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I:\Work iBET 2019\Finnee version@27112019 - BCKG IONS\Documents\"/>
    </mc:Choice>
  </mc:AlternateContent>
  <xr:revisionPtr revIDLastSave="0" documentId="8_{ACA74E8E-DE21-4E9A-B230-A2FAA3323D85}" xr6:coauthVersionLast="44" xr6:coauthVersionMax="44" xr10:uidLastSave="{00000000-0000-0000-0000-000000000000}"/>
  <bookViews>
    <workbookView xWindow="24990" yWindow="2550" windowWidth="7500" windowHeight="11835" tabRatio="810"/>
  </bookViews>
  <sheets>
    <sheet name="Positive" sheetId="1" r:id="rId1"/>
    <sheet name="Negative" sheetId="7" r:id="rId2"/>
    <sheet name="Repeating Units" sheetId="2" r:id="rId3"/>
    <sheet name="Adducts" sheetId="9" r:id="rId4"/>
    <sheet name="Solvents" sheetId="6" r:id="rId5"/>
    <sheet name="Carbs" sheetId="19" r:id="rId6"/>
    <sheet name="Masses" sheetId="8" r:id="rId7"/>
    <sheet name="Unimod" sheetId="15" r:id="rId8"/>
    <sheet name="Agilent" sheetId="11" r:id="rId9"/>
    <sheet name="Leiden" sheetId="21" r:id="rId10"/>
    <sheet name="MaConDa" sheetId="22" r:id="rId11"/>
    <sheet name="NewObjective" sheetId="13" r:id="rId12"/>
    <sheet name="Waters" sheetId="12" r:id="rId13"/>
    <sheet name="Glossary" sheetId="3" r:id="rId14"/>
    <sheet name="Refs" sheetId="10" r:id="rId15"/>
  </sheets>
  <definedNames>
    <definedName name="pr0499646b00003" localSheetId="14">Refs!$C$21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 i="8" l="1"/>
  <c r="Q26" i="8"/>
  <c r="S25" i="8"/>
  <c r="Q25" i="8"/>
  <c r="S24" i="8"/>
  <c r="Q24" i="8"/>
  <c r="S23" i="8"/>
  <c r="Q23" i="8"/>
  <c r="S22" i="8"/>
  <c r="Q22" i="8"/>
  <c r="S21" i="8"/>
  <c r="Q21" i="8"/>
  <c r="S20" i="8"/>
  <c r="Q20" i="8"/>
  <c r="S19" i="8"/>
  <c r="Q19" i="8"/>
  <c r="S18" i="8"/>
  <c r="Q18" i="8"/>
  <c r="S17" i="8"/>
  <c r="Q17" i="8"/>
  <c r="S16" i="8"/>
  <c r="Q16" i="8"/>
  <c r="S15" i="8"/>
  <c r="Q15" i="8"/>
  <c r="S14" i="8"/>
  <c r="Q14" i="8"/>
  <c r="S13" i="8"/>
  <c r="Q13" i="8"/>
  <c r="S12" i="8"/>
  <c r="Q12" i="8"/>
  <c r="S11" i="8"/>
  <c r="Q11" i="8"/>
  <c r="S10" i="8"/>
  <c r="Q10" i="8"/>
  <c r="S9" i="8"/>
  <c r="Q9" i="8"/>
  <c r="S8" i="8"/>
  <c r="Q8" i="8"/>
  <c r="S7" i="8"/>
  <c r="Q7" i="8"/>
  <c r="S6" i="8"/>
  <c r="Q6" i="8"/>
  <c r="B130" i="2"/>
  <c r="B129" i="2"/>
  <c r="B121" i="2"/>
  <c r="B120" i="2"/>
  <c r="B119" i="2"/>
  <c r="B118" i="2"/>
  <c r="B117" i="2"/>
  <c r="B114" i="2"/>
  <c r="B113" i="2"/>
  <c r="B112" i="2"/>
  <c r="B111" i="2"/>
  <c r="B110" i="2"/>
  <c r="G103" i="2"/>
  <c r="G104" i="2"/>
  <c r="G105" i="2"/>
  <c r="G106" i="2"/>
  <c r="G107" i="2"/>
  <c r="G102" i="2"/>
  <c r="F103" i="2"/>
  <c r="F104" i="2"/>
  <c r="F105" i="2"/>
  <c r="F106" i="2"/>
  <c r="F107" i="2"/>
  <c r="F102" i="2"/>
  <c r="B99" i="2"/>
  <c r="B102" i="2"/>
  <c r="B101" i="2"/>
  <c r="B100" i="2"/>
  <c r="B103" i="2"/>
  <c r="B44" i="2"/>
  <c r="B107" i="2"/>
  <c r="B106" i="2"/>
  <c r="B105" i="2"/>
  <c r="B104" i="2"/>
  <c r="B45" i="2"/>
  <c r="B46" i="2"/>
  <c r="B47" i="2"/>
  <c r="B48" i="2"/>
  <c r="B49" i="2"/>
  <c r="B50" i="2"/>
  <c r="B51" i="2"/>
  <c r="B52" i="2"/>
  <c r="B53" i="2"/>
  <c r="B169" i="2"/>
  <c r="B170" i="2"/>
  <c r="B171" i="2"/>
  <c r="B172" i="2"/>
  <c r="B168" i="2"/>
  <c r="C46" i="19"/>
  <c r="F46" i="19"/>
  <c r="F53" i="19" s="1"/>
  <c r="F44" i="19"/>
  <c r="I157" i="19"/>
  <c r="H157" i="19"/>
  <c r="H158" i="19" s="1"/>
  <c r="G157" i="19"/>
  <c r="F157" i="19"/>
  <c r="D157" i="19"/>
  <c r="C157" i="19"/>
  <c r="I155" i="19"/>
  <c r="H155" i="19"/>
  <c r="G155" i="19"/>
  <c r="F155" i="19"/>
  <c r="D155" i="19"/>
  <c r="C155" i="19"/>
  <c r="I153" i="19"/>
  <c r="H153" i="19"/>
  <c r="G153" i="19"/>
  <c r="F153" i="19"/>
  <c r="D153" i="19"/>
  <c r="C153" i="19"/>
  <c r="I151" i="19"/>
  <c r="H151" i="19"/>
  <c r="G151" i="19"/>
  <c r="F151" i="19"/>
  <c r="F158" i="19" s="1"/>
  <c r="D151" i="19"/>
  <c r="C151" i="19"/>
  <c r="I149" i="19"/>
  <c r="I158" i="19"/>
  <c r="H149" i="19"/>
  <c r="G149" i="19"/>
  <c r="G158" i="19"/>
  <c r="F149" i="19"/>
  <c r="D149" i="19"/>
  <c r="D158" i="19" s="1"/>
  <c r="F165" i="19" s="1"/>
  <c r="C149" i="19"/>
  <c r="C158" i="19" s="1"/>
  <c r="E165" i="19" s="1"/>
  <c r="I136" i="19"/>
  <c r="H136" i="19"/>
  <c r="G136" i="19"/>
  <c r="F136" i="19"/>
  <c r="D136" i="19"/>
  <c r="D137" i="19" s="1"/>
  <c r="F144" i="19" s="1"/>
  <c r="C136" i="19"/>
  <c r="I134" i="19"/>
  <c r="H134" i="19"/>
  <c r="G134" i="19"/>
  <c r="F134" i="19"/>
  <c r="D134" i="19"/>
  <c r="C134" i="19"/>
  <c r="I132" i="19"/>
  <c r="H132" i="19"/>
  <c r="H137" i="19" s="1"/>
  <c r="G132" i="19"/>
  <c r="F132" i="19"/>
  <c r="D132" i="19"/>
  <c r="C132" i="19"/>
  <c r="I130" i="19"/>
  <c r="H130" i="19"/>
  <c r="G130" i="19"/>
  <c r="G137" i="19"/>
  <c r="F130" i="19"/>
  <c r="D130" i="19"/>
  <c r="C130" i="19"/>
  <c r="I128" i="19"/>
  <c r="I137" i="19" s="1"/>
  <c r="H128" i="19"/>
  <c r="G128" i="19"/>
  <c r="F128" i="19"/>
  <c r="F137" i="19" s="1"/>
  <c r="D128" i="19"/>
  <c r="C128" i="19"/>
  <c r="I115" i="19"/>
  <c r="H115" i="19"/>
  <c r="G115" i="19"/>
  <c r="F115" i="19"/>
  <c r="D115" i="19"/>
  <c r="C115" i="19"/>
  <c r="I113" i="19"/>
  <c r="H113" i="19"/>
  <c r="G113" i="19"/>
  <c r="F113" i="19"/>
  <c r="D113" i="19"/>
  <c r="C113" i="19"/>
  <c r="I111" i="19"/>
  <c r="H111" i="19"/>
  <c r="G111" i="19"/>
  <c r="F111" i="19"/>
  <c r="D111" i="19"/>
  <c r="C111" i="19"/>
  <c r="I109" i="19"/>
  <c r="I116" i="19"/>
  <c r="H109" i="19"/>
  <c r="G109" i="19"/>
  <c r="F109" i="19"/>
  <c r="D109" i="19"/>
  <c r="C109" i="19"/>
  <c r="I107" i="19"/>
  <c r="H107" i="19"/>
  <c r="H116" i="19" s="1"/>
  <c r="G107" i="19"/>
  <c r="G116" i="19"/>
  <c r="F107" i="19"/>
  <c r="F116" i="19" s="1"/>
  <c r="D107" i="19"/>
  <c r="D116" i="19" s="1"/>
  <c r="F123" i="19" s="1"/>
  <c r="C107" i="19"/>
  <c r="C116" i="19" s="1"/>
  <c r="E123" i="19" s="1"/>
  <c r="I94" i="19"/>
  <c r="H94" i="19"/>
  <c r="G94" i="19"/>
  <c r="F94" i="19"/>
  <c r="D94" i="19"/>
  <c r="C94" i="19"/>
  <c r="I92" i="19"/>
  <c r="H92" i="19"/>
  <c r="G92" i="19"/>
  <c r="F92" i="19"/>
  <c r="D92" i="19"/>
  <c r="C92" i="19"/>
  <c r="I90" i="19"/>
  <c r="I95" i="19"/>
  <c r="H90" i="19"/>
  <c r="G90" i="19"/>
  <c r="F90" i="19"/>
  <c r="F95" i="19" s="1"/>
  <c r="D90" i="19"/>
  <c r="C90" i="19"/>
  <c r="I88" i="19"/>
  <c r="H88" i="19"/>
  <c r="G88" i="19"/>
  <c r="F88" i="19"/>
  <c r="D88" i="19"/>
  <c r="C88" i="19"/>
  <c r="I86" i="19"/>
  <c r="H86" i="19"/>
  <c r="H95" i="19" s="1"/>
  <c r="G86" i="19"/>
  <c r="G95" i="19"/>
  <c r="F86" i="19"/>
  <c r="D86" i="19"/>
  <c r="D95" i="19" s="1"/>
  <c r="F102" i="19" s="1"/>
  <c r="C86" i="19"/>
  <c r="C95" i="19" s="1"/>
  <c r="E102" i="19" s="1"/>
  <c r="I73" i="19"/>
  <c r="H73" i="19"/>
  <c r="G73" i="19"/>
  <c r="F73" i="19"/>
  <c r="D73" i="19"/>
  <c r="C73" i="19"/>
  <c r="I71" i="19"/>
  <c r="H71" i="19"/>
  <c r="G71" i="19"/>
  <c r="F71" i="19"/>
  <c r="D71" i="19"/>
  <c r="C71" i="19"/>
  <c r="I69" i="19"/>
  <c r="I74" i="19"/>
  <c r="H69" i="19"/>
  <c r="G69" i="19"/>
  <c r="F69" i="19"/>
  <c r="D69" i="19"/>
  <c r="D74" i="19" s="1"/>
  <c r="F81" i="19" s="1"/>
  <c r="C69" i="19"/>
  <c r="I67" i="19"/>
  <c r="H67" i="19"/>
  <c r="H74" i="19"/>
  <c r="G67" i="19"/>
  <c r="F67" i="19"/>
  <c r="D67" i="19"/>
  <c r="C67" i="19"/>
  <c r="I65" i="19"/>
  <c r="H65" i="19"/>
  <c r="G65" i="19"/>
  <c r="F65" i="19"/>
  <c r="F74" i="19" s="1"/>
  <c r="D65" i="19"/>
  <c r="C65" i="19"/>
  <c r="I52" i="19"/>
  <c r="H52" i="19"/>
  <c r="G52" i="19"/>
  <c r="F52" i="19"/>
  <c r="D52" i="19"/>
  <c r="C52" i="19"/>
  <c r="I50" i="19"/>
  <c r="H50" i="19"/>
  <c r="H53" i="19" s="1"/>
  <c r="G50" i="19"/>
  <c r="F50" i="19"/>
  <c r="D50" i="19"/>
  <c r="C50" i="19"/>
  <c r="I48" i="19"/>
  <c r="H48" i="19"/>
  <c r="G48" i="19"/>
  <c r="F48" i="19"/>
  <c r="D48" i="19"/>
  <c r="C48" i="19"/>
  <c r="I46" i="19"/>
  <c r="H46" i="19"/>
  <c r="G46" i="19"/>
  <c r="D46" i="19"/>
  <c r="D53" i="19" s="1"/>
  <c r="F60" i="19" s="1"/>
  <c r="I44" i="19"/>
  <c r="I53" i="19" s="1"/>
  <c r="H44" i="19"/>
  <c r="G44" i="19"/>
  <c r="G53" i="19" s="1"/>
  <c r="D44" i="19"/>
  <c r="C44" i="19"/>
  <c r="C53" i="19" s="1"/>
  <c r="E60" i="19" s="1"/>
  <c r="C39" i="8"/>
  <c r="C45" i="8" s="1"/>
  <c r="G74" i="19"/>
  <c r="C74" i="19"/>
  <c r="E81" i="19" s="1"/>
  <c r="C137" i="19"/>
  <c r="E144" i="19"/>
  <c r="C43" i="8"/>
</calcChain>
</file>

<file path=xl/comments1.xml><?xml version="1.0" encoding="utf-8"?>
<comments xmlns="http://schemas.openxmlformats.org/spreadsheetml/2006/main">
  <authors>
    <author>Priska</author>
  </authors>
  <commentList>
    <comment ref="K93" authorId="0" shapeId="0">
      <text>
        <r>
          <rPr>
            <sz val="9"/>
            <color indexed="81"/>
            <rFont val="Tahoma"/>
            <family val="2"/>
          </rPr>
          <t>unidentified contaminant</t>
        </r>
      </text>
    </comment>
    <comment ref="K99" authorId="0" shapeId="0">
      <text>
        <r>
          <rPr>
            <b/>
            <sz val="9"/>
            <color indexed="81"/>
            <rFont val="Tahoma"/>
            <family val="2"/>
          </rPr>
          <t xml:space="preserve"> Unknown†</t>
        </r>
        <r>
          <rPr>
            <sz val="9"/>
            <color indexed="81"/>
            <rFont val="Tahoma"/>
            <family val="2"/>
          </rPr>
          <t xml:space="preserve">
Derived from rubber tip from disposable syringe plunger</t>
        </r>
      </text>
    </comment>
  </commentList>
</comments>
</file>

<file path=xl/sharedStrings.xml><?xml version="1.0" encoding="utf-8"?>
<sst xmlns="http://schemas.openxmlformats.org/spreadsheetml/2006/main" count="19907" uniqueCount="6849">
  <si>
    <t>REPEATING UNITS, negative mode</t>
  </si>
  <si>
    <t>NaClO4, sodium perchlorate adducts/clusters</t>
  </si>
  <si>
    <t>NaCF3CO2, sodium trifluoroacetate clusters</t>
  </si>
  <si>
    <t>Element</t>
  </si>
  <si>
    <t>Abbr.</t>
  </si>
  <si>
    <t>atomic masses *)</t>
  </si>
  <si>
    <t># of atoms</t>
  </si>
  <si>
    <t>Carbon-12</t>
  </si>
  <si>
    <t>C-12</t>
  </si>
  <si>
    <t>Carbon-13</t>
  </si>
  <si>
    <t>C-13</t>
  </si>
  <si>
    <t>Hydrogen</t>
  </si>
  <si>
    <t>H</t>
  </si>
  <si>
    <t>Deuterium</t>
  </si>
  <si>
    <t>D</t>
  </si>
  <si>
    <t>Oxygen</t>
  </si>
  <si>
    <t>O</t>
  </si>
  <si>
    <t>Nitrogen-14</t>
  </si>
  <si>
    <t>N-14</t>
  </si>
  <si>
    <t>Nitrogen-15</t>
  </si>
  <si>
    <t>N-15</t>
  </si>
  <si>
    <t>Sulfur-32</t>
  </si>
  <si>
    <t>S-32</t>
  </si>
  <si>
    <t>Sulfur-34</t>
  </si>
  <si>
    <t>S-34</t>
  </si>
  <si>
    <t>Phosphorus</t>
  </si>
  <si>
    <t>P</t>
  </si>
  <si>
    <t>Silicium</t>
  </si>
  <si>
    <t>Si</t>
  </si>
  <si>
    <t>Sodium</t>
  </si>
  <si>
    <t>Na</t>
  </si>
  <si>
    <t>Potassium</t>
  </si>
  <si>
    <t>K</t>
  </si>
  <si>
    <t>Chlorine-35</t>
  </si>
  <si>
    <t>Cl-35</t>
  </si>
  <si>
    <t>Chlorine-37</t>
  </si>
  <si>
    <t>Cl-37</t>
  </si>
  <si>
    <t>Bromine-79</t>
  </si>
  <si>
    <t>Br-79</t>
  </si>
  <si>
    <t>Bromine 81</t>
  </si>
  <si>
    <t>Br-81</t>
  </si>
  <si>
    <t>Iodine</t>
  </si>
  <si>
    <t>Fluorine</t>
  </si>
  <si>
    <t>F</t>
  </si>
  <si>
    <t>Iron-54</t>
  </si>
  <si>
    <t>Fe-54</t>
  </si>
  <si>
    <t>Iron-56</t>
  </si>
  <si>
    <t>Fe-56</t>
  </si>
  <si>
    <t>Lithium-6</t>
  </si>
  <si>
    <t>Li-6</t>
  </si>
  <si>
    <t>Lithium-7</t>
  </si>
  <si>
    <t>Li-7</t>
  </si>
  <si>
    <t>Boron-10</t>
  </si>
  <si>
    <t>B-10</t>
  </si>
  <si>
    <t>Boron-11</t>
  </si>
  <si>
    <t>B-11</t>
  </si>
  <si>
    <t>Copper-63</t>
  </si>
  <si>
    <t>Cu-63</t>
  </si>
  <si>
    <t>Copper-65</t>
  </si>
  <si>
    <t>Cu-65</t>
  </si>
  <si>
    <t>Tin-120</t>
  </si>
  <si>
    <t>Sn-120</t>
  </si>
  <si>
    <t>Cesium</t>
  </si>
  <si>
    <t>Proton</t>
  </si>
  <si>
    <t>H+</t>
  </si>
  <si>
    <t>Electron</t>
  </si>
  <si>
    <t>e-</t>
  </si>
  <si>
    <t>monoisotopic mass</t>
  </si>
  <si>
    <t>(exact)</t>
  </si>
  <si>
    <t>(theoretical)</t>
  </si>
  <si>
    <t>Measured value</t>
  </si>
  <si>
    <t>Mass error in mDa</t>
  </si>
  <si>
    <t>Mass error in ppm</t>
  </si>
  <si>
    <t xml:space="preserve">   (http://physics.nist.gov/PhysRefData/Compositions/index.html)</t>
  </si>
  <si>
    <t>*) atomic masses adopted from the National Institute of Standarts and Technology (NIST)</t>
  </si>
  <si>
    <t xml:space="preserve">± 2H, opening or forming of double bond </t>
  </si>
  <si>
    <t xml:space="preserve">Adducts, losses and replacements </t>
  </si>
  <si>
    <t>± 2O, oxygen loss</t>
  </si>
  <si>
    <t>± CO</t>
  </si>
  <si>
    <r>
      <t>[M+H]</t>
    </r>
    <r>
      <rPr>
        <vertAlign val="superscript"/>
        <sz val="10"/>
        <color indexed="8"/>
        <rFont val="Arial"/>
        <family val="2"/>
      </rPr>
      <t>+</t>
    </r>
  </si>
  <si>
    <r>
      <t>[M+Na]</t>
    </r>
    <r>
      <rPr>
        <vertAlign val="superscript"/>
        <sz val="10"/>
        <color indexed="8"/>
        <rFont val="Arial"/>
        <family val="2"/>
      </rPr>
      <t>+</t>
    </r>
  </si>
  <si>
    <r>
      <t>[M+K]</t>
    </r>
    <r>
      <rPr>
        <vertAlign val="superscript"/>
        <sz val="10"/>
        <color indexed="8"/>
        <rFont val="Arial"/>
        <family val="2"/>
      </rPr>
      <t>+</t>
    </r>
  </si>
  <si>
    <r>
      <t>[M</t>
    </r>
    <r>
      <rPr>
        <vertAlign val="subscript"/>
        <sz val="10"/>
        <color indexed="8"/>
        <rFont val="Arial"/>
        <family val="2"/>
      </rPr>
      <t>2</t>
    </r>
    <r>
      <rPr>
        <sz val="10"/>
        <color indexed="8"/>
        <rFont val="Arial"/>
        <family val="2"/>
      </rPr>
      <t>+H]</t>
    </r>
    <r>
      <rPr>
        <vertAlign val="superscript"/>
        <sz val="10"/>
        <color indexed="8"/>
        <rFont val="Arial"/>
        <family val="2"/>
      </rPr>
      <t>+</t>
    </r>
    <r>
      <rPr>
        <sz val="10"/>
        <color indexed="8"/>
        <rFont val="Arial"/>
        <family val="2"/>
      </rPr>
      <t>, [M</t>
    </r>
    <r>
      <rPr>
        <vertAlign val="subscript"/>
        <sz val="10"/>
        <color indexed="8"/>
        <rFont val="Arial"/>
        <family val="2"/>
      </rPr>
      <t>3</t>
    </r>
    <r>
      <rPr>
        <sz val="10"/>
        <color indexed="8"/>
        <rFont val="Arial"/>
        <family val="2"/>
      </rPr>
      <t>+H]</t>
    </r>
    <r>
      <rPr>
        <vertAlign val="superscript"/>
        <sz val="10"/>
        <color indexed="8"/>
        <rFont val="Arial"/>
        <family val="2"/>
      </rPr>
      <t xml:space="preserve">+ </t>
    </r>
    <r>
      <rPr>
        <sz val="10"/>
        <color indexed="8"/>
        <rFont val="Arial"/>
        <family val="2"/>
      </rPr>
      <t>etc...</t>
    </r>
  </si>
  <si>
    <r>
      <t>f</t>
    </r>
    <r>
      <rPr>
        <vertAlign val="superscript"/>
        <sz val="10"/>
        <color indexed="8"/>
        <rFont val="Arial"/>
        <family val="2"/>
      </rPr>
      <t>+</t>
    </r>
  </si>
  <si>
    <r>
      <t>MeNO</t>
    </r>
    <r>
      <rPr>
        <vertAlign val="subscript"/>
        <sz val="10"/>
        <color indexed="8"/>
        <rFont val="Arial"/>
        <family val="2"/>
      </rPr>
      <t>2</t>
    </r>
  </si>
  <si>
    <r>
      <t>Polyethylene glycol, Repeat unit: -[O-CH</t>
    </r>
    <r>
      <rPr>
        <vertAlign val="subscript"/>
        <sz val="10"/>
        <color indexed="8"/>
        <rFont val="Arial"/>
        <family val="2"/>
      </rPr>
      <t>2</t>
    </r>
    <r>
      <rPr>
        <sz val="10"/>
        <color indexed="8"/>
        <rFont val="Arial"/>
        <family val="2"/>
      </rPr>
      <t>-CH</t>
    </r>
    <r>
      <rPr>
        <vertAlign val="subscript"/>
        <sz val="10"/>
        <color indexed="8"/>
        <rFont val="Arial"/>
        <family val="2"/>
      </rPr>
      <t>2</t>
    </r>
    <r>
      <rPr>
        <sz val="10"/>
        <color indexed="8"/>
        <rFont val="Arial"/>
        <family val="2"/>
      </rPr>
      <t>-]-; 44 Da</t>
    </r>
  </si>
  <si>
    <t>Mass difference ±</t>
  </si>
  <si>
    <t>S ↔ O, sulfur compounds</t>
  </si>
  <si>
    <t>± SO, sulfur compounds</t>
  </si>
  <si>
    <t>-NO, nitroso compounds</t>
  </si>
  <si>
    <t>Ion type</t>
  </si>
  <si>
    <t>4-HCCA</t>
  </si>
  <si>
    <t>MALDI</t>
  </si>
  <si>
    <t>matrix cluster, dimer</t>
  </si>
  <si>
    <t>matrix compound</t>
  </si>
  <si>
    <t>Compound ID or species</t>
  </si>
  <si>
    <t xml:space="preserve">Possible origin and other comments </t>
  </si>
  <si>
    <t>Type of ions:</t>
  </si>
  <si>
    <t>matrix cluster, trimer, potassiated</t>
  </si>
  <si>
    <t>matrix cluster, pentamer, triply potassiated</t>
  </si>
  <si>
    <t>matrix compound, sodiated</t>
  </si>
  <si>
    <t>matrix compound, potassiated</t>
  </si>
  <si>
    <t>Origin</t>
  </si>
  <si>
    <t>matrix cluster, pentamer, potassiated, sodiated</t>
  </si>
  <si>
    <t>Dibutylphthalate</t>
  </si>
  <si>
    <t>ESI</t>
  </si>
  <si>
    <t>Acetic acid-Fe-O- complex</t>
  </si>
  <si>
    <t>during ESI with metal tips and acetic acid</t>
  </si>
  <si>
    <t>Pthalic Anhydride</t>
  </si>
  <si>
    <t>Explanation</t>
  </si>
  <si>
    <t>fragment ion</t>
  </si>
  <si>
    <t>protonated molecular ion (pseudomolecular ion)</t>
  </si>
  <si>
    <t>sodiated molecular ion</t>
  </si>
  <si>
    <t>potassiated molecular ion</t>
  </si>
  <si>
    <t>protonated dimeric, trimeric, etc... molecular ion</t>
  </si>
  <si>
    <t>Abbreviations</t>
  </si>
  <si>
    <t>α-cyano-4-hydroxycinnamic acid, common matrix substance for MALDI MS analysis</t>
  </si>
  <si>
    <t>2,5-DHB</t>
  </si>
  <si>
    <t>2,5-Dihydroxy benzoic acid, common matrix substance for MALDI MS analysis</t>
  </si>
  <si>
    <t>acetonitrile, solvent</t>
  </si>
  <si>
    <t>MeOH</t>
  </si>
  <si>
    <t>methanol, solvent</t>
  </si>
  <si>
    <t>nitromethane, solvent</t>
  </si>
  <si>
    <t>MeCN, ACN</t>
  </si>
  <si>
    <t>HABA</t>
  </si>
  <si>
    <t>SA</t>
  </si>
  <si>
    <t>sinapic or sinapinic acid, common matrix substance for MALDI MS analysis</t>
  </si>
  <si>
    <t>2-(4-hydroxyphenyl-azo)-benzoic acid, matrix substance for MALDI MS analysis</t>
  </si>
  <si>
    <t>fragment ion originating from phthalate esters</t>
  </si>
  <si>
    <t>PEG</t>
  </si>
  <si>
    <t>ESI solvents</t>
  </si>
  <si>
    <t>Formula for M or subunit or sequence</t>
  </si>
  <si>
    <t>PPG</t>
  </si>
  <si>
    <t>Acetonitrile/Methanol</t>
  </si>
  <si>
    <t>Methanol/Water</t>
  </si>
  <si>
    <t>Acetonitrile/Acetic Acid</t>
  </si>
  <si>
    <t>Monoisotopic ion mass (singly charged)</t>
  </si>
  <si>
    <t>Sodium acetate</t>
  </si>
  <si>
    <t>Triton</t>
  </si>
  <si>
    <t>X-100, X-114, X-405, or X-45 Detergents</t>
  </si>
  <si>
    <t>Triton, reduced</t>
  </si>
  <si>
    <t>X-100R, X-114R, X-405R, or X-45R Detergents</t>
  </si>
  <si>
    <t>101 Detergents</t>
  </si>
  <si>
    <t>101R Detergents</t>
  </si>
  <si>
    <t>Polyethylene glycol, ubiquitous polyether</t>
  </si>
  <si>
    <t>X</t>
  </si>
  <si>
    <t>Polypropylene glycol, ubiquitous polyether</t>
  </si>
  <si>
    <t>Tween</t>
  </si>
  <si>
    <t>Tween 20</t>
  </si>
  <si>
    <t>Tween 40</t>
  </si>
  <si>
    <t>Tween 60</t>
  </si>
  <si>
    <t>Tween 80</t>
  </si>
  <si>
    <t>DMSO</t>
  </si>
  <si>
    <t>Abbreviation</t>
  </si>
  <si>
    <t>Formula</t>
  </si>
  <si>
    <t>M.W.</t>
  </si>
  <si>
    <t>M.W. deuterated</t>
  </si>
  <si>
    <t>Acetic acid</t>
  </si>
  <si>
    <t>-</t>
  </si>
  <si>
    <t>Acetone</t>
  </si>
  <si>
    <t>Acetonitrile</t>
  </si>
  <si>
    <t>Benzene</t>
  </si>
  <si>
    <t>Butanone (2-)</t>
  </si>
  <si>
    <t>Carbondisulfide</t>
  </si>
  <si>
    <t>Chloroform</t>
  </si>
  <si>
    <t>Dibutylphthalate (Phthalic acid dibutyl ester)</t>
  </si>
  <si>
    <t>Dichloromethane</t>
  </si>
  <si>
    <t>DCM</t>
  </si>
  <si>
    <t>Diethylenglycoldimethylether (Diglyme)</t>
  </si>
  <si>
    <t>Diethylether</t>
  </si>
  <si>
    <t>Diisopropylether</t>
  </si>
  <si>
    <t>Dimethoxyethane (1,2 -) = Glykoldimethylether</t>
  </si>
  <si>
    <t>DME</t>
  </si>
  <si>
    <t>Dimethylformamide</t>
  </si>
  <si>
    <t>DMF</t>
  </si>
  <si>
    <t>Dimethylsulfoxide</t>
  </si>
  <si>
    <t>Dioxan (1,4-)</t>
  </si>
  <si>
    <t>Ethanol</t>
  </si>
  <si>
    <t>EtOH</t>
  </si>
  <si>
    <t>Ethylacetate (Acetic acid ethyl ester)</t>
  </si>
  <si>
    <t>EtAc</t>
  </si>
  <si>
    <t>Formic acid</t>
  </si>
  <si>
    <t>Glycerol</t>
  </si>
  <si>
    <t>Hexamethyl-phosphoric acid triamide</t>
  </si>
  <si>
    <t>HMPA</t>
  </si>
  <si>
    <t>Hexane</t>
  </si>
  <si>
    <t>Isopropanol (2-propanol)</t>
  </si>
  <si>
    <t>Jonol (2,6-Di-(tert-butyl)-4-methylphenol)   stab.</t>
  </si>
  <si>
    <t>Methanol</t>
  </si>
  <si>
    <t>Propanol</t>
  </si>
  <si>
    <t>Pyridine</t>
  </si>
  <si>
    <t>Sulfur</t>
  </si>
  <si>
    <t>Tetrachlorocarbon</t>
  </si>
  <si>
    <t>Tetrachloroethylene</t>
  </si>
  <si>
    <t>Tetrahydrofuran</t>
  </si>
  <si>
    <t>THF</t>
  </si>
  <si>
    <t>Tetramethylsilane</t>
  </si>
  <si>
    <t>TMS</t>
  </si>
  <si>
    <t>Toluene</t>
  </si>
  <si>
    <t>Trichloroethylene</t>
  </si>
  <si>
    <t>Trifluoroacetic acid</t>
  </si>
  <si>
    <t>TFA</t>
  </si>
  <si>
    <t>Xylene</t>
  </si>
  <si>
    <t>ACN</t>
  </si>
  <si>
    <t>Dimethylsulfoxide, solvent</t>
  </si>
  <si>
    <t>Solvents</t>
  </si>
  <si>
    <t>Acetonitrile, solvent</t>
  </si>
  <si>
    <t>TEA</t>
  </si>
  <si>
    <t>Triethylamine</t>
  </si>
  <si>
    <t>Tripropylamine</t>
  </si>
  <si>
    <t>TPA</t>
  </si>
  <si>
    <t>Tripropylamine, solvent</t>
  </si>
  <si>
    <t>TRIS</t>
  </si>
  <si>
    <t>TRIS, buffer</t>
  </si>
  <si>
    <t>Dimethylaminopyridine, solvent</t>
  </si>
  <si>
    <t>DMAP</t>
  </si>
  <si>
    <t>DIPEA</t>
  </si>
  <si>
    <t>Diisopropylethylamine, solvent</t>
  </si>
  <si>
    <t>Tributylamine, solvent</t>
  </si>
  <si>
    <t>DCU</t>
  </si>
  <si>
    <t>Trityl cation</t>
  </si>
  <si>
    <t>Tributylphosphate</t>
  </si>
  <si>
    <t>TBP</t>
  </si>
  <si>
    <t>MMT</t>
  </si>
  <si>
    <t>Monomethoxytrityl cation</t>
  </si>
  <si>
    <t>Tributyl tin formate</t>
  </si>
  <si>
    <t>Polysiloxane</t>
  </si>
  <si>
    <t>Erucamide</t>
  </si>
  <si>
    <t>Diisooctyl phthalate</t>
  </si>
  <si>
    <t>Diisooctyl phthalate, plasticiser</t>
  </si>
  <si>
    <t>N,N'-Dicyclohexylurea</t>
  </si>
  <si>
    <t>TEA.HCl</t>
  </si>
  <si>
    <t>Triethylamine-hydrochloride, buffer</t>
  </si>
  <si>
    <t>Triethylamine, buffer</t>
  </si>
  <si>
    <t>TBA</t>
  </si>
  <si>
    <t>Tetrabutylammonium, buffer</t>
  </si>
  <si>
    <t>Tributyl tin formate, catalyst</t>
  </si>
  <si>
    <t>Erucamide, (Cis-13-docosenoic amide)</t>
  </si>
  <si>
    <t>Polysiloxane, followed by m/z 388</t>
  </si>
  <si>
    <t>Polysiloxane, followed by m/z 462</t>
  </si>
  <si>
    <t>Polysiloxane (see m/z 445)</t>
  </si>
  <si>
    <t>Mass difference</t>
  </si>
  <si>
    <t>Polysiloxane, (see m/z 371)</t>
  </si>
  <si>
    <t>Polysiloxane, (neutral methane loss from m/z 371)</t>
  </si>
  <si>
    <t>Polysiloxane, (neutral methane loss from m/z 445)</t>
  </si>
  <si>
    <t>Polysiloxane (see m/z 741)</t>
  </si>
  <si>
    <t>Polysiloxane, followed by m/z 758</t>
  </si>
  <si>
    <t>Polysiloxane, (neutral methane loss from m/z 741)</t>
  </si>
  <si>
    <t>Polysiloxane (see m/z 667)</t>
  </si>
  <si>
    <t>Polysiloxane, followed by m/z 684</t>
  </si>
  <si>
    <t>Polysiloxane, (neutral methane loss from m/z 667)</t>
  </si>
  <si>
    <t>Polysiloxane, (neutral methane loss from m/z 519)</t>
  </si>
  <si>
    <t>Polysiloxane, followed by m/z 536</t>
  </si>
  <si>
    <t>Polysiloxane (see m/z 519)</t>
  </si>
  <si>
    <t>Polysiloxane, (neutral methane loss from m/z 593)</t>
  </si>
  <si>
    <t>Polysiloxane (see m/z 593)</t>
  </si>
  <si>
    <t>Polysiloxane, followed by m/z 610</t>
  </si>
  <si>
    <t>QTIASN</t>
  </si>
  <si>
    <t>Peptide</t>
  </si>
  <si>
    <t>Bovine trypsin</t>
  </si>
  <si>
    <t>SGIQVR</t>
  </si>
  <si>
    <t>SEIDNVK</t>
  </si>
  <si>
    <t>bovine trypsin</t>
  </si>
  <si>
    <t>SAASLNSR</t>
  </si>
  <si>
    <t>SISISVAR</t>
  </si>
  <si>
    <t>SLYGLGGSK</t>
  </si>
  <si>
    <t>NKPGVYTK</t>
  </si>
  <si>
    <t>APILSDSSCK</t>
  </si>
  <si>
    <t>LKSAASLNSR</t>
  </si>
  <si>
    <t>TLLDIDNTR</t>
  </si>
  <si>
    <t>FAAFIDKVR</t>
  </si>
  <si>
    <t>HGNSHQGEPR</t>
  </si>
  <si>
    <t>VCNYVSWIK (W - oxid.)</t>
  </si>
  <si>
    <t>LENEIQTYR</t>
  </si>
  <si>
    <t>YEELQITAGR</t>
  </si>
  <si>
    <t>SGGGGGGGLGSGGSIR</t>
  </si>
  <si>
    <t>FSSSSGYGGGSSR</t>
  </si>
  <si>
    <t>SDQSRLDSELK</t>
  </si>
  <si>
    <t>NSKIEISELNR</t>
  </si>
  <si>
    <t xml:space="preserve">IKFEMEQNLR </t>
  </si>
  <si>
    <t>NKYEDEINKR</t>
  </si>
  <si>
    <t>HGGGGGGFGGGGFGSR</t>
  </si>
  <si>
    <t>LNDLEDALQQAK</t>
  </si>
  <si>
    <t>SQYEQLAEQNR</t>
  </si>
  <si>
    <t>SLNNQFASFIDK</t>
  </si>
  <si>
    <t>LQGIVSWGSGCAQK</t>
  </si>
  <si>
    <t>IRLENEIQTYR</t>
  </si>
  <si>
    <t>LQGIVSWGSGCAQK (W - oxid. I)</t>
  </si>
  <si>
    <t>LQGIVSWGSGCAQK (W - oxid. II)</t>
  </si>
  <si>
    <t>WELLQQVDTSTR</t>
  </si>
  <si>
    <t>WELLQQVDTSTR (W - oxid. I)</t>
  </si>
  <si>
    <t>SQYEQLAEQNRK</t>
  </si>
  <si>
    <t>DSCQGDSGGPVVCSGK</t>
  </si>
  <si>
    <t>WELLQQVDTSTR (W - oxid. II)</t>
  </si>
  <si>
    <t>SLNNQFASFIDKVR</t>
  </si>
  <si>
    <t>SGGGFSSGSAGIINYQR</t>
  </si>
  <si>
    <t>TKPSQARGFHPRAGR</t>
  </si>
  <si>
    <t>SLVNLGGSKSISISVAR</t>
  </si>
  <si>
    <t>VCNYVSWIKQTIASN</t>
  </si>
  <si>
    <t>NNLEPILEGYISNLR</t>
  </si>
  <si>
    <t>VCNYVSWIKQTIASN (W - oxid.)</t>
  </si>
  <si>
    <t>FSSCGGGGGSFGAGGGFGSR</t>
  </si>
  <si>
    <t>GGSGGSYGGGGSGGGYGGGSGSR</t>
  </si>
  <si>
    <t>THNLEPYFESFINNLR</t>
  </si>
  <si>
    <t>SSGGSSSVKFVSTTYSGVTR</t>
  </si>
  <si>
    <t xml:space="preserve">SSGGSSSVRFVSTTYSGVTR </t>
  </si>
  <si>
    <t>THNLEPYFESFINNLRR</t>
  </si>
  <si>
    <t>LGEDNINVVEGNEQFISASK</t>
  </si>
  <si>
    <t>LGEDNINVVEGNEQFISASK sodiated</t>
  </si>
  <si>
    <t>SAYPGQITSNMFCAGYLEGGK</t>
  </si>
  <si>
    <t>LGEDNINVVEGNEQFISASK potassiated</t>
  </si>
  <si>
    <t>SIVHPSYNSNTLNNDIMLIK</t>
  </si>
  <si>
    <t>AEAESLYQSKYEELQITAGR</t>
  </si>
  <si>
    <t>SIVHPSYNSNTLNNDIMLIK sodiated</t>
  </si>
  <si>
    <t>LQGIVSWGSGCAQKNKPGVYTK</t>
  </si>
  <si>
    <t>LQGIVSWGSGCAQKNKPGVYTK sodiated</t>
  </si>
  <si>
    <t>LQGIVSWGSGCAQKNKPGVYTK (W - oxid.)</t>
  </si>
  <si>
    <t>NQILNLTTDNANILLQIDNAR</t>
  </si>
  <si>
    <t>LQGIVSWGSGCAQKNKPGVYTK (W - oxid.) sodiated</t>
  </si>
  <si>
    <t>GGGGGGYGSGGSSYGSGGGSYGSGGGGGGGR</t>
  </si>
  <si>
    <t>AAFGGSGGRGSSSGGGYSSGSSSYGSGGR</t>
  </si>
  <si>
    <t>SKAEAESLYQSKYEELQITAGR</t>
  </si>
  <si>
    <t>SKEEAEALYHSKYEELQVTVGR</t>
  </si>
  <si>
    <t>FLEQQNQVLQTKWELLQQVDTSTR</t>
  </si>
  <si>
    <t>GSYGSGGSSYGSGGGSYGSGGGGGGHGSYGSGSSSGGYR</t>
  </si>
  <si>
    <t>LAADDFR</t>
  </si>
  <si>
    <t>FASFIDK</t>
  </si>
  <si>
    <t>PEIQNVK</t>
  </si>
  <si>
    <t>AFIDKVR</t>
  </si>
  <si>
    <t>SLVNLGGSK</t>
  </si>
  <si>
    <t>TAAENDFVTLKK</t>
  </si>
  <si>
    <t>QSVEADINGLRR</t>
  </si>
  <si>
    <t>TNAENEFVTIKK</t>
  </si>
  <si>
    <t>LGLDIEIATYRR</t>
  </si>
  <si>
    <t>IEISELNR</t>
  </si>
  <si>
    <t>FLEQQNQVLQTK</t>
  </si>
  <si>
    <t>VLDELTLTK</t>
  </si>
  <si>
    <t>TLLEGEESR</t>
  </si>
  <si>
    <t>YLDGLTAER</t>
  </si>
  <si>
    <t>LASYLDKVR</t>
  </si>
  <si>
    <t>LAGLEEALQK</t>
  </si>
  <si>
    <t>FASFIDKVR</t>
  </si>
  <si>
    <t>VTMQNLNDR</t>
  </si>
  <si>
    <t>DAEAWFNEK</t>
  </si>
  <si>
    <t>QEYEQLIAK</t>
  </si>
  <si>
    <t>QGVDADINGLR</t>
  </si>
  <si>
    <t>NVEIDPEIQK</t>
  </si>
  <si>
    <t>YEELQVTVGR</t>
  </si>
  <si>
    <t>TAAENDFVTLK</t>
  </si>
  <si>
    <t>SSGGTSYPDVLK</t>
  </si>
  <si>
    <t>GFSSGSAVVSGGSR</t>
  </si>
  <si>
    <t>TNAENEFVTIK</t>
  </si>
  <si>
    <t>YEQLAEQNRK</t>
  </si>
  <si>
    <t>SLDLDSIIAEVK</t>
  </si>
  <si>
    <t>NVQDAIADAEQR</t>
  </si>
  <si>
    <t>LNDLEEALQQAK</t>
  </si>
  <si>
    <t>DLNMDNIVAEIK</t>
  </si>
  <si>
    <t>ALEESNYELEGK</t>
  </si>
  <si>
    <t>NNQFASFIDKVR</t>
  </si>
  <si>
    <t>AIGGGLSSVGGGSSTIK</t>
  </si>
  <si>
    <t>VQALEEANNDLENK</t>
  </si>
  <si>
    <t>EIETYHNLLEGGQEDFESSGAGK</t>
  </si>
  <si>
    <t>GSLGGGFSSGGFSGGSFSR</t>
  </si>
  <si>
    <t>QISNLQQSISDAEQR</t>
  </si>
  <si>
    <t>keratin (human)</t>
  </si>
  <si>
    <t>GTSYPDVLK</t>
  </si>
  <si>
    <t>NEQFISASK</t>
  </si>
  <si>
    <t>SSGTSYPDVLK</t>
  </si>
  <si>
    <t>SIVHPSYNSNTLNNDIMLIKLK</t>
  </si>
  <si>
    <t>VEGNEQFISASK</t>
  </si>
  <si>
    <t>NVVEGNEQFISASK</t>
  </si>
  <si>
    <t>IITHPNFNGNTLDNDIMLIK</t>
  </si>
  <si>
    <t>IIKHPNYSSWTLNNDIMLIK</t>
  </si>
  <si>
    <t>TVSLPR</t>
  </si>
  <si>
    <t>PATLNSR</t>
  </si>
  <si>
    <t>VATVSLPR</t>
  </si>
  <si>
    <t>SLPR</t>
  </si>
  <si>
    <t>LSSPATLNSR</t>
  </si>
  <si>
    <t>GNEQFINAAK</t>
  </si>
  <si>
    <t>VSLPR</t>
  </si>
  <si>
    <t>TLDNDIMLIK</t>
  </si>
  <si>
    <t>EGNEQFINAAK</t>
  </si>
  <si>
    <t>LGEHNIDVLEGNEQFINAAK</t>
  </si>
  <si>
    <t>ATVSLPR</t>
  </si>
  <si>
    <t>LGEHNIDVLEGNEQ</t>
  </si>
  <si>
    <t>LGEHNIDVLEGNEQF</t>
  </si>
  <si>
    <t>NIDVLEGNEQFINAAK</t>
  </si>
  <si>
    <t>porcine trypsin</t>
  </si>
  <si>
    <t>Dimethyl formamide</t>
  </si>
  <si>
    <t>solvent</t>
  </si>
  <si>
    <t>d6-DMSO</t>
  </si>
  <si>
    <t>d6-Dimethylsulfoxide, solvent</t>
  </si>
  <si>
    <t>Acetonitrile/Formic Acid</t>
  </si>
  <si>
    <t>Acetonitrile/Dimethylformamide</t>
  </si>
  <si>
    <t>Phenyldiethylamine</t>
  </si>
  <si>
    <t>DBU</t>
  </si>
  <si>
    <t>1,8-Diazabicyclo[5.4.0]undec-7-ene</t>
  </si>
  <si>
    <t>Phthalic anhydride</t>
  </si>
  <si>
    <t>Dimethyl phthalate</t>
  </si>
  <si>
    <t>Triphenylphosphine oxide</t>
  </si>
  <si>
    <t>Oleamide</t>
  </si>
  <si>
    <t>Slip agent in polyethylene films</t>
  </si>
  <si>
    <t>Stearamide</t>
  </si>
  <si>
    <t>Trityl cation, [Ph3C]+</t>
  </si>
  <si>
    <t>NMP</t>
  </si>
  <si>
    <t>N-methyl 2-pyrrolidone; solvent, floor stripper</t>
  </si>
  <si>
    <t>DGBE</t>
  </si>
  <si>
    <t>Diethylene glycol monobutyl ether, cpd. In scintillation cocktail</t>
  </si>
  <si>
    <t>DBS</t>
  </si>
  <si>
    <t>Dibutyl sebacate, plasticizer</t>
  </si>
  <si>
    <t>TPP</t>
  </si>
  <si>
    <t>Triphenyl phosphate, flame retardant in plastics</t>
  </si>
  <si>
    <t>Palmitamidopropyl-trimonium chloride, personal care products additive</t>
  </si>
  <si>
    <t>BTAC-228</t>
  </si>
  <si>
    <t>Behentrimonium chloride, personal care product additive</t>
  </si>
  <si>
    <t>DEHA</t>
  </si>
  <si>
    <t>Bis(2-ethylhexyl) adipate, plasticizer</t>
  </si>
  <si>
    <t>DOA</t>
  </si>
  <si>
    <t>Dioctyl adipate, plasticizer</t>
  </si>
  <si>
    <t xml:space="preserve">nylon </t>
  </si>
  <si>
    <t xml:space="preserve">Cyclic oligomer of polyamide 66, (adipic acid/hexylmethylene diamine condensation) </t>
  </si>
  <si>
    <t>Dipalmityldimethylammonium chloride, catalyst, personal care products additive</t>
  </si>
  <si>
    <t>Stearyl-palmityldimethylammonium chloride, catalyst, personal care product additive</t>
  </si>
  <si>
    <t>Distearyldimethylammonium chloride, catalyst, personal care products additive</t>
  </si>
  <si>
    <t>DDTDP</t>
  </si>
  <si>
    <t>Didodecyl 3,3′-thiodipropionate, antioxidant</t>
  </si>
  <si>
    <t>Didodecyl 3,3′-thiodipropionate oxidized to sulfoxide, antioxidant</t>
  </si>
  <si>
    <t>Didodecyl 3,3′-thiodipropionate oxidized to sulfone, antioxidant</t>
  </si>
  <si>
    <t>Irganox 1076, antioxidant in synthetic polymers, antioxidant</t>
  </si>
  <si>
    <t>List of potential interference- or contaminant ions in modern mass spectrometry, positive mode</t>
  </si>
  <si>
    <t>List of potential interference- or contaminant ions in modern mass spectrometry, negative mode</t>
  </si>
  <si>
    <t>CN</t>
  </si>
  <si>
    <t xml:space="preserve">Fragment from acetonitrile </t>
  </si>
  <si>
    <t>HCOOH</t>
  </si>
  <si>
    <t>Phosphoric acid (phosphate, anion) also from oligonucleotides or phosphopeptides</t>
  </si>
  <si>
    <t>Sulfuric acid (sulfate, anion) also from other sulfated materials</t>
  </si>
  <si>
    <t>Methanesulfuric acid (methanesulfonate, anion)</t>
  </si>
  <si>
    <t>Sulfuric acid (sulfate, anion)</t>
  </si>
  <si>
    <t>Trifluoroacetic acid, TFA (anion)</t>
  </si>
  <si>
    <t>Formic acid, dimer, FA (anion)</t>
  </si>
  <si>
    <t>I</t>
  </si>
  <si>
    <t>Iodine anion (Iodide)</t>
  </si>
  <si>
    <t>Palmitic acid (carboxylate anion) C16:0</t>
  </si>
  <si>
    <t>Oleic acid (carboxylate anion) C18:1</t>
  </si>
  <si>
    <t>Stearic acid (carboxylate anion) 18:0</t>
  </si>
  <si>
    <t>CuI</t>
  </si>
  <si>
    <t>Copper catalyst iodide adduct</t>
  </si>
  <si>
    <t>Cs</t>
  </si>
  <si>
    <t>Cs-133</t>
  </si>
  <si>
    <t>Cesium, from Cesium Iodide used as calibrant</t>
  </si>
  <si>
    <t>REPEATING UNITS, positive mode</t>
  </si>
  <si>
    <t>Reference(s)</t>
  </si>
  <si>
    <t>O, oxidation</t>
  </si>
  <si>
    <t>± O, e.g. oxidation/reduction</t>
  </si>
  <si>
    <t>± S, sulfur compounds</t>
  </si>
  <si>
    <t>± CONH (wrong calc. in ref.)</t>
  </si>
  <si>
    <t>CN ↔ COOH, nitrile compounds</t>
  </si>
  <si>
    <t>CN ↔ H, nitrile compounds</t>
  </si>
  <si>
    <t>± HCN, nitrile compounds</t>
  </si>
  <si>
    <t>2CN ↔ 2COOH, nitrile compounds</t>
  </si>
  <si>
    <t>matrix cluster, trimer</t>
  </si>
  <si>
    <t>matrix cluster</t>
  </si>
  <si>
    <t>Acetonitrile, solvent, together with m/z 147</t>
  </si>
  <si>
    <t>Acetonitrile, solvent, together with m/z 145</t>
  </si>
  <si>
    <t>matrix-copper adduct, together with m/z 443</t>
  </si>
  <si>
    <t>Phthalate esters, plasticizer</t>
  </si>
  <si>
    <t>bovine trypsin, in source fragment</t>
  </si>
  <si>
    <t>VCNYVSWIK</t>
  </si>
  <si>
    <t>keratin (human), ion source fragment</t>
  </si>
  <si>
    <t>LALDIEIATYR</t>
  </si>
  <si>
    <t>IEIATYR (from LALDIEIATYR)</t>
  </si>
  <si>
    <r>
      <t>[f+H]</t>
    </r>
    <r>
      <rPr>
        <vertAlign val="superscript"/>
        <sz val="10"/>
        <color indexed="8"/>
        <rFont val="Arial"/>
        <family val="2"/>
      </rPr>
      <t>+</t>
    </r>
  </si>
  <si>
    <t>protonated fragment ion, e.g. in-source fragmentation of peptide ions</t>
  </si>
  <si>
    <t>A</t>
  </si>
  <si>
    <t>B</t>
  </si>
  <si>
    <t>C</t>
  </si>
  <si>
    <t>E</t>
  </si>
  <si>
    <t>G</t>
  </si>
  <si>
    <t>J</t>
  </si>
  <si>
    <t>L</t>
  </si>
  <si>
    <t>M</t>
  </si>
  <si>
    <t>N</t>
  </si>
  <si>
    <t>Trifluoroacetic acid, TFA, sodiated (anion)</t>
  </si>
  <si>
    <t>SISISVAGGGGGFGAAGGFGGR</t>
  </si>
  <si>
    <t>matrix cluster, hexamer, potassiated, sodiated</t>
  </si>
  <si>
    <t>bovine trypsin, ion source fragment</t>
  </si>
  <si>
    <t>DSCQGDSGGPVVCSGK ox. S-S bond</t>
  </si>
  <si>
    <t>SAYPGQITSNMFCAGYLEGGK &amp; APILSDSSCK via S-S bond</t>
  </si>
  <si>
    <t>MFCAGYLEGGK</t>
  </si>
  <si>
    <t>LGEDNINVVEGNEQF</t>
  </si>
  <si>
    <t>IVGGYTCGANTVPY &amp; CLK via S-S bond</t>
  </si>
  <si>
    <t>MFCAGYLEGGK &amp; APILSDSSCK via S-S bond</t>
  </si>
  <si>
    <t xml:space="preserve">VASISLPTSCASAGTQCLISGWGNTK </t>
  </si>
  <si>
    <t>SGYHFCGGSLINSQWVVSAAHCYK</t>
  </si>
  <si>
    <t>VASISLPTSCASAGTQCLISGWGNTK, -S-S-bond</t>
  </si>
  <si>
    <t>SGYHFCGGSLINSQWVVSAAHCYK, -S-S- bond</t>
  </si>
  <si>
    <t>NKPGVYTKVCNYVSWIKQTIASN</t>
  </si>
  <si>
    <t xml:space="preserve">VATVSLPR  N-term. methylated </t>
  </si>
  <si>
    <t>porcine trypsin - methylated</t>
  </si>
  <si>
    <t>IITHPNFNGN</t>
  </si>
  <si>
    <t>porcine trypsin, methylated</t>
  </si>
  <si>
    <t>AAKIITHPNFNGN</t>
  </si>
  <si>
    <t>EQFINAAKIITHPN</t>
  </si>
  <si>
    <t>LGEHNIDVLEGNEQFIN</t>
  </si>
  <si>
    <t>TLDNDIMLIKLSSPATLN, K methylated</t>
  </si>
  <si>
    <t>LGEHNIDVLEGNEQFINAAK, K part. methylated</t>
  </si>
  <si>
    <t>LGEHNIDVLEGNEQFINAAK, K methylated</t>
  </si>
  <si>
    <t>IITHPNFNGNTLDNDIMLIK, K part. methylated</t>
  </si>
  <si>
    <t>SGSHFCGGSLINSQWVVSAAHCYK, -S-S- bond</t>
  </si>
  <si>
    <t>IQVRLGEHNIDVLEGNEQFINAAK</t>
  </si>
  <si>
    <t>IVGGYTCAAN &amp; TKSSGSSYPSLLQCLK, via S-S bond</t>
  </si>
  <si>
    <t>SGSHFCGGSLINSQWVVSAAHCYKSR, -S-S- bond</t>
  </si>
  <si>
    <t>LGEHNIDVLEGNEQFINAAKIITHPN, K methylated</t>
  </si>
  <si>
    <t>LGEHNIDVLEGNEQFINAAKIITHPNFNGN, K methylated</t>
  </si>
  <si>
    <t>Waters Corporation</t>
  </si>
  <si>
    <t>Applied Biosystems</t>
  </si>
  <si>
    <t>New Objective</t>
  </si>
  <si>
    <t>Q</t>
  </si>
  <si>
    <t>R</t>
  </si>
  <si>
    <t>S</t>
  </si>
  <si>
    <t>Author(s)</t>
  </si>
  <si>
    <t>T</t>
  </si>
  <si>
    <t>Appendix D:  Commonly Observed Background Ions: Mariner Biospectrometry's Workstation Users Guide</t>
  </si>
  <si>
    <t>Citation or Website/Download Information</t>
  </si>
  <si>
    <t>Sigma-Aldrich</t>
  </si>
  <si>
    <t>Ref Label</t>
  </si>
  <si>
    <t>Silver-107</t>
  </si>
  <si>
    <t>Ag-107</t>
  </si>
  <si>
    <t>Silver-109</t>
  </si>
  <si>
    <t>Ag-109</t>
  </si>
  <si>
    <t>Technical Note: Common Background Ions for Electrospray, online  available at:                                                          http://www.newobjective.com/downloads/technotes/PV-3.pdf</t>
  </si>
  <si>
    <t>Chemical Formulas for Tween, Triton, and reduced Triton were adopted from the Sigma-Aldrich catalogue available online at: http://www.sigmaaldrich.com</t>
  </si>
  <si>
    <t>List of LC/MS contaminants online available at: www.abrf.org/index.cfm/list.msg/66994</t>
  </si>
  <si>
    <t>Thermo Corporation, Mahn, B.</t>
  </si>
  <si>
    <t>Keller, B.O.; Li, L.</t>
  </si>
  <si>
    <t>Keller, B.O.; Li, L.; Keller, H.</t>
  </si>
  <si>
    <t>Harris,W.A.; Janecki, D.J.; Reilly, J.P.</t>
  </si>
  <si>
    <t>J. Am. Soc. Mass Spectrom., 11 (2000) 88.</t>
  </si>
  <si>
    <t>Schlosser, A.; Volkmer-Engert, R.</t>
  </si>
  <si>
    <t>J. Mass Spectrom., 38 (2003) 523.</t>
  </si>
  <si>
    <t>Tong, H.;Bell, D.; Tabei, K.; Siegel, M.M.</t>
  </si>
  <si>
    <t>J. Am. Soc. Mass Spectrom., 10 (1999) 1174.</t>
  </si>
  <si>
    <t>Background Ion List online available at: www2.waters.com/CEConversion.nsf/files/3929E3EC20E43AAA8525710D004AB62E/$file/bkgrnd_ion_mstr_list.pdf</t>
  </si>
  <si>
    <t>Tran, J.C.; Doucette, A.A.</t>
  </si>
  <si>
    <t>J. Am. Soc. Mass Spectrom., 17 (2006) 652.</t>
  </si>
  <si>
    <t>Verge, K.M.; Agnes, G.R.</t>
  </si>
  <si>
    <t>J. Am. Soc. Mass Spectrom., 13 (2002) 901.</t>
  </si>
  <si>
    <t>Paez, A.; Howe, A.</t>
  </si>
  <si>
    <t>Canadian Chemical News, 56 (2004) 14.</t>
  </si>
  <si>
    <t>Purves, R.W.; Gabryelski, W.; Li, L.</t>
  </si>
  <si>
    <t>Rev. Sci. Instrument, 68 (1997) 3252.</t>
  </si>
  <si>
    <t>J. Am. Soc. Mass spectrom., 14 (2003) 14.</t>
  </si>
  <si>
    <t>Gibson, C.R.; Brown, C.M.</t>
  </si>
  <si>
    <t>Program to predict and confirm matrix clusters masses, online available at: www.chem.ualberta.ca/~liweb/links/MaClust.htm</t>
  </si>
  <si>
    <t>Rapid Commun. Mass Spectrom., 16 (2002) 1714.</t>
  </si>
  <si>
    <t>Keller, B.O.; Sui., J; Young, A.B.; Whittal, R.M..</t>
  </si>
  <si>
    <t>Andersen, J.S.; Kuester, B.; Podtelejnikov, A.; Mortz, E.; Mann, M.</t>
  </si>
  <si>
    <t xml:space="preserve">Proc. 47th ASMS Conf. Mass Spectrom. Allied Topics, 1999, Dallas,TX, USA., </t>
  </si>
  <si>
    <t>Beavis,R. C.; Chait,B. T.</t>
  </si>
  <si>
    <t>Anal. Chem., 62 (1990) 1836.</t>
  </si>
  <si>
    <t>Guzzetta, A.</t>
  </si>
  <si>
    <t>www.ionsource.com; Carbohydrate marker ions</t>
  </si>
  <si>
    <t>Oxygen-18</t>
  </si>
  <si>
    <t>O-18</t>
  </si>
  <si>
    <t>U</t>
  </si>
  <si>
    <t>V</t>
  </si>
  <si>
    <t>W</t>
  </si>
  <si>
    <t xml:space="preserve">Clauser, K.R.; Hall, S.C.; Smith, D.M.; Webb, J.W.; Andrews, L.E.; Tran, H.M.; Epstein, L.B; Burlingame, A.L. </t>
  </si>
  <si>
    <r>
      <t>C</t>
    </r>
    <r>
      <rPr>
        <vertAlign val="subscript"/>
        <sz val="8"/>
        <rFont val="Arial"/>
        <family val="2"/>
      </rPr>
      <t>2</t>
    </r>
    <r>
      <rPr>
        <sz val="8"/>
        <color indexed="8"/>
        <rFont val="Arial"/>
        <family val="2"/>
      </rPr>
      <t>H</t>
    </r>
    <r>
      <rPr>
        <vertAlign val="subscript"/>
        <sz val="8"/>
        <rFont val="Arial"/>
        <family val="2"/>
      </rPr>
      <t>4</t>
    </r>
    <r>
      <rPr>
        <sz val="8"/>
        <color indexed="8"/>
        <rFont val="Arial"/>
        <family val="2"/>
      </rPr>
      <t>O</t>
    </r>
    <r>
      <rPr>
        <vertAlign val="subscript"/>
        <sz val="8"/>
        <rFont val="Arial"/>
        <family val="2"/>
      </rPr>
      <t>2</t>
    </r>
  </si>
  <si>
    <r>
      <t>C</t>
    </r>
    <r>
      <rPr>
        <vertAlign val="subscript"/>
        <sz val="8"/>
        <rFont val="Arial"/>
        <family val="2"/>
      </rPr>
      <t>3</t>
    </r>
    <r>
      <rPr>
        <sz val="8"/>
        <color indexed="8"/>
        <rFont val="Arial"/>
        <family val="2"/>
      </rPr>
      <t>H</t>
    </r>
    <r>
      <rPr>
        <vertAlign val="subscript"/>
        <sz val="8"/>
        <rFont val="Arial"/>
        <family val="2"/>
      </rPr>
      <t>6</t>
    </r>
    <r>
      <rPr>
        <sz val="8"/>
        <color indexed="8"/>
        <rFont val="Arial"/>
        <family val="2"/>
      </rPr>
      <t>O</t>
    </r>
  </si>
  <si>
    <r>
      <t>C</t>
    </r>
    <r>
      <rPr>
        <vertAlign val="subscript"/>
        <sz val="8"/>
        <rFont val="Arial"/>
        <family val="2"/>
      </rPr>
      <t>2</t>
    </r>
    <r>
      <rPr>
        <sz val="8"/>
        <color indexed="8"/>
        <rFont val="Arial"/>
        <family val="2"/>
      </rPr>
      <t>H</t>
    </r>
    <r>
      <rPr>
        <vertAlign val="subscript"/>
        <sz val="8"/>
        <rFont val="Arial"/>
        <family val="2"/>
      </rPr>
      <t>3</t>
    </r>
    <r>
      <rPr>
        <sz val="8"/>
        <rFont val="Arial"/>
        <family val="2"/>
      </rPr>
      <t>N</t>
    </r>
  </si>
  <si>
    <r>
      <t>C</t>
    </r>
    <r>
      <rPr>
        <vertAlign val="subscript"/>
        <sz val="8"/>
        <rFont val="Arial"/>
        <family val="2"/>
      </rPr>
      <t>6</t>
    </r>
    <r>
      <rPr>
        <sz val="8"/>
        <color indexed="8"/>
        <rFont val="Arial"/>
        <family val="2"/>
      </rPr>
      <t>H</t>
    </r>
    <r>
      <rPr>
        <vertAlign val="subscript"/>
        <sz val="8"/>
        <rFont val="Arial"/>
        <family val="2"/>
      </rPr>
      <t>6</t>
    </r>
  </si>
  <si>
    <r>
      <t>C</t>
    </r>
    <r>
      <rPr>
        <vertAlign val="subscript"/>
        <sz val="8"/>
        <rFont val="Arial"/>
        <family val="2"/>
      </rPr>
      <t>4</t>
    </r>
    <r>
      <rPr>
        <sz val="8"/>
        <color indexed="8"/>
        <rFont val="Arial"/>
        <family val="2"/>
      </rPr>
      <t>H</t>
    </r>
    <r>
      <rPr>
        <vertAlign val="subscript"/>
        <sz val="8"/>
        <rFont val="Arial"/>
        <family val="2"/>
      </rPr>
      <t>8</t>
    </r>
    <r>
      <rPr>
        <sz val="8"/>
        <color indexed="8"/>
        <rFont val="Arial"/>
        <family val="2"/>
      </rPr>
      <t>O</t>
    </r>
  </si>
  <si>
    <r>
      <t>CS</t>
    </r>
    <r>
      <rPr>
        <vertAlign val="subscript"/>
        <sz val="8"/>
        <rFont val="Arial"/>
        <family val="2"/>
      </rPr>
      <t>2</t>
    </r>
  </si>
  <si>
    <r>
      <t>CHCl</t>
    </r>
    <r>
      <rPr>
        <vertAlign val="subscript"/>
        <sz val="8"/>
        <rFont val="Arial"/>
        <family val="2"/>
      </rPr>
      <t>3</t>
    </r>
  </si>
  <si>
    <r>
      <t>C</t>
    </r>
    <r>
      <rPr>
        <vertAlign val="subscript"/>
        <sz val="8"/>
        <rFont val="Arial"/>
        <family val="2"/>
      </rPr>
      <t>16</t>
    </r>
    <r>
      <rPr>
        <sz val="8"/>
        <color indexed="8"/>
        <rFont val="Arial"/>
        <family val="2"/>
      </rPr>
      <t>H</t>
    </r>
    <r>
      <rPr>
        <vertAlign val="subscript"/>
        <sz val="8"/>
        <rFont val="Arial"/>
        <family val="2"/>
      </rPr>
      <t>22</t>
    </r>
    <r>
      <rPr>
        <sz val="8"/>
        <color indexed="8"/>
        <rFont val="Arial"/>
        <family val="2"/>
      </rPr>
      <t>O</t>
    </r>
    <r>
      <rPr>
        <vertAlign val="subscript"/>
        <sz val="8"/>
        <rFont val="Arial"/>
        <family val="2"/>
      </rPr>
      <t>4</t>
    </r>
  </si>
  <si>
    <r>
      <t>CH</t>
    </r>
    <r>
      <rPr>
        <vertAlign val="subscript"/>
        <sz val="8"/>
        <rFont val="Arial"/>
        <family val="2"/>
      </rPr>
      <t>2</t>
    </r>
    <r>
      <rPr>
        <sz val="8"/>
        <color indexed="8"/>
        <rFont val="Arial"/>
        <family val="2"/>
      </rPr>
      <t>Cl</t>
    </r>
    <r>
      <rPr>
        <vertAlign val="subscript"/>
        <sz val="8"/>
        <rFont val="Arial"/>
        <family val="2"/>
      </rPr>
      <t>2</t>
    </r>
  </si>
  <si>
    <r>
      <t>C</t>
    </r>
    <r>
      <rPr>
        <vertAlign val="subscript"/>
        <sz val="8"/>
        <rFont val="Arial"/>
        <family val="2"/>
      </rPr>
      <t>6</t>
    </r>
    <r>
      <rPr>
        <sz val="8"/>
        <color indexed="8"/>
        <rFont val="Arial"/>
        <family val="2"/>
      </rPr>
      <t>H</t>
    </r>
    <r>
      <rPr>
        <vertAlign val="subscript"/>
        <sz val="8"/>
        <rFont val="Arial"/>
        <family val="2"/>
      </rPr>
      <t>14</t>
    </r>
    <r>
      <rPr>
        <sz val="8"/>
        <color indexed="8"/>
        <rFont val="Arial"/>
        <family val="2"/>
      </rPr>
      <t>O</t>
    </r>
    <r>
      <rPr>
        <vertAlign val="subscript"/>
        <sz val="8"/>
        <rFont val="Arial"/>
        <family val="2"/>
      </rPr>
      <t>3</t>
    </r>
  </si>
  <si>
    <r>
      <t>C</t>
    </r>
    <r>
      <rPr>
        <vertAlign val="subscript"/>
        <sz val="8"/>
        <rFont val="Arial"/>
        <family val="2"/>
      </rPr>
      <t>4</t>
    </r>
    <r>
      <rPr>
        <sz val="8"/>
        <color indexed="8"/>
        <rFont val="Arial"/>
        <family val="2"/>
      </rPr>
      <t>H</t>
    </r>
    <r>
      <rPr>
        <vertAlign val="subscript"/>
        <sz val="8"/>
        <rFont val="Arial"/>
        <family val="2"/>
      </rPr>
      <t>10</t>
    </r>
    <r>
      <rPr>
        <sz val="8"/>
        <color indexed="8"/>
        <rFont val="Arial"/>
        <family val="2"/>
      </rPr>
      <t>O</t>
    </r>
  </si>
  <si>
    <r>
      <t>C</t>
    </r>
    <r>
      <rPr>
        <vertAlign val="subscript"/>
        <sz val="8"/>
        <rFont val="Arial"/>
        <family val="2"/>
      </rPr>
      <t>6</t>
    </r>
    <r>
      <rPr>
        <sz val="8"/>
        <color indexed="8"/>
        <rFont val="Arial"/>
        <family val="2"/>
      </rPr>
      <t>H</t>
    </r>
    <r>
      <rPr>
        <vertAlign val="subscript"/>
        <sz val="8"/>
        <rFont val="Arial"/>
        <family val="2"/>
      </rPr>
      <t>14</t>
    </r>
    <r>
      <rPr>
        <sz val="8"/>
        <color indexed="8"/>
        <rFont val="Arial"/>
        <family val="2"/>
      </rPr>
      <t>O</t>
    </r>
  </si>
  <si>
    <r>
      <t>C</t>
    </r>
    <r>
      <rPr>
        <vertAlign val="subscript"/>
        <sz val="8"/>
        <rFont val="Arial"/>
        <family val="2"/>
      </rPr>
      <t>4</t>
    </r>
    <r>
      <rPr>
        <sz val="8"/>
        <color indexed="8"/>
        <rFont val="Arial"/>
        <family val="2"/>
      </rPr>
      <t>H</t>
    </r>
    <r>
      <rPr>
        <vertAlign val="subscript"/>
        <sz val="8"/>
        <rFont val="Arial"/>
        <family val="2"/>
      </rPr>
      <t>10</t>
    </r>
    <r>
      <rPr>
        <sz val="8"/>
        <color indexed="8"/>
        <rFont val="Arial"/>
        <family val="2"/>
      </rPr>
      <t>O</t>
    </r>
    <r>
      <rPr>
        <vertAlign val="subscript"/>
        <sz val="8"/>
        <rFont val="Arial"/>
        <family val="2"/>
      </rPr>
      <t>2</t>
    </r>
  </si>
  <si>
    <r>
      <t>C</t>
    </r>
    <r>
      <rPr>
        <vertAlign val="subscript"/>
        <sz val="8"/>
        <rFont val="Arial"/>
        <family val="2"/>
      </rPr>
      <t>3</t>
    </r>
    <r>
      <rPr>
        <sz val="8"/>
        <color indexed="8"/>
        <rFont val="Arial"/>
        <family val="2"/>
      </rPr>
      <t>H</t>
    </r>
    <r>
      <rPr>
        <vertAlign val="subscript"/>
        <sz val="8"/>
        <rFont val="Arial"/>
        <family val="2"/>
      </rPr>
      <t>7</t>
    </r>
    <r>
      <rPr>
        <sz val="8"/>
        <color indexed="8"/>
        <rFont val="Arial"/>
        <family val="2"/>
      </rPr>
      <t>NO</t>
    </r>
  </si>
  <si>
    <r>
      <t>C</t>
    </r>
    <r>
      <rPr>
        <vertAlign val="subscript"/>
        <sz val="8"/>
        <rFont val="Arial"/>
        <family val="2"/>
      </rPr>
      <t>2</t>
    </r>
    <r>
      <rPr>
        <sz val="8"/>
        <color indexed="8"/>
        <rFont val="Arial"/>
        <family val="2"/>
      </rPr>
      <t>H</t>
    </r>
    <r>
      <rPr>
        <vertAlign val="subscript"/>
        <sz val="8"/>
        <rFont val="Arial"/>
        <family val="2"/>
      </rPr>
      <t>6</t>
    </r>
    <r>
      <rPr>
        <sz val="8"/>
        <color indexed="8"/>
        <rFont val="Arial"/>
        <family val="2"/>
      </rPr>
      <t>OS</t>
    </r>
  </si>
  <si>
    <r>
      <t>C</t>
    </r>
    <r>
      <rPr>
        <vertAlign val="subscript"/>
        <sz val="8"/>
        <rFont val="Arial"/>
        <family val="2"/>
      </rPr>
      <t>4</t>
    </r>
    <r>
      <rPr>
        <sz val="8"/>
        <color indexed="8"/>
        <rFont val="Arial"/>
        <family val="2"/>
      </rPr>
      <t>H</t>
    </r>
    <r>
      <rPr>
        <vertAlign val="subscript"/>
        <sz val="8"/>
        <rFont val="Arial"/>
        <family val="2"/>
      </rPr>
      <t>8</t>
    </r>
    <r>
      <rPr>
        <sz val="8"/>
        <color indexed="8"/>
        <rFont val="Arial"/>
        <family val="2"/>
      </rPr>
      <t>O</t>
    </r>
    <r>
      <rPr>
        <vertAlign val="subscript"/>
        <sz val="8"/>
        <rFont val="Arial"/>
        <family val="2"/>
      </rPr>
      <t>2</t>
    </r>
  </si>
  <si>
    <r>
      <t>C</t>
    </r>
    <r>
      <rPr>
        <vertAlign val="subscript"/>
        <sz val="8"/>
        <rFont val="Arial"/>
        <family val="2"/>
      </rPr>
      <t>2</t>
    </r>
    <r>
      <rPr>
        <sz val="8"/>
        <color indexed="8"/>
        <rFont val="Arial"/>
        <family val="2"/>
      </rPr>
      <t>H</t>
    </r>
    <r>
      <rPr>
        <vertAlign val="subscript"/>
        <sz val="8"/>
        <rFont val="Arial"/>
        <family val="2"/>
      </rPr>
      <t>6</t>
    </r>
    <r>
      <rPr>
        <sz val="8"/>
        <color indexed="8"/>
        <rFont val="Arial"/>
        <family val="2"/>
      </rPr>
      <t>O</t>
    </r>
  </si>
  <si>
    <r>
      <t>CH</t>
    </r>
    <r>
      <rPr>
        <vertAlign val="subscript"/>
        <sz val="8"/>
        <rFont val="Arial"/>
        <family val="2"/>
      </rPr>
      <t>2</t>
    </r>
    <r>
      <rPr>
        <sz val="8"/>
        <color indexed="8"/>
        <rFont val="Arial"/>
        <family val="2"/>
      </rPr>
      <t>O</t>
    </r>
    <r>
      <rPr>
        <vertAlign val="subscript"/>
        <sz val="8"/>
        <rFont val="Arial"/>
        <family val="2"/>
      </rPr>
      <t>2</t>
    </r>
  </si>
  <si>
    <r>
      <t>C</t>
    </r>
    <r>
      <rPr>
        <vertAlign val="subscript"/>
        <sz val="8"/>
        <rFont val="Arial"/>
        <family val="2"/>
      </rPr>
      <t>3</t>
    </r>
    <r>
      <rPr>
        <sz val="8"/>
        <rFont val="Arial"/>
        <family val="2"/>
      </rPr>
      <t>H</t>
    </r>
    <r>
      <rPr>
        <vertAlign val="subscript"/>
        <sz val="8"/>
        <rFont val="Arial"/>
        <family val="2"/>
      </rPr>
      <t>8</t>
    </r>
    <r>
      <rPr>
        <sz val="8"/>
        <rFont val="Arial"/>
        <family val="2"/>
      </rPr>
      <t>O</t>
    </r>
    <r>
      <rPr>
        <vertAlign val="subscript"/>
        <sz val="8"/>
        <rFont val="Arial"/>
        <family val="2"/>
      </rPr>
      <t>3</t>
    </r>
    <r>
      <rPr>
        <sz val="8"/>
        <rFont val="Arial"/>
        <family val="2"/>
      </rPr>
      <t xml:space="preserve"> </t>
    </r>
  </si>
  <si>
    <r>
      <t>C</t>
    </r>
    <r>
      <rPr>
        <vertAlign val="subscript"/>
        <sz val="8"/>
        <rFont val="Arial"/>
        <family val="2"/>
      </rPr>
      <t>6</t>
    </r>
    <r>
      <rPr>
        <sz val="8"/>
        <color indexed="8"/>
        <rFont val="Arial"/>
        <family val="2"/>
      </rPr>
      <t>H</t>
    </r>
    <r>
      <rPr>
        <vertAlign val="subscript"/>
        <sz val="8"/>
        <rFont val="Arial"/>
        <family val="2"/>
      </rPr>
      <t>18</t>
    </r>
    <r>
      <rPr>
        <sz val="8"/>
        <color indexed="8"/>
        <rFont val="Arial"/>
        <family val="2"/>
      </rPr>
      <t>N</t>
    </r>
    <r>
      <rPr>
        <vertAlign val="subscript"/>
        <sz val="8"/>
        <rFont val="Arial"/>
        <family val="2"/>
      </rPr>
      <t>3</t>
    </r>
    <r>
      <rPr>
        <sz val="8"/>
        <color indexed="8"/>
        <rFont val="Arial"/>
        <family val="2"/>
      </rPr>
      <t>OP</t>
    </r>
  </si>
  <si>
    <r>
      <t>C</t>
    </r>
    <r>
      <rPr>
        <vertAlign val="subscript"/>
        <sz val="8"/>
        <rFont val="Arial"/>
        <family val="2"/>
      </rPr>
      <t>6</t>
    </r>
    <r>
      <rPr>
        <sz val="8"/>
        <color indexed="8"/>
        <rFont val="Arial"/>
        <family val="2"/>
      </rPr>
      <t>H</t>
    </r>
    <r>
      <rPr>
        <vertAlign val="subscript"/>
        <sz val="8"/>
        <rFont val="Arial"/>
        <family val="2"/>
      </rPr>
      <t>14</t>
    </r>
  </si>
  <si>
    <r>
      <t>C</t>
    </r>
    <r>
      <rPr>
        <vertAlign val="subscript"/>
        <sz val="8"/>
        <rFont val="Arial"/>
        <family val="2"/>
      </rPr>
      <t>3</t>
    </r>
    <r>
      <rPr>
        <sz val="8"/>
        <color indexed="8"/>
        <rFont val="Arial"/>
        <family val="2"/>
      </rPr>
      <t>H</t>
    </r>
    <r>
      <rPr>
        <vertAlign val="subscript"/>
        <sz val="8"/>
        <rFont val="Arial"/>
        <family val="2"/>
      </rPr>
      <t>8</t>
    </r>
    <r>
      <rPr>
        <sz val="8"/>
        <color indexed="8"/>
        <rFont val="Arial"/>
        <family val="2"/>
      </rPr>
      <t>O</t>
    </r>
  </si>
  <si>
    <r>
      <t>C</t>
    </r>
    <r>
      <rPr>
        <vertAlign val="subscript"/>
        <sz val="8"/>
        <rFont val="Arial"/>
        <family val="2"/>
      </rPr>
      <t>15</t>
    </r>
    <r>
      <rPr>
        <sz val="8"/>
        <color indexed="8"/>
        <rFont val="Arial"/>
        <family val="2"/>
      </rPr>
      <t>H</t>
    </r>
    <r>
      <rPr>
        <vertAlign val="subscript"/>
        <sz val="8"/>
        <rFont val="Arial"/>
        <family val="2"/>
      </rPr>
      <t>24</t>
    </r>
    <r>
      <rPr>
        <sz val="8"/>
        <color indexed="8"/>
        <rFont val="Arial"/>
        <family val="2"/>
      </rPr>
      <t>O</t>
    </r>
  </si>
  <si>
    <r>
      <t>CH</t>
    </r>
    <r>
      <rPr>
        <vertAlign val="subscript"/>
        <sz val="8"/>
        <rFont val="Arial"/>
        <family val="2"/>
      </rPr>
      <t>4</t>
    </r>
    <r>
      <rPr>
        <sz val="8"/>
        <color indexed="8"/>
        <rFont val="Arial"/>
        <family val="2"/>
      </rPr>
      <t>O</t>
    </r>
  </si>
  <si>
    <r>
      <t>C</t>
    </r>
    <r>
      <rPr>
        <vertAlign val="subscript"/>
        <sz val="8"/>
        <rFont val="Arial"/>
        <family val="2"/>
      </rPr>
      <t>5</t>
    </r>
    <r>
      <rPr>
        <sz val="8"/>
        <color indexed="8"/>
        <rFont val="Arial"/>
        <family val="2"/>
      </rPr>
      <t>H</t>
    </r>
    <r>
      <rPr>
        <vertAlign val="subscript"/>
        <sz val="8"/>
        <rFont val="Arial"/>
        <family val="2"/>
      </rPr>
      <t>5</t>
    </r>
    <r>
      <rPr>
        <sz val="8"/>
        <rFont val="Arial"/>
        <family val="2"/>
      </rPr>
      <t>N</t>
    </r>
  </si>
  <si>
    <r>
      <t>S</t>
    </r>
    <r>
      <rPr>
        <vertAlign val="subscript"/>
        <sz val="8"/>
        <rFont val="Arial"/>
        <family val="2"/>
      </rPr>
      <t>8</t>
    </r>
  </si>
  <si>
    <r>
      <t>CCl</t>
    </r>
    <r>
      <rPr>
        <vertAlign val="subscript"/>
        <sz val="8"/>
        <rFont val="Arial"/>
        <family val="2"/>
      </rPr>
      <t>4</t>
    </r>
  </si>
  <si>
    <r>
      <t>C</t>
    </r>
    <r>
      <rPr>
        <vertAlign val="subscript"/>
        <sz val="8"/>
        <rFont val="Arial"/>
        <family val="2"/>
      </rPr>
      <t>2</t>
    </r>
    <r>
      <rPr>
        <sz val="8"/>
        <color indexed="8"/>
        <rFont val="Arial"/>
        <family val="2"/>
      </rPr>
      <t>Cl</t>
    </r>
    <r>
      <rPr>
        <vertAlign val="subscript"/>
        <sz val="8"/>
        <rFont val="Arial"/>
        <family val="2"/>
      </rPr>
      <t>4</t>
    </r>
  </si>
  <si>
    <r>
      <t>C</t>
    </r>
    <r>
      <rPr>
        <vertAlign val="subscript"/>
        <sz val="8"/>
        <rFont val="Arial"/>
        <family val="2"/>
      </rPr>
      <t>4</t>
    </r>
    <r>
      <rPr>
        <sz val="8"/>
        <color indexed="8"/>
        <rFont val="Arial"/>
        <family val="2"/>
      </rPr>
      <t>H</t>
    </r>
    <r>
      <rPr>
        <vertAlign val="subscript"/>
        <sz val="8"/>
        <rFont val="Arial"/>
        <family val="2"/>
      </rPr>
      <t>12</t>
    </r>
    <r>
      <rPr>
        <sz val="8"/>
        <color indexed="8"/>
        <rFont val="Arial"/>
        <family val="2"/>
      </rPr>
      <t>Si</t>
    </r>
  </si>
  <si>
    <r>
      <t>C</t>
    </r>
    <r>
      <rPr>
        <vertAlign val="subscript"/>
        <sz val="8"/>
        <rFont val="Arial"/>
        <family val="2"/>
      </rPr>
      <t>7</t>
    </r>
    <r>
      <rPr>
        <sz val="8"/>
        <color indexed="8"/>
        <rFont val="Arial"/>
        <family val="2"/>
      </rPr>
      <t>H</t>
    </r>
    <r>
      <rPr>
        <vertAlign val="subscript"/>
        <sz val="8"/>
        <rFont val="Arial"/>
        <family val="2"/>
      </rPr>
      <t>8</t>
    </r>
  </si>
  <si>
    <r>
      <t>C</t>
    </r>
    <r>
      <rPr>
        <vertAlign val="subscript"/>
        <sz val="8"/>
        <rFont val="Arial"/>
        <family val="2"/>
      </rPr>
      <t>2</t>
    </r>
    <r>
      <rPr>
        <sz val="8"/>
        <rFont val="Arial"/>
        <family val="2"/>
      </rPr>
      <t>H</t>
    </r>
    <r>
      <rPr>
        <sz val="8"/>
        <color indexed="8"/>
        <rFont val="Arial"/>
        <family val="2"/>
      </rPr>
      <t>Cl</t>
    </r>
    <r>
      <rPr>
        <vertAlign val="subscript"/>
        <sz val="8"/>
        <rFont val="Arial"/>
        <family val="2"/>
      </rPr>
      <t>3</t>
    </r>
  </si>
  <si>
    <r>
      <t>C</t>
    </r>
    <r>
      <rPr>
        <vertAlign val="subscript"/>
        <sz val="8"/>
        <rFont val="Arial"/>
        <family val="2"/>
      </rPr>
      <t>2</t>
    </r>
    <r>
      <rPr>
        <sz val="8"/>
        <color indexed="8"/>
        <rFont val="Arial"/>
        <family val="2"/>
      </rPr>
      <t>F</t>
    </r>
    <r>
      <rPr>
        <vertAlign val="subscript"/>
        <sz val="8"/>
        <rFont val="Arial"/>
        <family val="2"/>
      </rPr>
      <t>3</t>
    </r>
    <r>
      <rPr>
        <sz val="8"/>
        <color indexed="8"/>
        <rFont val="Arial"/>
        <family val="2"/>
      </rPr>
      <t>O</t>
    </r>
    <r>
      <rPr>
        <vertAlign val="subscript"/>
        <sz val="8"/>
        <rFont val="Arial"/>
        <family val="2"/>
      </rPr>
      <t>2</t>
    </r>
    <r>
      <rPr>
        <sz val="8"/>
        <color indexed="8"/>
        <rFont val="Arial"/>
        <family val="2"/>
      </rPr>
      <t>H</t>
    </r>
  </si>
  <si>
    <r>
      <t>C</t>
    </r>
    <r>
      <rPr>
        <vertAlign val="subscript"/>
        <sz val="8"/>
        <color indexed="8"/>
        <rFont val="Arial"/>
        <family val="2"/>
      </rPr>
      <t>6</t>
    </r>
    <r>
      <rPr>
        <sz val="8"/>
        <color indexed="8"/>
        <rFont val="Arial"/>
        <family val="2"/>
      </rPr>
      <t>H</t>
    </r>
    <r>
      <rPr>
        <vertAlign val="subscript"/>
        <sz val="8"/>
        <color indexed="8"/>
        <rFont val="Arial"/>
        <family val="2"/>
      </rPr>
      <t>15</t>
    </r>
    <r>
      <rPr>
        <sz val="8"/>
        <color indexed="8"/>
        <rFont val="Arial"/>
        <family val="2"/>
      </rPr>
      <t>N</t>
    </r>
  </si>
  <si>
    <r>
      <t>C</t>
    </r>
    <r>
      <rPr>
        <vertAlign val="subscript"/>
        <sz val="8"/>
        <color indexed="8"/>
        <rFont val="Arial"/>
        <family val="2"/>
      </rPr>
      <t>9</t>
    </r>
    <r>
      <rPr>
        <sz val="8"/>
        <color indexed="8"/>
        <rFont val="Arial"/>
        <family val="2"/>
      </rPr>
      <t>H</t>
    </r>
    <r>
      <rPr>
        <vertAlign val="subscript"/>
        <sz val="8"/>
        <color indexed="8"/>
        <rFont val="Arial"/>
        <family val="2"/>
      </rPr>
      <t>21</t>
    </r>
    <r>
      <rPr>
        <sz val="8"/>
        <color indexed="8"/>
        <rFont val="Arial"/>
        <family val="2"/>
      </rPr>
      <t>N</t>
    </r>
  </si>
  <si>
    <r>
      <t>C</t>
    </r>
    <r>
      <rPr>
        <vertAlign val="subscript"/>
        <sz val="8"/>
        <rFont val="Arial"/>
        <family val="2"/>
      </rPr>
      <t>8</t>
    </r>
    <r>
      <rPr>
        <sz val="8"/>
        <rFont val="Arial"/>
        <family val="2"/>
      </rPr>
      <t>H</t>
    </r>
    <r>
      <rPr>
        <vertAlign val="subscript"/>
        <sz val="8"/>
        <rFont val="Arial"/>
        <family val="2"/>
      </rPr>
      <t>10</t>
    </r>
    <r>
      <rPr>
        <sz val="8"/>
        <rFont val="Arial"/>
        <family val="2"/>
      </rPr>
      <t xml:space="preserve"> </t>
    </r>
  </si>
  <si>
    <t>D, F</t>
  </si>
  <si>
    <t>Macha,S.F.; Limbach,P.A.; Hanton,S.D.; Owens,K.G.</t>
  </si>
  <si>
    <t>J. Am. Soc. Mass Spectrom., 12 (2001), 732.</t>
  </si>
  <si>
    <t>Pleasance,S.; Thibault,P.; Sim,P.G.; Boyd,R.K.</t>
  </si>
  <si>
    <t>Rapid Commun. Mass Spectrom., 5 (1991) 307.</t>
  </si>
  <si>
    <r>
      <t>[A</t>
    </r>
    <r>
      <rPr>
        <vertAlign val="subscript"/>
        <sz val="10"/>
        <color indexed="8"/>
        <rFont val="Arial"/>
        <family val="2"/>
      </rPr>
      <t>n</t>
    </r>
    <r>
      <rPr>
        <sz val="10"/>
        <color indexed="8"/>
        <rFont val="Arial"/>
        <family val="2"/>
      </rPr>
      <t>B</t>
    </r>
    <r>
      <rPr>
        <vertAlign val="subscript"/>
        <sz val="10"/>
        <color indexed="8"/>
        <rFont val="Arial"/>
        <family val="2"/>
      </rPr>
      <t>m</t>
    </r>
    <r>
      <rPr>
        <sz val="10"/>
        <color indexed="8"/>
        <rFont val="Arial"/>
        <family val="2"/>
      </rPr>
      <t>+H]</t>
    </r>
    <r>
      <rPr>
        <vertAlign val="superscript"/>
        <sz val="10"/>
        <color indexed="8"/>
        <rFont val="Arial"/>
        <family val="2"/>
      </rPr>
      <t>+</t>
    </r>
  </si>
  <si>
    <t>Methanol, solvent</t>
  </si>
  <si>
    <t>A,C</t>
  </si>
  <si>
    <t>A, C</t>
  </si>
  <si>
    <t>NaTFA</t>
  </si>
  <si>
    <t>Sodium trifluoroacetate, salt</t>
  </si>
  <si>
    <t>n-butyl benzenesulfonamide</t>
  </si>
  <si>
    <t>Butylated hydroxytoluene, Antioxidant</t>
  </si>
  <si>
    <t>BTH</t>
  </si>
  <si>
    <t>TPO</t>
  </si>
  <si>
    <t>Dibutylphthalate, plasticizer</t>
  </si>
  <si>
    <t>A, C, L</t>
  </si>
  <si>
    <t>Y</t>
  </si>
  <si>
    <t>D, K</t>
  </si>
  <si>
    <t xml:space="preserve">References </t>
  </si>
  <si>
    <t>H, I, J</t>
  </si>
  <si>
    <t>G, K</t>
  </si>
  <si>
    <t>keratin (human), ion-source fragment</t>
  </si>
  <si>
    <t>O, K</t>
  </si>
  <si>
    <t>A, L</t>
  </si>
  <si>
    <t>DPDMA</t>
  </si>
  <si>
    <t>SPDMA</t>
  </si>
  <si>
    <t>DSDMA</t>
  </si>
  <si>
    <t>Irganox</t>
  </si>
  <si>
    <t>A, K, O</t>
  </si>
  <si>
    <t>A, W</t>
  </si>
  <si>
    <r>
      <t>Polypropylene glycol, Repeat unit: -[O-C(CH</t>
    </r>
    <r>
      <rPr>
        <vertAlign val="subscript"/>
        <sz val="10"/>
        <color indexed="8"/>
        <rFont val="Arial"/>
        <family val="2"/>
      </rPr>
      <t>3</t>
    </r>
    <r>
      <rPr>
        <sz val="10"/>
        <color indexed="8"/>
        <rFont val="Arial"/>
        <family val="2"/>
      </rPr>
      <t>)H-CH</t>
    </r>
    <r>
      <rPr>
        <vertAlign val="subscript"/>
        <sz val="10"/>
        <color indexed="8"/>
        <rFont val="Arial"/>
        <family val="2"/>
      </rPr>
      <t>2</t>
    </r>
    <r>
      <rPr>
        <sz val="10"/>
        <color indexed="8"/>
        <rFont val="Arial"/>
        <family val="2"/>
      </rPr>
      <t>-]-; 58 Da</t>
    </r>
  </si>
  <si>
    <t>protonated moleuclar ion consisting of n A and m B subunits</t>
  </si>
  <si>
    <t>Xia,Y.-Q.; Patel,S.; Bakhtiar,R.; Franklin,R.B.; Doss,G.A.</t>
  </si>
  <si>
    <t>J. Am. Soc. Mass Spectrom., 16 (2005) 417.</t>
  </si>
  <si>
    <t>Proc. Natl. Acad. Sci. U.S.A., 92 (1995) 5072., and http://prospector.ucsf.edu</t>
  </si>
  <si>
    <t>Guo,X.; Bruins,A.P.; Covey,T.R.</t>
  </si>
  <si>
    <t>Rapid Commun. Mass Spectrom., 20 (2006) 3145.</t>
  </si>
  <si>
    <t>N, X</t>
  </si>
  <si>
    <t>A, K</t>
  </si>
  <si>
    <t>A, F</t>
  </si>
  <si>
    <t>A, C, F</t>
  </si>
  <si>
    <t>unpublished results;                                                                                                                                                                       ESI background ions, Tween, Triton, PEGs, PPGs at www.chem.ualberta.ca/~massspec/es_ions.pdf (R.M. Whittal)</t>
  </si>
  <si>
    <t>IVGGYTCAAN &amp; TKSSGSSYPSLLQCLK, via S-S bond, N-term. Methyl.</t>
  </si>
  <si>
    <t>A, C, E</t>
  </si>
  <si>
    <t>CHAPS</t>
  </si>
  <si>
    <t>3-[(3-Cholamidopropyl)dimethylammonio]-1-propanesulfonate</t>
  </si>
  <si>
    <t>A, C., E, L</t>
  </si>
  <si>
    <t>A, C, E, L</t>
  </si>
  <si>
    <t>F, E</t>
  </si>
  <si>
    <t>F, E, L</t>
  </si>
  <si>
    <t>Pentafluoropropionic acid, Perfluoropropionic acid</t>
  </si>
  <si>
    <t>Ijames, C.F.; Dutky, R.C.; Fales, H.M.</t>
  </si>
  <si>
    <t>J. Am. Soc. Mass Spectrom., 6 (1995) 1226.</t>
  </si>
  <si>
    <t>A, B, E, Y</t>
  </si>
  <si>
    <t>B, E, Y</t>
  </si>
  <si>
    <t>Propionic acid Fe-O complex</t>
  </si>
  <si>
    <t>Z</t>
  </si>
  <si>
    <t>Hesse, M.; Meier, H.; Zeeh, B.</t>
  </si>
  <si>
    <t>Spektroskopische Methoden in der organischen Chemie, Georg Thieme Verlag, Stuttgart, 3. Aufl. 1987, ISBN: 3-13-576103-7</t>
  </si>
  <si>
    <t>LDSELK</t>
  </si>
  <si>
    <t>keratin</t>
  </si>
  <si>
    <t>QISNLQQSISDAEQRGENALK</t>
  </si>
  <si>
    <t>E, G</t>
  </si>
  <si>
    <t>Keratin</t>
  </si>
  <si>
    <t>DYQELMNTK</t>
  </si>
  <si>
    <t>E, G, K</t>
  </si>
  <si>
    <t>NKLNDLEDALQQAK</t>
  </si>
  <si>
    <t>E, K</t>
  </si>
  <si>
    <t>SKAEAESLYQSK</t>
  </si>
  <si>
    <t>NKLNDLEDALQQAKEDLAR</t>
  </si>
  <si>
    <r>
      <t>XaaC</t>
    </r>
    <r>
      <rPr>
        <vertAlign val="subscript"/>
        <sz val="10"/>
        <color indexed="8"/>
        <rFont val="Arial"/>
        <family val="2"/>
      </rPr>
      <t>cam</t>
    </r>
    <r>
      <rPr>
        <sz val="10"/>
        <color indexed="8"/>
        <rFont val="Arial"/>
        <family val="2"/>
      </rPr>
      <t>Xaa</t>
    </r>
  </si>
  <si>
    <r>
      <t>carbamidomethylated cysteine residue (+ICH</t>
    </r>
    <r>
      <rPr>
        <vertAlign val="subscript"/>
        <sz val="10"/>
        <color indexed="8"/>
        <rFont val="Arial"/>
        <family val="2"/>
      </rPr>
      <t>2</t>
    </r>
    <r>
      <rPr>
        <sz val="10"/>
        <color indexed="8"/>
        <rFont val="Arial"/>
        <family val="2"/>
      </rPr>
      <t>CONH</t>
    </r>
    <r>
      <rPr>
        <vertAlign val="subscript"/>
        <sz val="10"/>
        <color indexed="8"/>
        <rFont val="Arial"/>
        <family val="2"/>
      </rPr>
      <t xml:space="preserve">2 </t>
    </r>
    <r>
      <rPr>
        <sz val="10"/>
        <color indexed="8"/>
        <rFont val="Arial"/>
        <family val="2"/>
      </rPr>
      <t>- HI), +57Da</t>
    </r>
  </si>
  <si>
    <t>VDALNDEINFLR</t>
  </si>
  <si>
    <t>EVTINQSLLAPLR</t>
  </si>
  <si>
    <t>LPDIFEAQIAGLR</t>
  </si>
  <si>
    <t>LASYLDK</t>
  </si>
  <si>
    <t>STMQELNSR</t>
  </si>
  <si>
    <t>kereatin</t>
  </si>
  <si>
    <t>QVLDNLTMEK</t>
  </si>
  <si>
    <t>SDLEMQYETLQEELMALK</t>
  </si>
  <si>
    <t>TLNDMRQEYEQLIAK</t>
  </si>
  <si>
    <t>EVTQLRHGVQELEIELQSQLSK</t>
  </si>
  <si>
    <t>IGLGGRGGSGGSYGR</t>
  </si>
  <si>
    <t>NYSPYYNTIDDLKDQIVDLTVGNNK</t>
  </si>
  <si>
    <t>HGVQELEIELQSQLSK</t>
  </si>
  <si>
    <t>GGGGSFGYSYGGGSGGGFSASSLGGGFGGGSR</t>
  </si>
  <si>
    <t>DQIVDLTVGNNK</t>
  </si>
  <si>
    <t>GGSGGSHGGGSGFGGESGGSYGGGEEASGSGGGYGGGSGK</t>
  </si>
  <si>
    <t>NVQALEIELQSQLALK</t>
  </si>
  <si>
    <t>QSLEASLAETEGR</t>
  </si>
  <si>
    <t>NVSTGDVNVEMNAAPGVDLTQLLNNMR</t>
  </si>
  <si>
    <t>SEITELRR</t>
  </si>
  <si>
    <t>SLLEGEGSSGGGGR</t>
  </si>
  <si>
    <t>IKEWYEK</t>
  </si>
  <si>
    <r>
      <t>XaaM</t>
    </r>
    <r>
      <rPr>
        <vertAlign val="subscript"/>
        <sz val="10"/>
        <color indexed="8"/>
        <rFont val="Arial"/>
        <family val="2"/>
      </rPr>
      <t>ox</t>
    </r>
    <r>
      <rPr>
        <sz val="10"/>
        <color indexed="8"/>
        <rFont val="Arial"/>
        <family val="2"/>
      </rPr>
      <t>Xaa</t>
    </r>
  </si>
  <si>
    <t>singly oxidized methionine residue (+O, 16 Da)</t>
  </si>
  <si>
    <t>ADLEFQIESLTEELAYLKK</t>
  </si>
  <si>
    <t>LQAEIEGLK</t>
  </si>
  <si>
    <t>ASLEAAIADAEQR</t>
  </si>
  <si>
    <t>LEGLTDEINFLR</t>
  </si>
  <si>
    <t>ELQSQISDTSVVLSMDNSR</t>
  </si>
  <si>
    <t>SNMDNMFESYINNLR</t>
  </si>
  <si>
    <t>LSELEAALQR</t>
  </si>
  <si>
    <t>LEAELGNMQGLVEDFK</t>
  </si>
  <si>
    <t>FLEQQNKVLETK</t>
  </si>
  <si>
    <t>ALEEANADLEVK</t>
  </si>
  <si>
    <t>IRDWYQR</t>
  </si>
  <si>
    <t>porcine trypsin, truncated</t>
  </si>
  <si>
    <t>LGEHNIDVLEGNEQFINAA</t>
  </si>
  <si>
    <t>porcine trypsin, truncated, methylated</t>
  </si>
  <si>
    <t>E, J</t>
  </si>
  <si>
    <t>LSSPATLN</t>
  </si>
  <si>
    <t>LGEYGFQNALIVR</t>
  </si>
  <si>
    <t>bovine serum albumin (BSA)</t>
  </si>
  <si>
    <t>DAFLGSFLYEYSR</t>
  </si>
  <si>
    <t>HLVDEPQNLIK</t>
  </si>
  <si>
    <t>LVVSTQTALA, C-terminus</t>
  </si>
  <si>
    <t>KVPQVSTPTLVEVSR</t>
  </si>
  <si>
    <t>RHPEYAVSVLLR</t>
  </si>
  <si>
    <t>TVMENFVAFVDK</t>
  </si>
  <si>
    <t>FYAPELLYYANK</t>
  </si>
  <si>
    <t>GLVLIAF</t>
  </si>
  <si>
    <t>FFVAPFPEVFGK</t>
  </si>
  <si>
    <t>bovine casein alpha-S1</t>
  </si>
  <si>
    <t>YLGYLEQLLR</t>
  </si>
  <si>
    <t>GPFPILV</t>
  </si>
  <si>
    <t>YIPIQYVLSR</t>
  </si>
  <si>
    <t>SDQYGRVFTSWTGGGAAA</t>
  </si>
  <si>
    <t>lysyl endopeptidase (Lys-C)</t>
  </si>
  <si>
    <t>VFTSWTGGGAAASR</t>
  </si>
  <si>
    <t>RISNSTSPTSFVA</t>
  </si>
  <si>
    <t>DIIRAVGAYS</t>
  </si>
  <si>
    <t>RVYVHPI</t>
  </si>
  <si>
    <t>Angiotensin standards</t>
  </si>
  <si>
    <t>RVYVHPF</t>
  </si>
  <si>
    <t>Angiotensin standards (bovine)</t>
  </si>
  <si>
    <t>RVYIHPF</t>
  </si>
  <si>
    <t>Angiotensin standards (human)</t>
  </si>
  <si>
    <t>DRVYVHPFHL</t>
  </si>
  <si>
    <t>DRVYIHPFHL</t>
  </si>
  <si>
    <t>QATVSLPR</t>
  </si>
  <si>
    <t>trypsin-like artefact</t>
  </si>
  <si>
    <t>VQTVSLPR</t>
  </si>
  <si>
    <t>PGVVSLPR</t>
  </si>
  <si>
    <t>TLDNDIMLIR</t>
  </si>
  <si>
    <t>TLDNDIMLIRL</t>
  </si>
  <si>
    <t>LLHGVATVSLPR</t>
  </si>
  <si>
    <t>IQVR</t>
  </si>
  <si>
    <t>IITHPNFNGNTLDNDIMLI</t>
  </si>
  <si>
    <t>trypsin-like artefact, truncated</t>
  </si>
  <si>
    <t>porcine trypsin, methylated, truncated</t>
  </si>
  <si>
    <t>SSYPGQITGN</t>
  </si>
  <si>
    <t>SIPYQVSLN</t>
  </si>
  <si>
    <t>YVNWIQQ</t>
  </si>
  <si>
    <t>IITHPNFNGNTLDNDIMLIRLSSPATLNSR</t>
  </si>
  <si>
    <t>n,n-bis(2-hydroxyethyl) dodecanamide, anti-static agent</t>
  </si>
  <si>
    <t>n,n-DDA</t>
  </si>
  <si>
    <t>Butylated hytroxytoluene, Antioxidant additives</t>
  </si>
  <si>
    <t>n-butyl benzenesulfonamide, plasticizer</t>
  </si>
  <si>
    <t>n-BBS</t>
  </si>
  <si>
    <t>Butylated hydroxyanisole, antioxidant additives</t>
  </si>
  <si>
    <t>BHA</t>
  </si>
  <si>
    <t>from phthalate esters, plasticizer</t>
  </si>
  <si>
    <t>A, Z</t>
  </si>
  <si>
    <t>DPK</t>
  </si>
  <si>
    <t>Diphenyl ketone</t>
  </si>
  <si>
    <t>GE</t>
  </si>
  <si>
    <t>glycol ether</t>
  </si>
  <si>
    <t xml:space="preserve"> Keller, B.O.; Sui, J.; Young, A.B.; Whittal, R.M. Interferences and contaminants encountered in modern mass spectrometry.  </t>
  </si>
  <si>
    <t>Analytica Chimica Acta (Review/tutorial, Special Issue on Mass Spectrometry), 2008.</t>
  </si>
  <si>
    <t>This is a list of contaminants that have been reported with LC/MS Quad and Trap systems.  It is not exhaustive and the specific natures of most of the compounds have not been identified.</t>
  </si>
  <si>
    <t>Mass</t>
  </si>
  <si>
    <t>Ionization Mode</t>
  </si>
  <si>
    <t>Compound(s)</t>
  </si>
  <si>
    <t>Source(s)</t>
  </si>
  <si>
    <t>Remedy</t>
  </si>
  <si>
    <t>ESI Pos</t>
  </si>
  <si>
    <t>APCI Pos/Neg</t>
  </si>
  <si>
    <t>Silicone based</t>
  </si>
  <si>
    <t>Possibly o-rings in source</t>
  </si>
  <si>
    <t>Possible change in o-ring material under investigation</t>
  </si>
  <si>
    <t>ESI Neg</t>
  </si>
  <si>
    <t>??</t>
  </si>
  <si>
    <t>Plastic N2 gas tubing.</t>
  </si>
  <si>
    <t>Use the teflon N2 gas tubing supplied with the system.</t>
  </si>
  <si>
    <t>Detergent</t>
  </si>
  <si>
    <t>CDS bottles.</t>
  </si>
  <si>
    <t>Rinse CDS bottles with solvent before adding calibrant</t>
  </si>
  <si>
    <t>C4H5O2F3</t>
  </si>
  <si>
    <t>C6H6O2F6</t>
  </si>
  <si>
    <t>C8H7O2F9</t>
  </si>
  <si>
    <t>C10H8O2F12</t>
  </si>
  <si>
    <t>C12H9O2F15</t>
  </si>
  <si>
    <t>C14H10O2F18</t>
  </si>
  <si>
    <t>C2HF3Na</t>
  </si>
  <si>
    <t>C4H2F6Na</t>
  </si>
  <si>
    <t>C6H3F9Na</t>
  </si>
  <si>
    <t>C8H4F12Na</t>
  </si>
  <si>
    <t>C10H5F15Na</t>
  </si>
  <si>
    <t>C12H6F18Na</t>
  </si>
  <si>
    <t>C14H7F21Na</t>
  </si>
  <si>
    <t>C16H8F24Na</t>
  </si>
  <si>
    <t>C18H9F27Na</t>
  </si>
  <si>
    <t>C20H10F30Na</t>
  </si>
  <si>
    <t>C22H11F33Na</t>
  </si>
  <si>
    <t>APCI Pos</t>
  </si>
  <si>
    <t>256, 284</t>
  </si>
  <si>
    <t>Nylon 66</t>
  </si>
  <si>
    <t>Altech nylon filters.</t>
  </si>
  <si>
    <t>Don’t use nylon filters to filter solvents.</t>
  </si>
  <si>
    <t>311, 352, 640</t>
  </si>
  <si>
    <t>Column bleed</t>
  </si>
  <si>
    <t>From non-Agilent ODS columns under acidic conditions.</t>
  </si>
  <si>
    <t>331+ peaks 300 to 700 amu</t>
  </si>
  <si>
    <t>Ethylene propylene</t>
  </si>
  <si>
    <t>Seals in CDS valves.  You should only see this contaminate ion during tuning.</t>
  </si>
  <si>
    <t>Replace calibrant in CDS bottles with acetonitrile or IPA solvent, then select Flush Calibrant System from Instrument menu in MSD Tune view to flush the calibrant system overnight (min. 8 hours).</t>
  </si>
  <si>
    <t>301, 341, 360, 689, 699</t>
  </si>
  <si>
    <t>Binary pump</t>
  </si>
  <si>
    <t>Pump seals and/or contaminated Teflon frit</t>
  </si>
  <si>
    <t>Pump was replaced to fix problem</t>
  </si>
  <si>
    <t>C-18 column bleed &amp; common air contaminant.  May also come from spray chamber vent.</t>
  </si>
  <si>
    <t>Plasticizers – Tygon tubing, solvents like methanol, and nitrogen generators.</t>
  </si>
  <si>
    <t>453, 472</t>
  </si>
  <si>
    <t>Binary pump.</t>
  </si>
  <si>
    <t>(unknown contaminant)</t>
  </si>
  <si>
    <t>431, 481, 531, 581, 631, 681</t>
  </si>
  <si>
    <t>Fluoronated polymer</t>
  </si>
  <si>
    <t>New style pump seals (p/n 5063-6589) + using ACN/water as mobile phase.  See MS News #114.</t>
  </si>
  <si>
    <t>If possible, switch to MeOH/water or IPA/water as mobile phase, or replace pump seals with yellow polypropylene seals (p/n 0905-1420)</t>
  </si>
  <si>
    <t>122, 123.9, 132, 134, 144.9, 146.9, 258, 815</t>
  </si>
  <si>
    <t>Water</t>
  </si>
  <si>
    <t xml:space="preserve">Replace filters on MilliQ system.  May also be leeching from tubing in MilliQ system.  Apparently, "high-end" system uses cleaner (teflon) tubing. </t>
  </si>
  <si>
    <t>536, 610</t>
  </si>
  <si>
    <t>Silicone rubber sleeve on heater.</t>
  </si>
  <si>
    <t>Try to bake vaporizer at 500C overnight.  If that doesn’t help, replace vaporizer.</t>
  </si>
  <si>
    <t>http://www.waters.com/webassets/cms/support/docs/bkgrnd_ion_mstr_list.pdf</t>
  </si>
  <si>
    <t>ESI+ Common Background Ions</t>
  </si>
  <si>
    <t>ESI+ Clusters</t>
  </si>
  <si>
    <t>m/z Compound</t>
  </si>
  <si>
    <t>ESI+ Common Adducts</t>
  </si>
  <si>
    <t>ESI+ Common Ion Series</t>
  </si>
  <si>
    <t>ESI+</t>
  </si>
  <si>
    <t xml:space="preserve">m/z </t>
  </si>
  <si>
    <t>Source of Unknown</t>
  </si>
  <si>
    <t xml:space="preserve">Ion </t>
  </si>
  <si>
    <t xml:space="preserve">Compound </t>
  </si>
  <si>
    <t>(M+H)+</t>
  </si>
  <si>
    <t>methanol</t>
  </si>
  <si>
    <t>acetonitrile</t>
  </si>
  <si>
    <t>(M+NH4)+</t>
  </si>
  <si>
    <t>(M+Na)+</t>
  </si>
  <si>
    <t>(2M+H)+</t>
  </si>
  <si>
    <t>(M+Cu)+</t>
  </si>
  <si>
    <t>(M+Formic Acid+H)+</t>
  </si>
  <si>
    <t xml:space="preserve"> methanol</t>
  </si>
  <si>
    <t xml:space="preserve"> acetonitrile</t>
  </si>
  <si>
    <t xml:space="preserve"> dimethyl formamide</t>
  </si>
  <si>
    <t xml:space="preserve"> DMSO</t>
  </si>
  <si>
    <t xml:space="preserve"> Acetonitrile</t>
  </si>
  <si>
    <t xml:space="preserve"> d6-DMSO</t>
  </si>
  <si>
    <t xml:space="preserve"> triethylamine (TEA)</t>
  </si>
  <si>
    <t>(M+dimethylformamide+H)+</t>
  </si>
  <si>
    <t>(2M+Na)+</t>
  </si>
  <si>
    <t>145/147</t>
  </si>
  <si>
    <t>1,8-diazabicyclo[5.4.0]undec-7-ene (DBU)</t>
  </si>
  <si>
    <t>(M+Na+CH3CN)+</t>
  </si>
  <si>
    <t>(M+CH3CN+NH4)+</t>
  </si>
  <si>
    <t>(2M+Cu)+</t>
  </si>
  <si>
    <t>(3M+Na)+</t>
  </si>
  <si>
    <t xml:space="preserve"> tris, tris(hydroxymethyl)aminomethane</t>
  </si>
  <si>
    <t xml:space="preserve"> dimethylaminopyridine (DMAP)</t>
  </si>
  <si>
    <t xml:space="preserve"> diisopropylethyl amine (DIPEA)</t>
  </si>
  <si>
    <t xml:space="preserve"> tripropylamine (TPA)</t>
  </si>
  <si>
    <t xml:space="preserve"> phthalic anhydride</t>
  </si>
  <si>
    <t xml:space="preserve"> phenyldiethylamine</t>
  </si>
  <si>
    <t>(2M+H)+ DMSO</t>
  </si>
  <si>
    <t>(M+Na)+ sodium trifluoroacetate</t>
  </si>
  <si>
    <t>dimethyl phthalate</t>
  </si>
  <si>
    <t>dioctyl phthalate</t>
  </si>
  <si>
    <t>(2M+H)+ d6-DMSO</t>
  </si>
  <si>
    <t>(M+Na)+ phthalic anhydride</t>
  </si>
  <si>
    <t>(2M+Na)+ DMSO</t>
  </si>
  <si>
    <t>(M+H)+ tributylamine</t>
  </si>
  <si>
    <t>(M+H)+ dimethyl phthalate</t>
  </si>
  <si>
    <t>(M+H)+ n-butyl benzenesulfonamide (plastisizer)</t>
  </si>
  <si>
    <t>(M+H)+ dicyclohexyl urea (DCU)</t>
  </si>
  <si>
    <t>(M+NH3)+ n-butyl benzenesulfonamide (plastisizer)</t>
  </si>
  <si>
    <t>(M+Na)+ n-butyl benzenesulfonamide (plastisizer)</t>
  </si>
  <si>
    <t>239/241</t>
  </si>
  <si>
    <t>[(M.HCl)2-Cl]+ triethylamine</t>
  </si>
  <si>
    <t>M+ tetrabutylammonium (C4H9)4N+</t>
  </si>
  <si>
    <t>M+ trityl cation</t>
  </si>
  <si>
    <t>(3M+H)+ DMSO</t>
  </si>
  <si>
    <t>(M+H)+ tributylphosphate</t>
  </si>
  <si>
    <t>M+ monomethoxytrityl cation (MMT)</t>
  </si>
  <si>
    <t>M+ triphenylphosphine oxide</t>
  </si>
  <si>
    <t>M+ dibutylphthalate (plasticiser)</t>
  </si>
  <si>
    <t>(M+H)+ oleamide slip agent in polyethylene films</t>
  </si>
  <si>
    <t>(M+H)+ stearamide slip agent in polyethylene films</t>
  </si>
  <si>
    <t>(M+H)+ n,n-bis(2-hydroxyethyl) dodecanamide anti-static agent</t>
  </si>
  <si>
    <t>(M+Na)+ dibutylphthalate (plasticiser)</t>
  </si>
  <si>
    <t>(M+Na)+ oleamide slip agent in polyethylene films</t>
  </si>
  <si>
    <t>(M+K)+ dibutylphthalate (plasticiser)</t>
  </si>
  <si>
    <t>(M+H)+ tributyl tin formate</t>
  </si>
  <si>
    <t>(M+H)+ erucamide slip agent in polyethylene films</t>
  </si>
  <si>
    <t>siloxane from silica column</t>
  </si>
  <si>
    <t>(M+Na)+ erucamide slip agent in polyethylene films</t>
  </si>
  <si>
    <t>(M+H)+ decamethylcyclopentasiloxane</t>
  </si>
  <si>
    <t>decamethylcyclopentasiloxane</t>
  </si>
  <si>
    <t>(M+H)+ diisooctyl phthalate (plasticiser)</t>
  </si>
  <si>
    <t>(M+Na)+ diisooctyl phthalate (plasticiser)</t>
  </si>
  <si>
    <t>(M+Na)+ unidentified contaminant (plasticiser)</t>
  </si>
  <si>
    <t>(2M+H)+ dicyclohexyl urea (DCU)</t>
  </si>
  <si>
    <t>dodecamethylcyclohexasiloxane</t>
  </si>
  <si>
    <t>seen w/ silica capillary NanoSprayer</t>
  </si>
  <si>
    <t>(M+K)+ diisooctyl phthalate (plasticiser) seen w/ silica capillary NanoSprayer</t>
  </si>
  <si>
    <t>(M+H)+ dodecamethylcyclohexasiloxane seen w/ silica capillary NanoSprayer</t>
  </si>
  <si>
    <t>(M+Na+CH3CN)+ diisooctyl phthalate (plasticiser) also observed w/ high conc. of formic acid</t>
  </si>
  <si>
    <t>(M+H)+ tetradecamethylcycloheptasiloxane seen w/ silica capillary NanoSprayer</t>
  </si>
  <si>
    <t>Derived from rubber tip from disposable syringe plunger</t>
  </si>
  <si>
    <t>(M+H)+ seen w/ Nunc polypropylene tubes</t>
  </si>
  <si>
    <t>(acetate)n+(Fe)n+ observed w/ high conc. of acetic acid</t>
  </si>
  <si>
    <t>(M+Na)+ seen w/ Nunc polypropylene tubes</t>
  </si>
  <si>
    <t>(M+K)+ seen w/ Nunc polypropylene tubes</t>
  </si>
  <si>
    <t>(M+H)+ seen w/ Vanguard polypropylene tubes</t>
  </si>
  <si>
    <t>(M+H)+ hexadecamethylcyclooctasiloxane</t>
  </si>
  <si>
    <t>(M+Na)+ seen w/ Vanguard polypropylene tubes</t>
  </si>
  <si>
    <t>(M+K)+ seen w/ Vanguard polypropylene tubes</t>
  </si>
  <si>
    <t>(M+H)+ octadecamethylcyclononasiloxane</t>
  </si>
  <si>
    <t>seen w/ new PEEK tubing</t>
  </si>
  <si>
    <t>(M+H)+ from purified water and solvent filters</t>
  </si>
  <si>
    <t>(M+NH4)+ from purified water and solvent filters</t>
  </si>
  <si>
    <t>(M+Na)+ from purified water and solvent filters</t>
  </si>
  <si>
    <t>(M+H)+ eicosamethylcyclodecasiloxane</t>
  </si>
  <si>
    <t>(M+Ti)+ titanium adduct</t>
  </si>
  <si>
    <t>(2M+NH4)+ diisooctyl phthalate (plasticiser)</t>
  </si>
  <si>
    <t>(2M+Na)+ diisooctyl phthalate (plasticiser)</t>
  </si>
  <si>
    <t>ESI-</t>
  </si>
  <si>
    <t>CN- acetonitrile</t>
  </si>
  <si>
    <t>(HCOO)- formate</t>
  </si>
  <si>
    <t>(CH3CO2)- acetate</t>
  </si>
  <si>
    <t>(CF3CO2Na)- sodium trifluoracetate, TFA</t>
  </si>
  <si>
    <t>PO3- phosphate</t>
  </si>
  <si>
    <t>SO3- sulfate</t>
  </si>
  <si>
    <t>CH3SO3- methanesulfonate</t>
  </si>
  <si>
    <t>HSO4-</t>
  </si>
  <si>
    <t>H2PO4-</t>
  </si>
  <si>
    <t>sodium trifluoracetate, TFA</t>
  </si>
  <si>
    <t>water</t>
  </si>
  <si>
    <t>PEG, HO-(CH2CH2On-H)+</t>
  </si>
  <si>
    <t>perfluoro, CF2</t>
  </si>
  <si>
    <t>NH4Cl</t>
  </si>
  <si>
    <t>NaCl</t>
  </si>
  <si>
    <t>NH4Cl salts</t>
  </si>
  <si>
    <t>NaFA salts</t>
  </si>
  <si>
    <t>Replacement of OH by OSi(CH3)3</t>
  </si>
  <si>
    <t>KCl</t>
  </si>
  <si>
    <t>Si(CH3)2O (from rubber)</t>
  </si>
  <si>
    <t>NH4Ac salts</t>
  </si>
  <si>
    <t>NaAc</t>
  </si>
  <si>
    <t>Polysaccharides</t>
  </si>
  <si>
    <t>(M+1)</t>
  </si>
  <si>
    <t>(M+18)</t>
  </si>
  <si>
    <t>(M+23)</t>
  </si>
  <si>
    <t>(M+39)</t>
  </si>
  <si>
    <t>(M+K)+</t>
  </si>
  <si>
    <t>(M+33)</t>
  </si>
  <si>
    <t>(M+CH3OH+H)+</t>
  </si>
  <si>
    <t>(M+42)</t>
  </si>
  <si>
    <t>(M+ACN+H)+</t>
  </si>
  <si>
    <t>(M+64)</t>
  </si>
  <si>
    <t>(M+ACN+Na)+</t>
  </si>
  <si>
    <t>(M+79)</t>
  </si>
  <si>
    <t>(M+DMSO+H)+</t>
  </si>
  <si>
    <t>(M+83)</t>
  </si>
  <si>
    <t>(M+2ACN+H)+</t>
  </si>
  <si>
    <t>(nDMSO+Na)+</t>
  </si>
  <si>
    <t>(nDMSO+H)+</t>
  </si>
  <si>
    <t>plastisizer</t>
  </si>
  <si>
    <t>tributylphosphate</t>
  </si>
  <si>
    <t>cyclosiloxane</t>
  </si>
  <si>
    <t>I N N O V A T I O N I N H I G H - P E R F O R M A N C E L C - M S A N A L Y S I S</t>
  </si>
  <si>
    <t>1 888 220 2998 www.newobjective.com</t>
  </si>
  <si>
    <t>Technical Note PV-3</t>
  </si>
  <si>
    <t>Common Background Ions for Electrospray</t>
  </si>
  <si>
    <t>(Positive Ion)</t>
  </si>
  <si>
    <t>m/z</t>
  </si>
  <si>
    <t>PEG polymers exhibit peaks 44 amu apart</t>
  </si>
  <si>
    <t>Common Adducts:</t>
  </si>
  <si>
    <t>(M+NH4)+ (M+18)</t>
  </si>
  <si>
    <t>(M+Na)+ (M+23)</t>
  </si>
  <si>
    <t>(M+K)+ (M+39)</t>
  </si>
  <si>
    <t>The information contained in this document is believed reliable and accurate; however, nothing set forth herein constitutes a warranty or representation of any kind or</t>
  </si>
  <si>
    <t>nature. ©2007 New Objective, Inc. All rights reserved.</t>
  </si>
  <si>
    <t>* See Andreas Schlosser and Rudolf Volkmer-Engert “Volatile polydimethylcyclosiloxanes in the ambient laboratory air identified as source of extreme background signals in</t>
  </si>
  <si>
    <t>nanoelectrospray mass spectrometry”, J. Mass. Spectrom. 2003; 38: 523-525 for more information on these common background ions.</t>
  </si>
  <si>
    <t>† Derived from rubber tip from disposable syringe plunger</t>
  </si>
  <si>
    <t>Revised 07/09/09</t>
  </si>
  <si>
    <t>(M+Na)+ DMSO</t>
  </si>
  <si>
    <t>(M+H)+ triethylamine (TEA)</t>
  </si>
  <si>
    <t>(2M+Na)+ acetonitrile</t>
  </si>
  <si>
    <t>(M+Na+CH3CN)+ DMSO</t>
  </si>
  <si>
    <t>(M+H)+ Tris</t>
  </si>
  <si>
    <t>(M+H)+ dimethylaminopyridine (DMAP)</t>
  </si>
  <si>
    <t>(M+H)+ diisopropylethylamine (DIPEA)</t>
  </si>
  <si>
    <t>(M+ACN+NH4)+ DMSO</t>
  </si>
  <si>
    <t>(M+H)+ tripropylamine (TPA)</t>
  </si>
  <si>
    <t>(3M+Na)+ acetonitrile</t>
  </si>
  <si>
    <t>(M+H)+ phenyldiethylamine</t>
  </si>
  <si>
    <t>Unidentified contaminant</t>
  </si>
  <si>
    <t>(M+NH3)+ Unknown†</t>
  </si>
  <si>
    <t>104/106</t>
  </si>
  <si>
    <t>(M+Cu)+ acetonitrile</t>
  </si>
  <si>
    <t>(2M+Cu)+ acetonitrile</t>
  </si>
  <si>
    <t>(M+H)+ 1,8-diazabicyclo[5.4.0]undec-7-ene (DBU)</t>
  </si>
  <si>
    <t>UNIMOD</t>
  </si>
  <si>
    <t>http://www.unimod.org</t>
  </si>
  <si>
    <t>interactive list of protein modifications for mass spectrometry</t>
  </si>
  <si>
    <t>Accession #</t>
  </si>
  <si>
    <t>PSI-MS Name</t>
  </si>
  <si>
    <t>Interim name</t>
  </si>
  <si>
    <t>Description</t>
  </si>
  <si>
    <t>Monoisotopic mass</t>
  </si>
  <si>
    <t>Average mass</t>
  </si>
  <si>
    <t>Composition</t>
  </si>
  <si>
    <t>View  </t>
  </si>
  <si>
    <t>Met-loss</t>
  </si>
  <si>
    <t>Removal of initiator methionine from protein N-terminus</t>
  </si>
  <si>
    <t>H(-9) C(-5) N(-1) O(-1) S(-1)</t>
  </si>
  <si>
    <t>Trp-&gt;Gly</t>
  </si>
  <si>
    <t>Trp-&gt;Gly substitution</t>
  </si>
  <si>
    <t>H(-7) C(-9) N(-1)</t>
  </si>
  <si>
    <t>Lys-loss</t>
  </si>
  <si>
    <t>-K</t>
  </si>
  <si>
    <t>Loss of C-terminal K from Heavy Chain of MAb</t>
  </si>
  <si>
    <t>H(-12) C(-6) N(-2) O(-1)</t>
  </si>
  <si>
    <t>Trp-&gt;Ala</t>
  </si>
  <si>
    <t>Trp-&gt;Ala substitution</t>
  </si>
  <si>
    <t>H(-5) C(-8) N(-1)</t>
  </si>
  <si>
    <t>Tyr-&gt;Gly</t>
  </si>
  <si>
    <t>Tyr-&gt;Gly substitution</t>
  </si>
  <si>
    <t>H(-6) C(-7) O(-1)</t>
  </si>
  <si>
    <t>Arg-&gt;Gly</t>
  </si>
  <si>
    <t>Arg-&gt;Gly substitution</t>
  </si>
  <si>
    <t>H(-9) C(-4) N(-3)</t>
  </si>
  <si>
    <t>Trp-&gt;Ser</t>
  </si>
  <si>
    <t>Trp-&gt;Ser substitution</t>
  </si>
  <si>
    <t>H(-5) C(-8) N(-1) O</t>
  </si>
  <si>
    <t>Tyr-&gt;Dha</t>
  </si>
  <si>
    <t>DehydroalaY</t>
  </si>
  <si>
    <t>Dehydroalanine (from Tyrosine)</t>
  </si>
  <si>
    <t>H(-6) C(-6) O(-1)</t>
  </si>
  <si>
    <t>Tyr-&gt;Ala</t>
  </si>
  <si>
    <t>Tyr-&gt;Ala substitution</t>
  </si>
  <si>
    <t>H(-4) C(-6) O(-1)</t>
  </si>
  <si>
    <t>Phe-&gt;Gly</t>
  </si>
  <si>
    <t>Phe-&gt;Gly substitution</t>
  </si>
  <si>
    <t>H(-6) C(-7)</t>
  </si>
  <si>
    <t>Met-loss+Acetyl</t>
  </si>
  <si>
    <t>Removal of initiator methionine from protein N-terminus, then acetylation of the new N-terminus</t>
  </si>
  <si>
    <t>H(-7) C(-3) N(-1) S(-1)</t>
  </si>
  <si>
    <t>Trp-&gt;Pro</t>
  </si>
  <si>
    <t>Trp-&gt;Pro substitution</t>
  </si>
  <si>
    <t>H(-3) C(-6) N(-1)</t>
  </si>
  <si>
    <t>Trp-&gt;Val</t>
  </si>
  <si>
    <t>Trp-&gt;Val substitution</t>
  </si>
  <si>
    <t>H(-1) C(-6) N(-1)</t>
  </si>
  <si>
    <t>Arg-&gt;Ala</t>
  </si>
  <si>
    <t>Arg-&gt;Ala substitution</t>
  </si>
  <si>
    <t>H(-7) C(-3) N(-3)</t>
  </si>
  <si>
    <t>Trp-&gt;Thr</t>
  </si>
  <si>
    <t>Trp-&gt;Thr substitution</t>
  </si>
  <si>
    <t>H(-3) C(-7) N(-1) O</t>
  </si>
  <si>
    <t>Trp-&gt;Cys</t>
  </si>
  <si>
    <t>Trp-&gt;Cys substitution</t>
  </si>
  <si>
    <t>H(-5) C(-8) N(-1) S</t>
  </si>
  <si>
    <t>His-&gt;Gly</t>
  </si>
  <si>
    <t>His-&gt;Gly substitution</t>
  </si>
  <si>
    <t>H(-4) C(-4) N(-2)</t>
  </si>
  <si>
    <t>Tyr-&gt;Ser</t>
  </si>
  <si>
    <t>Tyr-&gt;Ser substitution</t>
  </si>
  <si>
    <t>H(-4) C(-6)</t>
  </si>
  <si>
    <t>Phe-&gt;Ala</t>
  </si>
  <si>
    <t>Phe-&gt;Ala substitution</t>
  </si>
  <si>
    <t>Met-&gt;Gly</t>
  </si>
  <si>
    <t>Met-&gt;Gly substitution</t>
  </si>
  <si>
    <t>H(-6) C(-3) S(-1)</t>
  </si>
  <si>
    <t>Trp-&gt;Xle</t>
  </si>
  <si>
    <t>Trp-&gt;Leu/Ile substitution</t>
  </si>
  <si>
    <t>H C(-5) N(-1)</t>
  </si>
  <si>
    <t>Trp-&gt;Asn</t>
  </si>
  <si>
    <t>Trp-&gt;Asn substitution</t>
  </si>
  <si>
    <t>H(-4) C(-7) O</t>
  </si>
  <si>
    <t>Glu-&gt;Gly</t>
  </si>
  <si>
    <t>Glu-&gt;Gly substitution</t>
  </si>
  <si>
    <t>H(-4) C(-3) O(-2)</t>
  </si>
  <si>
    <t>Lys-&gt;Gly</t>
  </si>
  <si>
    <t>Lys-&gt;Gly substitution</t>
  </si>
  <si>
    <t>H(-9) C(-4) N(-1)</t>
  </si>
  <si>
    <t>Trp-&gt;Asp</t>
  </si>
  <si>
    <t>Trp-&gt;Asp substitution</t>
  </si>
  <si>
    <t>H(-5) C(-7) N(-1) O(2)</t>
  </si>
  <si>
    <t>Gln-&gt;Gly</t>
  </si>
  <si>
    <t>Gln-&gt;Gly substitution</t>
  </si>
  <si>
    <t>H(-5) C(-3) N(-1) O(-1)</t>
  </si>
  <si>
    <t>Arg-&gt;Ser</t>
  </si>
  <si>
    <t>Arg-&gt;Ser substitution</t>
  </si>
  <si>
    <t>H(-7) C(-3) N(-3) O</t>
  </si>
  <si>
    <t>His-&gt;Ala</t>
  </si>
  <si>
    <t>His-&gt;Ala substitution</t>
  </si>
  <si>
    <t>H(-2) C(-3) N(-2)</t>
  </si>
  <si>
    <t>Tyr-&gt;Pro</t>
  </si>
  <si>
    <t>Tyr-&gt;Pro substitution</t>
  </si>
  <si>
    <t>H(-2) C(-4) O(-1)</t>
  </si>
  <si>
    <t>Tyr-&gt;Val</t>
  </si>
  <si>
    <t>Tyr-&gt;Val substitution</t>
  </si>
  <si>
    <t>C(-4) O(-1)</t>
  </si>
  <si>
    <t>Tyr-&gt;Thr</t>
  </si>
  <si>
    <t>Tyr-&gt;Thr substitution</t>
  </si>
  <si>
    <t>H(-2) C(-5)</t>
  </si>
  <si>
    <t>Tyr-&gt;Cys</t>
  </si>
  <si>
    <t>Tyr-&gt;Cys substitution</t>
  </si>
  <si>
    <t>H(-4) C(-6) O(-1) S</t>
  </si>
  <si>
    <t>Phe-&gt;Ser</t>
  </si>
  <si>
    <t>Phe-&gt;Ser substitution</t>
  </si>
  <si>
    <t>H(-4) C(-6) O</t>
  </si>
  <si>
    <t>Met-&gt;Ala</t>
  </si>
  <si>
    <t>Met-&gt;Ala substitution</t>
  </si>
  <si>
    <t>H(-4) C(-2) S(-1)</t>
  </si>
  <si>
    <t>Arg-&gt;Pro</t>
  </si>
  <si>
    <t>Arg-&gt;Pro substitution</t>
  </si>
  <si>
    <t>H(-5) C(-1) N(-3)</t>
  </si>
  <si>
    <t>Trp-&gt;Gln</t>
  </si>
  <si>
    <t>Trp-&gt;Gln substitution</t>
  </si>
  <si>
    <t>H(-2) C(-6) O</t>
  </si>
  <si>
    <t>Asp-&gt;Gly</t>
  </si>
  <si>
    <t>Asp-&gt;Gly substitution</t>
  </si>
  <si>
    <t>H(-2) C(-2) O(-2)</t>
  </si>
  <si>
    <t>Glu-&gt;Ala</t>
  </si>
  <si>
    <t>Glu-&gt;Ala substitution</t>
  </si>
  <si>
    <t>Gly-loss+Amide</t>
  </si>
  <si>
    <t>Enzymatic glycine removal leaving an amidated C-terminus</t>
  </si>
  <si>
    <t>Trp-&gt;Lys</t>
  </si>
  <si>
    <t>Trp-&gt;Lys substitution</t>
  </si>
  <si>
    <t>H(2) C(-5)</t>
  </si>
  <si>
    <t>Lys-&gt;Ala</t>
  </si>
  <si>
    <t>Lys-&gt;Ala substitution</t>
  </si>
  <si>
    <t>H(-7) C(-3) N(-1)</t>
  </si>
  <si>
    <t>Trp-&gt;Glu</t>
  </si>
  <si>
    <t>Trp-&gt;Glu substitution</t>
  </si>
  <si>
    <t>H(-3) C(-6) N(-1) O(2)</t>
  </si>
  <si>
    <t>Arg-&gt;Val</t>
  </si>
  <si>
    <t>Arg-&gt;Val substitution</t>
  </si>
  <si>
    <t>H(-3) C(-1) N(-3)</t>
  </si>
  <si>
    <t>Asn-&gt;Gly</t>
  </si>
  <si>
    <t>Asn-&gt;Gly substitution</t>
  </si>
  <si>
    <t>H(-3) C(-2) N(-1) O(-1)</t>
  </si>
  <si>
    <t>Gln-&gt;Ala</t>
  </si>
  <si>
    <t>Gln-&gt;Ala substitution</t>
  </si>
  <si>
    <t>Xle-&gt;Gly</t>
  </si>
  <si>
    <t>Leu/Ile-&gt;Gly substitution</t>
  </si>
  <si>
    <t>H(-8) C(-4)</t>
  </si>
  <si>
    <t>Arg-&gt;Thr</t>
  </si>
  <si>
    <t>Arg-&gt;Thr substitution</t>
  </si>
  <si>
    <t>H(-5) C(-2) N(-3) O</t>
  </si>
  <si>
    <t>Trp-&gt;Met</t>
  </si>
  <si>
    <t>Trp-&gt;Met substitution</t>
  </si>
  <si>
    <t>H(-1) C(-6) N(-1) S</t>
  </si>
  <si>
    <t>Arg-&gt;Cys</t>
  </si>
  <si>
    <t>Arg-&gt;Cys substitution</t>
  </si>
  <si>
    <t>H(-7) C(-3) N(-3) S</t>
  </si>
  <si>
    <t>His-&gt;Ser</t>
  </si>
  <si>
    <t>His-&gt;Ser substitution</t>
  </si>
  <si>
    <t>H(-2) C(-3) N(-2) O</t>
  </si>
  <si>
    <t>Phe-&gt;Pro</t>
  </si>
  <si>
    <t>Phe-&gt;Pro substitution</t>
  </si>
  <si>
    <t>H(-2) C(-4)</t>
  </si>
  <si>
    <t>Tyr-&gt;Xle</t>
  </si>
  <si>
    <t>Tyr-&gt;Leu/Ile substitution</t>
  </si>
  <si>
    <t>H(2) C(-3) O(-1)</t>
  </si>
  <si>
    <t>Tyr-&gt;Asn</t>
  </si>
  <si>
    <t>Tyr-&gt;Asn substitution</t>
  </si>
  <si>
    <t>H(-3) C(-5) N</t>
  </si>
  <si>
    <t>Trp-&gt;His</t>
  </si>
  <si>
    <t>Trp-&gt;His substitution</t>
  </si>
  <si>
    <t>Tyr-&gt;Asp</t>
  </si>
  <si>
    <t>Tyr-&gt;Asp substitution</t>
  </si>
  <si>
    <t>H(-4) C(-5) O</t>
  </si>
  <si>
    <t>Met-&gt;Hsl</t>
  </si>
  <si>
    <t>Hse_lact</t>
  </si>
  <si>
    <t>Homoserine lactone</t>
  </si>
  <si>
    <t>H(-4) C(-1) S(-1)</t>
  </si>
  <si>
    <t>Dethiomethyl</t>
  </si>
  <si>
    <t>Prompt loss of side chain from oxidised Met</t>
  </si>
  <si>
    <t>Phe-&gt;Val</t>
  </si>
  <si>
    <t>Phe-&gt;Val substitution</t>
  </si>
  <si>
    <t>C(-4)</t>
  </si>
  <si>
    <t>Phe-&gt;Thr</t>
  </si>
  <si>
    <t>Phe-&gt;Thr substitution</t>
  </si>
  <si>
    <t>H(-2) C(-5) O</t>
  </si>
  <si>
    <t>a-type-ion</t>
  </si>
  <si>
    <t>a-type_Ion</t>
  </si>
  <si>
    <t>ISD a-series (C-Term)</t>
  </si>
  <si>
    <t>H(-2) C(-1) O(-2)</t>
  </si>
  <si>
    <t>Cys-&gt;Gly</t>
  </si>
  <si>
    <t>Cys-&gt;Gly substitution</t>
  </si>
  <si>
    <t>H(-2) C(-1) S(-1)</t>
  </si>
  <si>
    <t>Phe-&gt;Cys</t>
  </si>
  <si>
    <t>Phe-&gt;Cys substitution</t>
  </si>
  <si>
    <t>H(-4) C(-6) S</t>
  </si>
  <si>
    <t>Thr-&gt;Gly</t>
  </si>
  <si>
    <t>Thr-&gt;Gly substitution</t>
  </si>
  <si>
    <t>H(-4) C(-2) O(-1)</t>
  </si>
  <si>
    <t>Met-&gt;Ser</t>
  </si>
  <si>
    <t>Met-&gt;Ser substitution</t>
  </si>
  <si>
    <t>H(-4) C(-2) O S(-1)</t>
  </si>
  <si>
    <t>Asp-&gt;Ala</t>
  </si>
  <si>
    <t>Asp-&gt;Ala substitution</t>
  </si>
  <si>
    <t>C(-1) O(-2)</t>
  </si>
  <si>
    <t>Arg-&gt;GluSA</t>
  </si>
  <si>
    <t>Argglutamicsealde</t>
  </si>
  <si>
    <t>Arginine oxidation to glutamic semialdehyde</t>
  </si>
  <si>
    <t>H(-5) C(-1) N(-3) O</t>
  </si>
  <si>
    <t>Arg-&gt;Xle</t>
  </si>
  <si>
    <t>Arg-&gt;Leu/Ile substitution</t>
  </si>
  <si>
    <t>H(-1) N(-3)</t>
  </si>
  <si>
    <t>Asn-&gt;Ala</t>
  </si>
  <si>
    <t>Asn-&gt;Ala substitution</t>
  </si>
  <si>
    <t>H(-1) C(-1) N(-1) O(-1)</t>
  </si>
  <si>
    <t>Arg-&gt;Asn</t>
  </si>
  <si>
    <t>Arg-&gt;Asn substitution</t>
  </si>
  <si>
    <t>H(-6) C(-2) N(-2) O</t>
  </si>
  <si>
    <t>Xle-&gt;Ala</t>
  </si>
  <si>
    <t>Leu/Ile-&gt;Ala substitution</t>
  </si>
  <si>
    <t>H(-6) C(-3)</t>
  </si>
  <si>
    <t>Val-&gt;Gly</t>
  </si>
  <si>
    <t>Val-&gt;Gly substitution</t>
  </si>
  <si>
    <t>Arg-&gt;Orn</t>
  </si>
  <si>
    <t>Arg2Orn</t>
  </si>
  <si>
    <t>Ornithine from Arginine</t>
  </si>
  <si>
    <t>H(-2) C(-1) N(-2)</t>
  </si>
  <si>
    <t>Glu-&gt;Ser</t>
  </si>
  <si>
    <t>Glu-&gt;Ser substitution</t>
  </si>
  <si>
    <t>H(-2) C(-2) O(-1)</t>
  </si>
  <si>
    <t>Arg-&gt;Asp</t>
  </si>
  <si>
    <t>Arg-&gt;Asp substitution</t>
  </si>
  <si>
    <t>H(-7) C(-2) N(-3) O(2)</t>
  </si>
  <si>
    <t>Lys-&gt;Ser</t>
  </si>
  <si>
    <t>Lys-&gt;Ser substitution</t>
  </si>
  <si>
    <t>H(-7) C(-3) N(-1) O</t>
  </si>
  <si>
    <t>Gln-&gt;Ser</t>
  </si>
  <si>
    <t>Gln-&gt;Ser substitution</t>
  </si>
  <si>
    <t>H(-3) C(-2) N(-1)</t>
  </si>
  <si>
    <t>Pro-&gt;Gly</t>
  </si>
  <si>
    <t>Pro-&gt;Gly substitution</t>
  </si>
  <si>
    <t>H(-4) C(-3)</t>
  </si>
  <si>
    <t>His-&gt;Pro</t>
  </si>
  <si>
    <t>His-&gt;Pro substitution</t>
  </si>
  <si>
    <t>C(-1) N(-2)</t>
  </si>
  <si>
    <t>Trp-&gt;Phe</t>
  </si>
  <si>
    <t>Trp-&gt;Phe substitution</t>
  </si>
  <si>
    <t>H(-1) C(-2) N(-1)</t>
  </si>
  <si>
    <t>His-&gt;Val</t>
  </si>
  <si>
    <t>His-&gt;Val substitution</t>
  </si>
  <si>
    <t>H(2) C(-1) N(-2)</t>
  </si>
  <si>
    <t>His-&gt;Thr</t>
  </si>
  <si>
    <t>His-&gt;Thr substitution</t>
  </si>
  <si>
    <t>C(-2) N(-2) O</t>
  </si>
  <si>
    <t>Tyr-&gt;Gln</t>
  </si>
  <si>
    <t>Tyr-&gt;Gln substitution</t>
  </si>
  <si>
    <t>H(-1) C(-4) N</t>
  </si>
  <si>
    <t>Tyr-&gt;Lys</t>
  </si>
  <si>
    <t>Tyr-&gt;Lys substitution</t>
  </si>
  <si>
    <t>H(3) C(-3) N O(-1)</t>
  </si>
  <si>
    <t>His-&gt;Cys</t>
  </si>
  <si>
    <t>His-&gt;Cys substitution</t>
  </si>
  <si>
    <t>H(-2) C(-3) N(-2) S</t>
  </si>
  <si>
    <t>Tyr-&gt;Glu</t>
  </si>
  <si>
    <t>Tyr-&gt;Glu substitution</t>
  </si>
  <si>
    <t>H(-2) C(-4) O</t>
  </si>
  <si>
    <t>Cys-&gt;Dha</t>
  </si>
  <si>
    <t>DehydroalaC</t>
  </si>
  <si>
    <t>Dehydroalanine (from Cysteine)</t>
  </si>
  <si>
    <t>H(-2) S(-1)</t>
  </si>
  <si>
    <t>Met-&gt;Pro</t>
  </si>
  <si>
    <t>Met-&gt;Pro substitution</t>
  </si>
  <si>
    <t>Phe-&gt;Xle</t>
  </si>
  <si>
    <t>Phe-&gt;Leu/Ile substitution</t>
  </si>
  <si>
    <t>H(2) C(-3)</t>
  </si>
  <si>
    <t>Phe-&gt;Asn</t>
  </si>
  <si>
    <t>Phe-&gt;Asn substitution</t>
  </si>
  <si>
    <t>H(-3) C(-5) N O</t>
  </si>
  <si>
    <t>Cys-&gt;PyruvicAcid</t>
  </si>
  <si>
    <t>pyruvicC</t>
  </si>
  <si>
    <t>pyruvic acid from N-term cys</t>
  </si>
  <si>
    <t>H(-3) N(-1) O S(-1)</t>
  </si>
  <si>
    <t>Phe-&gt;Asp</t>
  </si>
  <si>
    <t>Phe-&gt;Asp substitution</t>
  </si>
  <si>
    <t>H(-4) C(-5) O(2)</t>
  </si>
  <si>
    <t>Tyr-&gt;Met</t>
  </si>
  <si>
    <t>Tyr-&gt;Met substitution</t>
  </si>
  <si>
    <t>C(-4) O(-1) S</t>
  </si>
  <si>
    <t>Glu-&gt;Pro</t>
  </si>
  <si>
    <t>Glu-&gt;Pro substitution</t>
  </si>
  <si>
    <t>O(-2)</t>
  </si>
  <si>
    <t>Met-&gt;Val</t>
  </si>
  <si>
    <t>Met-&gt;Val substitution</t>
  </si>
  <si>
    <t>S(-1)</t>
  </si>
  <si>
    <t>Cys-&gt;Ala</t>
  </si>
  <si>
    <t>Cys-&gt;Ala substitution</t>
  </si>
  <si>
    <t>Lys-&gt;Pro</t>
  </si>
  <si>
    <t>Lys-&gt;Pro substitution</t>
  </si>
  <si>
    <t>H(-5) C(-1) N(-1)</t>
  </si>
  <si>
    <t>Gln-&gt;Pro</t>
  </si>
  <si>
    <t>Gln-&gt;Pro substitution</t>
  </si>
  <si>
    <t>H(-1) N(-1) O(-1)</t>
  </si>
  <si>
    <t>Pro-&gt;Pyrrolidinone</t>
  </si>
  <si>
    <t>Pyrrolidinone</t>
  </si>
  <si>
    <t>Proline oxidation to pyrrolidinone</t>
  </si>
  <si>
    <t>H(-2) C(-1) O(-1)</t>
  </si>
  <si>
    <t>Ser-&gt;Gly</t>
  </si>
  <si>
    <t>Ser-&gt;Gly substitution</t>
  </si>
  <si>
    <t>Thr-&gt;Ala</t>
  </si>
  <si>
    <t>Thr-&gt;Ala substitution</t>
  </si>
  <si>
    <t>Met-&gt;Hse</t>
  </si>
  <si>
    <t>HSe</t>
  </si>
  <si>
    <t>Homoserine</t>
  </si>
  <si>
    <t>H(-2) C(-1) O S(-1)</t>
  </si>
  <si>
    <t>Met-&gt;Thr</t>
  </si>
  <si>
    <t>Met-&gt;Thr substitution</t>
  </si>
  <si>
    <t>Trp-&gt;Arg</t>
  </si>
  <si>
    <t>Trp-&gt;Arg substitution</t>
  </si>
  <si>
    <t>H(2) C(-5) N(2)</t>
  </si>
  <si>
    <t>Glu-&gt;Val</t>
  </si>
  <si>
    <t>Glu-&gt;Val substitution</t>
  </si>
  <si>
    <t>H(2) O(-2)</t>
  </si>
  <si>
    <t>Lys-&gt;Val</t>
  </si>
  <si>
    <t>Lys-&gt;Val substitution</t>
  </si>
  <si>
    <t>H(-3) C(-1) N(-1)</t>
  </si>
  <si>
    <t>Gln-&gt;Val</t>
  </si>
  <si>
    <t>Gln-&gt;Val substitution</t>
  </si>
  <si>
    <t>H N(-1) O(-1)</t>
  </si>
  <si>
    <t>Arg-&gt;Gln</t>
  </si>
  <si>
    <t>Arg-&gt;Gln substitution</t>
  </si>
  <si>
    <t>H(-4) C(-1) N(-2) O</t>
  </si>
  <si>
    <t>Val-&gt;Ala</t>
  </si>
  <si>
    <t>Val-&gt;Ala substitution</t>
  </si>
  <si>
    <t>H(-4) C(-2)</t>
  </si>
  <si>
    <t>Met-&gt;Cys</t>
  </si>
  <si>
    <t>Met-&gt;Cys substitution</t>
  </si>
  <si>
    <t>Arg-&gt;Lys</t>
  </si>
  <si>
    <t>Arg-&gt;Lys substitution</t>
  </si>
  <si>
    <t>N(-2)</t>
  </si>
  <si>
    <t>Pro-&gt;Pyrrolidone</t>
  </si>
  <si>
    <t>OxPro</t>
  </si>
  <si>
    <t>Pyrrolidone from Proline</t>
  </si>
  <si>
    <t>C(-1) O(-1)</t>
  </si>
  <si>
    <t>Asp-&gt;Ser</t>
  </si>
  <si>
    <t>Asp-&gt;Ser substitution</t>
  </si>
  <si>
    <t>Glu-&gt;Thr</t>
  </si>
  <si>
    <t>Glu-&gt;Thr substitution</t>
  </si>
  <si>
    <t>Arg-&gt;Glu</t>
  </si>
  <si>
    <t>Arg-&gt;Glu substitution</t>
  </si>
  <si>
    <t>H(-5) C(-1) N(-3) O(2)</t>
  </si>
  <si>
    <t>Lys-&gt;Thr</t>
  </si>
  <si>
    <t>Lys-&gt;Thr substitution</t>
  </si>
  <si>
    <t>H(-5) C(-2) N(-1) O</t>
  </si>
  <si>
    <t>Asn-&gt;Ser</t>
  </si>
  <si>
    <t>Asn-&gt;Ser substitution</t>
  </si>
  <si>
    <t>H(-1) C(-1) N(-1)</t>
  </si>
  <si>
    <t>Gln-&gt;Thr</t>
  </si>
  <si>
    <t>Gln-&gt;Thr substitution</t>
  </si>
  <si>
    <t>Xle-&gt;Ser</t>
  </si>
  <si>
    <t>Leu/Ile-&gt;Ser substitution</t>
  </si>
  <si>
    <t>H(-6) C(-3) O</t>
  </si>
  <si>
    <t>Glu-&gt;Cys</t>
  </si>
  <si>
    <t>Glu-&gt;Cys substitution</t>
  </si>
  <si>
    <t>H(-2) C(-2) O(-2) S</t>
  </si>
  <si>
    <t>Pro-&gt;Ala</t>
  </si>
  <si>
    <t>Pro-&gt;Ala substitution</t>
  </si>
  <si>
    <t>H(-2) C(-2)</t>
  </si>
  <si>
    <t>Tyr-&gt;His</t>
  </si>
  <si>
    <t>Tyr-&gt;His substitution</t>
  </si>
  <si>
    <t>H(-2) C(-3) N(2) O(-1)</t>
  </si>
  <si>
    <t>Lys-&gt;Cys</t>
  </si>
  <si>
    <t>Lys-&gt;Cys substitution</t>
  </si>
  <si>
    <t>H(-7) C(-3) N(-1) S</t>
  </si>
  <si>
    <t>Arg-&gt;Met</t>
  </si>
  <si>
    <t>Arg-&gt;Met substitution</t>
  </si>
  <si>
    <t>H(-3) C(-1) N(-3) S</t>
  </si>
  <si>
    <t>Gln-&gt;Cys</t>
  </si>
  <si>
    <t>Gln-&gt;Cys substitution</t>
  </si>
  <si>
    <t>H(-3) C(-2) N(-1) O(-1) S</t>
  </si>
  <si>
    <t>His-&gt;Xle</t>
  </si>
  <si>
    <t>His-&gt;Leu/Ile substitution</t>
  </si>
  <si>
    <t>H(4) N(-2)</t>
  </si>
  <si>
    <t>His-&gt;Asn</t>
  </si>
  <si>
    <t>His2Asn</t>
  </si>
  <si>
    <t>His-&gt;Asn substitution</t>
  </si>
  <si>
    <t>H(-1) C(-2) N(-1) O</t>
  </si>
  <si>
    <t>Trp-&gt;Tyr</t>
  </si>
  <si>
    <t>Trp-&gt;Tyr substitution</t>
  </si>
  <si>
    <t>His-&gt;Asp</t>
  </si>
  <si>
    <t>His2Asp</t>
  </si>
  <si>
    <t>His-&gt;Asp substitution</t>
  </si>
  <si>
    <t>H(-2) C(-2) N(-2) O(2)</t>
  </si>
  <si>
    <t>Met-&gt;Hpg</t>
  </si>
  <si>
    <t>methionine replacement by homopropargylglycine</t>
  </si>
  <si>
    <t>H(-2) C S(-1)</t>
  </si>
  <si>
    <t>Arg-&gt;His</t>
  </si>
  <si>
    <t>Arg-&gt;His substitution</t>
  </si>
  <si>
    <t>H(-5) N(-1)</t>
  </si>
  <si>
    <t>Phe-&gt;Gln</t>
  </si>
  <si>
    <t>Phe-&gt;Gln substitution</t>
  </si>
  <si>
    <t>H(-1) C(-4) N O</t>
  </si>
  <si>
    <t>Phe-&gt;Lys</t>
  </si>
  <si>
    <t>Phe-&gt;Lys substitution</t>
  </si>
  <si>
    <t>H(3) C(-3) N</t>
  </si>
  <si>
    <t>Phe-&gt;Glu</t>
  </si>
  <si>
    <t>Phe-&gt;Glu substitution</t>
  </si>
  <si>
    <t>H(-2) C(-4) O(2)</t>
  </si>
  <si>
    <t>Dehydrated</t>
  </si>
  <si>
    <t>Phospho+PL</t>
  </si>
  <si>
    <t>Dehydration</t>
  </si>
  <si>
    <t>H(-2) O(-1)</t>
  </si>
  <si>
    <t>Glu-&gt;pyro-Glu</t>
  </si>
  <si>
    <t>Pyro_glu</t>
  </si>
  <si>
    <t>Pyro-glu from E</t>
  </si>
  <si>
    <t>Cys-&gt;Oxoalanine</t>
  </si>
  <si>
    <t>oxoalanine</t>
  </si>
  <si>
    <t>H(-2) O S(-1)</t>
  </si>
  <si>
    <t>Asp-&gt;Pro</t>
  </si>
  <si>
    <t>Asp-&gt;Pro substitution</t>
  </si>
  <si>
    <t>H(2) C O(-2)</t>
  </si>
  <si>
    <t>Met-&gt;Xle</t>
  </si>
  <si>
    <t>Met-&gt;Leu/Ile substitution</t>
  </si>
  <si>
    <t>H(2) C S(-1)</t>
  </si>
  <si>
    <t>Gln-&gt;pyro-Glu</t>
  </si>
  <si>
    <t>Pyro-glu</t>
  </si>
  <si>
    <t>Pyro-glu from Q</t>
  </si>
  <si>
    <t>H(-3) N(-1)</t>
  </si>
  <si>
    <t>Ammonia-loss</t>
  </si>
  <si>
    <t>N-oxobutanoic</t>
  </si>
  <si>
    <t>Loss of ammonia</t>
  </si>
  <si>
    <t>Met-&gt;Asn</t>
  </si>
  <si>
    <t>Met-&gt;Asn substitution</t>
  </si>
  <si>
    <t>H(-3) C(-1) N O S(-1)</t>
  </si>
  <si>
    <t>Asn-&gt;Pro</t>
  </si>
  <si>
    <t>Asn-&gt;Pro substitution</t>
  </si>
  <si>
    <t>H C N(-1) O(-1)</t>
  </si>
  <si>
    <t>Xle-&gt;Pro</t>
  </si>
  <si>
    <t>Leu/Ile-&gt;Pro substitution</t>
  </si>
  <si>
    <t>H(-4) C(-1)</t>
  </si>
  <si>
    <t>Phe-&gt;Met</t>
  </si>
  <si>
    <t>Phe-&gt;Met substitution</t>
  </si>
  <si>
    <t>C(-4) S</t>
  </si>
  <si>
    <t>Met-&gt;Asp</t>
  </si>
  <si>
    <t>Met-&gt;Asp substitution</t>
  </si>
  <si>
    <t>H(-4) C(-1) O(2) S(-1)</t>
  </si>
  <si>
    <t>Deoxy</t>
  </si>
  <si>
    <t>semialdehyde</t>
  </si>
  <si>
    <t>reduction</t>
  </si>
  <si>
    <t>O(-1)</t>
  </si>
  <si>
    <t>Ser-&gt;Ala</t>
  </si>
  <si>
    <t>Ser-&gt;Ala substitution</t>
  </si>
  <si>
    <t>Tyr-&gt;Phe</t>
  </si>
  <si>
    <t>Tyr-&gt;Phe substitution</t>
  </si>
  <si>
    <t>Cys-&gt;Ser</t>
  </si>
  <si>
    <t>Cys-&gt;Ser substitution</t>
  </si>
  <si>
    <t>O S(-1)</t>
  </si>
  <si>
    <t>Asp-&gt;Val</t>
  </si>
  <si>
    <t>Asp-&gt;Val substitution</t>
  </si>
  <si>
    <t>H(4) C O(-2)</t>
  </si>
  <si>
    <t>Glu-&gt;Xle</t>
  </si>
  <si>
    <t>Glu-&gt;Leu/Ile substitution</t>
  </si>
  <si>
    <t>Ser-&gt;LacticAcid</t>
  </si>
  <si>
    <t>lactic</t>
  </si>
  <si>
    <t>lactic acid from N-term Ser</t>
  </si>
  <si>
    <t>H(-1) N(-1)</t>
  </si>
  <si>
    <t>Lys-&gt;Xle</t>
  </si>
  <si>
    <t>Lys-&gt;Leu/Ile substitution</t>
  </si>
  <si>
    <t>ISD_z+2_ion</t>
  </si>
  <si>
    <t>ISD (z+2)-series</t>
  </si>
  <si>
    <t>Glu-&gt;Asn</t>
  </si>
  <si>
    <t>Glu-&gt;Asn substitution</t>
  </si>
  <si>
    <t>H(-1) C(-1) N O(-1)</t>
  </si>
  <si>
    <t>Gln-&gt;Xle</t>
  </si>
  <si>
    <t>Gln-&gt;Leu/Ile substitution</t>
  </si>
  <si>
    <t>H(3) C N(-1) O(-1)</t>
  </si>
  <si>
    <t>Asn-&gt;Val</t>
  </si>
  <si>
    <t>Asn-&gt;Val substitution</t>
  </si>
  <si>
    <t>Lys-&gt;Asn</t>
  </si>
  <si>
    <t>Lys-&gt;Asn substitution</t>
  </si>
  <si>
    <t>H(-6) C(-2) O</t>
  </si>
  <si>
    <t>Ala-&gt;Gly</t>
  </si>
  <si>
    <t>Ala-&gt;Gly substitution</t>
  </si>
  <si>
    <t>H(-2) C(-1)</t>
  </si>
  <si>
    <t>Glu-&gt;Asp</t>
  </si>
  <si>
    <t>Glu-&gt;Asp substitution</t>
  </si>
  <si>
    <t>Xle-&gt;Val</t>
  </si>
  <si>
    <t>Leu/Ile-&gt;Val substitution</t>
  </si>
  <si>
    <t>Thr-&gt;Ser</t>
  </si>
  <si>
    <t>Thr-&gt;Ser substitution</t>
  </si>
  <si>
    <t>Gln-&gt;Asn</t>
  </si>
  <si>
    <t>Gln-&gt;Asn substitution</t>
  </si>
  <si>
    <t>Asp-&gt;Thr</t>
  </si>
  <si>
    <t>Asp-&gt;Thr substitution</t>
  </si>
  <si>
    <t>H(2) O(-1)</t>
  </si>
  <si>
    <t>Lys-&gt;Asp</t>
  </si>
  <si>
    <t>Lys-&gt;Asp substitution</t>
  </si>
  <si>
    <t>H(-7) C(-2) N(-1) O(2)</t>
  </si>
  <si>
    <t>Gln-&gt;Asp</t>
  </si>
  <si>
    <t>Gln-&gt;Asp substitution</t>
  </si>
  <si>
    <t>H(-3) C(-1) N(-1) O</t>
  </si>
  <si>
    <t>Asn-&gt;Thr</t>
  </si>
  <si>
    <t>Asn-&gt;Thr substitution</t>
  </si>
  <si>
    <t>H N(-1)</t>
  </si>
  <si>
    <t>Xle-&gt;Thr</t>
  </si>
  <si>
    <t>Leu/Ile-&gt;Thr substitution</t>
  </si>
  <si>
    <t>H(-4) C(-2) O</t>
  </si>
  <si>
    <t>Val-&gt;Ser</t>
  </si>
  <si>
    <t>Val-&gt;Ser substitution</t>
  </si>
  <si>
    <t>Asp-&gt;Cys</t>
  </si>
  <si>
    <t>Asp-&gt;Cys substitution</t>
  </si>
  <si>
    <t>C(-1) O(-2) S</t>
  </si>
  <si>
    <t>Asn-&gt;Cys</t>
  </si>
  <si>
    <t>Asn-&gt;Cys substitution</t>
  </si>
  <si>
    <t>H(-1) C(-1) N(-1) O(-1) S</t>
  </si>
  <si>
    <t>Xle-&gt;Cys</t>
  </si>
  <si>
    <t>Leu/Ile-&gt;Cys substitution</t>
  </si>
  <si>
    <t>H(-6) C(-3) S</t>
  </si>
  <si>
    <t>Pro-&gt;Ser</t>
  </si>
  <si>
    <t>Pro-&gt;Ser substitution</t>
  </si>
  <si>
    <t>H(-2) C(-2) O</t>
  </si>
  <si>
    <t>Phe-&gt;His</t>
  </si>
  <si>
    <t>Phe-&gt;His substitution</t>
  </si>
  <si>
    <t>H(-2) C(-3) N(2)</t>
  </si>
  <si>
    <t>Arg-&gt;Phe</t>
  </si>
  <si>
    <t>Arg-&gt;Phe substitution</t>
  </si>
  <si>
    <t>H(-3) C(3) N(-3)</t>
  </si>
  <si>
    <t>His-&gt;Gln</t>
  </si>
  <si>
    <t>His-&gt;Gln substitution</t>
  </si>
  <si>
    <t>H C(-1) N(-1) O</t>
  </si>
  <si>
    <t>His-&gt;Lys</t>
  </si>
  <si>
    <t>His-&gt;Lys substitution</t>
  </si>
  <si>
    <t>H(5) N(-1)</t>
  </si>
  <si>
    <t>His-&gt;Glu</t>
  </si>
  <si>
    <t>His-&gt;Glu substitution</t>
  </si>
  <si>
    <t>C(-1) N(-2) O(2)</t>
  </si>
  <si>
    <t>Tyr-&gt;Arg</t>
  </si>
  <si>
    <t>Tyr-&gt;Arg substitution</t>
  </si>
  <si>
    <t>H(3) C(-3) N(3) O(-1)</t>
  </si>
  <si>
    <t>His-&gt;Met</t>
  </si>
  <si>
    <t>His-&gt;Met substitution</t>
  </si>
  <si>
    <t>H(2) C(-1) N(-2) S</t>
  </si>
  <si>
    <t>Cys-&gt;Pro</t>
  </si>
  <si>
    <t>Cys-&gt;Pro substitution</t>
  </si>
  <si>
    <t>H(2) C(2) S(-1)</t>
  </si>
  <si>
    <t>Met-&gt;Aha</t>
  </si>
  <si>
    <t>Methionine replacement by azido homoalanine</t>
  </si>
  <si>
    <t>H(-3) C(-1) N(3) S(-1)</t>
  </si>
  <si>
    <t>Thr-&gt;Pro</t>
  </si>
  <si>
    <t>Thr-&gt;Pro substitution</t>
  </si>
  <si>
    <t>C O(-1)</t>
  </si>
  <si>
    <t>Cys-&gt;Val</t>
  </si>
  <si>
    <t>Cys-&gt;Val substitution</t>
  </si>
  <si>
    <t>H(4) C(2) S(-1)</t>
  </si>
  <si>
    <t>Met-&gt;Gln</t>
  </si>
  <si>
    <t>Met-&gt;Gln substitution</t>
  </si>
  <si>
    <t>H(-1) N O S(-1)</t>
  </si>
  <si>
    <t>Met-&gt;Lys</t>
  </si>
  <si>
    <t>Met-&gt;Lys substitution</t>
  </si>
  <si>
    <t>H(3) C N S(-1)</t>
  </si>
  <si>
    <t>Cys-&gt;methylaminoAla</t>
  </si>
  <si>
    <t>carbamidomethylated Cys that undergoes beta-elimination and Michael addition of methylamine</t>
  </si>
  <si>
    <t>Didehydro</t>
  </si>
  <si>
    <t>didehydro</t>
  </si>
  <si>
    <t>2-amino-3-oxo-butanoic_acid</t>
  </si>
  <si>
    <t>H(-2)</t>
  </si>
  <si>
    <t>Val-&gt;Pro</t>
  </si>
  <si>
    <t>Val-&gt;Pro substitution</t>
  </si>
  <si>
    <t>Met-&gt;Glu</t>
  </si>
  <si>
    <t>Met-&gt;Glu substitution</t>
  </si>
  <si>
    <t>H(-2) O(2) S(-1)</t>
  </si>
  <si>
    <t>Thr-&gt;Val</t>
  </si>
  <si>
    <t>Thr-&gt;Val substitution</t>
  </si>
  <si>
    <t>H(2) C O(-1)</t>
  </si>
  <si>
    <t>Cys-&gt;Thr</t>
  </si>
  <si>
    <t>Cys-&gt;Thr substitution</t>
  </si>
  <si>
    <t>H(2) C O S(-1)</t>
  </si>
  <si>
    <t>Asp-&gt;Xle</t>
  </si>
  <si>
    <t>Asp-&gt;Leu/Ile substitution</t>
  </si>
  <si>
    <t>H(6) C(2) O(-2)</t>
  </si>
  <si>
    <t>Lys-&gt;Allysine</t>
  </si>
  <si>
    <t>Lysaminoadipicsealde</t>
  </si>
  <si>
    <t>Lysine oxidation to aminoadipic semialdehyde</t>
  </si>
  <si>
    <t>H(-3) N(-1) O</t>
  </si>
  <si>
    <t>Dehydro</t>
  </si>
  <si>
    <t>Cystine</t>
  </si>
  <si>
    <t>Half of a disulfide bridge</t>
  </si>
  <si>
    <t>H(-1)</t>
  </si>
  <si>
    <t>Amidated</t>
  </si>
  <si>
    <t>Amide</t>
  </si>
  <si>
    <t>Amidation</t>
  </si>
  <si>
    <t>H N O(-1)</t>
  </si>
  <si>
    <t>Asp-&gt;Asn</t>
  </si>
  <si>
    <t>Asp-&gt;Asn substitution</t>
  </si>
  <si>
    <t>Glu-&gt;Gln</t>
  </si>
  <si>
    <t>Glu-&gt;Gln substitution</t>
  </si>
  <si>
    <t>Asn-&gt;Xle</t>
  </si>
  <si>
    <t>Asn-&gt;Leu/Ile substitution</t>
  </si>
  <si>
    <t>H(5) C(2) N(-1) O(-1)</t>
  </si>
  <si>
    <t>Glu-&gt;Lys</t>
  </si>
  <si>
    <t>Glu-&gt;Lys substitution</t>
  </si>
  <si>
    <t>H(5) C N O(-2)</t>
  </si>
  <si>
    <t>Lys-&gt;Gln</t>
  </si>
  <si>
    <t>Lys-&gt;Gln substitution</t>
  </si>
  <si>
    <t>H(-4) C(-1) O</t>
  </si>
  <si>
    <t>Gln-&gt;Lys</t>
  </si>
  <si>
    <t>Gln-&gt;Lys substitution</t>
  </si>
  <si>
    <t>H(4) C O(-1)</t>
  </si>
  <si>
    <t>Lys-&gt;Glu</t>
  </si>
  <si>
    <t>Lys-&gt;Glu substitution</t>
  </si>
  <si>
    <t>H(-5) C(-1) N(-1) O(2)</t>
  </si>
  <si>
    <t>Xle-&gt;Asn</t>
  </si>
  <si>
    <t>Leu/Ile-&gt;Asn substitution</t>
  </si>
  <si>
    <t>H(-5) C(-2) N O</t>
  </si>
  <si>
    <t>Deamidated</t>
  </si>
  <si>
    <t>Deamidation</t>
  </si>
  <si>
    <t>H(-1) N(-1) O</t>
  </si>
  <si>
    <t>Asn-&gt;Asp</t>
  </si>
  <si>
    <t>Asn-&gt;Asp substitution</t>
  </si>
  <si>
    <t>Gln-&gt;Glu</t>
  </si>
  <si>
    <t>Gln-&gt;Glu substitution</t>
  </si>
  <si>
    <t>Label:15N(1)</t>
  </si>
  <si>
    <t>SILAS 15N(1)</t>
  </si>
  <si>
    <t>N(-1) 15N</t>
  </si>
  <si>
    <t>Xle-&gt;Asp</t>
  </si>
  <si>
    <t>Leu/Ile-&gt;Asp substitution</t>
  </si>
  <si>
    <t>H(-6) C(-2) O(2)</t>
  </si>
  <si>
    <t>Thr-&gt;Cys</t>
  </si>
  <si>
    <t>Thr-&gt;Cys substitution</t>
  </si>
  <si>
    <t>H(-2) C(-1) O(-1) S</t>
  </si>
  <si>
    <t>Val-&gt;Thr</t>
  </si>
  <si>
    <t>Val-&gt;Thr substitution</t>
  </si>
  <si>
    <t>H(-2) C(-1) O</t>
  </si>
  <si>
    <t>Label:15N(2)</t>
  </si>
  <si>
    <t>SILAS 15N(2)</t>
  </si>
  <si>
    <t>N(-2) 15N(2)</t>
  </si>
  <si>
    <t>Glu-&gt;Met</t>
  </si>
  <si>
    <t>Glu-&gt;Met substitution</t>
  </si>
  <si>
    <t>H(2) O(-2) S</t>
  </si>
  <si>
    <t>Label:18O(1)</t>
  </si>
  <si>
    <t>O18_STY</t>
  </si>
  <si>
    <t>O18 Labeling</t>
  </si>
  <si>
    <t>O(-1) 18O</t>
  </si>
  <si>
    <t>Pro-&gt;Val</t>
  </si>
  <si>
    <t>Pro-&gt;Val substitution</t>
  </si>
  <si>
    <t>H(2)</t>
  </si>
  <si>
    <t>Lys-&gt;Met</t>
  </si>
  <si>
    <t>Lys-&gt;Met substitution</t>
  </si>
  <si>
    <t>H(-3) C(-1) N(-1) S</t>
  </si>
  <si>
    <t>Gln-&gt;Met</t>
  </si>
  <si>
    <t>Gln-&gt;Met substitution</t>
  </si>
  <si>
    <t>H N(-1) O(-1) S</t>
  </si>
  <si>
    <t>Delta:H(1)O(-1)18O(1)</t>
  </si>
  <si>
    <t>GN18Olabeling</t>
  </si>
  <si>
    <t>glycosylated asparagine 18O labeling</t>
  </si>
  <si>
    <t>H(-1) N(-1) 18O</t>
  </si>
  <si>
    <t>Deamidated:18O(1)</t>
  </si>
  <si>
    <t>Deamidation_O18</t>
  </si>
  <si>
    <t>Deamidation in presence of O18</t>
  </si>
  <si>
    <t>Label:15N(3)</t>
  </si>
  <si>
    <t>SILAS 15N(3)</t>
  </si>
  <si>
    <t>N(-3) 15N(3)</t>
  </si>
  <si>
    <t>Label:2H(3)</t>
  </si>
  <si>
    <t>D3_Label</t>
  </si>
  <si>
    <t>Trideuteration</t>
  </si>
  <si>
    <t>H(-3) 2H(3)</t>
  </si>
  <si>
    <t>Val-&gt;Cys</t>
  </si>
  <si>
    <t>Val-&gt;Cys substitution</t>
  </si>
  <si>
    <t>H(-4) C(-2) S</t>
  </si>
  <si>
    <t>Label:15N(4)</t>
  </si>
  <si>
    <t>SILAC 15N(4)</t>
  </si>
  <si>
    <t>N(-4) 15N(4)</t>
  </si>
  <si>
    <t>Trp-&gt;Kynurenin</t>
  </si>
  <si>
    <t>kynurenin</t>
  </si>
  <si>
    <t>tryptophan oxidation to kynurenin</t>
  </si>
  <si>
    <t>C(-1) O</t>
  </si>
  <si>
    <t>Pro-&gt;Thr</t>
  </si>
  <si>
    <t>Pro-&gt;Thr substitution</t>
  </si>
  <si>
    <t>Label:18O(2)</t>
  </si>
  <si>
    <t>double_O18</t>
  </si>
  <si>
    <t>O18 label at both C-terminal oxygens</t>
  </si>
  <si>
    <t>O(-2) 18O(2)</t>
  </si>
  <si>
    <t>Label:13C(1)2H(3)</t>
  </si>
  <si>
    <t>SILAC</t>
  </si>
  <si>
    <t>H(-3) 2H(3) C(-1) 13C</t>
  </si>
  <si>
    <t>Label:2H(4)</t>
  </si>
  <si>
    <t>Lys4</t>
  </si>
  <si>
    <t>4,4,5,5-D4 Lysine</t>
  </si>
  <si>
    <t>H(-4) 2H(4)</t>
  </si>
  <si>
    <t>Label:13C(5)</t>
  </si>
  <si>
    <t>13C5</t>
  </si>
  <si>
    <t>13C(5) Silac label</t>
  </si>
  <si>
    <t>C(-5) 13C(5)</t>
  </si>
  <si>
    <t>Pro-&gt;Cys</t>
  </si>
  <si>
    <t>Pro-&gt;Cys substitution</t>
  </si>
  <si>
    <t>H(-2) C(-2) S</t>
  </si>
  <si>
    <t>Cation:Li</t>
  </si>
  <si>
    <t>Replacement of proton by lithium</t>
  </si>
  <si>
    <t>H(-1) Li</t>
  </si>
  <si>
    <t>Label:13C(5)15N(1)</t>
  </si>
  <si>
    <t>13C5-15N1</t>
  </si>
  <si>
    <t>13C(5) 15N(1) Silac label</t>
  </si>
  <si>
    <t>C(-5) 13C(5) N(-1) 15N</t>
  </si>
  <si>
    <t>Met-&gt;His</t>
  </si>
  <si>
    <t>Met-&gt;His substitution</t>
  </si>
  <si>
    <t>H(-2) C N(2) S(-1)</t>
  </si>
  <si>
    <t>Label:13C(6)</t>
  </si>
  <si>
    <t>13C6</t>
  </si>
  <si>
    <t>13C(6) Silac label</t>
  </si>
  <si>
    <t>C(-6) 13C(6)</t>
  </si>
  <si>
    <t>Arg-&gt;Tyr</t>
  </si>
  <si>
    <t>Arg-&gt;Tyr substitution</t>
  </si>
  <si>
    <t>H(-3) C(3) N(-3) O</t>
  </si>
  <si>
    <t>Label:13C(6)15N(1)</t>
  </si>
  <si>
    <t>13C(6) 15N(1) Silac label</t>
  </si>
  <si>
    <t>C(-6) 13C(6) N(-1) 15N</t>
  </si>
  <si>
    <t>Label:13C(6)15N(2)</t>
  </si>
  <si>
    <t>13C6-15N2</t>
  </si>
  <si>
    <t>13C(6) 15N(2) Silac label</t>
  </si>
  <si>
    <t>C(-6) 13C(6) N(-2) 15N(2)</t>
  </si>
  <si>
    <t>Glu-&gt;His</t>
  </si>
  <si>
    <t>Glu-&gt;His substitution</t>
  </si>
  <si>
    <t>C N(2) O(-2)</t>
  </si>
  <si>
    <t>Lys-&gt;His</t>
  </si>
  <si>
    <t>Lys-&gt;His substitution</t>
  </si>
  <si>
    <t>H(-5) N</t>
  </si>
  <si>
    <t>Gln-&gt;His</t>
  </si>
  <si>
    <t>Gln-&gt;His substitution</t>
  </si>
  <si>
    <t>H(-1) C N O(-1)</t>
  </si>
  <si>
    <t>Label:13C(9)</t>
  </si>
  <si>
    <t>13C9</t>
  </si>
  <si>
    <t>13C(9) Silac label</t>
  </si>
  <si>
    <t>C(-9) 13C(9)</t>
  </si>
  <si>
    <t>Phe-&gt;Arg</t>
  </si>
  <si>
    <t>Phe-&gt;Arg substitution</t>
  </si>
  <si>
    <t>H(3) C(-3) N(3)</t>
  </si>
  <si>
    <t>Label:13C(6)15N(4)</t>
  </si>
  <si>
    <t>13C6-15N4</t>
  </si>
  <si>
    <t>13C(6) 15N(4) Silac label</t>
  </si>
  <si>
    <t>C(-6) 13C(6) N(-4) 15N(4)</t>
  </si>
  <si>
    <t>His-&gt;Phe</t>
  </si>
  <si>
    <t>His-&gt;Phe substitution</t>
  </si>
  <si>
    <t>H(2) C(3) N(-2)</t>
  </si>
  <si>
    <t>Ser-&gt;Pro</t>
  </si>
  <si>
    <t>Ser-&gt;Pro substitution</t>
  </si>
  <si>
    <t>H(2) C(2) O(-1)</t>
  </si>
  <si>
    <t>Label:13C(8)15N(2)</t>
  </si>
  <si>
    <t>13C(8) 15N(2) Silac label</t>
  </si>
  <si>
    <t>C(-8) 13C(8) N(-2) 15N(2)</t>
  </si>
  <si>
    <t>Label:13C(9)15N(1)</t>
  </si>
  <si>
    <t>13C9-15N1</t>
  </si>
  <si>
    <t>13C(9) 15N(1) Silac label</t>
  </si>
  <si>
    <t>C(-9) 13C(9) N(-1) 15N</t>
  </si>
  <si>
    <t>Cys-&gt;Xle</t>
  </si>
  <si>
    <t>Cys-&gt;Leu/Ile substitution</t>
  </si>
  <si>
    <t>H(6) C(3) S(-1)</t>
  </si>
  <si>
    <t>Cys-&gt;Asn</t>
  </si>
  <si>
    <t>Cys-&gt;Asn substitution</t>
  </si>
  <si>
    <t>H C N O S(-1)</t>
  </si>
  <si>
    <t>Label:15N(2)2H(9)</t>
  </si>
  <si>
    <t>SILAC label</t>
  </si>
  <si>
    <t>H(-9) 2H(9) N(-2) 15N(2)</t>
  </si>
  <si>
    <t>Cys-&gt;ethylaminoAla</t>
  </si>
  <si>
    <t>Carbamidomethylated Cys that undergoes beta-elimination and Michael addition of ethylamine</t>
  </si>
  <si>
    <t>H(5) C(2) N S(-1)</t>
  </si>
  <si>
    <t>Thiazolidine</t>
  </si>
  <si>
    <t>Addition of Carbon to cysteine</t>
  </si>
  <si>
    <t>Cys-&gt;Asp</t>
  </si>
  <si>
    <t>Cys-&gt;Asp substitution</t>
  </si>
  <si>
    <t>C O(2) S(-1)</t>
  </si>
  <si>
    <t>Thr-&gt;Xle</t>
  </si>
  <si>
    <t>Thr-&gt;Leu/Ile substitution</t>
  </si>
  <si>
    <t>H(4) C(2) O(-1)</t>
  </si>
  <si>
    <t>Ser-&gt;Val</t>
  </si>
  <si>
    <t>Ser-&gt;Val substitution</t>
  </si>
  <si>
    <t>Phe-&gt;CamCys</t>
  </si>
  <si>
    <t>Phe-&gt;Cys substitution and carbamidomethylation</t>
  </si>
  <si>
    <t>H(-1) C(-4) N O S</t>
  </si>
  <si>
    <t>Thr-&gt;Asn</t>
  </si>
  <si>
    <t>Thr-&gt;Asn substitution</t>
  </si>
  <si>
    <t>H(-1) N</t>
  </si>
  <si>
    <t>Methylamine</t>
  </si>
  <si>
    <t>MethylamineST</t>
  </si>
  <si>
    <t>Michael addition with methylamine</t>
  </si>
  <si>
    <t>H(3) C N O(-1)</t>
  </si>
  <si>
    <t>Asp-&gt;Gln</t>
  </si>
  <si>
    <t>Asp-&gt;Gln substitution</t>
  </si>
  <si>
    <t>Asp-&gt;Lys</t>
  </si>
  <si>
    <t>Asp-&gt;Lys substitution</t>
  </si>
  <si>
    <t>H(7) C(2) N O(-2)</t>
  </si>
  <si>
    <t>Pro-&gt;pyro-Glu</t>
  </si>
  <si>
    <t>Pyroglutamic</t>
  </si>
  <si>
    <t>proline oxidation to pyroglutamic acid</t>
  </si>
  <si>
    <t>H(-2) O</t>
  </si>
  <si>
    <t>Trp-&gt;Oxolactone</t>
  </si>
  <si>
    <t>oxolactone</t>
  </si>
  <si>
    <t>Tryptophan oxidation to oxolactone</t>
  </si>
  <si>
    <t>Thr-&gt;Asp</t>
  </si>
  <si>
    <t>Thr-&gt;Asp substitution</t>
  </si>
  <si>
    <t>Methyl</t>
  </si>
  <si>
    <t>Methylation</t>
  </si>
  <si>
    <t>H(2) C</t>
  </si>
  <si>
    <t>Asp-&gt;Glu</t>
  </si>
  <si>
    <t>Asp-&gt;Glu substitution</t>
  </si>
  <si>
    <t>Gly-&gt;Ala</t>
  </si>
  <si>
    <t>Gly-&gt;Ala substitution</t>
  </si>
  <si>
    <t>Ser-&gt;Thr</t>
  </si>
  <si>
    <t>Ser-&gt;Thr substitution</t>
  </si>
  <si>
    <t>Val-&gt;Xle</t>
  </si>
  <si>
    <t>Val-&gt;Leu/Ile substitution</t>
  </si>
  <si>
    <t>Asn-&gt;Gln</t>
  </si>
  <si>
    <t>Asn-&gt;Gln substitution</t>
  </si>
  <si>
    <t>Asn-&gt;Lys</t>
  </si>
  <si>
    <t>Asn-&gt;Lys substitution</t>
  </si>
  <si>
    <t>H(6) C(2) O(-1)</t>
  </si>
  <si>
    <t>Lys-&gt;AminoadipicAcid</t>
  </si>
  <si>
    <t>aminoadipic</t>
  </si>
  <si>
    <t>alpha-amino adipic acid</t>
  </si>
  <si>
    <t>H(-3) N(-1) O(2)</t>
  </si>
  <si>
    <t>Xle-&gt;Gln</t>
  </si>
  <si>
    <t>Leu/Ile-&gt;Gln substitution</t>
  </si>
  <si>
    <t>H(-3) C(-1) N O</t>
  </si>
  <si>
    <t>Val-&gt;Asn</t>
  </si>
  <si>
    <t>Val-&gt;Asn substitution</t>
  </si>
  <si>
    <t>Methyl+Deamidated</t>
  </si>
  <si>
    <t>Deamidation followed by a methylation</t>
  </si>
  <si>
    <t>H C N(-1) O</t>
  </si>
  <si>
    <t>Asn-&gt;Glu</t>
  </si>
  <si>
    <t>Asn-&gt;Glu substitution</t>
  </si>
  <si>
    <t>Amino</t>
  </si>
  <si>
    <t>aminotyrosine</t>
  </si>
  <si>
    <t>Tyrosine oxidation to 2-aminotyrosine</t>
  </si>
  <si>
    <t>H N</t>
  </si>
  <si>
    <t>Xle-&gt;Lys</t>
  </si>
  <si>
    <t>Leu/Ile-&gt;Lys substitution</t>
  </si>
  <si>
    <t>Val-&gt;Asp</t>
  </si>
  <si>
    <t>Val-&gt;Asp substitution</t>
  </si>
  <si>
    <t>H(-4) C(-1) O(2)</t>
  </si>
  <si>
    <t>Xle-&gt;Glu</t>
  </si>
  <si>
    <t>Leu/Ile-&gt;Glu substitution</t>
  </si>
  <si>
    <t>Carboxy-&gt;Thiocarboxy</t>
  </si>
  <si>
    <t>thiocarboxy</t>
  </si>
  <si>
    <t>thiocarboxylic acid</t>
  </si>
  <si>
    <t>O(-1) S</t>
  </si>
  <si>
    <t>Ser-&gt;Cys</t>
  </si>
  <si>
    <t>Ser-&gt;Cys substitution</t>
  </si>
  <si>
    <t>Oxidation</t>
  </si>
  <si>
    <t>Hydroxylation</t>
  </si>
  <si>
    <t>Oxidation or Hydroxylation</t>
  </si>
  <si>
    <t>Ala-&gt;Ser</t>
  </si>
  <si>
    <t>Ala-&gt;Ser substitution</t>
  </si>
  <si>
    <t>Phe-&gt;Tyr</t>
  </si>
  <si>
    <t>Phe-&gt;Tyr substitution</t>
  </si>
  <si>
    <t>Asp-&gt;Met</t>
  </si>
  <si>
    <t>Asp-&gt;Met substitution</t>
  </si>
  <si>
    <t>H(4) C O(-2) S</t>
  </si>
  <si>
    <t>Met-&gt;Phe</t>
  </si>
  <si>
    <t>Met-&gt;Phe substitution</t>
  </si>
  <si>
    <t>C(4) S(-1)</t>
  </si>
  <si>
    <t>Methyl:2H(2)</t>
  </si>
  <si>
    <t>DeMet</t>
  </si>
  <si>
    <t>Deuterium Methylation of Lysine</t>
  </si>
  <si>
    <t>2H(2) C</t>
  </si>
  <si>
    <t>Pro-&gt;Xle</t>
  </si>
  <si>
    <t>Pro-&gt;Leu/Ile substitution</t>
  </si>
  <si>
    <t>H(4) C</t>
  </si>
  <si>
    <t>Pro-&gt;Asn</t>
  </si>
  <si>
    <t>Pro-&gt;Asn substitution</t>
  </si>
  <si>
    <t>H(-1) C(-1) N O</t>
  </si>
  <si>
    <t>Asn-&gt;Met</t>
  </si>
  <si>
    <t>Asn-&gt;Met substitution</t>
  </si>
  <si>
    <t>H(3) C N(-1) O(-1) S</t>
  </si>
  <si>
    <t>Ammonium</t>
  </si>
  <si>
    <t>replacement of proton with ammonium ion</t>
  </si>
  <si>
    <t>H(3) N</t>
  </si>
  <si>
    <t>Methyl:2H(3)</t>
  </si>
  <si>
    <t>D3-Me-ester</t>
  </si>
  <si>
    <t>deuterated methyl ester</t>
  </si>
  <si>
    <t>H(-1) 2H(3) C</t>
  </si>
  <si>
    <t>Label:2H(9)13C(6)15N(2)</t>
  </si>
  <si>
    <t>13C6-15N2-D9</t>
  </si>
  <si>
    <t>13C(6) 15N(2) (D)9 SILAC label</t>
  </si>
  <si>
    <t>H(-9) 2H(9) C(-6) 13C(6) N(-2) 15N(2)</t>
  </si>
  <si>
    <t>Xle-&gt;Met</t>
  </si>
  <si>
    <t>Leu/Ile-&gt;Met substitution</t>
  </si>
  <si>
    <t>H(-2) C(-1) S</t>
  </si>
  <si>
    <t>Pro-&gt;Asp</t>
  </si>
  <si>
    <t>Pro-&gt;Asp substitution</t>
  </si>
  <si>
    <t>H(-2) C(-1) O(2)</t>
  </si>
  <si>
    <t>Fluoro</t>
  </si>
  <si>
    <t>Fphe</t>
  </si>
  <si>
    <t>fluorophenylalanine replacement of phenylalanine</t>
  </si>
  <si>
    <t>H(-1) F</t>
  </si>
  <si>
    <t>Glu-&gt;Phe</t>
  </si>
  <si>
    <t>Glu-&gt;Phe substitution</t>
  </si>
  <si>
    <t>H(2) C(4) O(-2)</t>
  </si>
  <si>
    <t>Methyl:2H(3)13C(1)</t>
  </si>
  <si>
    <t>Methyl-Heavy</t>
  </si>
  <si>
    <t>monomethylated arginine</t>
  </si>
  <si>
    <t>H(-1) 2H(3) 13C</t>
  </si>
  <si>
    <t>Lys-&gt;MetOx</t>
  </si>
  <si>
    <t>Lys-&gt;Met substitution and sulfoxidation</t>
  </si>
  <si>
    <t>H(-3) C(-1) N(-1) O S</t>
  </si>
  <si>
    <t>Lys-&gt;Phe</t>
  </si>
  <si>
    <t>Lys-&gt;Phe substitution</t>
  </si>
  <si>
    <t>H(-3) C(3) N(-1)</t>
  </si>
  <si>
    <t>Gln-&gt;Phe</t>
  </si>
  <si>
    <t>Gln-&gt;Phe substitution</t>
  </si>
  <si>
    <t>H C(4) N(-1) O(-1)</t>
  </si>
  <si>
    <t>His-&gt;Arg</t>
  </si>
  <si>
    <t>His-&gt;Arg substitution</t>
  </si>
  <si>
    <t>H(5) N</t>
  </si>
  <si>
    <t>Trp-&gt;Hydroxykynurenin</t>
  </si>
  <si>
    <t>hydroxykynurenin</t>
  </si>
  <si>
    <t>tryptophan oxidation to hydroxykynurenin</t>
  </si>
  <si>
    <t>C(-1) O(2)</t>
  </si>
  <si>
    <t>Label:13C(1)2H(3)+Oxidation</t>
  </si>
  <si>
    <t>Oxidised methionine 13C(1)2H(3) SILAC label</t>
  </si>
  <si>
    <t>H(-3) 2H(3) C(-1) 13C O</t>
  </si>
  <si>
    <t>Cation:Mg[II]</t>
  </si>
  <si>
    <t>Replacement of 2 protons by magnesium</t>
  </si>
  <si>
    <t>H(-2) Mg</t>
  </si>
  <si>
    <t>Cation:Na</t>
  </si>
  <si>
    <t>Sodiated</t>
  </si>
  <si>
    <t>Sodium adduct</t>
  </si>
  <si>
    <t>H(-1) Na</t>
  </si>
  <si>
    <t>Asp-&gt;His</t>
  </si>
  <si>
    <t>Asp-&gt;His substitution</t>
  </si>
  <si>
    <t>H(2) C(2) N(2) O(-2)</t>
  </si>
  <si>
    <t>Asn-&gt;His</t>
  </si>
  <si>
    <t>Asn-&gt;His substitution</t>
  </si>
  <si>
    <t>H C(2) N O(-1)</t>
  </si>
  <si>
    <t>Tyr-&gt;Trp</t>
  </si>
  <si>
    <t>Tyr-&gt;Trp substitution</t>
  </si>
  <si>
    <t>Xle-&gt;His</t>
  </si>
  <si>
    <t>Leu/Ile-&gt;His substitution</t>
  </si>
  <si>
    <t>H(-4) N(2)</t>
  </si>
  <si>
    <t>Label:13C(6)15N(4)+Methyl</t>
  </si>
  <si>
    <t>Monomethylated Arg13C(6) 15N(4)</t>
  </si>
  <si>
    <t>H(2) C(-5) 13C(6) N(-4) 15N(4)</t>
  </si>
  <si>
    <t>Cyano</t>
  </si>
  <si>
    <t>cyano</t>
  </si>
  <si>
    <t>H(-1) C N</t>
  </si>
  <si>
    <t>Cys-&gt;Gln</t>
  </si>
  <si>
    <t>Cys-&gt;Gln substitution</t>
  </si>
  <si>
    <t>H(3) C(2) N O S(-1)</t>
  </si>
  <si>
    <t>Met-&gt;Arg</t>
  </si>
  <si>
    <t>Met-&gt;Arg substitution</t>
  </si>
  <si>
    <t>H(3) C N(3) S(-1)</t>
  </si>
  <si>
    <t>Cys-&gt;Lys</t>
  </si>
  <si>
    <t>Cys-&gt;Lys substitution</t>
  </si>
  <si>
    <t>H(7) C(3) N S(-1)</t>
  </si>
  <si>
    <t>His-&gt;Tyr</t>
  </si>
  <si>
    <t>His-&gt;Tyr substitution</t>
  </si>
  <si>
    <t>H(2) C(3) N(-2) O</t>
  </si>
  <si>
    <t>Delta:H(2)C(2)</t>
  </si>
  <si>
    <t>Acetald+26</t>
  </si>
  <si>
    <t>Acetaldehyde +26</t>
  </si>
  <si>
    <t>H(2) C(2)</t>
  </si>
  <si>
    <t>Ala-&gt;Pro</t>
  </si>
  <si>
    <t>Ala-&gt;Pro substitution</t>
  </si>
  <si>
    <t>Cys-&gt;Glu</t>
  </si>
  <si>
    <t>Cys-&gt;Glu substitution</t>
  </si>
  <si>
    <t>H(2) C(2) O(2) S(-1)</t>
  </si>
  <si>
    <t>Ser-&gt;Xle</t>
  </si>
  <si>
    <t>Ser-&gt;Leu/Ile substitution</t>
  </si>
  <si>
    <t>H(6) C(3) O(-1)</t>
  </si>
  <si>
    <t>Ser-&gt;Asn</t>
  </si>
  <si>
    <t>Ser-&gt;Asn substitution</t>
  </si>
  <si>
    <t>H C N</t>
  </si>
  <si>
    <t>Thr-&gt;Gln</t>
  </si>
  <si>
    <t>Thr-&gt;Gln substitution</t>
  </si>
  <si>
    <t>Thr-&gt;Lys</t>
  </si>
  <si>
    <t>Thr-&gt;Lys substitution</t>
  </si>
  <si>
    <t>H(5) C(2) N O(-1)</t>
  </si>
  <si>
    <t>ethylamino</t>
  </si>
  <si>
    <t>ethyl amino</t>
  </si>
  <si>
    <t>Glu-&gt;Arg</t>
  </si>
  <si>
    <t>Glu-&gt;Arg substitution</t>
  </si>
  <si>
    <t>H(5) C N(3) O(-2)</t>
  </si>
  <si>
    <t>Formyl</t>
  </si>
  <si>
    <t>Formylation</t>
  </si>
  <si>
    <t>C O</t>
  </si>
  <si>
    <t>Ser-&gt;Asp</t>
  </si>
  <si>
    <t>Ser-&gt;Asp substitution</t>
  </si>
  <si>
    <t>Thr-&gt;Glu</t>
  </si>
  <si>
    <t>Thr-&gt;Glu substitution</t>
  </si>
  <si>
    <t>Lys-&gt;Arg</t>
  </si>
  <si>
    <t>Lys-&gt;Arg substitution</t>
  </si>
  <si>
    <t>N(2)</t>
  </si>
  <si>
    <t>Dimethyl</t>
  </si>
  <si>
    <t>di-Methylation</t>
  </si>
  <si>
    <t>H(4) C(2)</t>
  </si>
  <si>
    <t>Delta:H(4)C(2)</t>
  </si>
  <si>
    <t>Acetald+28</t>
  </si>
  <si>
    <t>Acetaldehyde +28</t>
  </si>
  <si>
    <t>Ethyl</t>
  </si>
  <si>
    <t>Ethylation</t>
  </si>
  <si>
    <t>Ala-&gt;Val</t>
  </si>
  <si>
    <t>Ala-&gt;Val substitution</t>
  </si>
  <si>
    <t>Cys-&gt;Met</t>
  </si>
  <si>
    <t>Cys-&gt;Met substitution</t>
  </si>
  <si>
    <t>Gln-&gt;Arg</t>
  </si>
  <si>
    <t>Gln-&gt;Arg substitution</t>
  </si>
  <si>
    <t>H(4) C N(2) O(-1)</t>
  </si>
  <si>
    <t>Label:13C(6)15N(4)+Methyl:2H(3)13C(1)</t>
  </si>
  <si>
    <t>2H(3) 13C(1) monomethylated Arg13C(6) 15N(4)</t>
  </si>
  <si>
    <t>H(-1) 2H(3) C(-6) 13C(7) N(-4) 15N(4)</t>
  </si>
  <si>
    <t>Nitrosyl</t>
  </si>
  <si>
    <t>SNO</t>
  </si>
  <si>
    <t>S-nitrosylation</t>
  </si>
  <si>
    <t>H(-1) N O</t>
  </si>
  <si>
    <t>Val-&gt;Gln</t>
  </si>
  <si>
    <t>Val-&gt;Gln substitution</t>
  </si>
  <si>
    <t>Val-&gt;Lys</t>
  </si>
  <si>
    <t>Val-&gt;Lys substitution</t>
  </si>
  <si>
    <t>H(3) C N</t>
  </si>
  <si>
    <t>Delta:H(5)C(2)</t>
  </si>
  <si>
    <t>Dimethylation of proline residue</t>
  </si>
  <si>
    <t>H(5) C(2)</t>
  </si>
  <si>
    <t>EthylAmide</t>
  </si>
  <si>
    <t>solvolysis of amide group on Asn or Gln by ethanol</t>
  </si>
  <si>
    <t>Quinone</t>
  </si>
  <si>
    <t>quinone</t>
  </si>
  <si>
    <t>H(-2) O(2)</t>
  </si>
  <si>
    <t>Val-&gt;Glu</t>
  </si>
  <si>
    <t>Val-&gt;Glu substitution</t>
  </si>
  <si>
    <t>Arg-&gt;Trp</t>
  </si>
  <si>
    <t>Arg-&gt;Trp substitution</t>
  </si>
  <si>
    <t>H(-2) C(5) N(-2)</t>
  </si>
  <si>
    <t>Thr-&gt;Met</t>
  </si>
  <si>
    <t>Thr-&gt;Met substitution</t>
  </si>
  <si>
    <t>H(2) C O(-1) S</t>
  </si>
  <si>
    <t>Hydroxymethyl</t>
  </si>
  <si>
    <t>hydroxymethyl</t>
  </si>
  <si>
    <t>H(2) C O</t>
  </si>
  <si>
    <t>Ala-&gt;Thr</t>
  </si>
  <si>
    <t>Ala-&gt;Thr substitution</t>
  </si>
  <si>
    <t>Gly-&gt;Ser</t>
  </si>
  <si>
    <t>Gly-&gt;Ser substitution</t>
  </si>
  <si>
    <t>Pro-&gt;Gln</t>
  </si>
  <si>
    <t>Pro-&gt;Gln substitution</t>
  </si>
  <si>
    <t>H N O</t>
  </si>
  <si>
    <t>Pro-&gt;Lys</t>
  </si>
  <si>
    <t>Pro-&gt;Lys substitution</t>
  </si>
  <si>
    <t>H(5) C N</t>
  </si>
  <si>
    <t>Lys-&gt;CamCys</t>
  </si>
  <si>
    <t>Lys-&gt;Cys substitution and carbamidomethylation</t>
  </si>
  <si>
    <t>H(-4) C(-1) O S</t>
  </si>
  <si>
    <t>Sulfide</t>
  </si>
  <si>
    <t>persulfide</t>
  </si>
  <si>
    <t>Val-&gt;Met</t>
  </si>
  <si>
    <t>Val-&gt;Met substitution</t>
  </si>
  <si>
    <t>Ala-&gt;Cys</t>
  </si>
  <si>
    <t>Ala-&gt;Cys substitution</t>
  </si>
  <si>
    <t>Dioxidation</t>
  </si>
  <si>
    <t>dihydroxy</t>
  </si>
  <si>
    <t>O(2)</t>
  </si>
  <si>
    <t>Pro-&gt;Glu</t>
  </si>
  <si>
    <t>Pro-&gt;Glu substitution</t>
  </si>
  <si>
    <t>Met-&gt;Tyr</t>
  </si>
  <si>
    <t>Met-&gt;Tyr substitution</t>
  </si>
  <si>
    <t>C(4) O S(-1)</t>
  </si>
  <si>
    <t>Asp-&gt;Phe</t>
  </si>
  <si>
    <t>Asp-&gt;Phe substitution</t>
  </si>
  <si>
    <t>H(4) C(5) O(-2)</t>
  </si>
  <si>
    <t>Dimethyl:2H(4)</t>
  </si>
  <si>
    <t>CHD2</t>
  </si>
  <si>
    <t>DiMethyl-CHD2</t>
  </si>
  <si>
    <t>2H(4) C(2)</t>
  </si>
  <si>
    <t>Asn-&gt;Phe</t>
  </si>
  <si>
    <t>Asn-&gt;Phe substitution</t>
  </si>
  <si>
    <t>H(3) C(5) N(-1) O(-1)</t>
  </si>
  <si>
    <t>Leu-&gt;MetOx</t>
  </si>
  <si>
    <t>Leu-&gt;Met substitution and sulfoxidation</t>
  </si>
  <si>
    <t>H(-2) C(-1) O S</t>
  </si>
  <si>
    <t>Xle-&gt;Phe</t>
  </si>
  <si>
    <t>Leu/Ile-&gt;Phe substitution</t>
  </si>
  <si>
    <t>H(-2) C(3)</t>
  </si>
  <si>
    <t>Pro-&gt;Met</t>
  </si>
  <si>
    <t>Pro-&gt;Met substitution</t>
  </si>
  <si>
    <t>H(2) S</t>
  </si>
  <si>
    <t>Glu-&gt;Tyr</t>
  </si>
  <si>
    <t>Glu-&gt;Tyr substitution</t>
  </si>
  <si>
    <t>H(2) C(4) O(-1)</t>
  </si>
  <si>
    <t>Cys-&gt;His</t>
  </si>
  <si>
    <t>Cys-&gt;His substitution</t>
  </si>
  <si>
    <t>H(2) C(3) N(2) S(-1)</t>
  </si>
  <si>
    <t>Label:13C(6)+Dimethyl</t>
  </si>
  <si>
    <t>Dimethyl 13C(6) Silac label</t>
  </si>
  <si>
    <t>H(4) C(-4) 13C(6)</t>
  </si>
  <si>
    <t>Dimethyl:2H(4)13C(2)</t>
  </si>
  <si>
    <t>C13HD2</t>
  </si>
  <si>
    <t>DiMethyl-C13HD2</t>
  </si>
  <si>
    <t>2H(4) 13C(2)</t>
  </si>
  <si>
    <t>Lys-&gt;Tyr</t>
  </si>
  <si>
    <t>Lys-&gt;Tyr substitution</t>
  </si>
  <si>
    <t>H(-3) C(3) N(-1) O</t>
  </si>
  <si>
    <t>Chlorination</t>
  </si>
  <si>
    <t>Chlorination of tyrosine residues</t>
  </si>
  <si>
    <t>Cl</t>
  </si>
  <si>
    <t>Gln-&gt;Tyr</t>
  </si>
  <si>
    <t>Gln-&gt;Tyr substitution</t>
  </si>
  <si>
    <t>H C(4) N(-1)</t>
  </si>
  <si>
    <t>Thr-&gt;His</t>
  </si>
  <si>
    <t>Thr-&gt;His substitution</t>
  </si>
  <si>
    <t>C(2) N(2) O(-1)</t>
  </si>
  <si>
    <t>Label:13C(6)15N(2)+Dimethyl</t>
  </si>
  <si>
    <t>Dimethyl 13C(6)15N(2) Silac label</t>
  </si>
  <si>
    <t>H(4) C(-4) 13C(6) N(-2) 15N(2)</t>
  </si>
  <si>
    <t>Dimethyl:2H(6)13C(2)</t>
  </si>
  <si>
    <t>Dimethyl-Heavy</t>
  </si>
  <si>
    <t>dimethylated arginine</t>
  </si>
  <si>
    <t>H(-2) 2H(6) 13C(2)</t>
  </si>
  <si>
    <t>Propargylamine</t>
  </si>
  <si>
    <t>propargylamine</t>
  </si>
  <si>
    <t>H(3) C(3) N O(-1)</t>
  </si>
  <si>
    <t>Cation:Ca[II]</t>
  </si>
  <si>
    <t>Replacement of 2 protons by calcium</t>
  </si>
  <si>
    <t>H(-2) Ca</t>
  </si>
  <si>
    <t>Cation:K</t>
  </si>
  <si>
    <t>Replacement of proton by potassium</t>
  </si>
  <si>
    <t>H(-1) K</t>
  </si>
  <si>
    <t>Val-&gt;His</t>
  </si>
  <si>
    <t>Val-&gt;His substitution</t>
  </si>
  <si>
    <t>H(-2) C N(2)</t>
  </si>
  <si>
    <t>Delta:H(2)C(3)</t>
  </si>
  <si>
    <t>Acrolein38</t>
  </si>
  <si>
    <t>Acrolein addition +38</t>
  </si>
  <si>
    <t>H(2) C(3)</t>
  </si>
  <si>
    <t>Label:13C(6)15N(4)+Dimethyl</t>
  </si>
  <si>
    <t>Dimethylated Arg13C(6) 15N(4)</t>
  </si>
  <si>
    <t>H(4) C(-4) 13C(6) N(-4) 15N(4)</t>
  </si>
  <si>
    <t>Phe-&gt;Trp</t>
  </si>
  <si>
    <t>Phe-&gt;Trp substitution</t>
  </si>
  <si>
    <t>H C(2) N</t>
  </si>
  <si>
    <t>Pyro-carbamidomethyl</t>
  </si>
  <si>
    <t>Pyro-cmC</t>
  </si>
  <si>
    <t>S-carbamoylmethylcysteine cyclization (N-terminus)</t>
  </si>
  <si>
    <t>C(2) O</t>
  </si>
  <si>
    <t>G-H1</t>
  </si>
  <si>
    <t>Glyoxal-derived hydroimiadazolone</t>
  </si>
  <si>
    <t>Pro-&gt;His</t>
  </si>
  <si>
    <t>Pro-&gt;His substitution</t>
  </si>
  <si>
    <t>C N(2)</t>
  </si>
  <si>
    <t>Delta:H(4)C(3)</t>
  </si>
  <si>
    <t>Propionald+40</t>
  </si>
  <si>
    <t>Propionaldehyde +40</t>
  </si>
  <si>
    <t>H(4) C(3)</t>
  </si>
  <si>
    <t>Gly-&gt;Pro</t>
  </si>
  <si>
    <t>Gly-&gt;Pro substitution</t>
  </si>
  <si>
    <t>Amidine</t>
  </si>
  <si>
    <t>amidine</t>
  </si>
  <si>
    <t>amidination of lysines or N-terminal amines with methyl acetimidate</t>
  </si>
  <si>
    <t>H(3) C(2) N</t>
  </si>
  <si>
    <t>Ser-&gt;Gln</t>
  </si>
  <si>
    <t>Ser-&gt;Gln substitution</t>
  </si>
  <si>
    <t>Ser-&gt;Lys</t>
  </si>
  <si>
    <t>Ser-&gt;Lys substitution</t>
  </si>
  <si>
    <t>H(7) C(3) N O(-1)</t>
  </si>
  <si>
    <t>Asp-&gt;Arg</t>
  </si>
  <si>
    <t>Asp-&gt;Arg substitution</t>
  </si>
  <si>
    <t>H(7) C(2) N(3) O(-2)</t>
  </si>
  <si>
    <t>Acetyl</t>
  </si>
  <si>
    <t>Acetylation</t>
  </si>
  <si>
    <t>H(2) C(2) O</t>
  </si>
  <si>
    <t>Ser-&gt;Glu</t>
  </si>
  <si>
    <t>Ser-&gt;Glu substitution</t>
  </si>
  <si>
    <t>Guanidinyl</t>
  </si>
  <si>
    <t>Guanidination</t>
  </si>
  <si>
    <t>H(2) C N(2)</t>
  </si>
  <si>
    <t>Amidino</t>
  </si>
  <si>
    <t>amidino</t>
  </si>
  <si>
    <t>Trimethyl</t>
  </si>
  <si>
    <t>tri-Methylation</t>
  </si>
  <si>
    <t>H(6) C(3)</t>
  </si>
  <si>
    <t>Gly-&gt;Val</t>
  </si>
  <si>
    <t>Gly-&gt;Val substitution</t>
  </si>
  <si>
    <t>Ala-&gt;Xle</t>
  </si>
  <si>
    <t>Ala-&gt;Leu/Ile substitution</t>
  </si>
  <si>
    <t>Asn-&gt;Arg</t>
  </si>
  <si>
    <t>Asn-&gt;Arg substitution</t>
  </si>
  <si>
    <t>H(6) C(2) N(2) O(-1)</t>
  </si>
  <si>
    <t>Carbamyl</t>
  </si>
  <si>
    <t>Carbamylation</t>
  </si>
  <si>
    <t>H C N O</t>
  </si>
  <si>
    <t>Ala-&gt;Asn</t>
  </si>
  <si>
    <t>Ala-&gt;Asn substitution</t>
  </si>
  <si>
    <t>Xle-&gt;Arg</t>
  </si>
  <si>
    <t>Leu/Ile-&gt;Arg substitution</t>
  </si>
  <si>
    <t>H N(3)</t>
  </si>
  <si>
    <t>Ethanolamine</t>
  </si>
  <si>
    <t>Carboxyl modification with ethanolamine</t>
  </si>
  <si>
    <t>H(5) C(2) N</t>
  </si>
  <si>
    <t>Carboxy</t>
  </si>
  <si>
    <t>carboxyl</t>
  </si>
  <si>
    <t>Carboxylation</t>
  </si>
  <si>
    <t>C O(2)</t>
  </si>
  <si>
    <t>Ala-&gt;Asp</t>
  </si>
  <si>
    <t>Ala-&gt;Asp substitution</t>
  </si>
  <si>
    <t>Delta:H(4)C(2)O(-1)S(1)</t>
  </si>
  <si>
    <t>S-Eth</t>
  </si>
  <si>
    <t>S-Ethylcystine from Serine</t>
  </si>
  <si>
    <t>H(4) C(2) O(-1) S</t>
  </si>
  <si>
    <t>Ser-&gt;Met</t>
  </si>
  <si>
    <t>Ser-&gt;Met substitution</t>
  </si>
  <si>
    <t>Ethanolyl</t>
  </si>
  <si>
    <t>Ethanolation</t>
  </si>
  <si>
    <t>H(4) C(2) O</t>
  </si>
  <si>
    <t>Gly-&gt;Thr</t>
  </si>
  <si>
    <t>Gly-&gt;Thr substitution</t>
  </si>
  <si>
    <t>Cys-&gt;Phe</t>
  </si>
  <si>
    <t>Cys-&gt;Phe substitution</t>
  </si>
  <si>
    <t>H(4) C(6) S(-1)</t>
  </si>
  <si>
    <t>Nitro</t>
  </si>
  <si>
    <t>Oxidation to nitro</t>
  </si>
  <si>
    <t>H(-1) N O(2)</t>
  </si>
  <si>
    <t>Acetyl:2H(3)</t>
  </si>
  <si>
    <t>Acetyl_heavy</t>
  </si>
  <si>
    <t>Acetate labeling reagent (N-term &amp; K) (heavy form, +3amu)</t>
  </si>
  <si>
    <t>H(-1) 2H(3) C(2) O</t>
  </si>
  <si>
    <t>Methylthio</t>
  </si>
  <si>
    <t>b-methylthiol</t>
  </si>
  <si>
    <t>Beta-methylthiolation</t>
  </si>
  <si>
    <t>H(2) C S</t>
  </si>
  <si>
    <t>Gly-&gt;Cys</t>
  </si>
  <si>
    <t>Gly-&gt;Cys substitution</t>
  </si>
  <si>
    <t>Thr-&gt;Phe</t>
  </si>
  <si>
    <t>Thr-&gt;Phe substitution</t>
  </si>
  <si>
    <t>H(2) C(5) O(-1)</t>
  </si>
  <si>
    <t>Label:2H(4)+Acetyl</t>
  </si>
  <si>
    <t>Acetyl 4,4,5,5-D4 Lysine</t>
  </si>
  <si>
    <t>H(-2) 2H(4) C(2) O</t>
  </si>
  <si>
    <t>Label:13C(6)15N(4)+Dimethyl:2H(6)13C(2)</t>
  </si>
  <si>
    <t>2H(6) 13C(2) Dimethylated Arg13C(6) 15N(4)</t>
  </si>
  <si>
    <t>H(-2) 2H(6) C(-6) 13C(8) N(-4) 15N(4)</t>
  </si>
  <si>
    <t>Delta:S(-1)Se(1)</t>
  </si>
  <si>
    <t>SeMet</t>
  </si>
  <si>
    <t>Selenium replaces sulphur</t>
  </si>
  <si>
    <t>S(-1) Se</t>
  </si>
  <si>
    <t>Trioxidation</t>
  </si>
  <si>
    <t>Cysteic_acid</t>
  </si>
  <si>
    <t>cysteine oxidation to cysteic acid</t>
  </si>
  <si>
    <t>O(3)</t>
  </si>
  <si>
    <t>Val-&gt;Phe</t>
  </si>
  <si>
    <t>Val-&gt;Phe substitution</t>
  </si>
  <si>
    <t>C(4)</t>
  </si>
  <si>
    <t>Label:13C(6)+Acetyl</t>
  </si>
  <si>
    <t>Acetyl 13C(6) Silac label</t>
  </si>
  <si>
    <t>H(2) C(-4) 13C(6) O</t>
  </si>
  <si>
    <t>Asp-&gt;Tyr</t>
  </si>
  <si>
    <t>Asp-&gt;Tyr substitution</t>
  </si>
  <si>
    <t>H(4) C(5) O(-1)</t>
  </si>
  <si>
    <t>Asn-&gt;Tyr</t>
  </si>
  <si>
    <t>Asn-&gt;Tyr substitution</t>
  </si>
  <si>
    <t>H(3) C(5) N(-1)</t>
  </si>
  <si>
    <t>His-&gt;Trp</t>
  </si>
  <si>
    <t>His-&gt;Trp substitution</t>
  </si>
  <si>
    <t>Xle-&gt;Tyr</t>
  </si>
  <si>
    <t>Leu/Ile-&gt;Tyr substitution</t>
  </si>
  <si>
    <t>H(-2) C(3) O</t>
  </si>
  <si>
    <t>Pro-&gt;Phe</t>
  </si>
  <si>
    <t>Pro-&gt;Phe substitution</t>
  </si>
  <si>
    <t>H(2) C(4)</t>
  </si>
  <si>
    <t>Label:13C(6)15N(2)+Acetyl</t>
  </si>
  <si>
    <t>Acetyl_13C(6) 15N(2) Silac label</t>
  </si>
  <si>
    <t>H(2) C(-4) 13C(6) N(-2) 15N(2) O</t>
  </si>
  <si>
    <t>Ser-&gt;His</t>
  </si>
  <si>
    <t>Ser-&gt;His substitution</t>
  </si>
  <si>
    <t>H(2) C(3) N(2) O(-1)</t>
  </si>
  <si>
    <t>Cys-&gt;Arg</t>
  </si>
  <si>
    <t>Cys-&gt;Arg substitution</t>
  </si>
  <si>
    <t>H(7) C(3) N(3) S(-1)</t>
  </si>
  <si>
    <t>Cation:Fe[II]</t>
  </si>
  <si>
    <t>Replacement of 2 protons by iron</t>
  </si>
  <si>
    <t>H(-2) Fe</t>
  </si>
  <si>
    <t>trifluoro</t>
  </si>
  <si>
    <t>trifluoroleucine replacement of leucine</t>
  </si>
  <si>
    <t>H(-3) F(3)</t>
  </si>
  <si>
    <t>Delta:H(2)C(3)O(1)</t>
  </si>
  <si>
    <t>MDA54</t>
  </si>
  <si>
    <t>MDA adduct +54</t>
  </si>
  <si>
    <t>H(2) C(3) O</t>
  </si>
  <si>
    <t>MG-H1</t>
  </si>
  <si>
    <t>Methylglyoxal-derived hydroimidazolone</t>
  </si>
  <si>
    <t>Met-&gt;Trp</t>
  </si>
  <si>
    <t>Met-&gt;Trp substitution</t>
  </si>
  <si>
    <t>H C(6) N S(-1)</t>
  </si>
  <si>
    <t>Thr-&gt;Arg</t>
  </si>
  <si>
    <t>Thr-&gt;Arg substitution</t>
  </si>
  <si>
    <t>H(5) C(2) N(3) O(-1)</t>
  </si>
  <si>
    <t>Cation:Ni[II]</t>
  </si>
  <si>
    <t>Replacement of 2 protons by nickel</t>
  </si>
  <si>
    <t>H(-2) Ni</t>
  </si>
  <si>
    <t>Propionyl</t>
  </si>
  <si>
    <t>Propionyl_light</t>
  </si>
  <si>
    <t>Propionate labeling reagent light form (N-term &amp; K)</t>
  </si>
  <si>
    <t>H(4) C(3) O</t>
  </si>
  <si>
    <t>Delta:H(4)C(3)O(1)</t>
  </si>
  <si>
    <t>Acrolein56</t>
  </si>
  <si>
    <t>Acrolein addition +56</t>
  </si>
  <si>
    <t>Diethyl</t>
  </si>
  <si>
    <t>Diethylation</t>
  </si>
  <si>
    <t>Diethylation, analogous to Dimethylation</t>
  </si>
  <si>
    <t>H(8) C(4)</t>
  </si>
  <si>
    <t>Gly-&gt;Xle</t>
  </si>
  <si>
    <t>Gly-&gt;Leu/Ile substitution</t>
  </si>
  <si>
    <t>Carbamidomethyl</t>
  </si>
  <si>
    <t>Iodoacetamide derivative</t>
  </si>
  <si>
    <t>H(3) C(2) N O</t>
  </si>
  <si>
    <t>Ala-&gt;Gln</t>
  </si>
  <si>
    <t>Ala-&gt;Gln substitution</t>
  </si>
  <si>
    <t>Gly-&gt;Asn</t>
  </si>
  <si>
    <t>Gly-&gt;Asn substitution</t>
  </si>
  <si>
    <t>Gly</t>
  </si>
  <si>
    <t>Addition of Glycine</t>
  </si>
  <si>
    <t>Val-&gt;Arg</t>
  </si>
  <si>
    <t>Val-&gt;Arg substitution</t>
  </si>
  <si>
    <t>H(3) C N(3)</t>
  </si>
  <si>
    <t>Glu-&gt;Trp</t>
  </si>
  <si>
    <t>Glu-&gt;Trp substitution</t>
  </si>
  <si>
    <t>H(3) C(6) N O(-2)</t>
  </si>
  <si>
    <t>Ala-&gt;Lys</t>
  </si>
  <si>
    <t>Ala-&gt;Lys substitution</t>
  </si>
  <si>
    <t>H(7) C(3) N</t>
  </si>
  <si>
    <t>Lys-&gt;Trp</t>
  </si>
  <si>
    <t>Lys-&gt;Trp substitution</t>
  </si>
  <si>
    <t>H(-2) C(5)</t>
  </si>
  <si>
    <t>Carboxymethyl</t>
  </si>
  <si>
    <t>Iodoacetic acid derivative</t>
  </si>
  <si>
    <t>H(2) C(2) O(2)</t>
  </si>
  <si>
    <t>Ala-&gt;Glu</t>
  </si>
  <si>
    <t>Ala-&gt;Glu substitution</t>
  </si>
  <si>
    <t>Gly-&gt;Asp</t>
  </si>
  <si>
    <t>Gly-&gt;Asp substitution</t>
  </si>
  <si>
    <t>Gln-&gt;Trp</t>
  </si>
  <si>
    <t>Gln-&gt;Trp substitution</t>
  </si>
  <si>
    <t>H(2) C(6) O(-1)</t>
  </si>
  <si>
    <t>Carbofuran</t>
  </si>
  <si>
    <t>2,3-dihydro-2,2-dimethyl-7-benzofuranol N-methyl carbamate</t>
  </si>
  <si>
    <t>H(4) C(2) N O</t>
  </si>
  <si>
    <t>AEC-MAEC</t>
  </si>
  <si>
    <t>aminoethylcysteine</t>
  </si>
  <si>
    <t>H(5) C(2) N O(-1) S</t>
  </si>
  <si>
    <t>Propionyl:13C(3)</t>
  </si>
  <si>
    <t>Propionyl_heavy</t>
  </si>
  <si>
    <t>Propionate labeling reagent heavy form (+3amu), N-term &amp; K</t>
  </si>
  <si>
    <t>H(4) 13C(3) O</t>
  </si>
  <si>
    <t>Methyl+Acetyl:2H(3)</t>
  </si>
  <si>
    <t>Mono-methylated lysine labelled with Acetyl_heavy</t>
  </si>
  <si>
    <t>H 2H(3) C(3) O</t>
  </si>
  <si>
    <t>Pro-&gt;Arg</t>
  </si>
  <si>
    <t>Pro-&gt;Arg substitution</t>
  </si>
  <si>
    <t>H(5) C N(3)</t>
  </si>
  <si>
    <t>Hydroxytrimethyl</t>
  </si>
  <si>
    <t>trimethyl-OH</t>
  </si>
  <si>
    <t>5-hydroxy-N6,N6,N6-trimethyl</t>
  </si>
  <si>
    <t>H(7) C(3) O</t>
  </si>
  <si>
    <t>MercaptoEthanol</t>
  </si>
  <si>
    <t>2-OH-ethyl thio-Ser</t>
  </si>
  <si>
    <t>H(4) C(2) S</t>
  </si>
  <si>
    <t>Ala-&gt;Met</t>
  </si>
  <si>
    <t>Ala-&gt;Met substitution</t>
  </si>
  <si>
    <t>Carboxymethyl:13C(2)</t>
  </si>
  <si>
    <t>Iodoacetic acid derivative w/ 13C label</t>
  </si>
  <si>
    <t>H(2) 13C(2) O(2)</t>
  </si>
  <si>
    <t>Ser-&gt;Phe</t>
  </si>
  <si>
    <t>Ser-&gt;Phe substitution</t>
  </si>
  <si>
    <t>H(4) C(6) O(-1)</t>
  </si>
  <si>
    <t>Cys-&gt;Tyr</t>
  </si>
  <si>
    <t>Cys-&gt;Tyr substitution</t>
  </si>
  <si>
    <t>H(4) C(6) O S(-1)</t>
  </si>
  <si>
    <t>Cation:Zn[II]</t>
  </si>
  <si>
    <t>Replacement of 2 protons by zinc</t>
  </si>
  <si>
    <t>H(-2) Zn</t>
  </si>
  <si>
    <t>Cation:Cu[I]</t>
  </si>
  <si>
    <t>Cation:Cu</t>
  </si>
  <si>
    <t>Replacement of proton by copper</t>
  </si>
  <si>
    <t>H(-1) Cu</t>
  </si>
  <si>
    <t>Delta:H(2)C(5)</t>
  </si>
  <si>
    <t>MDA62</t>
  </si>
  <si>
    <t>MDA adduct +62</t>
  </si>
  <si>
    <t>H(2) C(5)</t>
  </si>
  <si>
    <t>Thr-&gt;Tyr</t>
  </si>
  <si>
    <t>Thr-&gt;Tyr substitution</t>
  </si>
  <si>
    <t>AEC-MAEC:2H(4)</t>
  </si>
  <si>
    <t>deuterium cysteamine modification to S or T</t>
  </si>
  <si>
    <t>H 2H(4) C(2) N O(-1) S</t>
  </si>
  <si>
    <t>Val-&gt;Tyr</t>
  </si>
  <si>
    <t>Val-&gt;Tyr substitution</t>
  </si>
  <si>
    <t>C(4) O</t>
  </si>
  <si>
    <t>Pro-&gt;Tyr</t>
  </si>
  <si>
    <t>Pro-&gt;Tyr substitution</t>
  </si>
  <si>
    <t>H(2) C(4) O</t>
  </si>
  <si>
    <t>Ala-&gt;His</t>
  </si>
  <si>
    <t>Ala-&gt;His substitution</t>
  </si>
  <si>
    <t>H(2) C(3) N(2)</t>
  </si>
  <si>
    <t>IMID</t>
  </si>
  <si>
    <t>IMID_light</t>
  </si>
  <si>
    <t>IMID d0</t>
  </si>
  <si>
    <t>H(4) C(3) N(2)</t>
  </si>
  <si>
    <t>Piperidine</t>
  </si>
  <si>
    <t>Piperidination</t>
  </si>
  <si>
    <t>H(8) C(5)</t>
  </si>
  <si>
    <t>Ser-&gt;Arg</t>
  </si>
  <si>
    <t>Ser-&gt;Arg substitution</t>
  </si>
  <si>
    <t>H(7) C(3) N(3) O(-1)</t>
  </si>
  <si>
    <t>dichlorination</t>
  </si>
  <si>
    <t>Dichlorination of tyrosine residues</t>
  </si>
  <si>
    <t>Cl(2)</t>
  </si>
  <si>
    <t>PyruvicAcidIminyl</t>
  </si>
  <si>
    <t>pyruv-iminyl</t>
  </si>
  <si>
    <t>N-pyruvic acid 2-iminyl</t>
  </si>
  <si>
    <t>H(2) C(3) O(2)</t>
  </si>
  <si>
    <t>Crotonaldehyde</t>
  </si>
  <si>
    <t>Croton</t>
  </si>
  <si>
    <t>H(6) C(4) O</t>
  </si>
  <si>
    <t>Propionamide</t>
  </si>
  <si>
    <t>Acrylamide adduct</t>
  </si>
  <si>
    <t>H(5) C(3) N O</t>
  </si>
  <si>
    <t>Gly-&gt;Gln</t>
  </si>
  <si>
    <t>Gly-&gt;Gln substitution</t>
  </si>
  <si>
    <t>Asp-&gt;Trp</t>
  </si>
  <si>
    <t>Asp-&gt;Trp substitution</t>
  </si>
  <si>
    <t>H(5) C(7) N O(-2)</t>
  </si>
  <si>
    <t>Deoxyhypusine</t>
  </si>
  <si>
    <t>H(9) C(4) N</t>
  </si>
  <si>
    <t>Gly-&gt;Lys</t>
  </si>
  <si>
    <t>Gly-&gt;Lys substitution</t>
  </si>
  <si>
    <t>Carboxyethyl</t>
  </si>
  <si>
    <t>carboxyethyl</t>
  </si>
  <si>
    <t>H(4) C(3) O(2)</t>
  </si>
  <si>
    <t>Gly-&gt;Glu</t>
  </si>
  <si>
    <t>Gly-&gt;Glu substitution</t>
  </si>
  <si>
    <t>Dihydroxyimidazolidine</t>
  </si>
  <si>
    <t>Dihydroxy methylglyoxal adduct</t>
  </si>
  <si>
    <t>Asn-&gt;Trp</t>
  </si>
  <si>
    <t>Asn-&gt;Trp substitution</t>
  </si>
  <si>
    <t>H(4) C(7) O(-1)</t>
  </si>
  <si>
    <t>IMID:2H(4)</t>
  </si>
  <si>
    <t>IMID_heavy</t>
  </si>
  <si>
    <t>IMID d4</t>
  </si>
  <si>
    <t>2H(4) C(3) N(2)</t>
  </si>
  <si>
    <t>Xle-&gt;Trp</t>
  </si>
  <si>
    <t>Leu/Ile-&gt;Trp substitution</t>
  </si>
  <si>
    <t>H(-1) C(5) N</t>
  </si>
  <si>
    <t>Ethoxyformyl</t>
  </si>
  <si>
    <t>Ethoxyformylation</t>
  </si>
  <si>
    <t>H(5) C(3) O(2)</t>
  </si>
  <si>
    <t>Gly-&gt;Met</t>
  </si>
  <si>
    <t>Gly-&gt;Met substitution</t>
  </si>
  <si>
    <t>H(6) C(3) S</t>
  </si>
  <si>
    <t>Propionamide:2H(3)</t>
  </si>
  <si>
    <t>Acrylamide_heavy</t>
  </si>
  <si>
    <t>Acrylamide d3</t>
  </si>
  <si>
    <t>H(2) 2H(3) C(3) N O</t>
  </si>
  <si>
    <t>Ethanedithiol</t>
  </si>
  <si>
    <t>EDT</t>
  </si>
  <si>
    <t>H(4) C(2) O(-1) S(2)</t>
  </si>
  <si>
    <t>DeStreak</t>
  </si>
  <si>
    <t>Cysteine mercaptoethanol</t>
  </si>
  <si>
    <t>H(4) C(2) O S</t>
  </si>
  <si>
    <t>Delta:H(4)C(6)</t>
  </si>
  <si>
    <t>Acrolein76</t>
  </si>
  <si>
    <t>Acrolein addition +76</t>
  </si>
  <si>
    <t>H(4) C(6)</t>
  </si>
  <si>
    <t>Ser-&gt;Tyr</t>
  </si>
  <si>
    <t>Ser-&gt;Tyr substitution</t>
  </si>
  <si>
    <t>Ala-&gt;Phe</t>
  </si>
  <si>
    <t>Ala-&gt;Phe substitution</t>
  </si>
  <si>
    <t>Bromo</t>
  </si>
  <si>
    <t>bromo</t>
  </si>
  <si>
    <t>bromination</t>
  </si>
  <si>
    <t>H(-1) Br</t>
  </si>
  <si>
    <t>Methylphosphonate</t>
  </si>
  <si>
    <t>Methylphosphonylation</t>
  </si>
  <si>
    <t>H(3) C O(2) P</t>
  </si>
  <si>
    <t>DimethylpyrroleAdduct</t>
  </si>
  <si>
    <t>pyrrole</t>
  </si>
  <si>
    <t>2,5-dimethypyrrole</t>
  </si>
  <si>
    <t>H(6) C(6)</t>
  </si>
  <si>
    <t>Delta:Se(1)</t>
  </si>
  <si>
    <t>selenyl</t>
  </si>
  <si>
    <t>Se</t>
  </si>
  <si>
    <t>Sulfo</t>
  </si>
  <si>
    <t>Sulfation</t>
  </si>
  <si>
    <t>O-Sulfonation</t>
  </si>
  <si>
    <t>O(3) S</t>
  </si>
  <si>
    <t>Phospho</t>
  </si>
  <si>
    <t>Phosphorylation</t>
  </si>
  <si>
    <t>H O(3) P</t>
  </si>
  <si>
    <t>Gly-&gt;His</t>
  </si>
  <si>
    <t>Gly-&gt;His substitution</t>
  </si>
  <si>
    <t>H(4) C(4) N(2)</t>
  </si>
  <si>
    <t>Arg-&gt;Npo</t>
  </si>
  <si>
    <t>Arginine replacement by Nitropyrimidyl ornithine</t>
  </si>
  <si>
    <t>H(-1) C(3) N O(2)</t>
  </si>
  <si>
    <t>Cys-&gt;Trp</t>
  </si>
  <si>
    <t>Cys-&gt;Trp substitution</t>
  </si>
  <si>
    <t>H(5) C(8) N S(-1)</t>
  </si>
  <si>
    <t>Thr-&gt;Trp</t>
  </si>
  <si>
    <t>Thr-&gt;Trp substitution</t>
  </si>
  <si>
    <t>H(3) C(7) N O(-1)</t>
  </si>
  <si>
    <t>NEIAA</t>
  </si>
  <si>
    <t>NEIAA-d0</t>
  </si>
  <si>
    <t>N-ethyl iodoacetamide-d0</t>
  </si>
  <si>
    <t>H(7) C(4) N O</t>
  </si>
  <si>
    <t>Ala-&gt;Arg</t>
  </si>
  <si>
    <t>Ala-&gt;Arg substitution</t>
  </si>
  <si>
    <t>H(7) C(3) N(3)</t>
  </si>
  <si>
    <t>Pentylamine</t>
  </si>
  <si>
    <t>Labeling transglutaminase substrate on glutamine side chain</t>
  </si>
  <si>
    <t>H(11) C(5) N</t>
  </si>
  <si>
    <t>Malonyl</t>
  </si>
  <si>
    <t>Malonylation of C and S residues</t>
  </si>
  <si>
    <t>H(2) C(3) O(3)</t>
  </si>
  <si>
    <t>HMVK</t>
  </si>
  <si>
    <t>HMVK86</t>
  </si>
  <si>
    <t>Michael addition of hydroxymethylvinyl ketone to cysteine</t>
  </si>
  <si>
    <t>H(6) C(4) O(2)</t>
  </si>
  <si>
    <t>Val-&gt;Trp</t>
  </si>
  <si>
    <t>Val-&gt;Trp substitution</t>
  </si>
  <si>
    <t>H C(6) N</t>
  </si>
  <si>
    <t>DTBP</t>
  </si>
  <si>
    <t>dimethyl 3,3\'-dithiobispropionimidate</t>
  </si>
  <si>
    <t>H(5) C(3) N S</t>
  </si>
  <si>
    <t>glycidamide</t>
  </si>
  <si>
    <t>glycidamide adduct</t>
  </si>
  <si>
    <t>H(5) C(3) N O(2)</t>
  </si>
  <si>
    <t>DAET</t>
  </si>
  <si>
    <t>ser_thr_DAET</t>
  </si>
  <si>
    <t>phosphorylation to amine thiol</t>
  </si>
  <si>
    <t>H(9) C(4) N O(-1) S</t>
  </si>
  <si>
    <t>Hypusine</t>
  </si>
  <si>
    <t>hypusine</t>
  </si>
  <si>
    <t>H(9) C(4) N O</t>
  </si>
  <si>
    <t>Thioacyl</t>
  </si>
  <si>
    <t>DSP</t>
  </si>
  <si>
    <t>3-sulfanylpropanoyl</t>
  </si>
  <si>
    <t>H(4) C(3) O S</t>
  </si>
  <si>
    <t>Label:13C(9)+Phospho</t>
  </si>
  <si>
    <t>13C9_Phospho_Tyr</t>
  </si>
  <si>
    <t>C13 label (Phosphotyrosine)</t>
  </si>
  <si>
    <t>H C(-9) 13C(9) O(3) P</t>
  </si>
  <si>
    <t>Pro-&gt;Trp</t>
  </si>
  <si>
    <t>Pro-&gt;Trp substitution</t>
  </si>
  <si>
    <t>H(3) C(6) N</t>
  </si>
  <si>
    <t>Gly-&gt;Phe</t>
  </si>
  <si>
    <t>Gly-&gt;Phe substitution</t>
  </si>
  <si>
    <t>H(6) C(7)</t>
  </si>
  <si>
    <t>NEIAA:2H(5)</t>
  </si>
  <si>
    <t>NEIAA-d5</t>
  </si>
  <si>
    <t>N-ethyl iodoacetamide-d5</t>
  </si>
  <si>
    <t>H(2) 2H(5) C(4) N O</t>
  </si>
  <si>
    <t>Ala-&gt;Tyr</t>
  </si>
  <si>
    <t>Ala-&gt;Tyr substitution</t>
  </si>
  <si>
    <t>H(4) C(6) O</t>
  </si>
  <si>
    <t>O-Methylphosphate</t>
  </si>
  <si>
    <t>O-Methylphosphorylation</t>
  </si>
  <si>
    <t>H(3) C O(3) P</t>
  </si>
  <si>
    <t>Delta:H(6)C(6)O(1)</t>
  </si>
  <si>
    <t>Acrolein94</t>
  </si>
  <si>
    <t>Acrolein addition +94</t>
  </si>
  <si>
    <t>H(6) C(6) O</t>
  </si>
  <si>
    <t>sulfo+amino</t>
  </si>
  <si>
    <t>aminotyrosine with sulfation</t>
  </si>
  <si>
    <t>H N O(3) S</t>
  </si>
  <si>
    <t>Thiophospho</t>
  </si>
  <si>
    <t>Thio-phospho</t>
  </si>
  <si>
    <t>Thiophosphorylation</t>
  </si>
  <si>
    <t>H O(2) P S</t>
  </si>
  <si>
    <t>maleimide</t>
  </si>
  <si>
    <t>H(3) C(4) N O(2)</t>
  </si>
  <si>
    <t>Acetyldeoxyhypusine</t>
  </si>
  <si>
    <t>H(11) C(6) N</t>
  </si>
  <si>
    <t>Xlink:EGScleaved</t>
  </si>
  <si>
    <t>EGS crosslinker to Lys or N-terminus following hydroxylamine cleavage</t>
  </si>
  <si>
    <t>H(5) C(4) N O(2)</t>
  </si>
  <si>
    <t>Ser-&gt;Trp</t>
  </si>
  <si>
    <t>Ser-&gt;Trp substitution</t>
  </si>
  <si>
    <t>H(5) C(8) N O(-1)</t>
  </si>
  <si>
    <t>NIPCAM</t>
  </si>
  <si>
    <t>N-isopropylcarboxamidomethyl</t>
  </si>
  <si>
    <t>H(9) C(5) N O</t>
  </si>
  <si>
    <t>Gly-&gt;Arg</t>
  </si>
  <si>
    <t>Gly-&gt;Arg substitution</t>
  </si>
  <si>
    <t>H(9) C(4) N(3)</t>
  </si>
  <si>
    <t>Succinyl</t>
  </si>
  <si>
    <t>Suc_anh_light</t>
  </si>
  <si>
    <t>Succinic anhydride labeling reagent light form (N-term &amp; K)</t>
  </si>
  <si>
    <t>H(4) C(4) O(3)</t>
  </si>
  <si>
    <t>Methylmalonylation</t>
  </si>
  <si>
    <t>Methylmalonylation on Serine</t>
  </si>
  <si>
    <t>Ub-Br2</t>
  </si>
  <si>
    <t>Ub Bromide probe addition</t>
  </si>
  <si>
    <t>H(8) C(4) N(2) O</t>
  </si>
  <si>
    <t>DimethylArsino</t>
  </si>
  <si>
    <t>Reaction with dimethylarsinous (AsIII) acid</t>
  </si>
  <si>
    <t>H(5) C(2) As</t>
  </si>
  <si>
    <t>Benzoyl</t>
  </si>
  <si>
    <t>benzoyl</t>
  </si>
  <si>
    <t>labeling reagent light form (N-term &amp; K)</t>
  </si>
  <si>
    <t>H(4) C(7) O</t>
  </si>
  <si>
    <t>Succinyl:13C(4)</t>
  </si>
  <si>
    <t>Suc_anh+4C13</t>
  </si>
  <si>
    <t>Succinic anhydride labeling reagent, heavy form (+4amu, 4C13), N-term &amp; K</t>
  </si>
  <si>
    <t>H(4) 13C(4) O(3)</t>
  </si>
  <si>
    <t>Succinyl:2H(4)</t>
  </si>
  <si>
    <t>Suc_anh+4H2</t>
  </si>
  <si>
    <t>Succinic anhydride labeling reagent, heavy form (+4amu, 4H2), N-term &amp; K</t>
  </si>
  <si>
    <t>2H(4) C(4) O(3)</t>
  </si>
  <si>
    <t>SecCarbamidomethyl</t>
  </si>
  <si>
    <t>Sec Iodoacetamide derivative</t>
  </si>
  <si>
    <t>H(3) C(2) N O S(-1) Se</t>
  </si>
  <si>
    <t>ICPL</t>
  </si>
  <si>
    <t>ICPL_light</t>
  </si>
  <si>
    <t>Bruker Daltonics SERVA-ICPL(TM) quantification chemistry, light form</t>
  </si>
  <si>
    <t>H(3) C(6) N O</t>
  </si>
  <si>
    <t>NIC</t>
  </si>
  <si>
    <t>Nicotinic Acid</t>
  </si>
  <si>
    <t>Pyridylethyl</t>
  </si>
  <si>
    <t>S-pyridylethyl</t>
  </si>
  <si>
    <t>S-pyridylethylation</t>
  </si>
  <si>
    <t>H(7) C(7) N</t>
  </si>
  <si>
    <t>Cation:Ag</t>
  </si>
  <si>
    <t>Replacement of proton by silver</t>
  </si>
  <si>
    <t>H(-1) Ag</t>
  </si>
  <si>
    <t>Gly-&gt;Tyr</t>
  </si>
  <si>
    <t>Gly-&gt;Tyr substitution</t>
  </si>
  <si>
    <t>H(6) C(7) O</t>
  </si>
  <si>
    <t>Saligenin</t>
  </si>
  <si>
    <t>o-toluene</t>
  </si>
  <si>
    <t>AHA-Alkyne</t>
  </si>
  <si>
    <t>Azidohomoalanine (AHA) bound to propargylglycine-NH2 (alkyne)</t>
  </si>
  <si>
    <t>H(5) C(4) N(5) O S(-1)</t>
  </si>
  <si>
    <t>O-Dimethylphosphate</t>
  </si>
  <si>
    <t>O-Dimethylphosphorylation</t>
  </si>
  <si>
    <t>H(5) C(2) O(3) P</t>
  </si>
  <si>
    <t>O-Ethylphosphate</t>
  </si>
  <si>
    <t>O-Ethylphosphorylation</t>
  </si>
  <si>
    <t>HydroxymethylOP</t>
  </si>
  <si>
    <t>2-ammonio-6-[4-(hydroxymethyl)-3-oxidopyridinium-1-yl]- hexanoate</t>
  </si>
  <si>
    <t>H(4) C(6) O(2)</t>
  </si>
  <si>
    <t>ICPL:2H(4)</t>
  </si>
  <si>
    <t>ICPL_medium</t>
  </si>
  <si>
    <t>Bruker Daltonics SERVA-ICPL(TM) quantification chemistry, medium form</t>
  </si>
  <si>
    <t>H(-1) 2H(4) C(6) N O</t>
  </si>
  <si>
    <t>dNIC</t>
  </si>
  <si>
    <t>deuterated Nicotinic Acid</t>
  </si>
  <si>
    <t>H 2H(3) C(6) N O</t>
  </si>
  <si>
    <t>Methylpyrroline</t>
  </si>
  <si>
    <t>me-pyrroline</t>
  </si>
  <si>
    <t>4-methyl-delta-1-pyrroline-5-carboxyl</t>
  </si>
  <si>
    <t>H(7) C(6) N O</t>
  </si>
  <si>
    <t>Nmethylmaleimide</t>
  </si>
  <si>
    <t>NMM</t>
  </si>
  <si>
    <t>H(5) C(5) N O(2)</t>
  </si>
  <si>
    <t>ICPL:13C(6)</t>
  </si>
  <si>
    <t>ICPL_heavy</t>
  </si>
  <si>
    <t>Bruker Daltonics SERVA-ICPL(TM) quantification chemistry, heavy form</t>
  </si>
  <si>
    <t>H(3) 13C(6) N O</t>
  </si>
  <si>
    <t>DMPO</t>
  </si>
  <si>
    <t>DMPO spin-trap nitrone adduct</t>
  </si>
  <si>
    <t>H(9) C(6) N O</t>
  </si>
  <si>
    <t>Delta:H(8)C(6)O(2)</t>
  </si>
  <si>
    <t>Acrolein112</t>
  </si>
  <si>
    <t>Acrolein addition +112</t>
  </si>
  <si>
    <t>H(8) C(6) O(2)</t>
  </si>
  <si>
    <t>Acetylhypusine</t>
  </si>
  <si>
    <t>H(11) C(6) N O</t>
  </si>
  <si>
    <t>GlyGly</t>
  </si>
  <si>
    <t>ubiquitinylation residue</t>
  </si>
  <si>
    <t>H(6) C(4) N(2) O(2)</t>
  </si>
  <si>
    <t>Ala-&gt;Trp</t>
  </si>
  <si>
    <t>Ala-&gt;Trp substitution</t>
  </si>
  <si>
    <t>H(5) C(8) N</t>
  </si>
  <si>
    <t>ICPL:13C(6)2H(4)</t>
  </si>
  <si>
    <t>Bruker Daltonics SERVA-ICPL(TM) quantification chemistry, +10 Da form</t>
  </si>
  <si>
    <t>H(-1) 2H(4) 13C(6) N O</t>
  </si>
  <si>
    <t>2-succinyl</t>
  </si>
  <si>
    <t>S-(2-succinyl) cysteine</t>
  </si>
  <si>
    <t>H(4) C(4) O(4)</t>
  </si>
  <si>
    <t>Phosphopropargyl</t>
  </si>
  <si>
    <t>phospho-propargylamine</t>
  </si>
  <si>
    <t>H(4) C(3) N O(2) P</t>
  </si>
  <si>
    <t>DHP</t>
  </si>
  <si>
    <t>Dehydropyrrolizidine alkaloid (dehydroretronecine) on cysteines</t>
  </si>
  <si>
    <t>H(8) C(8) N</t>
  </si>
  <si>
    <t>Label:2H(4)+GlyGly</t>
  </si>
  <si>
    <t>Ubiquitination 2H4 lysine</t>
  </si>
  <si>
    <t>H(2) 2H(4) C(4) N(2) O(2)</t>
  </si>
  <si>
    <t>Cysteinyl</t>
  </si>
  <si>
    <t>Cysteinylation</t>
  </si>
  <si>
    <t>H(5) C(3) N O(2) S</t>
  </si>
  <si>
    <t>Pyridylacetyl</t>
  </si>
  <si>
    <t>pyridylacetyl</t>
  </si>
  <si>
    <t>H(5) C(7) N O</t>
  </si>
  <si>
    <t>Phenylisocyanate</t>
  </si>
  <si>
    <t>PIC</t>
  </si>
  <si>
    <t>phenyl isocyanate</t>
  </si>
  <si>
    <t>DTT_C</t>
  </si>
  <si>
    <t>Dithiothreitol (DTT) on Cys</t>
  </si>
  <si>
    <t>H(8) C(4) O(2) S</t>
  </si>
  <si>
    <t>O-Isopropylmethylphosphonate</t>
  </si>
  <si>
    <t>O-Isopropylmethylphosphonylation</t>
  </si>
  <si>
    <t>H(9) C(4) O(2) P</t>
  </si>
  <si>
    <t>Label:13C(4)15N(2)+GlyGly</t>
  </si>
  <si>
    <t>13C(4) 15N(2) Lysine glygly</t>
  </si>
  <si>
    <t>H(6) 13C(4) 15N(2) O(2)</t>
  </si>
  <si>
    <t>Label:13C(6)+GlyGly</t>
  </si>
  <si>
    <t>13C6 labeled ubiquitinylation residue</t>
  </si>
  <si>
    <t>H(6) C(-2) 13C(6) N(2) O(2)</t>
  </si>
  <si>
    <t>PET</t>
  </si>
  <si>
    <t>phosphorylation to pyridyl thiol</t>
  </si>
  <si>
    <t>H(7) C(7) N O(-1) S</t>
  </si>
  <si>
    <t>Isopropylphospho</t>
  </si>
  <si>
    <t>O-Isopropylphosphate</t>
  </si>
  <si>
    <t>O-Isopropylphosphorylation</t>
  </si>
  <si>
    <t>H(7) C(3) O(3) P</t>
  </si>
  <si>
    <t>Label:13C(6)15N(2)+GlyGly</t>
  </si>
  <si>
    <t>13C(6) 15N(2) Lysine glygly</t>
  </si>
  <si>
    <t>H(6) C(-2) 13C(6) 15N(2) O(2)</t>
  </si>
  <si>
    <t>Xlink:DMP</t>
  </si>
  <si>
    <t>DMP</t>
  </si>
  <si>
    <t>Both ends of crosslink attached to same peptide</t>
  </si>
  <si>
    <t>H(10) C(7) N(2)</t>
  </si>
  <si>
    <t>GPIanchor</t>
  </si>
  <si>
    <t>GPI-anchor</t>
  </si>
  <si>
    <t>glycosylphosphatidylinositol</t>
  </si>
  <si>
    <t>H(6) C(2) N O(3) P</t>
  </si>
  <si>
    <t>Phenylisocyanate:2H(5)</t>
  </si>
  <si>
    <t>d5-PIC</t>
  </si>
  <si>
    <t>d5-phenyl isocyanate</t>
  </si>
  <si>
    <t>2H(5) C(7) N O</t>
  </si>
  <si>
    <t>Nethylmaleimide</t>
  </si>
  <si>
    <t>NEM</t>
  </si>
  <si>
    <t>N-ethylmaleimide on cysteines</t>
  </si>
  <si>
    <t>H(7) C(6) N O(2)</t>
  </si>
  <si>
    <t>Iodo</t>
  </si>
  <si>
    <t>Iodination</t>
  </si>
  <si>
    <t>H(-1) I</t>
  </si>
  <si>
    <t>DTT_C:2H(6)</t>
  </si>
  <si>
    <t>Isotopically labeled Dithiothreitol (DTT) modification of cysteines</t>
  </si>
  <si>
    <t>H(2) 2H(6) C(4) O(2) S</t>
  </si>
  <si>
    <t>Octanoyl</t>
  </si>
  <si>
    <t>octanoyl</t>
  </si>
  <si>
    <t>H(14) C(8) O</t>
  </si>
  <si>
    <t>SMA</t>
  </si>
  <si>
    <t>N-Succinimidyl-2-morpholine acetate</t>
  </si>
  <si>
    <t>H(9) C(6) N O(2)</t>
  </si>
  <si>
    <t>GIST-Quat</t>
  </si>
  <si>
    <t>Quat_0</t>
  </si>
  <si>
    <t>Quaternary amine labeling reagent light form (N-term &amp; K)</t>
  </si>
  <si>
    <t>H(13) C(7) N O</t>
  </si>
  <si>
    <t>TMAB</t>
  </si>
  <si>
    <t>TMAB-d0</t>
  </si>
  <si>
    <t>4-trimethyllammoniumbutyryl-</t>
  </si>
  <si>
    <t>H(14) C(7) N O</t>
  </si>
  <si>
    <t>Glu</t>
  </si>
  <si>
    <t>-Glu-</t>
  </si>
  <si>
    <t>monoglutamyl</t>
  </si>
  <si>
    <t>H(7) C(5) N O(3)</t>
  </si>
  <si>
    <t>Nmethylmaleimide+water</t>
  </si>
  <si>
    <t>NMMhyd</t>
  </si>
  <si>
    <t>Nmethylmaleimidehydrolysis</t>
  </si>
  <si>
    <t>Gly-&gt;Trp</t>
  </si>
  <si>
    <t>Gly-&gt;Trp substitution</t>
  </si>
  <si>
    <t>H(7) C(9) N</t>
  </si>
  <si>
    <t>2-monomethylsuccinyl</t>
  </si>
  <si>
    <t>S-(2-monomethylsuccinyl) cysteine</t>
  </si>
  <si>
    <t>H(6) C(5) O(4)</t>
  </si>
  <si>
    <t>NEM:2H(5)</t>
  </si>
  <si>
    <t>D5 N-ethylmaleimide on cysteines</t>
  </si>
  <si>
    <t>H(2) 2H(5) C(6) N O(2)</t>
  </si>
  <si>
    <t>GIST-Quat:2H(3)</t>
  </si>
  <si>
    <t>Quat_3</t>
  </si>
  <si>
    <t>Quaternary amine labeling reagent heavy (+3amu) form, N-term &amp; K</t>
  </si>
  <si>
    <t>H(10) 2H(3) C(7) N O</t>
  </si>
  <si>
    <t>Xlink:DST</t>
  </si>
  <si>
    <t>Monolink of DST crosslinker to Lys or N-terminus</t>
  </si>
  <si>
    <t>H(4) C(4) O(5)</t>
  </si>
  <si>
    <t>HPG</t>
  </si>
  <si>
    <t>Arg1HPG</t>
  </si>
  <si>
    <t>Hydroxyphenylglyoxal arginine</t>
  </si>
  <si>
    <t>H(4) C(8) O(2)</t>
  </si>
  <si>
    <t>GIST-Quat:2H(6)</t>
  </si>
  <si>
    <t>Quat_6</t>
  </si>
  <si>
    <t>Quaternary amine labeling reagent heavy form (+6amu), N-term &amp; K</t>
  </si>
  <si>
    <t>H(7) 2H(6) C(7) N O</t>
  </si>
  <si>
    <t>PyMIC</t>
  </si>
  <si>
    <t>3-methyl-2-pyridyl isocyanate</t>
  </si>
  <si>
    <t>H(6) C(7) N(2) O</t>
  </si>
  <si>
    <t>2-nitrobenzyl</t>
  </si>
  <si>
    <t>Tyrosine caged with 2-nitrobenzyl (ONB)</t>
  </si>
  <si>
    <t>H(5) C(7) N O(2)</t>
  </si>
  <si>
    <t>CAF</t>
  </si>
  <si>
    <t>sulfonation of N-terminus</t>
  </si>
  <si>
    <t>H(4) C(3) O(4) S</t>
  </si>
  <si>
    <t>DTT_ST</t>
  </si>
  <si>
    <t>Dithiothreitol (DTT)</t>
  </si>
  <si>
    <t>H(8) C(4) O S(2)</t>
  </si>
  <si>
    <t>O-Diethylphosphate</t>
  </si>
  <si>
    <t>O-Diethylphosphorylation</t>
  </si>
  <si>
    <t>H(9) C(4) O(3) P</t>
  </si>
  <si>
    <t>4-ONE+Delta:H(-2)O(-1)</t>
  </si>
  <si>
    <t>Dehydrated 4-Oxononenal Michael adduct</t>
  </si>
  <si>
    <t>H(12) C(9) O</t>
  </si>
  <si>
    <t>GIST-Quat:2H(9)</t>
  </si>
  <si>
    <t>Quat_9</t>
  </si>
  <si>
    <t>Quaternary amine labeling reagent heavy form (+9amu), N-term &amp; K</t>
  </si>
  <si>
    <t>H(4) 2H(9) C(7) N O</t>
  </si>
  <si>
    <t>TMAB:2H(9)</t>
  </si>
  <si>
    <t>TMAB-d9</t>
  </si>
  <si>
    <t>d9-4-trimethyllammoniumbutyryl-</t>
  </si>
  <si>
    <t>H(5) 2H(9) C(7) N O</t>
  </si>
  <si>
    <t>ICDID</t>
  </si>
  <si>
    <t>Isotope-Coded Dimedone light form</t>
  </si>
  <si>
    <t>H(10) C(8) O(2)</t>
  </si>
  <si>
    <t>HNE-Delta:H(2)O</t>
  </si>
  <si>
    <t>Dehydrated 4-hydroxynonenal</t>
  </si>
  <si>
    <t>H(14) C(9) O</t>
  </si>
  <si>
    <t>mTRAQ</t>
  </si>
  <si>
    <t>mTRAQ light</t>
  </si>
  <si>
    <t>H(12) C(7) N(2) O</t>
  </si>
  <si>
    <t>Xlink:DMP-de</t>
  </si>
  <si>
    <t>Monolink of DMP crosslinker to Lys or N-terminus</t>
  </si>
  <si>
    <t>CLIP_TRAQ_2</t>
  </si>
  <si>
    <t>H(12) C(6) 13C N(2) O</t>
  </si>
  <si>
    <t>DTT_ST:2H(6)</t>
  </si>
  <si>
    <t>Isotopically labeled Dithiothreitol (DTT) modification of serines or threonines</t>
  </si>
  <si>
    <t>H(2) 2H(6) C(4) O S(2)</t>
  </si>
  <si>
    <t>Nethylmaleimide+water</t>
  </si>
  <si>
    <t>NEMhyd</t>
  </si>
  <si>
    <t>Nethylmaleimidehydrolysis</t>
  </si>
  <si>
    <t>H(9) C(6) N O(3)</t>
  </si>
  <si>
    <t>Diphthamide</t>
  </si>
  <si>
    <t>H(15) C(7) N(2) O</t>
  </si>
  <si>
    <t>3-deoxyglucosone</t>
  </si>
  <si>
    <t>Condensation product of 3-deoxyglucosone</t>
  </si>
  <si>
    <t>H(8) C(6) O(4)</t>
  </si>
  <si>
    <t>2-dimethylsuccinyl</t>
  </si>
  <si>
    <t>S-(2-dimethylsuccinyl) cysteine</t>
  </si>
  <si>
    <t>iTRAQ4plex115</t>
  </si>
  <si>
    <t>iTRAQ115</t>
  </si>
  <si>
    <t>Accurate mass for 115</t>
  </si>
  <si>
    <t>H(12) C(6) 13C N 15N 18O</t>
  </si>
  <si>
    <t>iTRAQ4plex</t>
  </si>
  <si>
    <t>iTRAQ</t>
  </si>
  <si>
    <t>Representative mass and accurate mass for 116 &amp; 117</t>
  </si>
  <si>
    <t>H(12) C(4) 13C(3) N 15N O</t>
  </si>
  <si>
    <t>mTRAQ:13C(3)15N(1)</t>
  </si>
  <si>
    <t>mTRAQ heavy</t>
  </si>
  <si>
    <t>ICDID:2H(6)</t>
  </si>
  <si>
    <t>Isotope-Coded Dimedone heavy form</t>
  </si>
  <si>
    <t>H(4) 2H(6) C(8) O(2)</t>
  </si>
  <si>
    <t>iTRAQ4plex114</t>
  </si>
  <si>
    <t>iTRAQ114</t>
  </si>
  <si>
    <t>Accurate mass for 114</t>
  </si>
  <si>
    <t>H(12) C(5) 13C(2) N(2) 18O</t>
  </si>
  <si>
    <t>CAMthiopropanoyl</t>
  </si>
  <si>
    <t>3-(carbamidomethylthio)propanoyl</t>
  </si>
  <si>
    <t>H(7) C(5) N O(2) S</t>
  </si>
  <si>
    <t>Hydroxycinnamyl</t>
  </si>
  <si>
    <t>hydroxycinnamyl</t>
  </si>
  <si>
    <t>H(6) C(9) O(2)</t>
  </si>
  <si>
    <t>dHex</t>
  </si>
  <si>
    <t>Fuc</t>
  </si>
  <si>
    <t>Fucose</t>
  </si>
  <si>
    <t>Glycosyl</t>
  </si>
  <si>
    <t>glycosyl</t>
  </si>
  <si>
    <t>glycosyl-L-hydroxyproline</t>
  </si>
  <si>
    <t>H(8) C(5) O(5)</t>
  </si>
  <si>
    <t>BITC</t>
  </si>
  <si>
    <t>Benzyl isothiocyanate</t>
  </si>
  <si>
    <t>H(7) C(8) N S</t>
  </si>
  <si>
    <t>cGMP+RMP-loss</t>
  </si>
  <si>
    <t>S-guanylation-2</t>
  </si>
  <si>
    <t>H(4) C(5) N(5) O</t>
  </si>
  <si>
    <t>NBS</t>
  </si>
  <si>
    <t>NBS-12C</t>
  </si>
  <si>
    <t>Shimadzu NBS-12C</t>
  </si>
  <si>
    <t>H(3) C(6) N O(2) S</t>
  </si>
  <si>
    <t>Chlorpyrifos</t>
  </si>
  <si>
    <t>O,O-diethyl o-3,5,6-trichloro-2-pyridyl phosphorothioate</t>
  </si>
  <si>
    <t>H(10) C(4) O(2) P S</t>
  </si>
  <si>
    <t>Glycerophospho</t>
  </si>
  <si>
    <t>glycerophospho</t>
  </si>
  <si>
    <t>H(7) C(3) O(5) P</t>
  </si>
  <si>
    <t>4-ONE</t>
  </si>
  <si>
    <t>4-Oxononenal (ONE)</t>
  </si>
  <si>
    <t>H(14) C(9) O(2)</t>
  </si>
  <si>
    <t>Xlink:DMP-s</t>
  </si>
  <si>
    <t>DMP-s</t>
  </si>
  <si>
    <t>One end of crosslink attached, one end free</t>
  </si>
  <si>
    <t>H(14) C(8) N(2) O</t>
  </si>
  <si>
    <t>Decanoyl</t>
  </si>
  <si>
    <t>decanoyl</t>
  </si>
  <si>
    <t>lipid</t>
  </si>
  <si>
    <t>H(18) C(10) O</t>
  </si>
  <si>
    <t>SulfanilicAcid</t>
  </si>
  <si>
    <t>SA_light</t>
  </si>
  <si>
    <t>Light Sulfanilic Acid (SA) C12</t>
  </si>
  <si>
    <t>H(5) C(6) N O(2) S</t>
  </si>
  <si>
    <t>Dibromo</t>
  </si>
  <si>
    <t>H(-2) Br(2)</t>
  </si>
  <si>
    <t>Xlink:DSS</t>
  </si>
  <si>
    <t>Monolink of DSS/BS3 crosslinker to Lys or N-terminus</t>
  </si>
  <si>
    <t>H(12) C(8) O(3)</t>
  </si>
  <si>
    <t>HNE</t>
  </si>
  <si>
    <t>4-hydroxynonenal (HNE)</t>
  </si>
  <si>
    <t>H(16) C(9) O(2)</t>
  </si>
  <si>
    <t>HNE+Delta:H(2)</t>
  </si>
  <si>
    <t>redHNE</t>
  </si>
  <si>
    <t>reduced 4-Hydroxynonenal</t>
  </si>
  <si>
    <t>H(18) C(9) O(2)</t>
  </si>
  <si>
    <t>NBS:13C(6)</t>
  </si>
  <si>
    <t>NBS-13C</t>
  </si>
  <si>
    <t>Shimadzu NBS-13C</t>
  </si>
  <si>
    <t>H(3) 13C(6) N O(2) S</t>
  </si>
  <si>
    <t>FormylMet</t>
  </si>
  <si>
    <t>+N-formyl-met</t>
  </si>
  <si>
    <t>Addition of N-formyl met</t>
  </si>
  <si>
    <t>H(9) C(6) N O(2) S</t>
  </si>
  <si>
    <t>thioacylPA</t>
  </si>
  <si>
    <t>membrane protein extraction</t>
  </si>
  <si>
    <t>pyrophospho</t>
  </si>
  <si>
    <t>pyrophosphorylation of Ser/Thr</t>
  </si>
  <si>
    <t>H(2) O(6) P(2)</t>
  </si>
  <si>
    <t>glucosone</t>
  </si>
  <si>
    <t>Condensation product of glucosone</t>
  </si>
  <si>
    <t>H(8) C(6) O(5)</t>
  </si>
  <si>
    <t>SulfanilicAcid:13C(6)</t>
  </si>
  <si>
    <t>SA_heavy</t>
  </si>
  <si>
    <t>Heavy Sulfanilic Acid (SA) C13</t>
  </si>
  <si>
    <t>H(5) 13C(6) N O(2) S</t>
  </si>
  <si>
    <t>HexN</t>
  </si>
  <si>
    <t>Hexosamine</t>
  </si>
  <si>
    <t>H(11) C(6) N O(4)</t>
  </si>
  <si>
    <t>Hex</t>
  </si>
  <si>
    <t>Hexose</t>
  </si>
  <si>
    <t>O-pinacolylmethylphosphonate</t>
  </si>
  <si>
    <t>O-pinacolylmethylphosphonylation</t>
  </si>
  <si>
    <t>H(15) C(7) O(2) P</t>
  </si>
  <si>
    <t>PEITC</t>
  </si>
  <si>
    <t>Phenethyl isothiocyanate</t>
  </si>
  <si>
    <t>H(9) C(9) N S</t>
  </si>
  <si>
    <t>Diisopropylphosphate</t>
  </si>
  <si>
    <t>O-Diisopropylphosphate</t>
  </si>
  <si>
    <t>O-Diisopropylphosphorylation</t>
  </si>
  <si>
    <t>H(13) C(6) O(3) P</t>
  </si>
  <si>
    <t>Cresylphosphate</t>
  </si>
  <si>
    <t>o-toluyl-phosphorylation</t>
  </si>
  <si>
    <t>H(7) C(7) O(3) P</t>
  </si>
  <si>
    <t>Menadione</t>
  </si>
  <si>
    <t>Menadione-Q</t>
  </si>
  <si>
    <t>Menadione quinone derivative</t>
  </si>
  <si>
    <t>H(6) C(11) O(2)</t>
  </si>
  <si>
    <t>AccQTag</t>
  </si>
  <si>
    <t>6-aminoquinolyl-N-hydroxysuccinimidyl carbamate</t>
  </si>
  <si>
    <t>H(6) C(10) N(2) O</t>
  </si>
  <si>
    <t>QAT</t>
  </si>
  <si>
    <t>APTA-d0</t>
  </si>
  <si>
    <t>H(19) C(9) N(2) O</t>
  </si>
  <si>
    <t>Menadione-HQ</t>
  </si>
  <si>
    <t>Menadione hydroquinone derivative</t>
  </si>
  <si>
    <t>H(8) C(11) O(2)</t>
  </si>
  <si>
    <t>SecNEM</t>
  </si>
  <si>
    <t>N-ethylmaleimide on selenocysteines</t>
  </si>
  <si>
    <t>H(7) C(6) N O(2) S(-1) Se</t>
  </si>
  <si>
    <t>Ub-VME</t>
  </si>
  <si>
    <t>Ubiquitin vinylmethylester</t>
  </si>
  <si>
    <t>H(13) C(7) N(2) O(3)</t>
  </si>
  <si>
    <t>Thiadiazole</t>
  </si>
  <si>
    <t>Thiadiazolydation of Cys</t>
  </si>
  <si>
    <t>H(6) C(9) N(2) S</t>
  </si>
  <si>
    <t>QAT:2H(3)</t>
  </si>
  <si>
    <t>QATd3</t>
  </si>
  <si>
    <t>APTA d3</t>
  </si>
  <si>
    <t>H(16) 2H(3) C(9) N(2) O</t>
  </si>
  <si>
    <t>NDA</t>
  </si>
  <si>
    <t>naphthalene-2,3-dicarboxaldehyde</t>
  </si>
  <si>
    <t>H(5) C(13) N</t>
  </si>
  <si>
    <t>Glucuronyl</t>
  </si>
  <si>
    <t>N-glucuronyl</t>
  </si>
  <si>
    <t>N-glucuronylation</t>
  </si>
  <si>
    <t>H(8) C(6) O(6)</t>
  </si>
  <si>
    <t>SecNEM:2H(5)</t>
  </si>
  <si>
    <t>D5 N-ethylmaleimide on selenocysteines</t>
  </si>
  <si>
    <t>H(2) 2H(5) C(6) N O(2) S(-1) Se</t>
  </si>
  <si>
    <t>Galactosyl</t>
  </si>
  <si>
    <t>Galactosyl hydroxylysine</t>
  </si>
  <si>
    <t>O Hex</t>
  </si>
  <si>
    <t>AEBS</t>
  </si>
  <si>
    <t>Aminoethylbenzenesulfonylation</t>
  </si>
  <si>
    <t>H(9) C(8) N O(2) S</t>
  </si>
  <si>
    <t>3sulfo</t>
  </si>
  <si>
    <t>derivatization by N-term modification using 3-Sulfobenzoic succinimidyl ester</t>
  </si>
  <si>
    <t>H(4) C(7) O(4) S</t>
  </si>
  <si>
    <t>MTSL</t>
  </si>
  <si>
    <t>Cys modification by (1-oxyl-2,2,5,5-tetramethyl-3-pyrroline-3-methyl)methanesulfonate (MTSL)</t>
  </si>
  <si>
    <t>H(14) C(9) N O S</t>
  </si>
  <si>
    <t>EQAT</t>
  </si>
  <si>
    <t>EAPTA d0</t>
  </si>
  <si>
    <t>H(20) C(10) N(2) O</t>
  </si>
  <si>
    <t>Lipoyl</t>
  </si>
  <si>
    <t>H(12) C(8) O S(2)</t>
  </si>
  <si>
    <t>EQAT:2H(5)</t>
  </si>
  <si>
    <t>EQATd5</t>
  </si>
  <si>
    <t>EAPTA d5</t>
  </si>
  <si>
    <t>H(15) 2H(5) C(10) N(2) O</t>
  </si>
  <si>
    <t>Bromobimane</t>
  </si>
  <si>
    <t>Monobromobimane derivative</t>
  </si>
  <si>
    <t>H(10) C(10) N(2) O(2)</t>
  </si>
  <si>
    <t>Xlink:DTSSP</t>
  </si>
  <si>
    <t>Monolink of DSP/DTSSP crosslinker to Lys or N-terminus</t>
  </si>
  <si>
    <t>H(8) C(6) O(3) S(2)</t>
  </si>
  <si>
    <t>Hep</t>
  </si>
  <si>
    <t>Heptose</t>
  </si>
  <si>
    <t>AHA-SS</t>
  </si>
  <si>
    <t>Azidohomoalanine coupled to reductively cleaved tag</t>
  </si>
  <si>
    <t>H(9) C(7) N(5) O(2)</t>
  </si>
  <si>
    <t>Ub-amide</t>
  </si>
  <si>
    <t>Ub amide probe addition</t>
  </si>
  <si>
    <t>H(14) C(9) N(3) O(2)</t>
  </si>
  <si>
    <t>Biotin:Thermo-88310</t>
  </si>
  <si>
    <t>desthiobiotin modification of lysine</t>
  </si>
  <si>
    <t>H(16) C(10) N(2) O(2)</t>
  </si>
  <si>
    <t>GlycerylPE</t>
  </si>
  <si>
    <t>glycerylPE</t>
  </si>
  <si>
    <t>glycerylphosphorylethanolamine</t>
  </si>
  <si>
    <t>H(12) C(5) N O(5) P</t>
  </si>
  <si>
    <t>DNPS</t>
  </si>
  <si>
    <t>2,4-Dinitrobenzenesulfenyl</t>
  </si>
  <si>
    <t>H(3) C(6) N(2) O(4) S</t>
  </si>
  <si>
    <t>Argbiotinhydrazide</t>
  </si>
  <si>
    <t>oxidized Arginine biotinylated with biotin hydrazide</t>
  </si>
  <si>
    <t>H(13) C(9) N O(2) S</t>
  </si>
  <si>
    <t>Delta:Hg(1)</t>
  </si>
  <si>
    <t>Hg</t>
  </si>
  <si>
    <t>Mercury Mercaptan</t>
  </si>
  <si>
    <t>HexNAc</t>
  </si>
  <si>
    <t>N-Acetylhexosamine</t>
  </si>
  <si>
    <t>DFDNB</t>
  </si>
  <si>
    <t>Addition of DFDNB crosslinker</t>
  </si>
  <si>
    <t>H(2) C(6) N(2) O(4) F(2)</t>
  </si>
  <si>
    <t>Farnesyl</t>
  </si>
  <si>
    <t>Farnesylation</t>
  </si>
  <si>
    <t>H(24) C(15)</t>
  </si>
  <si>
    <t>Myristoyl+Delta:H(-4)</t>
  </si>
  <si>
    <t>myristoyl-4H</t>
  </si>
  <si>
    <t>(cis,cis-delta 5, delta 8)-tetradecadienoyl</t>
  </si>
  <si>
    <t>H(22) C(14) O</t>
  </si>
  <si>
    <t>Myristoleyl</t>
  </si>
  <si>
    <t>myristoleylation</t>
  </si>
  <si>
    <t>(cis-delta 5)-tetradecaenoyl</t>
  </si>
  <si>
    <t>H(24) C(14) O</t>
  </si>
  <si>
    <t>CarbamidomethylDTT</t>
  </si>
  <si>
    <t>Carbamidomethylated DTT modification of cysteine</t>
  </si>
  <si>
    <t>H(11) C(6) N O(3) S(2)</t>
  </si>
  <si>
    <t>CarboxymethylDTT</t>
  </si>
  <si>
    <t>Carboxymethylated DTT modification of cysteine</t>
  </si>
  <si>
    <t>H(10) C(6) O(4) S(2)</t>
  </si>
  <si>
    <t>Myristoyl</t>
  </si>
  <si>
    <t>Myristoylation</t>
  </si>
  <si>
    <t>H(26) C(14) O</t>
  </si>
  <si>
    <t>TNBS</t>
  </si>
  <si>
    <t>tri nitro benzene</t>
  </si>
  <si>
    <t>H C(6) N(3) O(6)</t>
  </si>
  <si>
    <t>SPITC</t>
  </si>
  <si>
    <t>4-sulfophenyl isothiocyanate</t>
  </si>
  <si>
    <t>H(5) C(7) N O(3) S(2)</t>
  </si>
  <si>
    <t>IDEnT</t>
  </si>
  <si>
    <t>Isotope Distribution Encoded Tag</t>
  </si>
  <si>
    <t>H(7) C(9) N O Cl(2)</t>
  </si>
  <si>
    <t>BHT</t>
  </si>
  <si>
    <t>Michael addition of BHT quinone methide to Cysteine and Lysine</t>
  </si>
  <si>
    <t>H(22) C(15) O</t>
  </si>
  <si>
    <t>BMOE</t>
  </si>
  <si>
    <t>Addition of BMOE crosslinker</t>
  </si>
  <si>
    <t>H(8) C(10) N(2) O(4)</t>
  </si>
  <si>
    <t>Hydroxyfarnesyl</t>
  </si>
  <si>
    <t>hydroxyfarnesyl</t>
  </si>
  <si>
    <t>H(24) C(15) O</t>
  </si>
  <si>
    <t>SPITC:13C(6)</t>
  </si>
  <si>
    <t>SPITC_Heavy</t>
  </si>
  <si>
    <t>4-sulfophenyl isothiocyanate (Heavy C13)</t>
  </si>
  <si>
    <t>H(5) C 13C(6) N O(3) S(2)</t>
  </si>
  <si>
    <t>TMT</t>
  </si>
  <si>
    <t>Native Tandem Mass Tag®</t>
  </si>
  <si>
    <t>H(20) C(12) N(2) O(2)</t>
  </si>
  <si>
    <t>Iminobiotin</t>
  </si>
  <si>
    <t>Im_biotin</t>
  </si>
  <si>
    <t>Iminobiotinylation</t>
  </si>
  <si>
    <t>H(15) C(10) N(3) O S</t>
  </si>
  <si>
    <t>TMT2plex</t>
  </si>
  <si>
    <t>Duplex Tandem Mass Tag®</t>
  </si>
  <si>
    <t>H(20) C(11) 13C N(2) O(2)</t>
  </si>
  <si>
    <t>Biotin</t>
  </si>
  <si>
    <t>Biotinylation</t>
  </si>
  <si>
    <t>H(14) C(10) N(2) O(2) S</t>
  </si>
  <si>
    <t>ICAT-C</t>
  </si>
  <si>
    <t>ICAT_light</t>
  </si>
  <si>
    <t>Applied Biosystems cleavable ICAT(TM) light</t>
  </si>
  <si>
    <t>H(17) C(10) N(3) O(3)</t>
  </si>
  <si>
    <t>C8-QAT</t>
  </si>
  <si>
    <t>[3-(2,5)-Dioxopyrrolidin-1-yloxycarbonyl)-propyl]dimethyloctylammonium</t>
  </si>
  <si>
    <t>H(29) C(14) N O</t>
  </si>
  <si>
    <t>Bacillosamine</t>
  </si>
  <si>
    <t>2,4-diacetamido-2,4,6-trideoxyglucopyranose</t>
  </si>
  <si>
    <t>H(16) C(10) N(2) O(4)</t>
  </si>
  <si>
    <t>PyridoxalPhosphate</t>
  </si>
  <si>
    <t>Pyridoxal-phos</t>
  </si>
  <si>
    <t>Pyridoxal phosphate</t>
  </si>
  <si>
    <t>H(8) C(8) N O(5) P</t>
  </si>
  <si>
    <t>TMT6plex</t>
  </si>
  <si>
    <t>Sixplex Tandem Mass Tag®</t>
  </si>
  <si>
    <t>H(20) C(8) 13C(4) N 15N O(2)</t>
  </si>
  <si>
    <t>PropylNAGthiazoline</t>
  </si>
  <si>
    <t>propyl-NAG-thiazoline</t>
  </si>
  <si>
    <t>propyl-1,2-dideoxy-2\'-methyl-alpha-D-glucopyranoso-[2,1-d]-Delta2\'-thiazoline</t>
  </si>
  <si>
    <t>H(14) C(9) N O(4) S</t>
  </si>
  <si>
    <t>Dansyl</t>
  </si>
  <si>
    <t>dansyl</t>
  </si>
  <si>
    <t>5-dimethylaminonaphthalene-1-sulfonyl</t>
  </si>
  <si>
    <t>H(11) C(12) N O(2) S</t>
  </si>
  <si>
    <t>BHTOH</t>
  </si>
  <si>
    <t>Michael addition of t-butyl hydroxylated BHT (BHTOH) to C, H or K</t>
  </si>
  <si>
    <t>H(22) C(15) O(2)</t>
  </si>
  <si>
    <t>ICAT-C:13C(9)</t>
  </si>
  <si>
    <t>ICAT_heavy</t>
  </si>
  <si>
    <t>Applied Biosystems cleavable ICAT(TM) heavy</t>
  </si>
  <si>
    <t>H(17) C 13C(9) N(3) O(3)</t>
  </si>
  <si>
    <t>Palmitoleyl</t>
  </si>
  <si>
    <t>palmitoleyl</t>
  </si>
  <si>
    <t>H(28) C(16) O</t>
  </si>
  <si>
    <t>Xlink:SMCC</t>
  </si>
  <si>
    <t>Monolink of sulfoSMCC/SMCC crosslinker to Cys</t>
  </si>
  <si>
    <t>H(15) C(12) N O(4)</t>
  </si>
  <si>
    <t>Palmitoyl</t>
  </si>
  <si>
    <t>Palmitoylation</t>
  </si>
  <si>
    <t>H(30) C(16) O</t>
  </si>
  <si>
    <t>Thrbiotinhydrazide</t>
  </si>
  <si>
    <t>oxidized Threonine biotinylated with biotin hydrazide</t>
  </si>
  <si>
    <t>H(16) C(10) N(4) O S</t>
  </si>
  <si>
    <t>lapachenole</t>
  </si>
  <si>
    <t>lapachenole photochemically added to cysteine</t>
  </si>
  <si>
    <t>H(16) C(16) O(2)</t>
  </si>
  <si>
    <t>Lysbiotinhydrazide</t>
  </si>
  <si>
    <t>oxidized Lysine biotinylated with biotin hydrazide</t>
  </si>
  <si>
    <t>H(15) C(10) N(3) O(2) S</t>
  </si>
  <si>
    <t>PhosphoHex</t>
  </si>
  <si>
    <t>p-Man</t>
  </si>
  <si>
    <t>phosphoglycosyl-D-mannose-1-phosphoryl</t>
  </si>
  <si>
    <t>H O(3) P Hex</t>
  </si>
  <si>
    <t>pupylation</t>
  </si>
  <si>
    <t>addition of GGE</t>
  </si>
  <si>
    <t>H(13) C(9) N(3) O(5)</t>
  </si>
  <si>
    <t>Xlink:EGS</t>
  </si>
  <si>
    <t>Monolink of EGS crosslinker to Lys or N-terminus</t>
  </si>
  <si>
    <t>H(12) C(10) O(7)</t>
  </si>
  <si>
    <t>CLIP_TRAQ_4</t>
  </si>
  <si>
    <t>H(15) C(9) 13C N(2) O(5)</t>
  </si>
  <si>
    <t>Diiodo</t>
  </si>
  <si>
    <t>di-Iodination</t>
  </si>
  <si>
    <t>H(-2) I(2)</t>
  </si>
  <si>
    <t>NO_SMX_SEMD</t>
  </si>
  <si>
    <t>Nitroso Sulfamethoxazole Sulphenamide thiol adduct</t>
  </si>
  <si>
    <t>H(10) C(10) N(3) O(3) S</t>
  </si>
  <si>
    <t>AHA-SS_CAM</t>
  </si>
  <si>
    <t>carbamidomethylated form of reductively cleaved tag coupled to azidohomoalanine</t>
  </si>
  <si>
    <t>H(12) C(9) N(6) O(3)</t>
  </si>
  <si>
    <t>BDMAPP</t>
  </si>
  <si>
    <t>Mass Defect Tag on lysine e-amino</t>
  </si>
  <si>
    <t>H(12) C(11) N O Br</t>
  </si>
  <si>
    <t>Xlink:SSD</t>
  </si>
  <si>
    <t>SSD_K</t>
  </si>
  <si>
    <t>covalent modification of lysine by cross-linking reagent</t>
  </si>
  <si>
    <t>H(15) C(12) N O(5)</t>
  </si>
  <si>
    <t>GluGlu</t>
  </si>
  <si>
    <t>-Glu-Glu-</t>
  </si>
  <si>
    <t>diglutamyl</t>
  </si>
  <si>
    <t>H(14) C(10) N(2) O(6)</t>
  </si>
  <si>
    <t>probiotinhydrazide</t>
  </si>
  <si>
    <t>oxidized proline biotinylated with biotin hydrazide</t>
  </si>
  <si>
    <t>H(18) C(10) N(4) O(2) S</t>
  </si>
  <si>
    <t>Didehydroretinylidene</t>
  </si>
  <si>
    <t>didehydroretinyl</t>
  </si>
  <si>
    <t>3,4-didehydroretinylidene</t>
  </si>
  <si>
    <t>H(24) C(20)</t>
  </si>
  <si>
    <t>Arg2PG</t>
  </si>
  <si>
    <t>Adduct of phenylglyoxal with Arg</t>
  </si>
  <si>
    <t>H(10) C(16) O(4)</t>
  </si>
  <si>
    <t>Retinylidene</t>
  </si>
  <si>
    <t>retinal</t>
  </si>
  <si>
    <t>H(26) C(20)</t>
  </si>
  <si>
    <t>NO_SMX_SIMD</t>
  </si>
  <si>
    <t>Nitroso Sulfamethoxazole Sulfinamide thiol adduct</t>
  </si>
  <si>
    <t>H(9) C(10) N(3) O(4) S</t>
  </si>
  <si>
    <t>DimethylamineGMBS</t>
  </si>
  <si>
    <t>Modified GMBS X linker for proteins</t>
  </si>
  <si>
    <t>H(21) C(13) N(3) O(3)</t>
  </si>
  <si>
    <t>NO_SMX_SMCT</t>
  </si>
  <si>
    <t>Nitroso Sulfamethoxazole semimercaptal thiol adduct</t>
  </si>
  <si>
    <t>H(10) C(10) N(3) O(4) S</t>
  </si>
  <si>
    <t>CLIP_TRAQ_3</t>
  </si>
  <si>
    <t>H(20) C(11) 13C N(3) O(4)</t>
  </si>
  <si>
    <t>GeranylGeranyl</t>
  </si>
  <si>
    <t>Geranyl-geranyl</t>
  </si>
  <si>
    <t>H(32) C(20)</t>
  </si>
  <si>
    <t>CresylSaligeninPhosphate</t>
  </si>
  <si>
    <t>Cresyl-Saligenin-phosphorylation</t>
  </si>
  <si>
    <t>H(13) C(14) O(4) P</t>
  </si>
  <si>
    <t>2HPG</t>
  </si>
  <si>
    <t>Arg2HPG</t>
  </si>
  <si>
    <t>bis(hydroxphenylglyoxal) arginine</t>
  </si>
  <si>
    <t>H(10) C(16) O(5)</t>
  </si>
  <si>
    <t>PhosphoHexNAc</t>
  </si>
  <si>
    <t>p-GlcNAc</t>
  </si>
  <si>
    <t>N-acetylglucosamine-1-phosphoryl</t>
  </si>
  <si>
    <t>H O(3) P HexNAc</t>
  </si>
  <si>
    <t>EGCG2</t>
  </si>
  <si>
    <t>(-)-dehydroepigallocatechin</t>
  </si>
  <si>
    <t>H(11) C(15) O(6)</t>
  </si>
  <si>
    <t>LG-lactam-R</t>
  </si>
  <si>
    <t>Levuglandinyl - arginine lactam adduct</t>
  </si>
  <si>
    <t>H(26) C(19) N(-2) O(4)</t>
  </si>
  <si>
    <t>CHDH</t>
  </si>
  <si>
    <t>LTP1-lipid</t>
  </si>
  <si>
    <t>cis-14-hydroxy-10,13-dioxo-7-heptadecenoic ester</t>
  </si>
  <si>
    <t>H(26) C(17) O(4)</t>
  </si>
  <si>
    <t>IGBP</t>
  </si>
  <si>
    <t>Light IDBEST tag for quantitation</t>
  </si>
  <si>
    <t>H(13) C(12) N(2) O(2) Br</t>
  </si>
  <si>
    <t>IGBP:13C(2)</t>
  </si>
  <si>
    <t>Heavy IDBEST tag for quantitation</t>
  </si>
  <si>
    <t>H(13) C(10) 13C(2) N(2) O(2) Br</t>
  </si>
  <si>
    <t>LG-anhyropyrrole</t>
  </si>
  <si>
    <t>Levuglandinyl-lysine anhyropyrrole adduct</t>
  </si>
  <si>
    <t>H(26) C(20) O(2)</t>
  </si>
  <si>
    <t>cysTMT</t>
  </si>
  <si>
    <t>Native cysteine-reactive Tandem Mass Tag®</t>
  </si>
  <si>
    <t>H(25) C(14) N(3) O(2) S</t>
  </si>
  <si>
    <t>cysTMT6plex</t>
  </si>
  <si>
    <t>cysteine-reactive Sixplex Tandem Mass Tag®</t>
  </si>
  <si>
    <t>H(25) C(10) 13C(4) N(2) 15N O(2) S</t>
  </si>
  <si>
    <t>iTRAQ8plex:13C(6)15N(2)</t>
  </si>
  <si>
    <t>Accurate mass for 115, 118, 119 &amp; 121</t>
  </si>
  <si>
    <t>H(24) C(8) 13C(6) N(2) 15N(2) O(3)</t>
  </si>
  <si>
    <t>iTRAQ8plex</t>
  </si>
  <si>
    <t>Representative mass and accurate mass for 113, 114, 116 &amp; 117</t>
  </si>
  <si>
    <t>H(24) C(7) 13C(7) N(3) 15N O(3)</t>
  </si>
  <si>
    <t>Glutathione</t>
  </si>
  <si>
    <t>glutathione disulfide</t>
  </si>
  <si>
    <t>H(15) C(10) N(3) O(6) S</t>
  </si>
  <si>
    <t>PhosphoUridine</t>
  </si>
  <si>
    <t>p-uridine</t>
  </si>
  <si>
    <t>uridine phosphodiester</t>
  </si>
  <si>
    <t>H(11) C(9) N(2) O(8) P</t>
  </si>
  <si>
    <t>LG-Hlactam-R</t>
  </si>
  <si>
    <t>Levuglandinyl - arginine hydroxylactam adduct</t>
  </si>
  <si>
    <t>H(26) C(19) N(-2) O(5)</t>
  </si>
  <si>
    <t>Ahx2+Hsl</t>
  </si>
  <si>
    <t>C-terminal homoserine lactone and two aminohexanoic acids</t>
  </si>
  <si>
    <t>H(27) C(16) N(3) O(3)</t>
  </si>
  <si>
    <t>OxArgBiotin</t>
  </si>
  <si>
    <t>Oxidized arginine biotinylated with biotin-LC-hydrazide</t>
  </si>
  <si>
    <t>H(22) C(15) N(2) O(3) S</t>
  </si>
  <si>
    <t>Biotin:Thermo-21345</t>
  </si>
  <si>
    <t>was PentylamineBiotin</t>
  </si>
  <si>
    <t>H(25) C(15) N(3) O(2) S</t>
  </si>
  <si>
    <t>OxArgBiotinRed</t>
  </si>
  <si>
    <t>Oxidized arginine biotinylated with biotin-LC-hydrazide, reduced</t>
  </si>
  <si>
    <t>H(24) C(15) N(2) O(3) S</t>
  </si>
  <si>
    <t>LG-anhydrolactam</t>
  </si>
  <si>
    <t>Levuglandinyl-lysine anhydrolactam adduct</t>
  </si>
  <si>
    <t>H(26) C(20) O(3)</t>
  </si>
  <si>
    <t>IBTP</t>
  </si>
  <si>
    <t>Thio Ether Formation - BTP Adduct</t>
  </si>
  <si>
    <t>H(21) C(22) P</t>
  </si>
  <si>
    <t>LG-pyrrole</t>
  </si>
  <si>
    <t>Levuglandinyl-lysine pyrrole adduct</t>
  </si>
  <si>
    <t>H(28) C(20) O(3)</t>
  </si>
  <si>
    <t>SMCC-maleimide</t>
  </si>
  <si>
    <t>Modified SMCC maleimide with 3-(dimethylamino)-1-propylamine</t>
  </si>
  <si>
    <t>H(27) C(17) N(3) O(3)</t>
  </si>
  <si>
    <t>IodoU-AMP</t>
  </si>
  <si>
    <t>Cross-link of (Iodo)-uracil MP with W,F,Y</t>
  </si>
  <si>
    <t>H(11) C(9) N(2) O(9) P</t>
  </si>
  <si>
    <t>Hex(2)</t>
  </si>
  <si>
    <t>Gal-Glu</t>
  </si>
  <si>
    <t>Lactosylation</t>
  </si>
  <si>
    <t>NA-LNO2</t>
  </si>
  <si>
    <t>Nitroalkylation by Nitro Linoleic Acid</t>
  </si>
  <si>
    <t>H(31) C(18) N O(4)</t>
  </si>
  <si>
    <t>IED-Biotin</t>
  </si>
  <si>
    <t>ied-biotin</t>
  </si>
  <si>
    <t>biotinoyl-iodoacetyl-ethylenediamine</t>
  </si>
  <si>
    <t>H(22) C(14) N(4) O(3) S</t>
  </si>
  <si>
    <t>NA-OA-NO2</t>
  </si>
  <si>
    <t>Nitroalkylation by Nitro Oleic Acid</t>
  </si>
  <si>
    <t>H(33) C(18) N O(4)</t>
  </si>
  <si>
    <t>Phosphoadenosine</t>
  </si>
  <si>
    <t>p-adenosine</t>
  </si>
  <si>
    <t>AMP binding site</t>
  </si>
  <si>
    <t>H(12) C(10) N(5) O(6) P</t>
  </si>
  <si>
    <t>LG-lactam-K</t>
  </si>
  <si>
    <t>Levuglandinyl - lysine lactam adduct</t>
  </si>
  <si>
    <t>H(28) C(20) O(4)</t>
  </si>
  <si>
    <t>ESP</t>
  </si>
  <si>
    <t>ESP-Tag_light</t>
  </si>
  <si>
    <t>ESP-Tag light d0</t>
  </si>
  <si>
    <t>H(26) C(16) N(4) O(2) S</t>
  </si>
  <si>
    <t>NHS-LC-Biotin</t>
  </si>
  <si>
    <t>Biot_LC</t>
  </si>
  <si>
    <t>H(25) C(16) N(3) O(3) S</t>
  </si>
  <si>
    <t>BHAc</t>
  </si>
  <si>
    <t>N-biotinyl-6-aminohexanoyl</t>
  </si>
  <si>
    <t>Phosphopantetheine</t>
  </si>
  <si>
    <t>p-pantetheine</t>
  </si>
  <si>
    <t>H(21) C(11) N(2) O(6) P S</t>
  </si>
  <si>
    <t>Glucosylgalactosyl</t>
  </si>
  <si>
    <t>glucosylgalactosyl</t>
  </si>
  <si>
    <t>glucosylgalactosyl hydroxylysine</t>
  </si>
  <si>
    <t>O Hex(2)</t>
  </si>
  <si>
    <t>BADGE</t>
  </si>
  <si>
    <t>Bisphenol A diglycidyl ether derivative</t>
  </si>
  <si>
    <t>H(24) C(21) O(4)</t>
  </si>
  <si>
    <t>Diironsubcluster</t>
  </si>
  <si>
    <t>Fe-cluster</t>
  </si>
  <si>
    <t>hydrogenase diiron subcluster</t>
  </si>
  <si>
    <t>H(-1) C(5) N(2) O(5) S(2) Fe(2)</t>
  </si>
  <si>
    <t>cGMP</t>
  </si>
  <si>
    <t>S-guanylation</t>
  </si>
  <si>
    <t>H(11) C(10) N(5) O(7) P</t>
  </si>
  <si>
    <t>Phosphoguanosine</t>
  </si>
  <si>
    <t>p-guanosine</t>
  </si>
  <si>
    <t>phospho-guanosine</t>
  </si>
  <si>
    <t>H(12) C(10) N(5) O(7) P</t>
  </si>
  <si>
    <t>ICAT-H</t>
  </si>
  <si>
    <t>Harbury_ICAT_C12</t>
  </si>
  <si>
    <t>N-iodoacetyl, p-chlorobenzyl-12C6-glucamine</t>
  </si>
  <si>
    <t>H(20) C(15) N O(6) Cl</t>
  </si>
  <si>
    <t>LG-Hlactam-K</t>
  </si>
  <si>
    <t>Levuglandinyl - lysine hydroxylactam adduct</t>
  </si>
  <si>
    <t>H(28) C(20) O(5)</t>
  </si>
  <si>
    <t>ESP:2H(10)</t>
  </si>
  <si>
    <t>ESP-Tag_heavy</t>
  </si>
  <si>
    <t>ESP-Tag heavy d10</t>
  </si>
  <si>
    <t>H(16) 2H(10) C(16) N(4) O(2) S</t>
  </si>
  <si>
    <t>HexNAc(1)dHex(1)</t>
  </si>
  <si>
    <t>HexNAc1dHex1</t>
  </si>
  <si>
    <t>dHex HexNAc</t>
  </si>
  <si>
    <t>ICAT-H:13C(6)</t>
  </si>
  <si>
    <t>Harbury_ICAT_C13</t>
  </si>
  <si>
    <t>N-iodoacetyl, p-chlorobenzyl-13C6-glucamine</t>
  </si>
  <si>
    <t>H(20) C(9) 13C(6) N O(6) Cl</t>
  </si>
  <si>
    <t>OxLysBiotin</t>
  </si>
  <si>
    <t>Oxidized lysine biotinylated with biotin-LC-hydrazide</t>
  </si>
  <si>
    <t>H(24) C(16) N(4) O(3) S</t>
  </si>
  <si>
    <t>OxLysBiotinRed</t>
  </si>
  <si>
    <t>Oxidized lysine biotinylated with biotin-LC-hydrazide, reduced</t>
  </si>
  <si>
    <t>H(26) C(16) N(4) O(3) S</t>
  </si>
  <si>
    <t>Biotin-PEO-Amine</t>
  </si>
  <si>
    <t>BiotinPEO-amine</t>
  </si>
  <si>
    <t>Biotin polyethyleneoxide amine</t>
  </si>
  <si>
    <t>H(28) C(16) N(4) O(3) S</t>
  </si>
  <si>
    <t>Cytopiloyne</t>
  </si>
  <si>
    <t>cytopiloyne</t>
  </si>
  <si>
    <t>nucleophilic addtion to cytopiloyne</t>
  </si>
  <si>
    <t>H(22) C(19) O(7)</t>
  </si>
  <si>
    <t>Hex1HexNAc1</t>
  </si>
  <si>
    <t>Hex HexNAc</t>
  </si>
  <si>
    <t>Cholesterol</t>
  </si>
  <si>
    <t>C-cholesterol</t>
  </si>
  <si>
    <t>cholesterol ester</t>
  </si>
  <si>
    <t>H(44) C(27)</t>
  </si>
  <si>
    <t>OxProBiotin</t>
  </si>
  <si>
    <t>Oxidized Proline biotinylated with biotin-LC-hydrazide</t>
  </si>
  <si>
    <t>H(27) C(16) N(5) O(3) S</t>
  </si>
  <si>
    <t>OxProBiotinRed</t>
  </si>
  <si>
    <t>Oxidized proline biotinylated with biotin-LC-hydrazide, reduced</t>
  </si>
  <si>
    <t>H(29) C(16) N(5) O(3) S</t>
  </si>
  <si>
    <t>4AcAllylGal</t>
  </si>
  <si>
    <t>2,3,4,6-tetra-O-Acetyl-1-allyl-α-D-galactopyranoside modification of cysteine</t>
  </si>
  <si>
    <t>H(24) C(17) O(9)</t>
  </si>
  <si>
    <t>Triiodo</t>
  </si>
  <si>
    <t>tri-Iodination</t>
  </si>
  <si>
    <t>H(-3) I(3)</t>
  </si>
  <si>
    <t>Cytopiloyne+water</t>
  </si>
  <si>
    <t>cytopiloyne+H2O</t>
  </si>
  <si>
    <t>nucleophilic addition to cytopiloyne+H2O</t>
  </si>
  <si>
    <t>H(24) C(19) O(8)</t>
  </si>
  <si>
    <t>MDCC</t>
  </si>
  <si>
    <t>covalent linkage of maleimidyl coumarin probe (Molecular Probes D-10253)</t>
  </si>
  <si>
    <t>H(21) C(20) N(3) O(5)</t>
  </si>
  <si>
    <t>LeuArgGlyGly</t>
  </si>
  <si>
    <t>Ubiquitination</t>
  </si>
  <si>
    <t>H(29) C(16) N(7) O(4)</t>
  </si>
  <si>
    <t>MicrocinC7</t>
  </si>
  <si>
    <t>C-Asn-deriv</t>
  </si>
  <si>
    <t>(3-aminopropyl)(L-aspartyl-1-amino)phosphoryl-5-adenosine</t>
  </si>
  <si>
    <t>H(19) C(13) N(6) O(6) P</t>
  </si>
  <si>
    <t>GluGluGlu</t>
  </si>
  <si>
    <t>-Glu-Glu-Glu-</t>
  </si>
  <si>
    <t>triglutamyl</t>
  </si>
  <si>
    <t>H(21) C(15) N(3) O(9)</t>
  </si>
  <si>
    <t>Fluorescein</t>
  </si>
  <si>
    <t>5-Iodoacetamidofluorescein (Molecular Probe, Eugene, OR)</t>
  </si>
  <si>
    <t>H(14) C(22) N O(6)</t>
  </si>
  <si>
    <t>HexNAc(2)</t>
  </si>
  <si>
    <t>HexNAc2</t>
  </si>
  <si>
    <t>Bodipy</t>
  </si>
  <si>
    <t>Bodipy modifications onto cysteine</t>
  </si>
  <si>
    <t>H(21) B C(20) N(4) O(3) F(2)</t>
  </si>
  <si>
    <t>PEO-Iodoacetyl-LC-Biotin</t>
  </si>
  <si>
    <t>PEO-Biotin</t>
  </si>
  <si>
    <t>Biotinyl-iodoacetamidyl-3,6-dioxaoctanediamine</t>
  </si>
  <si>
    <t>H(30) C(18) N(4) O(5) S</t>
  </si>
  <si>
    <t>Dipyrrolylmethanemethyl</t>
  </si>
  <si>
    <t>dipyrrole</t>
  </si>
  <si>
    <t>dipyrrolylmethanemethyl</t>
  </si>
  <si>
    <t>H(22) C(20) N(2) O(8)</t>
  </si>
  <si>
    <t>FTC</t>
  </si>
  <si>
    <t>fluorescein-5-thiosemicarbazide</t>
  </si>
  <si>
    <t>H(15) C(21) N(3) O(5) S</t>
  </si>
  <si>
    <t>FNEM</t>
  </si>
  <si>
    <t>F-NEM</t>
  </si>
  <si>
    <t>fluorescein-5-maleimide</t>
  </si>
  <si>
    <t>H(13) C(24) N O(7)</t>
  </si>
  <si>
    <t>Biotin-HPDP</t>
  </si>
  <si>
    <t>Biotin:Thermo-21341</t>
  </si>
  <si>
    <t>Pierce EZ-Link Biotin-HPDP</t>
  </si>
  <si>
    <t>H(32) C(19) N(4) O(3) S(2)</t>
  </si>
  <si>
    <t>FMN</t>
  </si>
  <si>
    <t>FMN2</t>
  </si>
  <si>
    <t>O3-(riboflavin phosphoryl)</t>
  </si>
  <si>
    <t>H(19) C(17) N(4) O(8) P</t>
  </si>
  <si>
    <t>ICAT-D</t>
  </si>
  <si>
    <t>AB_old_ICATd0</t>
  </si>
  <si>
    <t>Applied Biosystems original ICAT(TM) d0</t>
  </si>
  <si>
    <t>H(34) C(20) N(4) O(5) S</t>
  </si>
  <si>
    <t>Biotin:Thermo-88317</t>
  </si>
  <si>
    <t>desthiobiotin fluorophosphonate</t>
  </si>
  <si>
    <t>H(42) C(22) N(3) O(4) P</t>
  </si>
  <si>
    <t>Can-FP-biotin</t>
  </si>
  <si>
    <t>Biotin:TRC-B394885</t>
  </si>
  <si>
    <t>6-N-biotinylaminohexyl isopropyl phosphate</t>
  </si>
  <si>
    <t>H(34) C(19) N(3) O(5) P S</t>
  </si>
  <si>
    <t>Biotin:Sigma-B1267</t>
  </si>
  <si>
    <t>was Biotin-maleimide</t>
  </si>
  <si>
    <t>H(27) C(20) N(5) O(5) S</t>
  </si>
  <si>
    <t>ICAT-D:2H(8)</t>
  </si>
  <si>
    <t>AB_old_ICATd8</t>
  </si>
  <si>
    <t>Applied Biosystems original ICAT(TM) d8</t>
  </si>
  <si>
    <t>H(26) 2H(8) C(20) N(4) O(5) S</t>
  </si>
  <si>
    <t>Sulfo-NHS-LC-LC-Biotin</t>
  </si>
  <si>
    <t>Biotin:Thermo-21338</t>
  </si>
  <si>
    <t>Biot_LC_LC</t>
  </si>
  <si>
    <t>H(36) C(22) N(4) O(4) S</t>
  </si>
  <si>
    <t>Puromycin</t>
  </si>
  <si>
    <t>H(27) C(22) N(7) O(4)</t>
  </si>
  <si>
    <t>FMNH</t>
  </si>
  <si>
    <t>flavin mononucleotide</t>
  </si>
  <si>
    <t>H(19) C(17) N(4) O(9) P</t>
  </si>
  <si>
    <t>EGCG1</t>
  </si>
  <si>
    <t>(-)-epigallocatechin-3-gallate</t>
  </si>
  <si>
    <t>H(16) C(22) O(11)</t>
  </si>
  <si>
    <t>FMNC</t>
  </si>
  <si>
    <t>FMN3</t>
  </si>
  <si>
    <t>S-(4a-FMN)</t>
  </si>
  <si>
    <t>H(21) C(17) N(4) O(9) P</t>
  </si>
  <si>
    <t>SulfoGMBS</t>
  </si>
  <si>
    <t>High molecular absorption label for proteins</t>
  </si>
  <si>
    <t>H(26) C(22) N(4) O(5) S</t>
  </si>
  <si>
    <t>Triiodothyronine</t>
  </si>
  <si>
    <t>triiodo</t>
  </si>
  <si>
    <t>H C(6) O I(3)</t>
  </si>
  <si>
    <t>Withaferin</t>
  </si>
  <si>
    <t>Modification of cystein by withaferin</t>
  </si>
  <si>
    <t>H(38) C(28) O(6)</t>
  </si>
  <si>
    <t>Atto495Maleimide</t>
  </si>
  <si>
    <t>High molecular absorption maleimide label for proteins</t>
  </si>
  <si>
    <t>H(32) C(27) N(5) O(3)</t>
  </si>
  <si>
    <t>EQIGG</t>
  </si>
  <si>
    <t>Sumo mutant Smt3-WT tail following trypsin digestion</t>
  </si>
  <si>
    <t>H(32) C(20) N(6) O(8)</t>
  </si>
  <si>
    <t>Hex(3)</t>
  </si>
  <si>
    <t>Hex3</t>
  </si>
  <si>
    <t>ICAT-G</t>
  </si>
  <si>
    <t>Gygi_ICATd0</t>
  </si>
  <si>
    <t>Gygi ICAT(TM) d0</t>
  </si>
  <si>
    <t>H(38) C(22) N(4) O(6) S</t>
  </si>
  <si>
    <t>Biotin:Thermo-21360</t>
  </si>
  <si>
    <t>was Biotin-PEO4-hydrazide</t>
  </si>
  <si>
    <t>H(37) C(21) N(5) O(6) S</t>
  </si>
  <si>
    <t>EDT-iodoacetyl-PEO-biotin</t>
  </si>
  <si>
    <t>EDT-i-biotin</t>
  </si>
  <si>
    <t>EDT-iodo-PEO-biotin</t>
  </si>
  <si>
    <t>H(34) C(20) N(4) O(4) S(3)</t>
  </si>
  <si>
    <t>ICAT-G:2H(8)</t>
  </si>
  <si>
    <t>Gygi_ICATd8</t>
  </si>
  <si>
    <t>Gygi ICAT(TM) d8</t>
  </si>
  <si>
    <t>H(30) 2H(8) C(22) N(4) O(6) S</t>
  </si>
  <si>
    <t>HexNAc(1)dHex(2)</t>
  </si>
  <si>
    <t>HexNAc1dHex2</t>
  </si>
  <si>
    <t>dHex(2) HexNAc</t>
  </si>
  <si>
    <t>AMTzHexNAc2</t>
  </si>
  <si>
    <t>Photocleavable Biotin + GalNAz on O-GlcNAc</t>
  </si>
  <si>
    <t>H(30) C(19) N(6) O(10)</t>
  </si>
  <si>
    <t>Hex(1)HexNAc(1)dHex(1)</t>
  </si>
  <si>
    <t>Hex1HexNAc1dHex1</t>
  </si>
  <si>
    <t>dHex Hex HexNAc</t>
  </si>
  <si>
    <t>HNE-BAHAH</t>
  </si>
  <si>
    <t>4-hydroxy-2-nonenal and biotinamidohexanoic acid hydrazide, reduced</t>
  </si>
  <si>
    <t>H(45) C(25) N(5) O(4) S</t>
  </si>
  <si>
    <t>GluGluGluGlu</t>
  </si>
  <si>
    <t>-Glu-Glu-Glu-Glu-</t>
  </si>
  <si>
    <t>tetraglutamyl</t>
  </si>
  <si>
    <t>H(28) C(20) N(4) O(12)</t>
  </si>
  <si>
    <t>Molybdopterin</t>
  </si>
  <si>
    <t>molybdopterin</t>
  </si>
  <si>
    <t>H(11) C(10) N(5) O(8) P S(2) Mo</t>
  </si>
  <si>
    <t>Biotin:Invitrogen-M1602</t>
  </si>
  <si>
    <t>Nalpha-(3-maleimidylpropionyl)biocytin</t>
  </si>
  <si>
    <t>H(33) C(23) N(5) O(7) S</t>
  </si>
  <si>
    <t>Thiophos-S-S-biotin</t>
  </si>
  <si>
    <t>thiophosphate labeled with biotin-HPDP</t>
  </si>
  <si>
    <t>H(34) C(19) N(4) O(5) P S(3)</t>
  </si>
  <si>
    <t>Maleimide-PEO2-Biotin</t>
  </si>
  <si>
    <t>Biotin:Thermo-21901</t>
  </si>
  <si>
    <t>Maleimide-Biotin</t>
  </si>
  <si>
    <t>H(35) C(23) N(5) O(7) S</t>
  </si>
  <si>
    <t>ADP-Ribosyl</t>
  </si>
  <si>
    <t>ADP-Ribose</t>
  </si>
  <si>
    <t>ADP Ribose addition</t>
  </si>
  <si>
    <t>H(21) C(15) N(5) O(13) P(2)</t>
  </si>
  <si>
    <t>Biotin:Thermo-21901+H2O</t>
  </si>
  <si>
    <t>Maleimide-Biotin + Water</t>
  </si>
  <si>
    <t>H(37) C(23) N(5) O(8) S</t>
  </si>
  <si>
    <t>Biotin:Thermo-33033-H</t>
  </si>
  <si>
    <t>Sulfo-SBED Label Photoreactive Biotin Crosslinker minus Hydrogen</t>
  </si>
  <si>
    <t>H(34) C(25) N(6) O(4) S(2)</t>
  </si>
  <si>
    <t>Biotin:Thermo-33033</t>
  </si>
  <si>
    <t>Sulfo-SBED Label Photoreactive Biotin Crosslinker</t>
  </si>
  <si>
    <t>H(35) C(25) N(6) O(4) S(2)</t>
  </si>
  <si>
    <t>HexNAc(2)dHex(1)</t>
  </si>
  <si>
    <t>HexNAc2dHex1</t>
  </si>
  <si>
    <t>dHex HexNAc(2)</t>
  </si>
  <si>
    <t>Hex(1)HexNAc(2)</t>
  </si>
  <si>
    <t>Hex1HexNAc2</t>
  </si>
  <si>
    <t>Hex HexNAc(2)</t>
  </si>
  <si>
    <t>TMPP-Ac</t>
  </si>
  <si>
    <t>tris(2,4,6-trimethoxyphenyl)phosphonium acetic acid N-hydroxysuccinimide ester derivative</t>
  </si>
  <si>
    <t>H(33) C(29) O(10) P</t>
  </si>
  <si>
    <t>FP-Biotin</t>
  </si>
  <si>
    <t>10-ethoxyphosphinyl-N-(biotinamidopentyl)decanamide</t>
  </si>
  <si>
    <t>H(49) C(27) N(4) O(5) P S</t>
  </si>
  <si>
    <t>Diacylglycerol</t>
  </si>
  <si>
    <t>diacylglycerol</t>
  </si>
  <si>
    <t>H(68) C(37) O(4)</t>
  </si>
  <si>
    <t>Biotin-PEG-PRA</t>
  </si>
  <si>
    <t>Biotin polyethyleneoxide (n=3) alkyne</t>
  </si>
  <si>
    <t>H(42) C(26) N(8) O(7)</t>
  </si>
  <si>
    <t>Phytochromobilin</t>
  </si>
  <si>
    <t>phytochromobilin</t>
  </si>
  <si>
    <t>H(36) C(33) N(4) O(6)</t>
  </si>
  <si>
    <t>Phycocyanobilin</t>
  </si>
  <si>
    <t>phycocyanobilin</t>
  </si>
  <si>
    <t>H(38) C(33) N(4) O(6)</t>
  </si>
  <si>
    <t>Phycoerythrobilin</t>
  </si>
  <si>
    <t>phycoerythrobilin</t>
  </si>
  <si>
    <t>H(40) C(33) N(4) O(6)</t>
  </si>
  <si>
    <t>BisANS</t>
  </si>
  <si>
    <t>4,4\'-dianilino-1,1\'-binaphthyl-5,5\'-disulfonic acid</t>
  </si>
  <si>
    <t>H(20) C(32) N(2) O(6) S(2)</t>
  </si>
  <si>
    <t>Thyroxine</t>
  </si>
  <si>
    <t>tetraiodo</t>
  </si>
  <si>
    <t>C(6) O I(4)</t>
  </si>
  <si>
    <t>Ub-fluorescein</t>
  </si>
  <si>
    <t>Ub Fluorescein probe addition</t>
  </si>
  <si>
    <t>H(29) C(31) N(6) O(7)</t>
  </si>
  <si>
    <t>QQQTGG</t>
  </si>
  <si>
    <t>SUMOylation by SUMO-2/3</t>
  </si>
  <si>
    <t>H(37) C(23) N(9) O(10)</t>
  </si>
  <si>
    <t>QEQTGG</t>
  </si>
  <si>
    <t>SUMOylation by SUMO-1</t>
  </si>
  <si>
    <t>H(36) C(23) N(8) O(11)</t>
  </si>
  <si>
    <t>EDT-maleimide-PEO-biotin</t>
  </si>
  <si>
    <t>EDT-m-biotin</t>
  </si>
  <si>
    <t>H(39) C(25) N(5) O(6) S(3)</t>
  </si>
  <si>
    <t>Hydroxyheme</t>
  </si>
  <si>
    <t>hydroxyheme</t>
  </si>
  <si>
    <t>H(30) C(34) N(4) O(4) Fe</t>
  </si>
  <si>
    <t>Heme</t>
  </si>
  <si>
    <t>heme</t>
  </si>
  <si>
    <t>H(32) C(34) N(4) O(4) Fe</t>
  </si>
  <si>
    <t>Biotin-phenacyl</t>
  </si>
  <si>
    <t>Alkylation by biotinylated form of phenacyl bromide</t>
  </si>
  <si>
    <t>H(38) C(29) N(8) O(6) S</t>
  </si>
  <si>
    <t>Biotin:Cayman-10141</t>
  </si>
  <si>
    <t>was 15dB-biotin</t>
  </si>
  <si>
    <t>H(54) C(35) N(4) O(4) S</t>
  </si>
  <si>
    <t>Archaeol</t>
  </si>
  <si>
    <t>S-archaeol</t>
  </si>
  <si>
    <t>S-diphytanylglycerol diether</t>
  </si>
  <si>
    <t>H(86) C(43) O(2)</t>
  </si>
  <si>
    <t>Hex(1)HexNAc(1)NeuAc(1)</t>
  </si>
  <si>
    <t>Hex1HexNAc1NeuAc1</t>
  </si>
  <si>
    <t>Hex HexNAc NeuAc</t>
  </si>
  <si>
    <t>TAMRA-FP</t>
  </si>
  <si>
    <t>TAMRA fluorophosphonate modification of serine</t>
  </si>
  <si>
    <t>H(46) C(37) N(3) O(6) P</t>
  </si>
  <si>
    <t>Biotin:Cayman-10013</t>
  </si>
  <si>
    <t>was PGA1-biotin</t>
  </si>
  <si>
    <t>H(60) C(36) N(4) O(5) S</t>
  </si>
  <si>
    <t>CyDye-Cy3</t>
  </si>
  <si>
    <t>Cy3 CyDye DIGE Fluor saturation dye</t>
  </si>
  <si>
    <t>H(44) C(37) N(4) O(6) S</t>
  </si>
  <si>
    <t>CyDye-Cy5</t>
  </si>
  <si>
    <t>Cy5 CyDye DIGE Fluor saturation dye</t>
  </si>
  <si>
    <t>H(44) C(38) N(4) O(6) S</t>
  </si>
  <si>
    <t>AHA-Alkyne-KDDDD</t>
  </si>
  <si>
    <t>Azidohomoalanine (AHA) bound to DDDDK-propargylglycine-NH2 (alkyne)</t>
  </si>
  <si>
    <t>H(37) C(26) N(11) O(14) S(-1)</t>
  </si>
  <si>
    <t>Biotin:Thermo-21325</t>
  </si>
  <si>
    <t>was ChromoBiotin</t>
  </si>
  <si>
    <t>H(45) C(34) N(7) O(7) S</t>
  </si>
  <si>
    <t>HexNAc(2)dHex(2)</t>
  </si>
  <si>
    <t>HexNAc2dHex2</t>
  </si>
  <si>
    <t>dHex(2) HexNAc(2)</t>
  </si>
  <si>
    <t>Hex(1)HexNAc(2)Pent(1)</t>
  </si>
  <si>
    <t>Hex1HexNAc2Pent1</t>
  </si>
  <si>
    <t>Pent Hex HexNAc(2)</t>
  </si>
  <si>
    <t>Methyl-PEO12-Maleimide</t>
  </si>
  <si>
    <t>H(58) C(32) N(2) O(15)</t>
  </si>
  <si>
    <t>Xlink:B10621</t>
  </si>
  <si>
    <t>bNis</t>
  </si>
  <si>
    <t>bis-N-I-sulfonerahodamine</t>
  </si>
  <si>
    <t>H(30) C(31) N(4) O(6) S I</t>
  </si>
  <si>
    <t>Hex(1)HexNAc(2)dHex(1)</t>
  </si>
  <si>
    <t>Hex1HexNAc2dHex1</t>
  </si>
  <si>
    <t>dHex Hex HexNAc(2)</t>
  </si>
  <si>
    <t>Hex(2)HexNAc(2)</t>
  </si>
  <si>
    <t>Hex2HexNAc2</t>
  </si>
  <si>
    <t>Hex(2) HexNAc(2)</t>
  </si>
  <si>
    <t>ZGB</t>
  </si>
  <si>
    <t>NHS ester linked Green Fluorescent Bodipy Dye</t>
  </si>
  <si>
    <t>H(53) B C(37) N(6) O(6) F(2) S</t>
  </si>
  <si>
    <t>CoenzymeA</t>
  </si>
  <si>
    <t>CysCoA</t>
  </si>
  <si>
    <t>Cysteine modified Coenzyme A</t>
  </si>
  <si>
    <t>H(34) C(21) N(7) O(16) P(3) S</t>
  </si>
  <si>
    <t>FAD</t>
  </si>
  <si>
    <t>Flavin adenine dinucleotide</t>
  </si>
  <si>
    <t>H(31) C(27) N(9) O(15) P(2)</t>
  </si>
  <si>
    <t>Tripalmitate</t>
  </si>
  <si>
    <t>N-acyl diglyceride cysteine</t>
  </si>
  <si>
    <t>H(96) C(51) O(5)</t>
  </si>
  <si>
    <t>Cy3b-maleimide</t>
  </si>
  <si>
    <t>fluorescent dye that labels cysteines</t>
  </si>
  <si>
    <t>H(39) C(39) N(4) O(9) F(3) S</t>
  </si>
  <si>
    <t>AROD</t>
  </si>
  <si>
    <t>Cysteine modifier</t>
  </si>
  <si>
    <t>H(52) C(35) N(10) O(9) S(2)</t>
  </si>
  <si>
    <t>Hex(3)HexNAc(1)Pent(1)</t>
  </si>
  <si>
    <t>Hex3HexNAc1Pent1</t>
  </si>
  <si>
    <t>Pent Hex(3) HexNAc</t>
  </si>
  <si>
    <t>Microcin</t>
  </si>
  <si>
    <t>microcin</t>
  </si>
  <si>
    <t>microcin E492 siderophore ester from serine</t>
  </si>
  <si>
    <t>H(37) C(36) N(3) O(20)</t>
  </si>
  <si>
    <t>VFQQQTGG</t>
  </si>
  <si>
    <t>SUMOylation by SUMO-2/3 (formic acid cleavage)</t>
  </si>
  <si>
    <t>H(55) C(37) N(11) O(12)</t>
  </si>
  <si>
    <t>Hex(1)HexNAc(2)dHex(1)Pent(1)</t>
  </si>
  <si>
    <t>Hex1HexNAc2dHex1Pent1</t>
  </si>
  <si>
    <t>Pent dHex Hex HexNAc(2)</t>
  </si>
  <si>
    <t>Hex(1)HexNAc(2)dHex(2)</t>
  </si>
  <si>
    <t>Hex1HexNAc2dHex2</t>
  </si>
  <si>
    <t>dHex(2) Hex HexNAc(2)</t>
  </si>
  <si>
    <t>Hex(2)HexNAc(2)Pent(1)</t>
  </si>
  <si>
    <t>Hex2HexNAc2Pent1</t>
  </si>
  <si>
    <t>Pent Hex(2) HexNAc(2)</t>
  </si>
  <si>
    <t>Hex(2)HexNAc(2)dHex(1)</t>
  </si>
  <si>
    <t>Hex2HexNAc2dHex1</t>
  </si>
  <si>
    <t>dHex Hex(2) HexNAc(2)</t>
  </si>
  <si>
    <t>PhosphoribosyldephosphoCoA</t>
  </si>
  <si>
    <t>pRibodePcoA</t>
  </si>
  <si>
    <t>phosphoribosyl dephospho-coenzyme A</t>
  </si>
  <si>
    <t>H(42) C(26) N(7) O(19) P(3) S</t>
  </si>
  <si>
    <t>Hex(3)HexNAc(2)</t>
  </si>
  <si>
    <t>Hex3HexNAc2</t>
  </si>
  <si>
    <t>Hex(3) HexNAc(2)</t>
  </si>
  <si>
    <t>CuSMo</t>
  </si>
  <si>
    <t>copper sulfido molybdopterin cytosine dinuncleotide</t>
  </si>
  <si>
    <t>H(24) C(19) N(8) O(15) P(2) S(3) Cu Mo</t>
  </si>
  <si>
    <t>Hex(3)HexNAc(2)P(1)</t>
  </si>
  <si>
    <t>Hex3HexNAc2P1</t>
  </si>
  <si>
    <t>P Hex(3) HexNAc(2)</t>
  </si>
  <si>
    <t>DyLight-maleimide</t>
  </si>
  <si>
    <t>Thiol-reactive dye for fluorescence labelling of proteins</t>
  </si>
  <si>
    <t>H(48) C(39) N(4) O(15) S(4)</t>
  </si>
  <si>
    <t>Hex(1)HexNAc(1)NeuAc(2)</t>
  </si>
  <si>
    <t>Hex1HexNAc1NeuAc2</t>
  </si>
  <si>
    <t>Hex HexNAc NeuAc(2)</t>
  </si>
  <si>
    <t>maleimide3</t>
  </si>
  <si>
    <t>maleimide-3-saccharide</t>
  </si>
  <si>
    <t>H(59) C(37) N(7) O(23)</t>
  </si>
  <si>
    <t>ExacTagThiol</t>
  </si>
  <si>
    <t>ExacTag Thiol label mass for 2-4-7-10 plex</t>
  </si>
  <si>
    <t>H(50) C(23) 13C(12) N(8) 15N(6) O(18)</t>
  </si>
  <si>
    <t>ExacTagAmine</t>
  </si>
  <si>
    <t>ExacTag Amine label mass for 2-4-7-10 plex</t>
  </si>
  <si>
    <t>H(52) C(25) 13C(12) N(8) 15N(6) O(19) S</t>
  </si>
  <si>
    <t>VIEVYQEQTGG</t>
  </si>
  <si>
    <t>SUMOylation by SUMO-1 (formic acid cleavage)</t>
  </si>
  <si>
    <t>H(81) C(53) N(13) O(19)</t>
  </si>
  <si>
    <t>Hex(5)HexNAc(2)</t>
  </si>
  <si>
    <t>N-glycan</t>
  </si>
  <si>
    <t>N-linked glycan core</t>
  </si>
  <si>
    <t>Hex(5) HexNAc(2)</t>
  </si>
  <si>
    <t>maleimide5</t>
  </si>
  <si>
    <t>maleimide-5-saccharide</t>
  </si>
  <si>
    <t>H(79) C(49) N(7) O(33)</t>
  </si>
  <si>
    <t>Hex(3)HexNAc(4)</t>
  </si>
  <si>
    <t>G0-Fuc</t>
  </si>
  <si>
    <t>Biantennary (-2 galactose)</t>
  </si>
  <si>
    <t>Hex(3) HexNAc(4)</t>
  </si>
  <si>
    <t>dHex(1)Hex(3)HexNAc(4)</t>
  </si>
  <si>
    <t>G0</t>
  </si>
  <si>
    <t>Fucosylated biantennary (-2 galactose)</t>
  </si>
  <si>
    <t>dHex Hex(3) HexNAc(4)</t>
  </si>
  <si>
    <t>Hex(4)HexNAc(4)</t>
  </si>
  <si>
    <t>G1-Fuc</t>
  </si>
  <si>
    <t>Biantennary (-1 galactose)</t>
  </si>
  <si>
    <t>Hex(4) HexNAc(4)</t>
  </si>
  <si>
    <t>MolybdopterinGD</t>
  </si>
  <si>
    <t>molybdopterin-gd</t>
  </si>
  <si>
    <t>molybdenum bis(molybdopterin guanine dinucleotide)</t>
  </si>
  <si>
    <t>H(47) C(40) N(20) O(26) P(4) S(4) Mo</t>
  </si>
  <si>
    <t>dHex(1)Hex(4)HexNAc(4)</t>
  </si>
  <si>
    <t>G1</t>
  </si>
  <si>
    <t>Fucosylated biantennary (-1 galactose)</t>
  </si>
  <si>
    <t>dHex Hex(4) HexNAc(4)</t>
  </si>
  <si>
    <t>MolybdopterinGD+Delta:S(-1)Se(1)</t>
  </si>
  <si>
    <t>molybdopterin-se</t>
  </si>
  <si>
    <t>L-selenocysteinyl molybdenum bis(molybdopterin guanine dinucleotide)</t>
  </si>
  <si>
    <t>H(47) C(40) N(20) O(26) P(4) S(3) Se Mo</t>
  </si>
  <si>
    <t>Hex(5)HexNAc(4)</t>
  </si>
  <si>
    <t>G2-Fuc</t>
  </si>
  <si>
    <t>Biantennary</t>
  </si>
  <si>
    <t>Hex(5) HexNAc(4)</t>
  </si>
  <si>
    <t>dHex(1)Hex(5)HexNAc(4)</t>
  </si>
  <si>
    <t>G2</t>
  </si>
  <si>
    <t>Fucosylated biantennary</t>
  </si>
  <si>
    <t>dHex Hex(5) HexNAc(4)</t>
  </si>
  <si>
    <t>DEDGFLYMVYASQETFG</t>
  </si>
  <si>
    <t>Addition of DEDGFLYMVYASQETFG</t>
  </si>
  <si>
    <t>H(122) C(89) N(18) O(31) S</t>
  </si>
  <si>
    <t>SUMO2135</t>
  </si>
  <si>
    <t>SUMOylation by SUMO-1 after tryptic cleavage</t>
  </si>
  <si>
    <t>H(137) C(90) N(21) O(37) S</t>
  </si>
  <si>
    <t>SUMO3549</t>
  </si>
  <si>
    <t>SUMOylation by SUMO-2/3 after tryptic cleavage</t>
  </si>
  <si>
    <t>H(224) C(150) N(38) O(60) S</t>
  </si>
  <si>
    <t>last updated:</t>
  </si>
  <si>
    <t>http://www.newobjective.com/downloads/technotes/PV-3.pdf</t>
  </si>
  <si>
    <t>common background ions [pdf]</t>
  </si>
  <si>
    <t>n-butyl benzenesulfonamide (plastisizer)</t>
  </si>
  <si>
    <t>Ion</t>
  </si>
  <si>
    <t>Compound</t>
  </si>
  <si>
    <t>(M+H)+ dibutylphthalate (plasticiser)</t>
  </si>
  <si>
    <t>plasticizer in polyethylene</t>
  </si>
  <si>
    <t>(M+H)+ erucamide</t>
  </si>
  <si>
    <t>(M+Na)+ erucamide</t>
  </si>
  <si>
    <t>(M+H)+ polysiloxane, followed by 388</t>
  </si>
  <si>
    <t>(M+K)+ diisooctyl phthalate (plasticiser)</t>
  </si>
  <si>
    <t>(M+H)+ polysiloxane, followed by 462</t>
  </si>
  <si>
    <t>(M+Na+CH3CN)+ diisooctyl phthalate (plasticiser)</t>
  </si>
  <si>
    <t>Unknown†</t>
  </si>
  <si>
    <t>Unknown</t>
  </si>
  <si>
    <t xml:space="preserve">Rev. A BACKGROUND ION LIST </t>
  </si>
  <si>
    <t>ü</t>
  </si>
  <si>
    <t xml:space="preserve">(M+Na)+ </t>
  </si>
  <si>
    <t>[(M.HCl)2-Cl]+</t>
  </si>
  <si>
    <t xml:space="preserve">(M+H)+ </t>
  </si>
  <si>
    <t>M+</t>
  </si>
  <si>
    <t xml:space="preserve">(M+K)+ </t>
  </si>
  <si>
    <t>unidentified contaminant (plasticiser)</t>
  </si>
  <si>
    <t>Waters</t>
  </si>
  <si>
    <t>observed w/ high conc. of acetic acid</t>
  </si>
  <si>
    <t>seen w/ Nunc polypropylene tubes</t>
  </si>
  <si>
    <t>seen w/ Vanguard polypropylene tubes</t>
  </si>
  <si>
    <t>from purified water and solvent filters</t>
  </si>
  <si>
    <t xml:space="preserve">(M+NH4)+ </t>
  </si>
  <si>
    <t xml:space="preserve">CN- </t>
  </si>
  <si>
    <t xml:space="preserve">(HCOO)- </t>
  </si>
  <si>
    <t xml:space="preserve">(CH3CO2)- </t>
  </si>
  <si>
    <t xml:space="preserve">(CF3CO2Na)- </t>
  </si>
  <si>
    <t xml:space="preserve">PO3- </t>
  </si>
  <si>
    <t xml:space="preserve">SO3- </t>
  </si>
  <si>
    <t xml:space="preserve">CH3SO3- </t>
  </si>
  <si>
    <t xml:space="preserve"> </t>
  </si>
  <si>
    <t>Polydimethylcyclosiloxanes, widespread compound in industrial products, e.g. deodorants. They are ubiquitously present in ambient air.</t>
  </si>
  <si>
    <t>(Si(CH3)2O)n</t>
  </si>
  <si>
    <t>+17 Da ammonium adducts</t>
  </si>
  <si>
    <t>-16 Da loss of methane</t>
  </si>
  <si>
    <t>ubiquitous plasticiser bis(2-ethylhexyl) phthalate</t>
  </si>
  <si>
    <t>sisweb.com</t>
  </si>
  <si>
    <t>NANA</t>
  </si>
  <si>
    <t>GalNAc</t>
  </si>
  <si>
    <t>GlcNAc</t>
  </si>
  <si>
    <t>ionsource.com</t>
  </si>
  <si>
    <t>N-Acetylglucosamine</t>
  </si>
  <si>
    <t>Galactose</t>
  </si>
  <si>
    <t xml:space="preserve"> Gal</t>
  </si>
  <si>
    <t>Mannose</t>
  </si>
  <si>
    <t xml:space="preserve"> Man</t>
  </si>
  <si>
    <t>Sialic Acid</t>
  </si>
  <si>
    <t>Sugar</t>
  </si>
  <si>
    <t>dHexose</t>
  </si>
  <si>
    <t>HexNac+Hex</t>
  </si>
  <si>
    <t>1+</t>
  </si>
  <si>
    <t>2+</t>
  </si>
  <si>
    <t>3+</t>
  </si>
  <si>
    <t>4+</t>
  </si>
  <si>
    <t>5+</t>
  </si>
  <si>
    <t>Monosaccharide</t>
  </si>
  <si>
    <t>Generic</t>
  </si>
  <si>
    <t>Monosaccharide </t>
  </si>
  <si>
    <t>Monoisotopic</t>
  </si>
  <si>
    <t>Average</t>
  </si>
  <si>
    <t>Gal</t>
  </si>
  <si>
    <t>180.0634 </t>
  </si>
  <si>
    <t>Man</t>
  </si>
  <si>
    <t>162.0528 </t>
  </si>
  <si>
    <t>164.0685 </t>
  </si>
  <si>
    <t>N-Acetlygalactoseamine</t>
  </si>
  <si>
    <t>N-Acetlyglucoseamine</t>
  </si>
  <si>
    <t>Monosaccharide Mass and Low Mass MS/MS (CID) Carbohydrate Marker Ions</t>
  </si>
  <si>
    <t>Monosaccharide /</t>
  </si>
  <si>
    <t>Disaccharide</t>
  </si>
  <si>
    <t>Low Mass CID Marker Ions</t>
  </si>
  <si>
    <t>Intact</t>
  </si>
  <si>
    <t>Residue</t>
  </si>
  <si>
    <t>Hexose, Hex</t>
  </si>
  <si>
    <t>(Galactose, Mannose)</t>
  </si>
  <si>
    <t>Deoxy-Hexose, dHex</t>
  </si>
  <si>
    <t>(Fucose)</t>
  </si>
  <si>
    <t>N-acetylhexoseamine, HexNAc</t>
  </si>
  <si>
    <t>(N-acetylglucoseamine,</t>
  </si>
  <si>
    <t>N-acetylneuraminic</t>
  </si>
  <si>
    <t>(sialic acid)</t>
  </si>
  <si>
    <t>292/274/256</t>
  </si>
  <si>
    <t>Hex-HexNAc</t>
  </si>
  <si>
    <t>di-</t>
  </si>
  <si>
    <t xml:space="preserve">Enter the </t>
  </si>
  <si>
    <t>Elemental Composition</t>
  </si>
  <si>
    <t># of residues</t>
  </si>
  <si>
    <t xml:space="preserve">mono </t>
  </si>
  <si>
    <t>average</t>
  </si>
  <si>
    <t>C11O8NH17</t>
  </si>
  <si>
    <t>C6O5H10</t>
  </si>
  <si>
    <t>C8O5NH13</t>
  </si>
  <si>
    <t>C6O4H10</t>
  </si>
  <si>
    <t>mass</t>
  </si>
  <si>
    <t>Glycan -&gt;</t>
  </si>
  <si>
    <t>Elemental</t>
  </si>
  <si>
    <t>Glyco Peptide Mass Calculation</t>
  </si>
  <si>
    <t xml:space="preserve">Peptide Mass </t>
  </si>
  <si>
    <t>Resulting GlycoPeptide Mass</t>
  </si>
  <si>
    <t>Enter Peptide Mass</t>
  </si>
  <si>
    <t>tri-</t>
  </si>
  <si>
    <t>tetra-</t>
  </si>
  <si>
    <t>man7</t>
  </si>
  <si>
    <t>hybrid-</t>
  </si>
  <si>
    <t>Core</t>
  </si>
  <si>
    <t>N-acetylgalactoseamine) </t>
  </si>
  <si>
    <t>acid, Neu5Ac, NANA</t>
  </si>
  <si>
    <t> (Common N-linked Core)</t>
  </si>
  <si>
    <r>
      <t>Monosaccharide Residue Mass (-H</t>
    </r>
    <r>
      <rPr>
        <b/>
        <vertAlign val="subscript"/>
        <sz val="10"/>
        <color indexed="8"/>
        <rFont val="Arial Narrow"/>
        <family val="2"/>
      </rPr>
      <t>2</t>
    </r>
    <r>
      <rPr>
        <b/>
        <sz val="10"/>
        <color indexed="8"/>
        <rFont val="Arial Narrow"/>
        <family val="2"/>
      </rPr>
      <t>0)</t>
    </r>
  </si>
  <si>
    <r>
      <t>C</t>
    </r>
    <r>
      <rPr>
        <vertAlign val="subscript"/>
        <sz val="10"/>
        <color indexed="8"/>
        <rFont val="Arial Narrow"/>
        <family val="2"/>
      </rPr>
      <t>6</t>
    </r>
    <r>
      <rPr>
        <sz val="10"/>
        <color indexed="8"/>
        <rFont val="Arial Narrow"/>
        <family val="2"/>
      </rPr>
      <t>O</t>
    </r>
    <r>
      <rPr>
        <vertAlign val="subscript"/>
        <sz val="10"/>
        <color indexed="8"/>
        <rFont val="Arial Narrow"/>
        <family val="2"/>
      </rPr>
      <t>6</t>
    </r>
    <r>
      <rPr>
        <sz val="10"/>
        <color indexed="8"/>
        <rFont val="Arial Narrow"/>
        <family val="2"/>
      </rPr>
      <t>H</t>
    </r>
    <r>
      <rPr>
        <vertAlign val="subscript"/>
        <sz val="10"/>
        <color indexed="8"/>
        <rFont val="Arial Narrow"/>
        <family val="2"/>
      </rPr>
      <t>12</t>
    </r>
  </si>
  <si>
    <r>
      <t>C</t>
    </r>
    <r>
      <rPr>
        <vertAlign val="subscript"/>
        <sz val="10"/>
        <color indexed="8"/>
        <rFont val="Arial Narrow"/>
        <family val="2"/>
      </rPr>
      <t>6</t>
    </r>
    <r>
      <rPr>
        <sz val="10"/>
        <color indexed="8"/>
        <rFont val="Arial Narrow"/>
        <family val="2"/>
      </rPr>
      <t>O</t>
    </r>
    <r>
      <rPr>
        <vertAlign val="subscript"/>
        <sz val="10"/>
        <color indexed="8"/>
        <rFont val="Arial Narrow"/>
        <family val="2"/>
      </rPr>
      <t>5</t>
    </r>
    <r>
      <rPr>
        <sz val="10"/>
        <color indexed="8"/>
        <rFont val="Arial Narrow"/>
        <family val="2"/>
      </rPr>
      <t>H</t>
    </r>
    <r>
      <rPr>
        <vertAlign val="subscript"/>
        <sz val="10"/>
        <color indexed="8"/>
        <rFont val="Arial Narrow"/>
        <family val="2"/>
      </rPr>
      <t>12</t>
    </r>
  </si>
  <si>
    <r>
      <t>C</t>
    </r>
    <r>
      <rPr>
        <vertAlign val="subscript"/>
        <sz val="10"/>
        <color indexed="8"/>
        <rFont val="Arial Narrow"/>
        <family val="2"/>
      </rPr>
      <t>11</t>
    </r>
    <r>
      <rPr>
        <sz val="10"/>
        <color indexed="8"/>
        <rFont val="Arial Narrow"/>
        <family val="2"/>
      </rPr>
      <t>O</t>
    </r>
    <r>
      <rPr>
        <vertAlign val="subscript"/>
        <sz val="10"/>
        <color indexed="8"/>
        <rFont val="Arial Narrow"/>
        <family val="2"/>
      </rPr>
      <t>9</t>
    </r>
    <r>
      <rPr>
        <sz val="10"/>
        <color indexed="8"/>
        <rFont val="Arial Narrow"/>
        <family val="2"/>
      </rPr>
      <t>NH</t>
    </r>
    <r>
      <rPr>
        <vertAlign val="subscript"/>
        <sz val="10"/>
        <color indexed="8"/>
        <rFont val="Arial Narrow"/>
        <family val="2"/>
      </rPr>
      <t>19</t>
    </r>
  </si>
  <si>
    <r>
      <t>C</t>
    </r>
    <r>
      <rPr>
        <vertAlign val="subscript"/>
        <sz val="10"/>
        <color indexed="8"/>
        <rFont val="Arial Narrow"/>
        <family val="2"/>
      </rPr>
      <t>8</t>
    </r>
    <r>
      <rPr>
        <sz val="10"/>
        <color indexed="8"/>
        <rFont val="Arial Narrow"/>
        <family val="2"/>
      </rPr>
      <t>O</t>
    </r>
    <r>
      <rPr>
        <vertAlign val="subscript"/>
        <sz val="10"/>
        <color indexed="8"/>
        <rFont val="Arial Narrow"/>
        <family val="2"/>
      </rPr>
      <t>6</t>
    </r>
    <r>
      <rPr>
        <sz val="10"/>
        <color indexed="8"/>
        <rFont val="Arial Narrow"/>
        <family val="2"/>
      </rPr>
      <t>NH</t>
    </r>
    <r>
      <rPr>
        <vertAlign val="subscript"/>
        <sz val="10"/>
        <color indexed="8"/>
        <rFont val="Arial Narrow"/>
        <family val="2"/>
      </rPr>
      <t>15</t>
    </r>
  </si>
  <si>
    <r>
      <t>C</t>
    </r>
    <r>
      <rPr>
        <vertAlign val="subscript"/>
        <sz val="10"/>
        <color indexed="8"/>
        <rFont val="Arial Narrow"/>
        <family val="2"/>
      </rPr>
      <t>6</t>
    </r>
    <r>
      <rPr>
        <sz val="10"/>
        <color indexed="8"/>
        <rFont val="Arial Narrow"/>
        <family val="2"/>
      </rPr>
      <t>O</t>
    </r>
    <r>
      <rPr>
        <vertAlign val="subscript"/>
        <sz val="10"/>
        <color indexed="8"/>
        <rFont val="Arial Narrow"/>
        <family val="2"/>
      </rPr>
      <t>4</t>
    </r>
    <r>
      <rPr>
        <sz val="10"/>
        <color indexed="8"/>
        <rFont val="Arial Narrow"/>
        <family val="2"/>
      </rPr>
      <t>H</t>
    </r>
    <r>
      <rPr>
        <vertAlign val="subscript"/>
        <sz val="10"/>
        <color indexed="8"/>
        <rFont val="Arial Narrow"/>
        <family val="2"/>
      </rPr>
      <t>10</t>
    </r>
  </si>
  <si>
    <r>
      <t>C</t>
    </r>
    <r>
      <rPr>
        <vertAlign val="subscript"/>
        <sz val="10"/>
        <color indexed="8"/>
        <rFont val="Arial Narrow"/>
        <family val="2"/>
      </rPr>
      <t>6</t>
    </r>
    <r>
      <rPr>
        <sz val="10"/>
        <color indexed="8"/>
        <rFont val="Arial Narrow"/>
        <family val="2"/>
      </rPr>
      <t>O</t>
    </r>
    <r>
      <rPr>
        <vertAlign val="subscript"/>
        <sz val="10"/>
        <color indexed="8"/>
        <rFont val="Arial Narrow"/>
        <family val="2"/>
      </rPr>
      <t>5</t>
    </r>
    <r>
      <rPr>
        <sz val="10"/>
        <color indexed="8"/>
        <rFont val="Arial Narrow"/>
        <family val="2"/>
      </rPr>
      <t>H</t>
    </r>
    <r>
      <rPr>
        <vertAlign val="subscript"/>
        <sz val="10"/>
        <color indexed="8"/>
        <rFont val="Arial Narrow"/>
        <family val="2"/>
      </rPr>
      <t>10</t>
    </r>
  </si>
  <si>
    <r>
      <t>C</t>
    </r>
    <r>
      <rPr>
        <vertAlign val="subscript"/>
        <sz val="10"/>
        <color indexed="8"/>
        <rFont val="Arial Narrow"/>
        <family val="2"/>
      </rPr>
      <t>8</t>
    </r>
    <r>
      <rPr>
        <sz val="10"/>
        <color indexed="8"/>
        <rFont val="Arial Narrow"/>
        <family val="2"/>
      </rPr>
      <t>O</t>
    </r>
    <r>
      <rPr>
        <vertAlign val="subscript"/>
        <sz val="10"/>
        <color indexed="8"/>
        <rFont val="Arial Narrow"/>
        <family val="2"/>
      </rPr>
      <t>5</t>
    </r>
    <r>
      <rPr>
        <sz val="10"/>
        <color indexed="8"/>
        <rFont val="Arial Narrow"/>
        <family val="2"/>
      </rPr>
      <t>NH</t>
    </r>
    <r>
      <rPr>
        <vertAlign val="subscript"/>
        <sz val="10"/>
        <color indexed="8"/>
        <rFont val="Arial Narrow"/>
        <family val="2"/>
      </rPr>
      <t>13</t>
    </r>
  </si>
  <si>
    <r>
      <t>C</t>
    </r>
    <r>
      <rPr>
        <vertAlign val="subscript"/>
        <sz val="10"/>
        <color indexed="8"/>
        <rFont val="Arial Narrow"/>
        <family val="2"/>
      </rPr>
      <t>11</t>
    </r>
    <r>
      <rPr>
        <sz val="10"/>
        <color indexed="8"/>
        <rFont val="Arial Narrow"/>
        <family val="2"/>
      </rPr>
      <t>O</t>
    </r>
    <r>
      <rPr>
        <vertAlign val="subscript"/>
        <sz val="10"/>
        <color indexed="8"/>
        <rFont val="Arial Narrow"/>
        <family val="2"/>
      </rPr>
      <t>8</t>
    </r>
    <r>
      <rPr>
        <sz val="10"/>
        <color indexed="8"/>
        <rFont val="Arial Narrow"/>
        <family val="2"/>
      </rPr>
      <t>NH</t>
    </r>
    <r>
      <rPr>
        <vertAlign val="subscript"/>
        <sz val="10"/>
        <color indexed="8"/>
        <rFont val="Arial Narrow"/>
        <family val="2"/>
      </rPr>
      <t>17</t>
    </r>
  </si>
  <si>
    <r>
      <t>C</t>
    </r>
    <r>
      <rPr>
        <vertAlign val="subscript"/>
        <sz val="10"/>
        <color indexed="8"/>
        <rFont val="Arial Narrow"/>
        <family val="2"/>
      </rPr>
      <t>14</t>
    </r>
    <r>
      <rPr>
        <sz val="10"/>
        <color indexed="8"/>
        <rFont val="Arial Narrow"/>
        <family val="2"/>
      </rPr>
      <t>O</t>
    </r>
    <r>
      <rPr>
        <vertAlign val="subscript"/>
        <sz val="10"/>
        <color indexed="8"/>
        <rFont val="Arial Narrow"/>
        <family val="2"/>
      </rPr>
      <t>10</t>
    </r>
    <r>
      <rPr>
        <sz val="10"/>
        <color indexed="8"/>
        <rFont val="Arial Narrow"/>
        <family val="2"/>
      </rPr>
      <t>NH</t>
    </r>
    <r>
      <rPr>
        <vertAlign val="subscript"/>
        <sz val="10"/>
        <color indexed="8"/>
        <rFont val="Arial Narrow"/>
        <family val="2"/>
      </rPr>
      <t>23</t>
    </r>
  </si>
  <si>
    <r>
      <t>C</t>
    </r>
    <r>
      <rPr>
        <vertAlign val="subscript"/>
        <sz val="10"/>
        <color indexed="8"/>
        <rFont val="Arial Narrow"/>
        <family val="2"/>
      </rPr>
      <t>14</t>
    </r>
    <r>
      <rPr>
        <sz val="10"/>
        <color indexed="8"/>
        <rFont val="Arial Narrow"/>
        <family val="2"/>
      </rPr>
      <t>O</t>
    </r>
    <r>
      <rPr>
        <vertAlign val="subscript"/>
        <sz val="10"/>
        <color indexed="8"/>
        <rFont val="Arial Narrow"/>
        <family val="2"/>
      </rPr>
      <t>11</t>
    </r>
    <r>
      <rPr>
        <sz val="10"/>
        <color indexed="8"/>
        <rFont val="Arial Narrow"/>
        <family val="2"/>
      </rPr>
      <t>NH</t>
    </r>
    <r>
      <rPr>
        <vertAlign val="subscript"/>
        <sz val="10"/>
        <color indexed="8"/>
        <rFont val="Arial Narrow"/>
        <family val="2"/>
      </rPr>
      <t>25</t>
    </r>
  </si>
  <si>
    <r>
      <t>Hex</t>
    </r>
    <r>
      <rPr>
        <vertAlign val="subscript"/>
        <sz val="10"/>
        <color indexed="8"/>
        <rFont val="Arial Narrow"/>
        <family val="2"/>
      </rPr>
      <t>3</t>
    </r>
    <r>
      <rPr>
        <sz val="10"/>
        <color indexed="8"/>
        <rFont val="Arial Narrow"/>
        <family val="2"/>
      </rPr>
      <t>HexNac</t>
    </r>
    <r>
      <rPr>
        <vertAlign val="subscript"/>
        <sz val="10"/>
        <color indexed="8"/>
        <rFont val="Arial Narrow"/>
        <family val="2"/>
      </rPr>
      <t>2</t>
    </r>
  </si>
  <si>
    <r>
      <t>C</t>
    </r>
    <r>
      <rPr>
        <vertAlign val="subscript"/>
        <sz val="10"/>
        <color indexed="8"/>
        <rFont val="Arial Narrow"/>
        <family val="2"/>
      </rPr>
      <t>46</t>
    </r>
    <r>
      <rPr>
        <sz val="10"/>
        <color indexed="8"/>
        <rFont val="Arial Narrow"/>
        <family val="2"/>
      </rPr>
      <t>O</t>
    </r>
    <r>
      <rPr>
        <vertAlign val="subscript"/>
        <sz val="10"/>
        <color indexed="8"/>
        <rFont val="Arial Narrow"/>
        <family val="2"/>
      </rPr>
      <t>35</t>
    </r>
    <r>
      <rPr>
        <sz val="10"/>
        <color indexed="8"/>
        <rFont val="Arial Narrow"/>
        <family val="2"/>
      </rPr>
      <t>N</t>
    </r>
    <r>
      <rPr>
        <vertAlign val="subscript"/>
        <sz val="10"/>
        <color indexed="8"/>
        <rFont val="Arial Narrow"/>
        <family val="2"/>
      </rPr>
      <t>2</t>
    </r>
    <r>
      <rPr>
        <sz val="10"/>
        <color indexed="8"/>
        <rFont val="Arial Narrow"/>
        <family val="2"/>
      </rPr>
      <t>H</t>
    </r>
    <r>
      <rPr>
        <vertAlign val="subscript"/>
        <sz val="10"/>
        <color indexed="8"/>
        <rFont val="Arial Narrow"/>
        <family val="2"/>
      </rPr>
      <t>76</t>
    </r>
  </si>
  <si>
    <r>
      <t>Reference:</t>
    </r>
    <r>
      <rPr>
        <sz val="8"/>
        <color indexed="8"/>
        <rFont val="Arial Narrow"/>
        <family val="2"/>
      </rPr>
      <t xml:space="preserve"> (1) Conboy, J. J. and Henion, J. D., The determination of glycopeptides by liquid chromatography/mass spectrometry with collision-induced dissociation, </t>
    </r>
    <r>
      <rPr>
        <i/>
        <sz val="8"/>
        <color indexed="8"/>
        <rFont val="Arial Narrow"/>
        <family val="2"/>
      </rPr>
      <t>JASMS</t>
    </r>
    <r>
      <rPr>
        <sz val="8"/>
        <color indexed="8"/>
        <rFont val="Arial Narrow"/>
        <family val="2"/>
      </rPr>
      <t>, 3, 804,1992.</t>
    </r>
    <r>
      <rPr>
        <b/>
        <sz val="8"/>
        <color indexed="8"/>
        <rFont val="Arial Narrow"/>
        <family val="2"/>
      </rPr>
      <t xml:space="preserve"> </t>
    </r>
    <r>
      <rPr>
        <sz val="8"/>
        <color indexed="8"/>
        <rFont val="Arial Narrow"/>
        <family val="2"/>
      </rPr>
      <t>(2) Huddleston, M. J., Bean, M. F., Carr, S. A., Collisional fragmentation of glycopeptides by electrospray ionization LC/MS and LC/MS/MS. Methods for selective detection of glycopeptides in protein digests, Anal. Chem., 65, 877, 1993.</t>
    </r>
  </si>
  <si>
    <t>All info on this sheet are from ionsource:</t>
  </si>
  <si>
    <t>Ionsource</t>
  </si>
  <si>
    <t>http://ionsource.com/</t>
  </si>
  <si>
    <t>pretty cool site with lots of information</t>
  </si>
  <si>
    <t>Formic acid, FA (anion), Formate</t>
  </si>
  <si>
    <t>Acetic Acid, Ac (anion), Acetate</t>
  </si>
  <si>
    <t>A,F</t>
  </si>
  <si>
    <t>usually from contaminated solvents, can concentrate on the column and elute during a gradient</t>
  </si>
  <si>
    <t>If the silicon tube is instead connected to the API source housing  background ions at m/z 536, 610 and 684 might be observed. Remove all silicon tubing from ESI housing and/or replace with tygon tubing</t>
  </si>
  <si>
    <t>Nylon HPLC solvent filters can produce nylon (6,6monomer) peaks at masses of 226 Da a dimer 452, trimer 678 and tetramer 905 Da. The contaminant is very hard to get rid off since it binds very well to C18.</t>
  </si>
  <si>
    <t>+59 series</t>
  </si>
  <si>
    <t>Peak Clusters at +21, -17, -35, -52</t>
  </si>
  <si>
    <t>Iron-Acetate clusters 538, 555 and 534</t>
  </si>
  <si>
    <t>Mobile phases with acetic acid can react with iron in the LC/MS system to produce Iron-acetate clusters (as established by Ijames, Dutky, and Fales: J Am Soc Mass Spec 6 1226 1995.) The general formula is Fe3O(CH3COO)6(L)x where L is a ligand from the mobile phase (water or organic component, acetonitrile solvent or water. 538 could be 6 acetates with no additional ligand. The 555 presumably has additional water.</t>
  </si>
  <si>
    <t>533.88 could be a chromium cluster similar to the iron 537.88. Stainless steel in the system contains both iron and chromium. Potential sources in the ESI probe could be the ESI spray needle or the with the metal needle kit. This is not common try replacing the needle.</t>
  </si>
  <si>
    <t>Common LC buffer, very persistent.  Tubing, column, etc.  Passivate LC with 5-10% acetic acid in mobile phase.  Note: If TEA is used regularly, it is better to have PEEK tubing &amp; columns dedicated for TEA use.</t>
  </si>
  <si>
    <t>Acetate adducts of a fluorinated polymer (PTFE).  From lithium grease used on 1100 LC pump modules.</t>
  </si>
  <si>
    <t>Common LC buffer used in ESI Pos mode.  Will see acetate anion as a background contaminate in ESI Neg mode. Rinse LC system.  If need to continue to use TFA as buffer, don’t scan down  to 113.</t>
  </si>
  <si>
    <t>Sodium adducts of a fluorinated polymer (PTFE). From lithium grease used on 1100 LC pump modules.</t>
  </si>
  <si>
    <t xml:space="preserve">Phthalates Plastics.(Nalgene bottles, tubing)  Rinse plasticware with isopropal alcohol.  Minimize use of low-density polyethylene plasticware.  Use Nalgene (high-density polyethylene or polypropylene) or teflon plasticware. </t>
  </si>
  <si>
    <t>http://www.nist.gov/pml/data/comp.cfm</t>
  </si>
  <si>
    <t> Isotope</t>
  </si>
  <si>
    <t>Relative</t>
  </si>
  <si>
    <t>Atomic Mass </t>
  </si>
  <si>
    <t> Isotopic</t>
  </si>
  <si>
    <t>  Composition  </t>
  </si>
  <si>
    <t>Standard</t>
  </si>
  <si>
    <t>Atomic Weight </t>
  </si>
  <si>
    <t> Notes </t>
  </si>
  <si>
    <t>    1.007 825 032 07(10)</t>
  </si>
  <si>
    <t>  0.999 885(70)</t>
  </si>
  <si>
    <t>     1.007 94(7)</t>
  </si>
  <si>
    <t>g,m,r,b,w</t>
  </si>
  <si>
    <t>    2.014 101 777 8(4)</t>
  </si>
  <si>
    <t>  0.000 115(70)</t>
  </si>
  <si>
    <t>    3.016 049 2777(25)</t>
  </si>
  <si>
    <t>  </t>
  </si>
  <si>
    <t>He</t>
  </si>
  <si>
    <t>    3.016 029 3191(26)</t>
  </si>
  <si>
    <t>  0.000 001 34(3)</t>
  </si>
  <si>
    <t>     4.002 602(2)</t>
  </si>
  <si>
    <t>g,r,a</t>
  </si>
  <si>
    <t>    4.002 603 254 15(6)</t>
  </si>
  <si>
    <t>  0.999 998 66(3)</t>
  </si>
  <si>
    <t>Li</t>
  </si>
  <si>
    <t>    6.015 122 795(16)</t>
  </si>
  <si>
    <t>  0.0759(4)</t>
  </si>
  <si>
    <t>     6.941(2)</t>
  </si>
  <si>
    <t>g,m,r,c,i</t>
  </si>
  <si>
    <t>    7.016 004 55(8)</t>
  </si>
  <si>
    <t>  0.9241(4)</t>
  </si>
  <si>
    <t>Be</t>
  </si>
  <si>
    <t>    9.012 182 2(4)</t>
  </si>
  <si>
    <t>  1.0000</t>
  </si>
  <si>
    <t>     9.012 182(3)</t>
  </si>
  <si>
    <t>  10.012 937 0(4)</t>
  </si>
  <si>
    <t>  0.199(7)</t>
  </si>
  <si>
    <t>   10.811(7)</t>
  </si>
  <si>
    <t>g,m,r</t>
  </si>
  <si>
    <t>  11.009 305 4(4)</t>
  </si>
  <si>
    <t>  0.801(7)</t>
  </si>
  <si>
    <t>  12.000 000 0(0)</t>
  </si>
  <si>
    <t>  0.9893(8)</t>
  </si>
  <si>
    <t>   12.0107(8)</t>
  </si>
  <si>
    <t>g,r</t>
  </si>
  <si>
    <t>  13.003 354 8378(10)</t>
  </si>
  <si>
    <t>  0.0107(8)</t>
  </si>
  <si>
    <t>  14.003 241 989(4)</t>
  </si>
  <si>
    <t>  14.003 074 004 8(6)</t>
  </si>
  <si>
    <t>  0.996 36(20)</t>
  </si>
  <si>
    <t>   14.0067(2)</t>
  </si>
  <si>
    <t>g,r,a,d</t>
  </si>
  <si>
    <t>  15.000 108 898 2(7)</t>
  </si>
  <si>
    <t>  0.003 64(20)</t>
  </si>
  <si>
    <t>  15.994 914 619 56(16)</t>
  </si>
  <si>
    <t>  0.997 57(16)</t>
  </si>
  <si>
    <t>   15.9994(3)</t>
  </si>
  <si>
    <t>g,r,e,w</t>
  </si>
  <si>
    <t>  16.999 131 70(12)</t>
  </si>
  <si>
    <t>  0.000 38(1)</t>
  </si>
  <si>
    <t>  17.999 161 0(7)</t>
  </si>
  <si>
    <t>  0.002 05(14)</t>
  </si>
  <si>
    <t>  18.998 403 22(7)</t>
  </si>
  <si>
    <t>   18.998 403 2(5)</t>
  </si>
  <si>
    <t>Ne</t>
  </si>
  <si>
    <t>  19.992 440 1754(19)</t>
  </si>
  <si>
    <t>  0.9048(3)</t>
  </si>
  <si>
    <t>   20.1797(6)</t>
  </si>
  <si>
    <t>g,m,a</t>
  </si>
  <si>
    <t>  20.993 846 68(4)</t>
  </si>
  <si>
    <t>  0.0027(1)</t>
  </si>
  <si>
    <t>  21.991 385 114(19)</t>
  </si>
  <si>
    <t>  0.0925(3)</t>
  </si>
  <si>
    <t>  22.989 769 2809(29)</t>
  </si>
  <si>
    <t>   22.989 769 28(2)</t>
  </si>
  <si>
    <t>Mg</t>
  </si>
  <si>
    <t>  23.985 041 700(14)</t>
  </si>
  <si>
    <t>  0.7899(4)</t>
  </si>
  <si>
    <t>   24.3050(6)</t>
  </si>
  <si>
    <t>  24.985 836 92(3)</t>
  </si>
  <si>
    <t>  0.1000(1)</t>
  </si>
  <si>
    <t>  25.982 592 929(30)</t>
  </si>
  <si>
    <t>  0.1101(3)</t>
  </si>
  <si>
    <t>Al</t>
  </si>
  <si>
    <t>  26.981 538 63(12)</t>
  </si>
  <si>
    <t>   26.981 538 6(8)</t>
  </si>
  <si>
    <t>  27.976 926 5325(19)</t>
  </si>
  <si>
    <t>  0.922 23(19)</t>
  </si>
  <si>
    <t>   28.0855(3)</t>
  </si>
  <si>
    <t>r</t>
  </si>
  <si>
    <t>  28.976 494 700(22)</t>
  </si>
  <si>
    <t>  0.046 85(8)</t>
  </si>
  <si>
    <t>  29.973 770 17(3)</t>
  </si>
  <si>
    <t>  0.030 92(11)</t>
  </si>
  <si>
    <t>  30.973 761 63(20)</t>
  </si>
  <si>
    <t>   30.973 762(2)</t>
  </si>
  <si>
    <t>  31.972 071 00(15)</t>
  </si>
  <si>
    <t>  0.9499(26)</t>
  </si>
  <si>
    <t>   32.065(5)</t>
  </si>
  <si>
    <t>  32.971 458 76(15)</t>
  </si>
  <si>
    <t>  0.0075(2)</t>
  </si>
  <si>
    <t>  33.967 866 90(12)</t>
  </si>
  <si>
    <t>  0.0425(24)</t>
  </si>
  <si>
    <t>  35.967 080 76(20)</t>
  </si>
  <si>
    <t>  0.0001(1)</t>
  </si>
  <si>
    <t>  34.968 852 68(4)</t>
  </si>
  <si>
    <t>  0.7576(10)</t>
  </si>
  <si>
    <t>   35.453(2)</t>
  </si>
  <si>
    <t>m</t>
  </si>
  <si>
    <t>  36.965 902 59(5)</t>
  </si>
  <si>
    <t>  0.2424(10)</t>
  </si>
  <si>
    <t>Ar</t>
  </si>
  <si>
    <t>  35.967 545 106(29)</t>
  </si>
  <si>
    <t>  0.003 365(30)</t>
  </si>
  <si>
    <t>   39.948(1)</t>
  </si>
  <si>
    <t>  37.962 732 4(4)</t>
  </si>
  <si>
    <t>  0.000 632(5)</t>
  </si>
  <si>
    <t>  39.962 383 1225(29)</t>
  </si>
  <si>
    <t>  0.996 003(30)</t>
  </si>
  <si>
    <t>  38.963 706 68(20)</t>
  </si>
  <si>
    <t>  0.932 581(44)</t>
  </si>
  <si>
    <t>   39.0983(1)</t>
  </si>
  <si>
    <t>g</t>
  </si>
  <si>
    <t>  39.963 998 48(21)</t>
  </si>
  <si>
    <t>  0.000 117(1)</t>
  </si>
  <si>
    <t>  40.961 825 76(21)</t>
  </si>
  <si>
    <t>  0.067 302(44)</t>
  </si>
  <si>
    <t>Ca</t>
  </si>
  <si>
    <t>  39.962 590 98(22)</t>
  </si>
  <si>
    <t>  0.969 41(156)</t>
  </si>
  <si>
    <t>   40.078(4)</t>
  </si>
  <si>
    <t>g,f</t>
  </si>
  <si>
    <t>  41.958 618 01(27)</t>
  </si>
  <si>
    <t>  0.006 47(23)</t>
  </si>
  <si>
    <t>  42.958 766 6(3)</t>
  </si>
  <si>
    <t>  0.001 35(10)</t>
  </si>
  <si>
    <t>  43.955 481 8(4)</t>
  </si>
  <si>
    <t>  0.020 86(110)</t>
  </si>
  <si>
    <t>  45.953 6926(24)</t>
  </si>
  <si>
    <t>  0.000 04(3)</t>
  </si>
  <si>
    <t>  47.952 534(4)</t>
  </si>
  <si>
    <t>  0.001 87(21)</t>
  </si>
  <si>
    <t>Sc</t>
  </si>
  <si>
    <t>  44.955 911 9(9)</t>
  </si>
  <si>
    <t>   44.955 912(6)</t>
  </si>
  <si>
    <t>Ti</t>
  </si>
  <si>
    <t>  45.952 631 6(9)</t>
  </si>
  <si>
    <t>  0.0825(3)</t>
  </si>
  <si>
    <t>   47.867(1)</t>
  </si>
  <si>
    <t>  46.951 763 1(9)</t>
  </si>
  <si>
    <t>  0.0744(2)</t>
  </si>
  <si>
    <t>  47.947 946 3(9)</t>
  </si>
  <si>
    <t>  0.7372(3)</t>
  </si>
  <si>
    <t>  48.947 870 0(9)</t>
  </si>
  <si>
    <t>  0.0541(2)</t>
  </si>
  <si>
    <t>  49.944 791 2(9)</t>
  </si>
  <si>
    <t>  0.0518(2)</t>
  </si>
  <si>
    <t>  49.947 1585(11)</t>
  </si>
  <si>
    <t>  0.002 50(4)</t>
  </si>
  <si>
    <t>   50.9415(1)</t>
  </si>
  <si>
    <t>  50.943 9595(11)</t>
  </si>
  <si>
    <t>  0.997 50(4)</t>
  </si>
  <si>
    <t>Cr</t>
  </si>
  <si>
    <t>  49.946 0442(11)</t>
  </si>
  <si>
    <t>  0.043 45(13)</t>
  </si>
  <si>
    <t>   51.9961(6)</t>
  </si>
  <si>
    <t>  51.940 507 5(8)</t>
  </si>
  <si>
    <t>  0.837 89(18)</t>
  </si>
  <si>
    <t>  52.940 649 4(8)</t>
  </si>
  <si>
    <t>  0.095 01(17)</t>
  </si>
  <si>
    <t>  53.938 880 4(8)</t>
  </si>
  <si>
    <t>  0.023 65(7)</t>
  </si>
  <si>
    <t>Mn</t>
  </si>
  <si>
    <t>  54.938 045 1(7)</t>
  </si>
  <si>
    <t>   54.938 045(5)</t>
  </si>
  <si>
    <t>Fe</t>
  </si>
  <si>
    <t>  53.939 610 5(7)</t>
  </si>
  <si>
    <t>  0.058 45(35)</t>
  </si>
  <si>
    <t>   55.845(2)</t>
  </si>
  <si>
    <t>  55.934 937 5(7)</t>
  </si>
  <si>
    <t>  0.917 54(36)</t>
  </si>
  <si>
    <t>  56.935 394 0(7)</t>
  </si>
  <si>
    <t>  0.021 19(10)</t>
  </si>
  <si>
    <t>  57.933 275 6(8)</t>
  </si>
  <si>
    <t>  0.002 82(4)</t>
  </si>
  <si>
    <t>Co</t>
  </si>
  <si>
    <t>  58.933 195 0(7)</t>
  </si>
  <si>
    <t>   58.933 195(5)</t>
  </si>
  <si>
    <t>Ni</t>
  </si>
  <si>
    <t>  57.935 342 9(7)</t>
  </si>
  <si>
    <t>  0.680 769(89)</t>
  </si>
  <si>
    <t>   58.6934(4)</t>
  </si>
  <si>
    <t>  59.930 786 4(7)</t>
  </si>
  <si>
    <t>  0.262 231(77)</t>
  </si>
  <si>
    <t>  60.931 056 0(7)</t>
  </si>
  <si>
    <t>  0.011 399(6)</t>
  </si>
  <si>
    <t>  61.928 345 1(6)</t>
  </si>
  <si>
    <t>  0.036 345(17)</t>
  </si>
  <si>
    <t>  63.927 966 0(7)</t>
  </si>
  <si>
    <t>  0.009 256(9)</t>
  </si>
  <si>
    <t>Cu</t>
  </si>
  <si>
    <t>  62.929 597 5(6)</t>
  </si>
  <si>
    <t>  0.6915(15)</t>
  </si>
  <si>
    <t>   63.546(3)</t>
  </si>
  <si>
    <t>  64.927 789 5(7)</t>
  </si>
  <si>
    <t>  0.3085(15)</t>
  </si>
  <si>
    <t>Zn</t>
  </si>
  <si>
    <t>  63.929 142 2(7)</t>
  </si>
  <si>
    <t>  0.482 68(321)</t>
  </si>
  <si>
    <t>   65.38(2)</t>
  </si>
  <si>
    <t>  65.926 0334(10)</t>
  </si>
  <si>
    <t>  0.279 75(77)</t>
  </si>
  <si>
    <t>  66.927 1273(10)</t>
  </si>
  <si>
    <t>  0.041 02(21)</t>
  </si>
  <si>
    <t>  67.924 8442(10)</t>
  </si>
  <si>
    <t>  0.190 24(123)</t>
  </si>
  <si>
    <t>  69.925 3193(21)</t>
  </si>
  <si>
    <t>  0.006 31(9)</t>
  </si>
  <si>
    <t>Ga</t>
  </si>
  <si>
    <t>  68.925 5736(13)</t>
  </si>
  <si>
    <t>  0.601 08(9)</t>
  </si>
  <si>
    <t>   69.723(1)</t>
  </si>
  <si>
    <t>  70.924 7013(11)</t>
  </si>
  <si>
    <t>  0.398 92(9)</t>
  </si>
  <si>
    <t>Ge</t>
  </si>
  <si>
    <t>  69.924 2474(11)</t>
  </si>
  <si>
    <t>  0.2038(18)</t>
  </si>
  <si>
    <t>   72.64(1)</t>
  </si>
  <si>
    <t>  71.922 0758(18)</t>
  </si>
  <si>
    <t>  0.2731(26)</t>
  </si>
  <si>
    <t>  72.923 4589(18)</t>
  </si>
  <si>
    <t>  0.0776(8)</t>
  </si>
  <si>
    <t>  73.921 1778(18)</t>
  </si>
  <si>
    <t>  0.3672(15)</t>
  </si>
  <si>
    <t>  75.921 4026(18)</t>
  </si>
  <si>
    <t>  0.0783(7)</t>
  </si>
  <si>
    <t>As</t>
  </si>
  <si>
    <t>  74.921 5965(20)</t>
  </si>
  <si>
    <t>   74.921 60(2)</t>
  </si>
  <si>
    <t>  73.922 4764(18)</t>
  </si>
  <si>
    <t>  0.0089(4)</t>
  </si>
  <si>
    <t>   78.96(3)</t>
  </si>
  <si>
    <t>  75.919 2136(18)</t>
  </si>
  <si>
    <t>  0.0937(29)</t>
  </si>
  <si>
    <t>  76.919 9140(18)</t>
  </si>
  <si>
    <t>  0.0763(16)</t>
  </si>
  <si>
    <t>  77.917 3091(18)</t>
  </si>
  <si>
    <t>  0.2377(28)</t>
  </si>
  <si>
    <t>  79.916 5213(21)</t>
  </si>
  <si>
    <t>  0.4961(41)</t>
  </si>
  <si>
    <t>  81.916 6994(22)</t>
  </si>
  <si>
    <t>  0.0873(22)</t>
  </si>
  <si>
    <t>Br</t>
  </si>
  <si>
    <t>  78.918 3371(22)</t>
  </si>
  <si>
    <t>  0.5069(7)</t>
  </si>
  <si>
    <t>   79.904(1)</t>
  </si>
  <si>
    <t>  80.916 2906(21)</t>
  </si>
  <si>
    <t>  0.4931(7)</t>
  </si>
  <si>
    <t>Kr</t>
  </si>
  <si>
    <t>  77.920 3648(12)</t>
  </si>
  <si>
    <t>  0.003 55(3)</t>
  </si>
  <si>
    <t>   83.798(2)</t>
  </si>
  <si>
    <t>  79.916 3790(16)</t>
  </si>
  <si>
    <t>  0.022 86(10)</t>
  </si>
  <si>
    <t>  81.913 4836(19)</t>
  </si>
  <si>
    <t>  0.115 93(31)</t>
  </si>
  <si>
    <t>  82.914 136(3)</t>
  </si>
  <si>
    <t>  0.115 00(19)</t>
  </si>
  <si>
    <t>  83.911 507(3)</t>
  </si>
  <si>
    <t>  0.569 87(15)</t>
  </si>
  <si>
    <t>  85.910 610 73(11)</t>
  </si>
  <si>
    <t>  0.172 79(41)</t>
  </si>
  <si>
    <t>Rb</t>
  </si>
  <si>
    <t>  84.911 789 738(12)</t>
  </si>
  <si>
    <t>  0.7217(2)</t>
  </si>
  <si>
    <t>   85.4678(3)</t>
  </si>
  <si>
    <t>  86.909 180 527(13)</t>
  </si>
  <si>
    <t>  0.2783(2)</t>
  </si>
  <si>
    <t>Sr</t>
  </si>
  <si>
    <t>  83.913 425(3)</t>
  </si>
  <si>
    <t>  0.0056(1)</t>
  </si>
  <si>
    <t>   87.62(1)</t>
  </si>
  <si>
    <t>g,r,f</t>
  </si>
  <si>
    <t>  85.909 2602(12)</t>
  </si>
  <si>
    <t>  0.0986(1)</t>
  </si>
  <si>
    <t>  86.908 8771(12)</t>
  </si>
  <si>
    <t>  0.0700(1)</t>
  </si>
  <si>
    <t>  87.905 6121(12)</t>
  </si>
  <si>
    <t>  0.8258(1)</t>
  </si>
  <si>
    <t>  88.905 8483(27)</t>
  </si>
  <si>
    <t>   88.905 85(2)</t>
  </si>
  <si>
    <t>Zr</t>
  </si>
  <si>
    <t>  89.904 7044(25)</t>
  </si>
  <si>
    <t>  0.5145(40)</t>
  </si>
  <si>
    <t>   91.224(2)</t>
  </si>
  <si>
    <t>  90.905 6458(25)</t>
  </si>
  <si>
    <t>  0.1122(5)</t>
  </si>
  <si>
    <t>  91.905 0408(25)</t>
  </si>
  <si>
    <t>  0.1715(8)</t>
  </si>
  <si>
    <t>  93.906 3152(26)</t>
  </si>
  <si>
    <t>  0.1738(28)</t>
  </si>
  <si>
    <t>  95.908 2734(30)</t>
  </si>
  <si>
    <t>  0.0280(9)</t>
  </si>
  <si>
    <t>Nb</t>
  </si>
  <si>
    <t>  92.906 3781(26)</t>
  </si>
  <si>
    <t>   92.906 38(2)</t>
  </si>
  <si>
    <t>Mo</t>
  </si>
  <si>
    <t>  91.906 811(4)</t>
  </si>
  <si>
    <t>  0.1477(31)</t>
  </si>
  <si>
    <t>   95.96(2)</t>
  </si>
  <si>
    <t>  93.905 0883(21)</t>
  </si>
  <si>
    <t>  0.0923(10)</t>
  </si>
  <si>
    <t>  94.905 8421(21)</t>
  </si>
  <si>
    <t>  0.1590(9)</t>
  </si>
  <si>
    <t>  95.904 6795(21)</t>
  </si>
  <si>
    <t>  0.1668(1)</t>
  </si>
  <si>
    <t>  96.906 0215(21)</t>
  </si>
  <si>
    <t>  0.0956(5)</t>
  </si>
  <si>
    <t>  97.905 4082(21)</t>
  </si>
  <si>
    <t>  0.2419(26)</t>
  </si>
  <si>
    <t>  99.907 477(6)</t>
  </si>
  <si>
    <t>  0.0967(20)</t>
  </si>
  <si>
    <t>Tc</t>
  </si>
  <si>
    <t>  96.906 365(5)</t>
  </si>
  <si>
    <t> [98]</t>
  </si>
  <si>
    <t>  97.907 216(4)</t>
  </si>
  <si>
    <t>  98.906 2547(21)</t>
  </si>
  <si>
    <t>Ru</t>
  </si>
  <si>
    <t>  95.907 598(8)</t>
  </si>
  <si>
    <t>  0.0554(14)</t>
  </si>
  <si>
    <t> 101.07(2)</t>
  </si>
  <si>
    <t>  97.905 287(7)</t>
  </si>
  <si>
    <t>  0.0187(3)</t>
  </si>
  <si>
    <t>  98.905 9393(22)</t>
  </si>
  <si>
    <t>  0.1276(14)</t>
  </si>
  <si>
    <t>  99.904 2195(22)</t>
  </si>
  <si>
    <t>  0.1260(7)</t>
  </si>
  <si>
    <t>100.905 5821(22)</t>
  </si>
  <si>
    <t>  0.1706(2)</t>
  </si>
  <si>
    <t>101.904 3493(22)</t>
  </si>
  <si>
    <t>  0.3155(14)</t>
  </si>
  <si>
    <t>103.905 433(3)</t>
  </si>
  <si>
    <t>  0.1862(27)</t>
  </si>
  <si>
    <t>Rh</t>
  </si>
  <si>
    <t>102.905 504(3)</t>
  </si>
  <si>
    <t> 102.905 50(2)</t>
  </si>
  <si>
    <t>Pd</t>
  </si>
  <si>
    <t>101.905 609(3)</t>
  </si>
  <si>
    <t>  0.0102(1)</t>
  </si>
  <si>
    <t> 106.42(1)</t>
  </si>
  <si>
    <t>103.904 036(4)</t>
  </si>
  <si>
    <t>  0.1114(8)</t>
  </si>
  <si>
    <t>104.905 085(4)</t>
  </si>
  <si>
    <t>  0.2233(8)</t>
  </si>
  <si>
    <t>105.903 486(4)</t>
  </si>
  <si>
    <t>  0.2733(3)</t>
  </si>
  <si>
    <t>107.903 892(4)</t>
  </si>
  <si>
    <t>  0.2646(9)</t>
  </si>
  <si>
    <t>109.905 153(12)</t>
  </si>
  <si>
    <t>  0.1172(9)</t>
  </si>
  <si>
    <t>Ag</t>
  </si>
  <si>
    <t>106.905 097(5)</t>
  </si>
  <si>
    <t>  0.518 39(8)</t>
  </si>
  <si>
    <t> 107.8682(2)</t>
  </si>
  <si>
    <t>108.904 752(3)</t>
  </si>
  <si>
    <t>  0.481 61(8)</t>
  </si>
  <si>
    <t>Cd</t>
  </si>
  <si>
    <t>105.906 459(6)</t>
  </si>
  <si>
    <t>  0.0125(6)</t>
  </si>
  <si>
    <t> 112.411(8)</t>
  </si>
  <si>
    <t>107.904 184(6)</t>
  </si>
  <si>
    <t>  0.0089(3)</t>
  </si>
  <si>
    <t>109.903 0021(29)</t>
  </si>
  <si>
    <t>  0.1249(18)</t>
  </si>
  <si>
    <t>110.904 1781(29)</t>
  </si>
  <si>
    <t>  0.1280(12)</t>
  </si>
  <si>
    <t>111.902 7578(29)</t>
  </si>
  <si>
    <t>  0.2413(21)</t>
  </si>
  <si>
    <t>112.904 4017(29)</t>
  </si>
  <si>
    <t>  0.1222(12)</t>
  </si>
  <si>
    <t>113.903 3585(29)</t>
  </si>
  <si>
    <t>  0.2873(42)</t>
  </si>
  <si>
    <t>115.904 756(3)</t>
  </si>
  <si>
    <t>  0.0749(18)</t>
  </si>
  <si>
    <t>In</t>
  </si>
  <si>
    <t>112.904 058(3)</t>
  </si>
  <si>
    <t>  0.0429(5)</t>
  </si>
  <si>
    <t> 114.818(3)</t>
  </si>
  <si>
    <t>114.903 878(5)</t>
  </si>
  <si>
    <t>  0.9571(5)</t>
  </si>
  <si>
    <t>Sn</t>
  </si>
  <si>
    <t>111.904 818(5)</t>
  </si>
  <si>
    <t>  0.0097(1)</t>
  </si>
  <si>
    <t> 118.710(7)</t>
  </si>
  <si>
    <t>g,e</t>
  </si>
  <si>
    <t>113.902 779(3)</t>
  </si>
  <si>
    <t>  0.0066(1)</t>
  </si>
  <si>
    <t>114.903 342(3)</t>
  </si>
  <si>
    <t>  0.0034(1)</t>
  </si>
  <si>
    <t>115.901 741(3)</t>
  </si>
  <si>
    <t>  0.1454(9)</t>
  </si>
  <si>
    <t>116.902 952(3)</t>
  </si>
  <si>
    <t>  0.0768(7)</t>
  </si>
  <si>
    <t>117.901 603(3)</t>
  </si>
  <si>
    <t>  0.2422(9)</t>
  </si>
  <si>
    <t>118.903 308(3)</t>
  </si>
  <si>
    <t>  0.0859(4)</t>
  </si>
  <si>
    <t>119.902 1947(27)</t>
  </si>
  <si>
    <t>  0.3258(9)</t>
  </si>
  <si>
    <t>121.903 4390(29)</t>
  </si>
  <si>
    <t>  0.0463(3)</t>
  </si>
  <si>
    <t>123.905 2739(15)</t>
  </si>
  <si>
    <t>  0.0579(5)</t>
  </si>
  <si>
    <t>Sb</t>
  </si>
  <si>
    <t>120.903 8157(24)</t>
  </si>
  <si>
    <t>  0.5721(5)</t>
  </si>
  <si>
    <t> 121.760(1)</t>
  </si>
  <si>
    <t>122.904 2140(22)</t>
  </si>
  <si>
    <t>  0.4279(5)</t>
  </si>
  <si>
    <t>Te</t>
  </si>
  <si>
    <t>119.904 020(10)</t>
  </si>
  <si>
    <t>  0.0009(1)</t>
  </si>
  <si>
    <t> 127.60(3)</t>
  </si>
  <si>
    <t>g,h</t>
  </si>
  <si>
    <t>121.903 0439(16)</t>
  </si>
  <si>
    <t>  0.0255(12)</t>
  </si>
  <si>
    <t>122.904 2700(16)</t>
  </si>
  <si>
    <t>123.902 8179(16)</t>
  </si>
  <si>
    <t>  0.0474(14)</t>
  </si>
  <si>
    <t>124.904 4307(16)</t>
  </si>
  <si>
    <t>  0.0707(15)</t>
  </si>
  <si>
    <t>125.903 3117(16)</t>
  </si>
  <si>
    <t>  0.1884(25)</t>
  </si>
  <si>
    <t>127.904 4631(19)</t>
  </si>
  <si>
    <t>  0.3174(8)</t>
  </si>
  <si>
    <t>129.906 2244(21)</t>
  </si>
  <si>
    <t>  0.3408(62)</t>
  </si>
  <si>
    <t>126.904 473(4)</t>
  </si>
  <si>
    <t> 126.904 47(3)</t>
  </si>
  <si>
    <t>Xe</t>
  </si>
  <si>
    <t>123.905 8930(20)</t>
  </si>
  <si>
    <t>  0.000 952(3)</t>
  </si>
  <si>
    <t> 131.293(6)</t>
  </si>
  <si>
    <t>125.904 274(7)</t>
  </si>
  <si>
    <t>  0.000 890(2)</t>
  </si>
  <si>
    <t>127.903 5313(15)</t>
  </si>
  <si>
    <t>  0.019 102(8)</t>
  </si>
  <si>
    <t>128.904 779 4(8)</t>
  </si>
  <si>
    <t>  0.264 006(82)</t>
  </si>
  <si>
    <t>129.903 508 0(8)</t>
  </si>
  <si>
    <t>  0.040 710(13)</t>
  </si>
  <si>
    <t>130.905 0824(10)</t>
  </si>
  <si>
    <t>  0.212 324(30)</t>
  </si>
  <si>
    <t>131.904 1535(10)</t>
  </si>
  <si>
    <t>  0.269 086(33)</t>
  </si>
  <si>
    <t>133.905 394 5(9)</t>
  </si>
  <si>
    <t>  0.104 357(21)</t>
  </si>
  <si>
    <t>135.907 219(8)</t>
  </si>
  <si>
    <t>  0.088 573(44)</t>
  </si>
  <si>
    <t>132.905 451 933(24)</t>
  </si>
  <si>
    <t> 132.905 451 9(2)</t>
  </si>
  <si>
    <t>Ba</t>
  </si>
  <si>
    <t>129.906 3208(30)</t>
  </si>
  <si>
    <t>  0.001 06(1)</t>
  </si>
  <si>
    <t> 137.327(7)</t>
  </si>
  <si>
    <t>131.905 0613(11)</t>
  </si>
  <si>
    <t>  0.001 01(1)</t>
  </si>
  <si>
    <t>133.904 508 4(4)</t>
  </si>
  <si>
    <t>  0.024 17(18)</t>
  </si>
  <si>
    <t>134.905 688 6(4)</t>
  </si>
  <si>
    <t>  0.065 92(12)</t>
  </si>
  <si>
    <t>135.904 575 9(4)</t>
  </si>
  <si>
    <t>  0.078 54(24)</t>
  </si>
  <si>
    <t>136.905 827 4(5)</t>
  </si>
  <si>
    <t>  0.112 32(24)</t>
  </si>
  <si>
    <t>137.905 247 2(5)</t>
  </si>
  <si>
    <t>  0.716 98(42)</t>
  </si>
  <si>
    <t>La</t>
  </si>
  <si>
    <t>137.907 112(4)</t>
  </si>
  <si>
    <t>  0.000 90(1)</t>
  </si>
  <si>
    <t> 138.905 47(7)</t>
  </si>
  <si>
    <t>138.906 3533(26)</t>
  </si>
  <si>
    <t>  0.999 10(1)</t>
  </si>
  <si>
    <t>Ce</t>
  </si>
  <si>
    <t>135.907 172(14)</t>
  </si>
  <si>
    <t>  0.001 85(2)</t>
  </si>
  <si>
    <t> 140.116(1)</t>
  </si>
  <si>
    <t>137.905 991(11)</t>
  </si>
  <si>
    <t>  0.002 51(2)</t>
  </si>
  <si>
    <t>139.905 4387(26)</t>
  </si>
  <si>
    <t>  0.884 50(51)</t>
  </si>
  <si>
    <t>141.909 244(3)</t>
  </si>
  <si>
    <t>  0.111 14(51)</t>
  </si>
  <si>
    <t>Pr</t>
  </si>
  <si>
    <t>140.907 6528(26)</t>
  </si>
  <si>
    <t> 140.907 65(2)</t>
  </si>
  <si>
    <t>Nd</t>
  </si>
  <si>
    <t>141.907 7233(25)</t>
  </si>
  <si>
    <t>  0.272(5)</t>
  </si>
  <si>
    <t> 144.242(3)</t>
  </si>
  <si>
    <t>142.909 8143(25)</t>
  </si>
  <si>
    <t>  0.122(2)</t>
  </si>
  <si>
    <t>143.910 0873(25)</t>
  </si>
  <si>
    <t>  0.238(3)</t>
  </si>
  <si>
    <t>144.912 5736(25)</t>
  </si>
  <si>
    <t>  0.083(1)</t>
  </si>
  <si>
    <t>145.913 1169(25)</t>
  </si>
  <si>
    <t>  0.172(3)</t>
  </si>
  <si>
    <t>147.916 893(3)</t>
  </si>
  <si>
    <t>  0.057(1)</t>
  </si>
  <si>
    <t>149.920 891(3)</t>
  </si>
  <si>
    <t>  0.056(2)</t>
  </si>
  <si>
    <t>Pm</t>
  </si>
  <si>
    <t>144.912 749(3)</t>
  </si>
  <si>
    <t> [145]</t>
  </si>
  <si>
    <t>146.915 1385(26)</t>
  </si>
  <si>
    <t>Sm</t>
  </si>
  <si>
    <t>143.911 999(3)</t>
  </si>
  <si>
    <t>  0.0307(7)</t>
  </si>
  <si>
    <t> 150.36(2)</t>
  </si>
  <si>
    <t>146.914 8979(26)</t>
  </si>
  <si>
    <t>  0.1499(18)</t>
  </si>
  <si>
    <t>147.914 8227(26)</t>
  </si>
  <si>
    <t>  0.1124(10)</t>
  </si>
  <si>
    <t>148.917 1847(26)</t>
  </si>
  <si>
    <t>  0.1382(7)</t>
  </si>
  <si>
    <t>149.917 2755(26)</t>
  </si>
  <si>
    <t>  0.0738(1)</t>
  </si>
  <si>
    <t>151.919 7324(27)</t>
  </si>
  <si>
    <t>  0.2675(16)</t>
  </si>
  <si>
    <t>153.922 2093(27)</t>
  </si>
  <si>
    <t>  0.2275(29)</t>
  </si>
  <si>
    <t>Eu</t>
  </si>
  <si>
    <t>150.919 8502(26)</t>
  </si>
  <si>
    <t>  0.4781(6)</t>
  </si>
  <si>
    <t> 151.964(1)</t>
  </si>
  <si>
    <t>152.921 2303(26)</t>
  </si>
  <si>
    <t>  0.5219(6)</t>
  </si>
  <si>
    <t>Gd</t>
  </si>
  <si>
    <t>151.919 7910(27)</t>
  </si>
  <si>
    <t>  0.0020(1)</t>
  </si>
  <si>
    <t> 157.25(3)</t>
  </si>
  <si>
    <t>153.920 8656(27)</t>
  </si>
  <si>
    <t>  0.0218(3)</t>
  </si>
  <si>
    <t>154.922 6220(27)</t>
  </si>
  <si>
    <t>  0.1480(12)</t>
  </si>
  <si>
    <t>155.922 1227(27)</t>
  </si>
  <si>
    <t>  0.2047(9)</t>
  </si>
  <si>
    <t>156.923 9601(27)</t>
  </si>
  <si>
    <t>  0.1565(2)</t>
  </si>
  <si>
    <t>157.924 1039(27)</t>
  </si>
  <si>
    <t>  0.2484(7)</t>
  </si>
  <si>
    <t>159.927 0541(27)</t>
  </si>
  <si>
    <t>  0.2186(19)</t>
  </si>
  <si>
    <t>Tb</t>
  </si>
  <si>
    <t>158.925 3468(27)</t>
  </si>
  <si>
    <t> 158.925 35(2)</t>
  </si>
  <si>
    <t>Dy</t>
  </si>
  <si>
    <t>155.924 283(7)</t>
  </si>
  <si>
    <t>  0.000 56(3)</t>
  </si>
  <si>
    <t> 162.500(1)</t>
  </si>
  <si>
    <t>157.924 409(4)</t>
  </si>
  <si>
    <t>  0.000 95(3)</t>
  </si>
  <si>
    <t>159.925 1975(27)</t>
  </si>
  <si>
    <t>  0.023 29(18)</t>
  </si>
  <si>
    <t>160.926 9334(27)</t>
  </si>
  <si>
    <t>  0.188 89(42)</t>
  </si>
  <si>
    <t>161.926 7984(27)</t>
  </si>
  <si>
    <t>  0.254 75(36)</t>
  </si>
  <si>
    <t>162.928 7312(27)</t>
  </si>
  <si>
    <t>  0.248 96(42)</t>
  </si>
  <si>
    <t>163.929 1748(27)</t>
  </si>
  <si>
    <t>  0.282 60(54)</t>
  </si>
  <si>
    <t>Ho</t>
  </si>
  <si>
    <t>164.930 3221(27)</t>
  </si>
  <si>
    <t> 164.930 32(2)</t>
  </si>
  <si>
    <t>Er</t>
  </si>
  <si>
    <t>161.928 778(4)</t>
  </si>
  <si>
    <t>  0.001 39(5)</t>
  </si>
  <si>
    <t> 167.259(3)</t>
  </si>
  <si>
    <t>163.929 200(3)</t>
  </si>
  <si>
    <t>  0.016 01(3)</t>
  </si>
  <si>
    <t>165.930 2931(27)</t>
  </si>
  <si>
    <t>  0.335 03(36)</t>
  </si>
  <si>
    <t>166.932 0482(27)</t>
  </si>
  <si>
    <t>  0.228 69(9)</t>
  </si>
  <si>
    <t>167.932 3702(27)</t>
  </si>
  <si>
    <t>  0.269 78(18)</t>
  </si>
  <si>
    <t>169.935 4643(30)</t>
  </si>
  <si>
    <t>  0.149 10(36)</t>
  </si>
  <si>
    <t>Tm</t>
  </si>
  <si>
    <t>168.934 2133(27)</t>
  </si>
  <si>
    <t> 168.934 21(2)</t>
  </si>
  <si>
    <t>Yb</t>
  </si>
  <si>
    <t>167.933 897(5)</t>
  </si>
  <si>
    <t>  0.0013(1)</t>
  </si>
  <si>
    <t> 173.054(5)</t>
  </si>
  <si>
    <t>169.934 7618(26)</t>
  </si>
  <si>
    <t>  0.0304(15)</t>
  </si>
  <si>
    <t>170.936 3258(26)</t>
  </si>
  <si>
    <t>  0.1428(57)</t>
  </si>
  <si>
    <t>171.936 3815(26)</t>
  </si>
  <si>
    <t>  0.2183(67)</t>
  </si>
  <si>
    <t>172.938 2108(26)</t>
  </si>
  <si>
    <t>  0.1613(27)</t>
  </si>
  <si>
    <t>173.938 8621(26)</t>
  </si>
  <si>
    <t>  0.3183(92)</t>
  </si>
  <si>
    <t>175.942 5717(28)</t>
  </si>
  <si>
    <t>  0.1276(41)</t>
  </si>
  <si>
    <t>Lu</t>
  </si>
  <si>
    <t>174.940 7718(23)</t>
  </si>
  <si>
    <t>  0.9741(2)</t>
  </si>
  <si>
    <t> 174.9668(1)</t>
  </si>
  <si>
    <t>175.942 6863(23)</t>
  </si>
  <si>
    <t>  0.0259(2)</t>
  </si>
  <si>
    <t>Hf</t>
  </si>
  <si>
    <t>173.940 046(3)</t>
  </si>
  <si>
    <t>  0.0016(1)</t>
  </si>
  <si>
    <t> 178.49(2)</t>
  </si>
  <si>
    <t>f</t>
  </si>
  <si>
    <t>175.941 4086(24)</t>
  </si>
  <si>
    <t>  0.0526(7)</t>
  </si>
  <si>
    <t>176.943 2207(23)</t>
  </si>
  <si>
    <t>  0.1860(9)</t>
  </si>
  <si>
    <t>177.943 6988(23)</t>
  </si>
  <si>
    <t>  0.2728(7)</t>
  </si>
  <si>
    <t>178.945 8161(23)</t>
  </si>
  <si>
    <t>  0.1362(2)</t>
  </si>
  <si>
    <t>179.946 5500(23)</t>
  </si>
  <si>
    <t>  0.3508(16)</t>
  </si>
  <si>
    <t>Ta</t>
  </si>
  <si>
    <t>179.947 4648(24)</t>
  </si>
  <si>
    <t>  0.000 12(2)</t>
  </si>
  <si>
    <t> 180.947 88(2)</t>
  </si>
  <si>
    <t>180.947 9958(19)</t>
  </si>
  <si>
    <t>  0.999 88(2)</t>
  </si>
  <si>
    <t>179.946 704(4)</t>
  </si>
  <si>
    <t>  0.0012(1)</t>
  </si>
  <si>
    <t> 183.84(1)</t>
  </si>
  <si>
    <t>181.948 204 2(9)</t>
  </si>
  <si>
    <t>  0.2650(16)</t>
  </si>
  <si>
    <t>182.950 223 0(9)</t>
  </si>
  <si>
    <t>  0.1431(4)</t>
  </si>
  <si>
    <t>183.950 931 2(9)</t>
  </si>
  <si>
    <t>  0.3064(2)</t>
  </si>
  <si>
    <t>185.954 3641(19)</t>
  </si>
  <si>
    <t>  0.2843(19)</t>
  </si>
  <si>
    <t>Re</t>
  </si>
  <si>
    <t>184.952 9550(13)</t>
  </si>
  <si>
    <t>  0.3740(2)</t>
  </si>
  <si>
    <t> 186.207(1)</t>
  </si>
  <si>
    <t>186.955 7531(15)</t>
  </si>
  <si>
    <t>  0.6260(2)</t>
  </si>
  <si>
    <t>Os</t>
  </si>
  <si>
    <t>183.952 4891(14)</t>
  </si>
  <si>
    <t>  0.0002(1)</t>
  </si>
  <si>
    <t> 190.23(3)</t>
  </si>
  <si>
    <t>185.953 8382(15)</t>
  </si>
  <si>
    <t>  0.0159(3)</t>
  </si>
  <si>
    <t>186.955 7505(15)</t>
  </si>
  <si>
    <t>  0.0196(2)</t>
  </si>
  <si>
    <t>187.955 8382(15)</t>
  </si>
  <si>
    <t>  0.1324(8)</t>
  </si>
  <si>
    <t>188.958 1475(16)</t>
  </si>
  <si>
    <t>  0.1615(5)</t>
  </si>
  <si>
    <t>189.958 4470(16)</t>
  </si>
  <si>
    <t>  0.2626(2)</t>
  </si>
  <si>
    <t>191.961 4807(27)</t>
  </si>
  <si>
    <t>  0.4078(19)</t>
  </si>
  <si>
    <t>Ir</t>
  </si>
  <si>
    <t>190.960 5940(18)</t>
  </si>
  <si>
    <t>  0.373(2)</t>
  </si>
  <si>
    <t> 192.217(3)</t>
  </si>
  <si>
    <t>192.962 9264(18)</t>
  </si>
  <si>
    <t>  0.627(2)</t>
  </si>
  <si>
    <t>Pt</t>
  </si>
  <si>
    <t>189.959 932(6)</t>
  </si>
  <si>
    <t>  0.000 14(1)</t>
  </si>
  <si>
    <t> 195.084(9)</t>
  </si>
  <si>
    <t>191.961 0380(27)</t>
  </si>
  <si>
    <t>  0.007 82(7)</t>
  </si>
  <si>
    <t>193.962 680 3(9)</t>
  </si>
  <si>
    <t>  0.329 67(99)</t>
  </si>
  <si>
    <t>194.964 791 1(9)</t>
  </si>
  <si>
    <t>  0.338 32(10)</t>
  </si>
  <si>
    <t>195.964 951 5(9)</t>
  </si>
  <si>
    <t>  0.252 42(41)</t>
  </si>
  <si>
    <t>197.967 893(3)</t>
  </si>
  <si>
    <t>  0.071 63(55)</t>
  </si>
  <si>
    <t>Au</t>
  </si>
  <si>
    <t>196.966 568 7(6)</t>
  </si>
  <si>
    <t> 196.966 569(4)</t>
  </si>
  <si>
    <t>195.965 833(3)</t>
  </si>
  <si>
    <t>  0.0015(1)</t>
  </si>
  <si>
    <t> 200.59(2)</t>
  </si>
  <si>
    <t>197.966 769 0(4)</t>
  </si>
  <si>
    <t>  0.0997(20)</t>
  </si>
  <si>
    <t>198.968 279 9(4)</t>
  </si>
  <si>
    <t>  0.1687(22)</t>
  </si>
  <si>
    <t>199.968 326 0(4)</t>
  </si>
  <si>
    <t>  0.2310(19)</t>
  </si>
  <si>
    <t>200.970 302 3(6)</t>
  </si>
  <si>
    <t>  0.1318(9)</t>
  </si>
  <si>
    <t>201.970 643 0(6)</t>
  </si>
  <si>
    <t>  0.2986(26)</t>
  </si>
  <si>
    <t>203.973 493 9(4)</t>
  </si>
  <si>
    <t>  0.0687(15)</t>
  </si>
  <si>
    <t>Tl</t>
  </si>
  <si>
    <t>202.972 3442(14)</t>
  </si>
  <si>
    <t>  0.2952(1)</t>
  </si>
  <si>
    <t> 204.3833(2)</t>
  </si>
  <si>
    <t>204.974 4275(14)</t>
  </si>
  <si>
    <t>  0.7048(1)</t>
  </si>
  <si>
    <t>Pb</t>
  </si>
  <si>
    <t>203.973 0436(13)</t>
  </si>
  <si>
    <t>  0.014(1)</t>
  </si>
  <si>
    <t> 207.2(1)</t>
  </si>
  <si>
    <t>205.974 4653(13)</t>
  </si>
  <si>
    <t>  0.241(1)</t>
  </si>
  <si>
    <t>206.975 8969(13)</t>
  </si>
  <si>
    <t>  0.221(1)</t>
  </si>
  <si>
    <t>207.976 6521(13)</t>
  </si>
  <si>
    <t>  0.524(1)</t>
  </si>
  <si>
    <t>Bi</t>
  </si>
  <si>
    <t>208.980 3987(16)</t>
  </si>
  <si>
    <t> 208.980 40(1)</t>
  </si>
  <si>
    <t>Po</t>
  </si>
  <si>
    <t>208.982 4304(20)</t>
  </si>
  <si>
    <t> [209]</t>
  </si>
  <si>
    <t>209.982 8737(13)</t>
  </si>
  <si>
    <t>At</t>
  </si>
  <si>
    <t>209.987 148(8)</t>
  </si>
  <si>
    <t> [210]</t>
  </si>
  <si>
    <t>210.987 4963(30)</t>
  </si>
  <si>
    <t>Rn</t>
  </si>
  <si>
    <t>210.990 601(7)</t>
  </si>
  <si>
    <t> [222]</t>
  </si>
  <si>
    <t>220.011 3940(24)</t>
  </si>
  <si>
    <t>222.017 5777(25)</t>
  </si>
  <si>
    <t>Fr</t>
  </si>
  <si>
    <t>223.019 7359(26)</t>
  </si>
  <si>
    <t> [223]</t>
  </si>
  <si>
    <t>Ra</t>
  </si>
  <si>
    <t>223.018 5022(27)</t>
  </si>
  <si>
    <t> [226]</t>
  </si>
  <si>
    <t>224.020 2118(24)</t>
  </si>
  <si>
    <t>226.025 4098(25)</t>
  </si>
  <si>
    <t>228.031 0703(26)</t>
  </si>
  <si>
    <t>Ac</t>
  </si>
  <si>
    <t>227.027 7521(26)</t>
  </si>
  <si>
    <t> [227]</t>
  </si>
  <si>
    <t>Th</t>
  </si>
  <si>
    <t>230.033 1338(19)</t>
  </si>
  <si>
    <t>232.038 0553(21)</t>
  </si>
  <si>
    <t> 232.038 06(2)</t>
  </si>
  <si>
    <t>Pa</t>
  </si>
  <si>
    <t>231.035 8840(24)</t>
  </si>
  <si>
    <t> 231.035 88(2)</t>
  </si>
  <si>
    <t>233.039 6352(29)</t>
  </si>
  <si>
    <t>234.040 9521(20)</t>
  </si>
  <si>
    <t>  0.000 054(5)</t>
  </si>
  <si>
    <t> 238.028 91(3)</t>
  </si>
  <si>
    <t>g,m,c</t>
  </si>
  <si>
    <t>235.043 9299(20)</t>
  </si>
  <si>
    <t>  0.007 204(6)</t>
  </si>
  <si>
    <t>236.045 5680(20)</t>
  </si>
  <si>
    <t>238.050 7882(20)</t>
  </si>
  <si>
    <t>  0.992 742(10)</t>
  </si>
  <si>
    <t>Np</t>
  </si>
  <si>
    <t>236.046 570(50)</t>
  </si>
  <si>
    <t> [237]</t>
  </si>
  <si>
    <t>237.048 1734(20)</t>
  </si>
  <si>
    <t>Pu</t>
  </si>
  <si>
    <t>238.049 5599(20)</t>
  </si>
  <si>
    <t> [244]</t>
  </si>
  <si>
    <t>239.052 1634(20)</t>
  </si>
  <si>
    <t>240.053 8135(20)</t>
  </si>
  <si>
    <t>241.056 8515(20)</t>
  </si>
  <si>
    <t>242.058 7426(20)</t>
  </si>
  <si>
    <t>244.064 204(5)</t>
  </si>
  <si>
    <t>Am</t>
  </si>
  <si>
    <t>241.056 8291(20)</t>
  </si>
  <si>
    <t> [243]</t>
  </si>
  <si>
    <t>243.061 3811(25)</t>
  </si>
  <si>
    <t>Cm</t>
  </si>
  <si>
    <t>243.061 3891(22)</t>
  </si>
  <si>
    <t> [247]</t>
  </si>
  <si>
    <t>244.062 7526(20)</t>
  </si>
  <si>
    <t>245.065 4912(22)</t>
  </si>
  <si>
    <t>246.067 2237(22)</t>
  </si>
  <si>
    <t>247.070 354(5)</t>
  </si>
  <si>
    <t>248.072 349(5)</t>
  </si>
  <si>
    <t>Bk</t>
  </si>
  <si>
    <t>247.070 307(6)</t>
  </si>
  <si>
    <t>249.074 9867(28)</t>
  </si>
  <si>
    <t>Cf</t>
  </si>
  <si>
    <t>249.074 8535(24)</t>
  </si>
  <si>
    <t> [251]</t>
  </si>
  <si>
    <t>250.076 4061(22)</t>
  </si>
  <si>
    <t>251.079 587(5)</t>
  </si>
  <si>
    <t>252.081 626(5)</t>
  </si>
  <si>
    <t>Es</t>
  </si>
  <si>
    <t>252.082 980(50)</t>
  </si>
  <si>
    <t> [252]</t>
  </si>
  <si>
    <t>Fm</t>
  </si>
  <si>
    <t>257.095 105(7)</t>
  </si>
  <si>
    <t> [257]</t>
  </si>
  <si>
    <t>Md</t>
  </si>
  <si>
    <t>258.098 431(5)</t>
  </si>
  <si>
    <t> [258]</t>
  </si>
  <si>
    <t>260.103 65(34)#</t>
  </si>
  <si>
    <t>No</t>
  </si>
  <si>
    <t>259.101 03(11)#</t>
  </si>
  <si>
    <t> [259]</t>
  </si>
  <si>
    <t>Lr</t>
  </si>
  <si>
    <t>262.109 63(22)#</t>
  </si>
  <si>
    <t> [262]</t>
  </si>
  <si>
    <t>Rf</t>
  </si>
  <si>
    <t>265.116 70(46)#</t>
  </si>
  <si>
    <t> [265]</t>
  </si>
  <si>
    <t>Db</t>
  </si>
  <si>
    <t>268.125 45(57)#</t>
  </si>
  <si>
    <t> [268]</t>
  </si>
  <si>
    <t>Sg</t>
  </si>
  <si>
    <t>271.133 47(70)#</t>
  </si>
  <si>
    <t> [271]</t>
  </si>
  <si>
    <t>Bh</t>
  </si>
  <si>
    <t>272.138 03(65)#</t>
  </si>
  <si>
    <t> [272]</t>
  </si>
  <si>
    <t>Hs</t>
  </si>
  <si>
    <t>270.134 65(31)#</t>
  </si>
  <si>
    <t> [270]</t>
  </si>
  <si>
    <t>Mt</t>
  </si>
  <si>
    <t>276.151 16(73)#</t>
  </si>
  <si>
    <t> [276]</t>
  </si>
  <si>
    <t>Ds</t>
  </si>
  <si>
    <t>281.162 06(78)#</t>
  </si>
  <si>
    <t> [281]</t>
  </si>
  <si>
    <t>Rg</t>
  </si>
  <si>
    <t>280.164 47(80)#</t>
  </si>
  <si>
    <t> [280]</t>
  </si>
  <si>
    <t>Cn</t>
  </si>
  <si>
    <t>285.174 11(78)#</t>
  </si>
  <si>
    <t> [285]</t>
  </si>
  <si>
    <t>Uut</t>
  </si>
  <si>
    <t>284.178 08(86)#</t>
  </si>
  <si>
    <t> [284]</t>
  </si>
  <si>
    <t>Uuq</t>
  </si>
  <si>
    <t>289.187 28(79)#</t>
  </si>
  <si>
    <t> [289]</t>
  </si>
  <si>
    <t>Uup</t>
  </si>
  <si>
    <t>288.192 49(92)#</t>
  </si>
  <si>
    <t> [288]</t>
  </si>
  <si>
    <t>Uuh</t>
  </si>
  <si>
    <t> [293]</t>
  </si>
  <si>
    <t>Uus</t>
  </si>
  <si>
    <t>292.207 55(101)#</t>
  </si>
  <si>
    <t> [292]</t>
  </si>
  <si>
    <t>Uuo</t>
  </si>
  <si>
    <t> [294]</t>
  </si>
  <si>
    <r>
      <t>-[CH</t>
    </r>
    <r>
      <rPr>
        <vertAlign val="subscript"/>
        <sz val="10"/>
        <rFont val="Arial Narrow"/>
        <family val="2"/>
      </rPr>
      <t>2</t>
    </r>
    <r>
      <rPr>
        <sz val="10"/>
        <rFont val="Arial Narrow"/>
        <family val="2"/>
      </rPr>
      <t>]-</t>
    </r>
    <r>
      <rPr>
        <sz val="10"/>
        <color indexed="8"/>
        <rFont val="Arial Narrow"/>
        <family val="2"/>
      </rPr>
      <t>, alkane chains, waxes, fatty acids, methylation</t>
    </r>
  </si>
  <si>
    <r>
      <t>H</t>
    </r>
    <r>
      <rPr>
        <vertAlign val="subscript"/>
        <sz val="10"/>
        <rFont val="Arial Narrow"/>
        <family val="2"/>
      </rPr>
      <t>2</t>
    </r>
    <r>
      <rPr>
        <sz val="10"/>
        <color indexed="8"/>
        <rFont val="Arial Narrow"/>
        <family val="2"/>
      </rPr>
      <t>O, water clusters</t>
    </r>
  </si>
  <si>
    <r>
      <t>-[C</t>
    </r>
    <r>
      <rPr>
        <vertAlign val="subscript"/>
        <sz val="10"/>
        <rFont val="Arial Narrow"/>
        <family val="2"/>
      </rPr>
      <t>2</t>
    </r>
    <r>
      <rPr>
        <sz val="10"/>
        <color indexed="8"/>
        <rFont val="Arial Narrow"/>
        <family val="2"/>
      </rPr>
      <t>H</t>
    </r>
    <r>
      <rPr>
        <vertAlign val="subscript"/>
        <sz val="10"/>
        <rFont val="Arial Narrow"/>
        <family val="2"/>
      </rPr>
      <t>4</t>
    </r>
    <r>
      <rPr>
        <sz val="10"/>
        <color indexed="8"/>
        <rFont val="Arial Narrow"/>
        <family val="2"/>
      </rPr>
      <t>]-, natural alkane chains such as fatty acids</t>
    </r>
  </si>
  <si>
    <r>
      <t>-[CF</t>
    </r>
    <r>
      <rPr>
        <vertAlign val="subscript"/>
        <sz val="10"/>
        <rFont val="Arial Narrow"/>
        <family val="2"/>
      </rPr>
      <t>2</t>
    </r>
    <r>
      <rPr>
        <sz val="10"/>
        <rFont val="Arial Narrow"/>
        <family val="2"/>
      </rPr>
      <t>]-</t>
    </r>
    <r>
      <rPr>
        <sz val="10"/>
        <color indexed="8"/>
        <rFont val="Arial Narrow"/>
        <family val="2"/>
      </rPr>
      <t>, from perfluoro compounds</t>
    </r>
  </si>
  <si>
    <r>
      <t>NaHCO</t>
    </r>
    <r>
      <rPr>
        <vertAlign val="subscript"/>
        <sz val="10"/>
        <rFont val="Arial Narrow"/>
        <family val="2"/>
      </rPr>
      <t>2</t>
    </r>
    <r>
      <rPr>
        <sz val="10"/>
        <rFont val="Arial Narrow"/>
        <family val="2"/>
      </rPr>
      <t>, sodium formate clusters</t>
    </r>
  </si>
  <si>
    <r>
      <t>NaCH</t>
    </r>
    <r>
      <rPr>
        <vertAlign val="subscript"/>
        <sz val="10"/>
        <rFont val="Arial Narrow"/>
        <family val="2"/>
      </rPr>
      <t>3</t>
    </r>
    <r>
      <rPr>
        <sz val="10"/>
        <color indexed="8"/>
        <rFont val="Arial Narrow"/>
        <family val="2"/>
      </rPr>
      <t>CO</t>
    </r>
    <r>
      <rPr>
        <vertAlign val="subscript"/>
        <sz val="10"/>
        <rFont val="Arial Narrow"/>
        <family val="2"/>
      </rPr>
      <t>2</t>
    </r>
    <r>
      <rPr>
        <sz val="10"/>
        <rFont val="Arial Narrow"/>
        <family val="2"/>
      </rPr>
      <t>, sodium acetate clusters</t>
    </r>
  </si>
  <si>
    <r>
      <t>[f+H]</t>
    </r>
    <r>
      <rPr>
        <vertAlign val="superscript"/>
        <sz val="10"/>
        <rFont val="Arial Narrow"/>
        <family val="2"/>
      </rPr>
      <t>+</t>
    </r>
  </si>
  <si>
    <r>
      <t>C</t>
    </r>
    <r>
      <rPr>
        <vertAlign val="subscript"/>
        <sz val="10"/>
        <rFont val="Arial Narrow"/>
        <family val="2"/>
      </rPr>
      <t>8</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3</t>
    </r>
  </si>
  <si>
    <r>
      <t>[O-Si(CH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t>
    </r>
    <r>
      <rPr>
        <vertAlign val="subscript"/>
        <sz val="10"/>
        <color indexed="8"/>
        <rFont val="Arial Narrow"/>
        <family val="2"/>
      </rPr>
      <t>n</t>
    </r>
    <r>
      <rPr>
        <sz val="10"/>
        <color indexed="8"/>
        <rFont val="Arial Narrow"/>
        <family val="2"/>
      </rPr>
      <t xml:space="preserve">  </t>
    </r>
  </si>
  <si>
    <r>
      <t>-[O-Si(CH</t>
    </r>
    <r>
      <rPr>
        <vertAlign val="subscript"/>
        <sz val="10"/>
        <rFont val="Arial Narrow"/>
        <family val="2"/>
      </rPr>
      <t>3</t>
    </r>
    <r>
      <rPr>
        <sz val="10"/>
        <color indexed="8"/>
        <rFont val="Arial Narrow"/>
        <family val="2"/>
      </rPr>
      <t>)</t>
    </r>
    <r>
      <rPr>
        <vertAlign val="subscript"/>
        <sz val="10"/>
        <rFont val="Arial Narrow"/>
        <family val="2"/>
      </rPr>
      <t>2</t>
    </r>
    <r>
      <rPr>
        <sz val="10"/>
        <color indexed="8"/>
        <rFont val="Arial Narrow"/>
        <family val="2"/>
      </rPr>
      <t xml:space="preserve">]-, polysiloxane, silicone rubber polymer </t>
    </r>
  </si>
  <si>
    <r>
      <t>CF</t>
    </r>
    <r>
      <rPr>
        <vertAlign val="subscript"/>
        <sz val="10"/>
        <rFont val="Arial Narrow"/>
        <family val="2"/>
      </rPr>
      <t>3</t>
    </r>
    <r>
      <rPr>
        <sz val="10"/>
        <color indexed="8"/>
        <rFont val="Arial Narrow"/>
        <family val="2"/>
      </rPr>
      <t>COOH, trifluoroacetic acid, TFA adducts/clusters</t>
    </r>
  </si>
  <si>
    <r>
      <t>C</t>
    </r>
    <r>
      <rPr>
        <vertAlign val="subscript"/>
        <sz val="10"/>
        <rFont val="Arial Narrow"/>
        <family val="2"/>
      </rPr>
      <t>12</t>
    </r>
    <r>
      <rPr>
        <sz val="10"/>
        <color indexed="8"/>
        <rFont val="Arial Narrow"/>
        <family val="2"/>
      </rPr>
      <t>H</t>
    </r>
    <r>
      <rPr>
        <vertAlign val="subscript"/>
        <sz val="10"/>
        <rFont val="Arial Narrow"/>
        <family val="2"/>
      </rPr>
      <t>25</t>
    </r>
    <r>
      <rPr>
        <sz val="10"/>
        <color indexed="8"/>
        <rFont val="Arial Narrow"/>
        <family val="2"/>
      </rPr>
      <t>SO</t>
    </r>
    <r>
      <rPr>
        <vertAlign val="subscript"/>
        <sz val="10"/>
        <rFont val="Arial Narrow"/>
        <family val="2"/>
      </rPr>
      <t>4</t>
    </r>
    <r>
      <rPr>
        <sz val="10"/>
        <color indexed="8"/>
        <rFont val="Arial Narrow"/>
        <family val="2"/>
      </rPr>
      <t xml:space="preserve">Na, sodium dodecylsulfate (SDS), adducts/clusters </t>
    </r>
  </si>
  <si>
    <t>Polymers of +59 might be iron in some form, presumably leaching from the steel in acid. We saw a lot of that before we eliminated as much metal as possible. We also saw +59 adducts onto larger, acidic peptides.</t>
  </si>
  <si>
    <t>mass diff.</t>
  </si>
  <si>
    <t>Mass diff.</t>
  </si>
  <si>
    <t>Observed in ESI positive and APCI positive ion mode</t>
  </si>
  <si>
    <t>element</t>
  </si>
  <si>
    <t>avg mass</t>
  </si>
  <si>
    <t>amino acid</t>
  </si>
  <si>
    <t>code</t>
  </si>
  <si>
    <t>c</t>
  </si>
  <si>
    <t>h</t>
  </si>
  <si>
    <t>n</t>
  </si>
  <si>
    <t>o</t>
  </si>
  <si>
    <t>s</t>
  </si>
  <si>
    <t>calculated avg mass</t>
  </si>
  <si>
    <t>calculated mono mass</t>
  </si>
  <si>
    <t>alanine</t>
  </si>
  <si>
    <t>arginine</t>
  </si>
  <si>
    <t>asparagine</t>
  </si>
  <si>
    <t>aspartic acid</t>
  </si>
  <si>
    <t>p</t>
  </si>
  <si>
    <t>cysteine</t>
  </si>
  <si>
    <t>glutamic acid</t>
  </si>
  <si>
    <t>glutamine</t>
  </si>
  <si>
    <t>mono mass</t>
  </si>
  <si>
    <t>glycine</t>
  </si>
  <si>
    <t>histidine</t>
  </si>
  <si>
    <t>isoleucine</t>
  </si>
  <si>
    <t>leucine</t>
  </si>
  <si>
    <t>lysing</t>
  </si>
  <si>
    <t>methionine</t>
  </si>
  <si>
    <t>phenylalanine</t>
  </si>
  <si>
    <t>proline</t>
  </si>
  <si>
    <t>serine</t>
  </si>
  <si>
    <t>threonine</t>
  </si>
  <si>
    <t>tryptophan</t>
  </si>
  <si>
    <t>tyrosine</t>
  </si>
  <si>
    <t>valine</t>
  </si>
  <si>
    <t>ornithine</t>
  </si>
  <si>
    <t>Reference:  http://www.unimod.org/masses.html</t>
  </si>
  <si>
    <t>2009-04-16 Jimmy Eng, UW Proteomics Resource</t>
  </si>
  <si>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5</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</si>
  <si>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1</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</si>
  <si>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2</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</si>
  <si>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3</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</si>
  <si>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4</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</si>
  <si>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6</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</si>
  <si>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7</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</si>
  <si>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8</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</si>
  <si>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9</t>
    </r>
    <r>
      <rPr>
        <sz val="10"/>
        <color indexed="8"/>
        <rFont val="Arial Narrow"/>
        <family val="2"/>
      </rPr>
      <t xml:space="preserve"> + H]</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</si>
  <si>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10</t>
    </r>
    <r>
      <rPr>
        <sz val="10"/>
        <color indexed="8"/>
        <rFont val="Arial Narrow"/>
        <family val="2"/>
      </rPr>
      <t xml:space="preserve"> + H]</t>
    </r>
    <r>
      <rPr>
        <vertAlign val="superscript"/>
        <sz val="10"/>
        <color indexed="8"/>
        <rFont val="Arial Narrow"/>
        <family val="2"/>
      </rPr>
      <t>+</t>
    </r>
  </si>
  <si>
    <t>Phthalate</t>
  </si>
  <si>
    <t>Avoiding interferences and contaminants using Eppendorf Safe-Lock Tubes in mass spectrometry studies of natural products</t>
  </si>
  <si>
    <t>http://www.eppendorf.com/uploads/media/Application_282_Safe-Lock-Tubes_DNA-LoBind-Tubes_Avoiding-interferenc_01.pdf</t>
  </si>
  <si>
    <t>Eppenodorf</t>
  </si>
  <si>
    <t>also observed w/ high conc. of formic acid</t>
  </si>
  <si>
    <t>Polydimethylcyclosiloxanes, widespread compound in industrial products, e.g. deodorants. They are ubiquitously present in ambient air. seen w/ silica capillary NanoSprayer</t>
  </si>
  <si>
    <t>If the silicon tube is instead connected to the API source housing  background ions at m/z 536, 610 and 684 might be observed. Remove all silicon tubing from ESI housing and/or replace with tygon tubing, seen w/ silica capillary NanoSprayer</t>
  </si>
  <si>
    <t xml:space="preserve"> seen w/ Nunc polypropylene tubes</t>
  </si>
  <si>
    <t xml:space="preserve">(M+Ti)+ </t>
  </si>
  <si>
    <t>titanium adduct</t>
  </si>
  <si>
    <t>adapted from supplementary Data:</t>
  </si>
  <si>
    <t>NewObjective</t>
  </si>
  <si>
    <t>followed by 106</t>
  </si>
  <si>
    <r>
      <t>[M+H]</t>
    </r>
    <r>
      <rPr>
        <vertAlign val="superscript"/>
        <sz val="10"/>
        <rFont val="Arial Narrow"/>
        <family val="2"/>
      </rPr>
      <t>+</t>
    </r>
  </si>
  <si>
    <r>
      <t>CH</t>
    </r>
    <r>
      <rPr>
        <vertAlign val="subscript"/>
        <sz val="10"/>
        <rFont val="Arial Narrow"/>
        <family val="2"/>
      </rPr>
      <t>3</t>
    </r>
    <r>
      <rPr>
        <sz val="10"/>
        <rFont val="Arial Narrow"/>
        <family val="2"/>
      </rPr>
      <t>OH</t>
    </r>
  </si>
  <si>
    <r>
      <t>CH</t>
    </r>
    <r>
      <rPr>
        <vertAlign val="subscript"/>
        <sz val="10"/>
        <rFont val="Arial Narrow"/>
        <family val="2"/>
      </rPr>
      <t>3</t>
    </r>
    <r>
      <rPr>
        <sz val="10"/>
        <rFont val="Arial Narrow"/>
        <family val="2"/>
      </rPr>
      <t>CN</t>
    </r>
  </si>
  <si>
    <r>
      <t>[M+NH</t>
    </r>
    <r>
      <rPr>
        <vertAlign val="subscript"/>
        <sz val="10"/>
        <rFont val="Arial Narrow"/>
        <family val="2"/>
      </rPr>
      <t>4</t>
    </r>
    <r>
      <rPr>
        <sz val="10"/>
        <rFont val="Arial Narrow"/>
        <family val="2"/>
      </rPr>
      <t>]</t>
    </r>
    <r>
      <rPr>
        <vertAlign val="superscript"/>
        <sz val="10"/>
        <rFont val="Arial Narrow"/>
        <family val="2"/>
      </rPr>
      <t>+</t>
    </r>
  </si>
  <si>
    <r>
      <t>[A</t>
    </r>
    <r>
      <rPr>
        <vertAlign val="subscript"/>
        <sz val="10"/>
        <rFont val="Arial Narrow"/>
        <family val="2"/>
      </rPr>
      <t>1</t>
    </r>
    <r>
      <rPr>
        <sz val="10"/>
        <rFont val="Arial Narrow"/>
        <family val="2"/>
      </rPr>
      <t>B+H]</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</si>
  <si>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r>
      <rPr>
        <sz val="10"/>
        <rFont val="Arial Narrow"/>
        <family val="2"/>
      </rPr>
      <t>H</t>
    </r>
    <r>
      <rPr>
        <vertAlign val="subscript"/>
        <sz val="10"/>
        <rFont val="Arial Narrow"/>
        <family val="2"/>
      </rPr>
      <t>2</t>
    </r>
    <r>
      <rPr>
        <sz val="10"/>
        <rFont val="Arial Narrow"/>
        <family val="2"/>
      </rPr>
      <t>O</t>
    </r>
  </si>
  <si>
    <r>
      <t>[M+Na]</t>
    </r>
    <r>
      <rPr>
        <vertAlign val="superscript"/>
        <sz val="10"/>
        <rFont val="Arial Narrow"/>
        <family val="2"/>
      </rPr>
      <t>+</t>
    </r>
  </si>
  <si>
    <r>
      <t>[M</t>
    </r>
    <r>
      <rPr>
        <vertAlign val="subscript"/>
        <sz val="10"/>
        <rFont val="Arial Narrow"/>
        <family val="2"/>
      </rPr>
      <t>2</t>
    </r>
    <r>
      <rPr>
        <sz val="10"/>
        <rFont val="Arial Narrow"/>
        <family val="2"/>
      </rPr>
      <t>+H]</t>
    </r>
    <r>
      <rPr>
        <vertAlign val="superscript"/>
        <sz val="10"/>
        <rFont val="Arial Narrow"/>
        <family val="2"/>
      </rPr>
      <t>+</t>
    </r>
  </si>
  <si>
    <r>
      <t>C</t>
    </r>
    <r>
      <rPr>
        <vertAlign val="subscript"/>
        <sz val="10"/>
        <rFont val="Arial Narrow"/>
        <family val="2"/>
      </rPr>
      <t>3</t>
    </r>
    <r>
      <rPr>
        <sz val="10"/>
        <rFont val="Arial Narrow"/>
        <family val="2"/>
      </rPr>
      <t>H</t>
    </r>
    <r>
      <rPr>
        <vertAlign val="subscript"/>
        <sz val="10"/>
        <rFont val="Arial Narrow"/>
        <family val="2"/>
      </rPr>
      <t>7</t>
    </r>
    <r>
      <rPr>
        <sz val="10"/>
        <rFont val="Arial Narrow"/>
        <family val="2"/>
      </rPr>
      <t>NO</t>
    </r>
  </si>
  <si>
    <r>
      <t>[A</t>
    </r>
    <r>
      <rPr>
        <vertAlign val="subscript"/>
        <sz val="10"/>
        <rFont val="Arial Narrow"/>
        <family val="2"/>
      </rPr>
      <t>1</t>
    </r>
    <r>
      <rPr>
        <sz val="10"/>
        <rFont val="Arial Narrow"/>
        <family val="2"/>
      </rPr>
      <t>B</t>
    </r>
    <r>
      <rPr>
        <vertAlign val="subscript"/>
        <sz val="10"/>
        <rFont val="Arial Narrow"/>
        <family val="2"/>
      </rPr>
      <t>1</t>
    </r>
    <r>
      <rPr>
        <sz val="10"/>
        <rFont val="Arial Narrow"/>
        <family val="2"/>
      </rPr>
      <t>+H]</t>
    </r>
    <r>
      <rPr>
        <vertAlign val="superscript"/>
        <sz val="10"/>
        <rFont val="Arial Narrow"/>
        <family val="2"/>
      </rPr>
      <t>+</t>
    </r>
  </si>
  <si>
    <r>
      <t>(CH</t>
    </r>
    <r>
      <rPr>
        <vertAlign val="subscript"/>
        <sz val="10"/>
        <rFont val="Arial Narrow"/>
        <family val="2"/>
      </rPr>
      <t>3</t>
    </r>
    <r>
      <rPr>
        <sz val="10"/>
        <rFont val="Arial Narrow"/>
        <family val="2"/>
      </rPr>
      <t>CN)</t>
    </r>
    <r>
      <rPr>
        <vertAlign val="subscript"/>
        <sz val="10"/>
        <rFont val="Arial Narrow"/>
        <family val="2"/>
      </rPr>
      <t>n</t>
    </r>
    <r>
      <rPr>
        <sz val="10"/>
        <rFont val="Arial Narrow"/>
        <family val="2"/>
      </rPr>
      <t>(CH</t>
    </r>
    <r>
      <rPr>
        <vertAlign val="subscript"/>
        <sz val="10"/>
        <rFont val="Arial Narrow"/>
        <family val="2"/>
      </rPr>
      <t>3</t>
    </r>
    <r>
      <rPr>
        <sz val="10"/>
        <rFont val="Arial Narrow"/>
        <family val="2"/>
      </rPr>
      <t>OH)</t>
    </r>
    <r>
      <rPr>
        <vertAlign val="subscript"/>
        <sz val="10"/>
        <rFont val="Arial Narrow"/>
        <family val="2"/>
      </rPr>
      <t>m</t>
    </r>
  </si>
  <si>
    <r>
      <t>[C</t>
    </r>
    <r>
      <rPr>
        <vertAlign val="subscript"/>
        <sz val="10"/>
        <rFont val="Arial Narrow"/>
        <family val="2"/>
      </rPr>
      <t>3</t>
    </r>
    <r>
      <rPr>
        <sz val="10"/>
        <rFont val="Arial Narrow"/>
        <family val="2"/>
      </rPr>
      <t>H</t>
    </r>
    <r>
      <rPr>
        <vertAlign val="subscript"/>
        <sz val="10"/>
        <rFont val="Arial Narrow"/>
        <family val="2"/>
      </rPr>
      <t>6</t>
    </r>
    <r>
      <rPr>
        <sz val="10"/>
        <rFont val="Arial Narrow"/>
        <family val="2"/>
      </rPr>
      <t>O]</t>
    </r>
    <r>
      <rPr>
        <vertAlign val="subscript"/>
        <sz val="10"/>
        <rFont val="Arial Narrow"/>
        <family val="2"/>
      </rPr>
      <t>n</t>
    </r>
    <r>
      <rPr>
        <sz val="10"/>
        <rFont val="Arial Narrow"/>
        <family val="2"/>
      </rPr>
      <t>H</t>
    </r>
    <r>
      <rPr>
        <vertAlign val="subscript"/>
        <sz val="10"/>
        <rFont val="Arial Narrow"/>
        <family val="2"/>
      </rPr>
      <t>2</t>
    </r>
    <r>
      <rPr>
        <sz val="10"/>
        <rFont val="Arial Narrow"/>
        <family val="2"/>
      </rPr>
      <t>O</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</si>
  <si>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OS</t>
    </r>
  </si>
  <si>
    <r>
      <t>[A</t>
    </r>
    <r>
      <rPr>
        <vertAlign val="subscript"/>
        <sz val="10"/>
        <rFont val="Arial Narrow"/>
        <family val="2"/>
      </rPr>
      <t>1</t>
    </r>
    <r>
      <rPr>
        <sz val="10"/>
        <rFont val="Arial Narrow"/>
        <family val="2"/>
      </rPr>
      <t>B+Na]</t>
    </r>
    <r>
      <rPr>
        <vertAlign val="superscript"/>
        <sz val="10"/>
        <rFont val="Arial Narrow"/>
        <family val="2"/>
      </rPr>
      <t>+</t>
    </r>
  </si>
  <si>
    <r>
      <t>C</t>
    </r>
    <r>
      <rPr>
        <vertAlign val="subscript"/>
        <sz val="10"/>
        <rFont val="Arial Narrow"/>
        <family val="2"/>
      </rPr>
      <t>2</t>
    </r>
    <r>
      <rPr>
        <sz val="10"/>
        <rFont val="Arial Narrow"/>
        <family val="2"/>
      </rPr>
      <t>D</t>
    </r>
    <r>
      <rPr>
        <vertAlign val="subscript"/>
        <sz val="10"/>
        <rFont val="Arial Narrow"/>
        <family val="2"/>
      </rPr>
      <t>6</t>
    </r>
    <r>
      <rPr>
        <sz val="10"/>
        <rFont val="Arial Narrow"/>
        <family val="2"/>
      </rPr>
      <t>OS</t>
    </r>
  </si>
  <si>
    <r>
      <t>d</t>
    </r>
    <r>
      <rPr>
        <vertAlign val="subscript"/>
        <sz val="10"/>
        <rFont val="Arial Narrow"/>
        <family val="2"/>
      </rPr>
      <t>6</t>
    </r>
    <r>
      <rPr>
        <sz val="10"/>
        <rFont val="Arial Narrow"/>
        <family val="2"/>
      </rPr>
      <t>-Dimethylsulfoxide, solvent</t>
    </r>
  </si>
  <si>
    <r>
      <t>(CH</t>
    </r>
    <r>
      <rPr>
        <vertAlign val="subscript"/>
        <sz val="10"/>
        <rFont val="Arial Narrow"/>
        <family val="2"/>
      </rPr>
      <t>3</t>
    </r>
    <r>
      <rPr>
        <sz val="10"/>
        <rFont val="Arial Narrow"/>
        <family val="2"/>
      </rPr>
      <t>CN)</t>
    </r>
    <r>
      <rPr>
        <vertAlign val="subscript"/>
        <sz val="10"/>
        <rFont val="Arial Narrow"/>
        <family val="2"/>
      </rPr>
      <t>n</t>
    </r>
    <r>
      <rPr>
        <sz val="10"/>
        <rFont val="Arial Narrow"/>
        <family val="2"/>
      </rPr>
      <t>(HCOOH)</t>
    </r>
    <r>
      <rPr>
        <vertAlign val="subscript"/>
        <sz val="10"/>
        <rFont val="Arial Narrow"/>
        <family val="2"/>
      </rPr>
      <t>m</t>
    </r>
  </si>
  <si>
    <r>
      <t>[A</t>
    </r>
    <r>
      <rPr>
        <vertAlign val="subscript"/>
        <sz val="10"/>
        <rFont val="Arial Narrow"/>
        <family val="2"/>
      </rPr>
      <t>1</t>
    </r>
    <r>
      <rPr>
        <sz val="10"/>
        <rFont val="Arial Narrow"/>
        <family val="2"/>
      </rPr>
      <t>B</t>
    </r>
    <r>
      <rPr>
        <vertAlign val="subscript"/>
        <sz val="10"/>
        <rFont val="Arial Narrow"/>
        <family val="2"/>
      </rPr>
      <t>1</t>
    </r>
    <r>
      <rPr>
        <sz val="10"/>
        <rFont val="Arial Narrow"/>
        <family val="2"/>
      </rPr>
      <t>+Na]</t>
    </r>
    <r>
      <rPr>
        <vertAlign val="superscript"/>
        <sz val="10"/>
        <rFont val="Arial Narrow"/>
        <family val="2"/>
      </rPr>
      <t>+</t>
    </r>
  </si>
  <si>
    <r>
      <t>C</t>
    </r>
    <r>
      <rPr>
        <vertAlign val="subscript"/>
        <sz val="10"/>
        <rFont val="Arial Narrow"/>
        <family val="2"/>
      </rPr>
      <t>5</t>
    </r>
    <r>
      <rPr>
        <sz val="10"/>
        <rFont val="Arial Narrow"/>
        <family val="2"/>
      </rPr>
      <t>H</t>
    </r>
    <r>
      <rPr>
        <vertAlign val="subscript"/>
        <sz val="10"/>
        <rFont val="Arial Narrow"/>
        <family val="2"/>
      </rPr>
      <t>10</t>
    </r>
    <r>
      <rPr>
        <sz val="10"/>
        <rFont val="Arial Narrow"/>
        <family val="2"/>
      </rPr>
      <t>NO</t>
    </r>
  </si>
  <si>
    <r>
      <t>[A</t>
    </r>
    <r>
      <rPr>
        <vertAlign val="subscript"/>
        <sz val="10"/>
        <rFont val="Arial Narrow"/>
        <family val="2"/>
      </rPr>
      <t>1</t>
    </r>
    <r>
      <rPr>
        <sz val="10"/>
        <rFont val="Arial Narrow"/>
        <family val="2"/>
      </rPr>
      <t>B+K]</t>
    </r>
    <r>
      <rPr>
        <vertAlign val="superscript"/>
        <sz val="10"/>
        <rFont val="Arial Narrow"/>
        <family val="2"/>
      </rPr>
      <t>+</t>
    </r>
  </si>
  <si>
    <r>
      <t>[A</t>
    </r>
    <r>
      <rPr>
        <vertAlign val="subscript"/>
        <sz val="10"/>
        <rFont val="Arial Narrow"/>
        <family val="2"/>
      </rPr>
      <t>2</t>
    </r>
    <r>
      <rPr>
        <sz val="10"/>
        <rFont val="Arial Narrow"/>
        <family val="2"/>
      </rPr>
      <t>B</t>
    </r>
    <r>
      <rPr>
        <vertAlign val="subscript"/>
        <sz val="10"/>
        <rFont val="Arial Narrow"/>
        <family val="2"/>
      </rPr>
      <t>2</t>
    </r>
    <r>
      <rPr>
        <sz val="10"/>
        <rFont val="Arial Narrow"/>
        <family val="2"/>
      </rPr>
      <t>+H]</t>
    </r>
    <r>
      <rPr>
        <vertAlign val="superscript"/>
        <sz val="10"/>
        <rFont val="Arial Narrow"/>
        <family val="2"/>
      </rPr>
      <t>+</t>
    </r>
  </si>
  <si>
    <r>
      <t>[MeOH]</t>
    </r>
    <r>
      <rPr>
        <vertAlign val="subscript"/>
        <sz val="10"/>
        <rFont val="Arial Narrow"/>
        <family val="2"/>
      </rPr>
      <t>n</t>
    </r>
    <r>
      <rPr>
        <sz val="10"/>
        <rFont val="Arial Narrow"/>
        <family val="2"/>
      </rPr>
      <t>[H</t>
    </r>
    <r>
      <rPr>
        <vertAlign val="subscript"/>
        <sz val="10"/>
        <rFont val="Arial Narrow"/>
        <family val="2"/>
      </rPr>
      <t>2</t>
    </r>
    <r>
      <rPr>
        <sz val="10"/>
        <rFont val="Arial Narrow"/>
        <family val="2"/>
      </rPr>
      <t>O]</t>
    </r>
    <r>
      <rPr>
        <vertAlign val="subscript"/>
        <sz val="10"/>
        <rFont val="Arial Narrow"/>
        <family val="2"/>
      </rPr>
      <t>m</t>
    </r>
  </si>
  <si>
    <r>
      <t>(CH</t>
    </r>
    <r>
      <rPr>
        <vertAlign val="subscript"/>
        <sz val="10"/>
        <rFont val="Arial Narrow"/>
        <family val="2"/>
      </rPr>
      <t>3</t>
    </r>
    <r>
      <rPr>
        <sz val="10"/>
        <rFont val="Arial Narrow"/>
        <family val="2"/>
      </rPr>
      <t>CN)</t>
    </r>
    <r>
      <rPr>
        <vertAlign val="subscript"/>
        <sz val="10"/>
        <rFont val="Arial Narrow"/>
        <family val="2"/>
      </rPr>
      <t>n</t>
    </r>
    <r>
      <rPr>
        <sz val="10"/>
        <rFont val="Arial Narrow"/>
        <family val="2"/>
      </rPr>
      <t>(CH</t>
    </r>
    <r>
      <rPr>
        <vertAlign val="subscript"/>
        <sz val="10"/>
        <rFont val="Arial Narrow"/>
        <family val="2"/>
      </rPr>
      <t>3</t>
    </r>
    <r>
      <rPr>
        <sz val="10"/>
        <rFont val="Arial Narrow"/>
        <family val="2"/>
      </rPr>
      <t>COOH)</t>
    </r>
    <r>
      <rPr>
        <vertAlign val="subscript"/>
        <sz val="10"/>
        <rFont val="Arial Narrow"/>
        <family val="2"/>
      </rPr>
      <t>m</t>
    </r>
  </si>
  <si>
    <r>
      <t>C</t>
    </r>
    <r>
      <rPr>
        <vertAlign val="subscript"/>
        <sz val="10"/>
        <rFont val="Arial Narrow"/>
        <family val="2"/>
      </rPr>
      <t>6</t>
    </r>
    <r>
      <rPr>
        <sz val="10"/>
        <rFont val="Arial Narrow"/>
        <family val="2"/>
      </rPr>
      <t>H</t>
    </r>
    <r>
      <rPr>
        <vertAlign val="subscript"/>
        <sz val="10"/>
        <rFont val="Arial Narrow"/>
        <family val="2"/>
      </rPr>
      <t>15</t>
    </r>
    <r>
      <rPr>
        <sz val="10"/>
        <rFont val="Arial Narrow"/>
        <family val="2"/>
      </rPr>
      <t>N</t>
    </r>
  </si>
  <si>
    <r>
      <t>[M+</t>
    </r>
    <r>
      <rPr>
        <vertAlign val="superscript"/>
        <sz val="10"/>
        <rFont val="Arial Narrow"/>
        <family val="2"/>
      </rPr>
      <t>63</t>
    </r>
    <r>
      <rPr>
        <sz val="10"/>
        <rFont val="Arial Narrow"/>
        <family val="2"/>
      </rPr>
      <t>Cu]</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</si>
  <si>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3</t>
    </r>
    <r>
      <rPr>
        <sz val="10"/>
        <rFont val="Arial Narrow"/>
        <family val="2"/>
      </rPr>
      <t>N</t>
    </r>
  </si>
  <si>
    <r>
      <t>C</t>
    </r>
    <r>
      <rPr>
        <vertAlign val="subscript"/>
        <sz val="10"/>
        <rFont val="Arial Narrow"/>
        <family val="2"/>
      </rPr>
      <t>2</t>
    </r>
    <r>
      <rPr>
        <sz val="10"/>
        <rFont val="Arial Narrow"/>
        <family val="2"/>
      </rPr>
      <t>H</t>
    </r>
    <r>
      <rPr>
        <vertAlign val="subscript"/>
        <sz val="10"/>
        <rFont val="Arial Narrow"/>
        <family val="2"/>
      </rPr>
      <t>3</t>
    </r>
    <r>
      <rPr>
        <sz val="10"/>
        <rFont val="Arial Narrow"/>
        <family val="2"/>
      </rPr>
      <t>O</t>
    </r>
    <r>
      <rPr>
        <vertAlign val="subscript"/>
        <sz val="10"/>
        <rFont val="Arial Narrow"/>
        <family val="2"/>
      </rPr>
      <t>2</t>
    </r>
    <r>
      <rPr>
        <sz val="10"/>
        <rFont val="Arial Narrow"/>
        <family val="2"/>
      </rPr>
      <t>Na</t>
    </r>
  </si>
  <si>
    <r>
      <t>[M</t>
    </r>
    <r>
      <rPr>
        <vertAlign val="subscript"/>
        <sz val="10"/>
        <rFont val="Arial Narrow"/>
        <family val="2"/>
      </rPr>
      <t>2</t>
    </r>
    <r>
      <rPr>
        <sz val="10"/>
        <rFont val="Arial Narrow"/>
        <family val="2"/>
      </rPr>
      <t>+Na]</t>
    </r>
    <r>
      <rPr>
        <vertAlign val="superscript"/>
        <sz val="10"/>
        <rFont val="Arial Narrow"/>
        <family val="2"/>
      </rPr>
      <t>+</t>
    </r>
  </si>
  <si>
    <r>
      <t>[M+</t>
    </r>
    <r>
      <rPr>
        <vertAlign val="superscript"/>
        <sz val="10"/>
        <rFont val="Arial Narrow"/>
        <family val="2"/>
      </rPr>
      <t>65</t>
    </r>
    <r>
      <rPr>
        <sz val="10"/>
        <rFont val="Arial Narrow"/>
        <family val="2"/>
      </rPr>
      <t>Cu]</t>
    </r>
    <r>
      <rPr>
        <vertAlign val="superscript"/>
        <sz val="10"/>
        <rFont val="Arial Narrow"/>
        <family val="2"/>
      </rPr>
      <t>+</t>
    </r>
  </si>
  <si>
    <r>
      <t>[A</t>
    </r>
    <r>
      <rPr>
        <vertAlign val="subscript"/>
        <sz val="10"/>
        <rFont val="Arial Narrow"/>
        <family val="2"/>
      </rPr>
      <t>2</t>
    </r>
    <r>
      <rPr>
        <sz val="10"/>
        <rFont val="Arial Narrow"/>
        <family val="2"/>
      </rPr>
      <t>B+H]</t>
    </r>
    <r>
      <rPr>
        <vertAlign val="superscript"/>
        <sz val="10"/>
        <rFont val="Arial Narrow"/>
        <family val="2"/>
      </rPr>
      <t>+</t>
    </r>
  </si>
  <si>
    <r>
      <t>(CH</t>
    </r>
    <r>
      <rPr>
        <vertAlign val="subscript"/>
        <sz val="10"/>
        <rFont val="Arial Narrow"/>
        <family val="2"/>
      </rPr>
      <t>3</t>
    </r>
    <r>
      <rPr>
        <sz val="10"/>
        <rFont val="Arial Narrow"/>
        <family val="2"/>
      </rPr>
      <t>CN)</t>
    </r>
    <r>
      <rPr>
        <vertAlign val="subscript"/>
        <sz val="10"/>
        <rFont val="Arial Narrow"/>
        <family val="2"/>
      </rPr>
      <t>n</t>
    </r>
    <r>
      <rPr>
        <sz val="10"/>
        <rFont val="Arial Narrow"/>
        <family val="2"/>
      </rPr>
      <t>(C</t>
    </r>
    <r>
      <rPr>
        <vertAlign val="subscript"/>
        <sz val="10"/>
        <rFont val="Arial Narrow"/>
        <family val="2"/>
      </rPr>
      <t>3</t>
    </r>
    <r>
      <rPr>
        <sz val="10"/>
        <rFont val="Arial Narrow"/>
        <family val="2"/>
      </rPr>
      <t>H</t>
    </r>
    <r>
      <rPr>
        <vertAlign val="subscript"/>
        <sz val="10"/>
        <rFont val="Arial Narrow"/>
        <family val="2"/>
      </rPr>
      <t>7</t>
    </r>
    <r>
      <rPr>
        <sz val="10"/>
        <rFont val="Arial Narrow"/>
        <family val="2"/>
      </rPr>
      <t>NO)</t>
    </r>
    <r>
      <rPr>
        <vertAlign val="subscript"/>
        <sz val="10"/>
        <rFont val="Arial Narrow"/>
        <family val="2"/>
      </rPr>
      <t>m</t>
    </r>
  </si>
  <si>
    <r>
      <t>[M+CH</t>
    </r>
    <r>
      <rPr>
        <vertAlign val="subscript"/>
        <sz val="10"/>
        <rFont val="Arial Narrow"/>
        <family val="2"/>
      </rPr>
      <t>3</t>
    </r>
    <r>
      <rPr>
        <sz val="10"/>
        <rFont val="Arial Narrow"/>
        <family val="2"/>
      </rPr>
      <t>CN+H]</t>
    </r>
    <r>
      <rPr>
        <vertAlign val="superscript"/>
        <sz val="10"/>
        <rFont val="Arial Narrow"/>
        <family val="2"/>
      </rPr>
      <t>+</t>
    </r>
  </si>
  <si>
    <r>
      <t>C</t>
    </r>
    <r>
      <rPr>
        <vertAlign val="subscript"/>
        <sz val="10"/>
        <rFont val="Arial Narrow"/>
        <family val="2"/>
      </rPr>
      <t>4</t>
    </r>
    <r>
      <rPr>
        <sz val="10"/>
        <rFont val="Arial Narrow"/>
        <family val="2"/>
      </rPr>
      <t>H</t>
    </r>
    <r>
      <rPr>
        <vertAlign val="subscript"/>
        <sz val="10"/>
        <rFont val="Arial Narrow"/>
        <family val="2"/>
      </rPr>
      <t>11</t>
    </r>
    <r>
      <rPr>
        <sz val="10"/>
        <rFont val="Arial Narrow"/>
        <family val="2"/>
      </rPr>
      <t>NO</t>
    </r>
    <r>
      <rPr>
        <vertAlign val="subscript"/>
        <sz val="10"/>
        <rFont val="Arial Narrow"/>
        <family val="2"/>
      </rPr>
      <t>3</t>
    </r>
  </si>
  <si>
    <r>
      <t>[A</t>
    </r>
    <r>
      <rPr>
        <vertAlign val="subscript"/>
        <sz val="10"/>
        <rFont val="Arial Narrow"/>
        <family val="2"/>
      </rPr>
      <t>2</t>
    </r>
    <r>
      <rPr>
        <sz val="10"/>
        <rFont val="Arial Narrow"/>
        <family val="2"/>
      </rPr>
      <t>B</t>
    </r>
    <r>
      <rPr>
        <vertAlign val="subscript"/>
        <sz val="10"/>
        <rFont val="Arial Narrow"/>
        <family val="2"/>
      </rPr>
      <t>2</t>
    </r>
    <r>
      <rPr>
        <sz val="10"/>
        <rFont val="Arial Narrow"/>
        <family val="2"/>
      </rPr>
      <t>+Na]</t>
    </r>
    <r>
      <rPr>
        <vertAlign val="superscript"/>
        <sz val="10"/>
        <rFont val="Arial Narrow"/>
        <family val="2"/>
      </rPr>
      <t>+</t>
    </r>
  </si>
  <si>
    <r>
      <t>C</t>
    </r>
    <r>
      <rPr>
        <vertAlign val="subscript"/>
        <sz val="10"/>
        <rFont val="Arial Narrow"/>
        <family val="2"/>
      </rPr>
      <t>7</t>
    </r>
    <r>
      <rPr>
        <sz val="10"/>
        <rFont val="Arial Narrow"/>
        <family val="2"/>
      </rPr>
      <t>H</t>
    </r>
    <r>
      <rPr>
        <vertAlign val="subscript"/>
        <sz val="10"/>
        <rFont val="Arial Narrow"/>
        <family val="2"/>
      </rPr>
      <t>10</t>
    </r>
    <r>
      <rPr>
        <sz val="10"/>
        <rFont val="Arial Narrow"/>
        <family val="2"/>
      </rPr>
      <t>N</t>
    </r>
    <r>
      <rPr>
        <vertAlign val="subscript"/>
        <sz val="10"/>
        <rFont val="Arial Narrow"/>
        <family val="2"/>
      </rPr>
      <t>2</t>
    </r>
  </si>
  <si>
    <r>
      <t>[A</t>
    </r>
    <r>
      <rPr>
        <vertAlign val="subscript"/>
        <sz val="10"/>
        <rFont val="Arial Narrow"/>
        <family val="2"/>
      </rPr>
      <t>2</t>
    </r>
    <r>
      <rPr>
        <sz val="10"/>
        <rFont val="Arial Narrow"/>
        <family val="2"/>
      </rPr>
      <t>B+Na]</t>
    </r>
    <r>
      <rPr>
        <vertAlign val="superscript"/>
        <sz val="10"/>
        <rFont val="Arial Narrow"/>
        <family val="2"/>
      </rPr>
      <t>+</t>
    </r>
  </si>
  <si>
    <r>
      <t>C</t>
    </r>
    <r>
      <rPr>
        <vertAlign val="subscript"/>
        <sz val="10"/>
        <rFont val="Arial Narrow"/>
        <family val="2"/>
      </rPr>
      <t>8</t>
    </r>
    <r>
      <rPr>
        <sz val="10"/>
        <rFont val="Arial Narrow"/>
        <family val="2"/>
      </rPr>
      <t>H</t>
    </r>
    <r>
      <rPr>
        <vertAlign val="subscript"/>
        <sz val="10"/>
        <rFont val="Arial Narrow"/>
        <family val="2"/>
      </rPr>
      <t>19</t>
    </r>
    <r>
      <rPr>
        <sz val="10"/>
        <rFont val="Arial Narrow"/>
        <family val="2"/>
      </rPr>
      <t>N</t>
    </r>
    <r>
      <rPr>
        <sz val="11"/>
        <color indexed="8"/>
        <rFont val="Calibri"/>
        <family val="2"/>
      </rPr>
      <t/>
    </r>
  </si>
  <si>
    <r>
      <t>M</t>
    </r>
    <r>
      <rPr>
        <vertAlign val="superscript"/>
        <sz val="10"/>
        <rFont val="Arial Narrow"/>
        <family val="2"/>
      </rPr>
      <t>+</t>
    </r>
  </si>
  <si>
    <r>
      <t>[A</t>
    </r>
    <r>
      <rPr>
        <vertAlign val="subscript"/>
        <sz val="10"/>
        <rFont val="Arial Narrow"/>
        <family val="2"/>
      </rPr>
      <t>3</t>
    </r>
    <r>
      <rPr>
        <sz val="10"/>
        <rFont val="Arial Narrow"/>
        <family val="2"/>
      </rPr>
      <t>B</t>
    </r>
    <r>
      <rPr>
        <vertAlign val="subscript"/>
        <sz val="10"/>
        <rFont val="Arial Narrow"/>
        <family val="2"/>
      </rPr>
      <t>2</t>
    </r>
    <r>
      <rPr>
        <sz val="10"/>
        <rFont val="Arial Narrow"/>
        <family val="2"/>
      </rPr>
      <t>+H]</t>
    </r>
    <r>
      <rPr>
        <vertAlign val="superscript"/>
        <sz val="10"/>
        <rFont val="Arial Narrow"/>
        <family val="2"/>
      </rPr>
      <t>+</t>
    </r>
  </si>
  <si>
    <r>
      <t>[M+CH</t>
    </r>
    <r>
      <rPr>
        <vertAlign val="subscript"/>
        <sz val="10"/>
        <rFont val="Arial Narrow"/>
        <family val="2"/>
      </rPr>
      <t>3</t>
    </r>
    <r>
      <rPr>
        <sz val="10"/>
        <rFont val="Arial Narrow"/>
        <family val="2"/>
      </rPr>
      <t>CN+NH</t>
    </r>
    <r>
      <rPr>
        <vertAlign val="subscript"/>
        <sz val="10"/>
        <rFont val="Arial Narrow"/>
        <family val="2"/>
      </rPr>
      <t>4</t>
    </r>
    <r>
      <rPr>
        <sz val="10"/>
        <rFont val="Arial Narrow"/>
        <family val="2"/>
      </rPr>
      <t>]</t>
    </r>
    <r>
      <rPr>
        <vertAlign val="superscript"/>
        <sz val="10"/>
        <rFont val="Arial Narrow"/>
        <family val="2"/>
      </rPr>
      <t>+</t>
    </r>
  </si>
  <si>
    <r>
      <t>[M+CH</t>
    </r>
    <r>
      <rPr>
        <vertAlign val="subscript"/>
        <sz val="10"/>
        <rFont val="Arial Narrow"/>
        <family val="2"/>
      </rPr>
      <t>3</t>
    </r>
    <r>
      <rPr>
        <sz val="10"/>
        <rFont val="Arial Narrow"/>
        <family val="2"/>
      </rPr>
      <t>CN+Na]</t>
    </r>
    <r>
      <rPr>
        <vertAlign val="superscript"/>
        <sz val="10"/>
        <rFont val="Arial Narrow"/>
        <family val="2"/>
      </rPr>
      <t>+</t>
    </r>
  </si>
  <si>
    <r>
      <t>C</t>
    </r>
    <r>
      <rPr>
        <vertAlign val="subscript"/>
        <sz val="10"/>
        <rFont val="Arial Narrow"/>
        <family val="2"/>
      </rPr>
      <t>9</t>
    </r>
    <r>
      <rPr>
        <sz val="10"/>
        <rFont val="Arial Narrow"/>
        <family val="2"/>
      </rPr>
      <t>H</t>
    </r>
    <r>
      <rPr>
        <vertAlign val="subscript"/>
        <sz val="10"/>
        <rFont val="Arial Narrow"/>
        <family val="2"/>
      </rPr>
      <t>21</t>
    </r>
    <r>
      <rPr>
        <sz val="10"/>
        <rFont val="Arial Narrow"/>
        <family val="2"/>
      </rPr>
      <t>N</t>
    </r>
  </si>
  <si>
    <r>
      <t>[M</t>
    </r>
    <r>
      <rPr>
        <vertAlign val="subscript"/>
        <sz val="10"/>
        <rFont val="Arial Narrow"/>
        <family val="2"/>
      </rPr>
      <t>2</t>
    </r>
    <r>
      <rPr>
        <sz val="10"/>
        <rFont val="Arial Narrow"/>
        <family val="2"/>
      </rPr>
      <t>+</t>
    </r>
    <r>
      <rPr>
        <vertAlign val="superscript"/>
        <sz val="10"/>
        <rFont val="Arial Narrow"/>
        <family val="2"/>
      </rPr>
      <t>63</t>
    </r>
    <r>
      <rPr>
        <sz val="10"/>
        <rFont val="Arial Narrow"/>
        <family val="2"/>
      </rPr>
      <t>Cu]</t>
    </r>
    <r>
      <rPr>
        <vertAlign val="superscript"/>
        <sz val="10"/>
        <rFont val="Arial Narrow"/>
        <family val="2"/>
      </rPr>
      <t>+</t>
    </r>
  </si>
  <si>
    <r>
      <t>[A</t>
    </r>
    <r>
      <rPr>
        <vertAlign val="subscript"/>
        <sz val="10"/>
        <rFont val="Arial Narrow"/>
        <family val="2"/>
      </rPr>
      <t>2</t>
    </r>
    <r>
      <rPr>
        <sz val="10"/>
        <rFont val="Arial Narrow"/>
        <family val="2"/>
      </rPr>
      <t>B+K]</t>
    </r>
    <r>
      <rPr>
        <vertAlign val="superscript"/>
        <sz val="10"/>
        <rFont val="Arial Narrow"/>
        <family val="2"/>
      </rPr>
      <t>+</t>
    </r>
  </si>
  <si>
    <r>
      <t>[M</t>
    </r>
    <r>
      <rPr>
        <vertAlign val="subscript"/>
        <sz val="10"/>
        <rFont val="Arial Narrow"/>
        <family val="2"/>
      </rPr>
      <t>3</t>
    </r>
    <r>
      <rPr>
        <sz val="10"/>
        <rFont val="Arial Narrow"/>
        <family val="2"/>
      </rPr>
      <t>+Na]</t>
    </r>
    <r>
      <rPr>
        <vertAlign val="superscript"/>
        <sz val="10"/>
        <rFont val="Arial Narrow"/>
        <family val="2"/>
      </rPr>
      <t>+</t>
    </r>
  </si>
  <si>
    <r>
      <t>[M</t>
    </r>
    <r>
      <rPr>
        <vertAlign val="subscript"/>
        <sz val="10"/>
        <rFont val="Arial Narrow"/>
        <family val="2"/>
      </rPr>
      <t>2</t>
    </r>
    <r>
      <rPr>
        <sz val="10"/>
        <rFont val="Arial Narrow"/>
        <family val="2"/>
      </rPr>
      <t>+</t>
    </r>
    <r>
      <rPr>
        <vertAlign val="superscript"/>
        <sz val="10"/>
        <rFont val="Arial Narrow"/>
        <family val="2"/>
      </rPr>
      <t>65</t>
    </r>
    <r>
      <rPr>
        <sz val="10"/>
        <rFont val="Arial Narrow"/>
        <family val="2"/>
      </rPr>
      <t>Cu]</t>
    </r>
    <r>
      <rPr>
        <vertAlign val="superscript"/>
        <sz val="10"/>
        <rFont val="Arial Narrow"/>
        <family val="2"/>
      </rPr>
      <t>+</t>
    </r>
  </si>
  <si>
    <r>
      <t>C</t>
    </r>
    <r>
      <rPr>
        <vertAlign val="subscript"/>
        <sz val="10"/>
        <rFont val="Arial Narrow"/>
        <family val="2"/>
      </rPr>
      <t>10</t>
    </r>
    <r>
      <rPr>
        <sz val="10"/>
        <rFont val="Arial Narrow"/>
        <family val="2"/>
      </rPr>
      <t>H</t>
    </r>
    <r>
      <rPr>
        <vertAlign val="subscript"/>
        <sz val="10"/>
        <rFont val="Arial Narrow"/>
        <family val="2"/>
      </rPr>
      <t>15</t>
    </r>
    <r>
      <rPr>
        <sz val="10"/>
        <rFont val="Arial Narrow"/>
        <family val="2"/>
      </rPr>
      <t>N</t>
    </r>
  </si>
  <si>
    <r>
      <t>[A</t>
    </r>
    <r>
      <rPr>
        <vertAlign val="subscript"/>
        <sz val="10"/>
        <rFont val="Arial Narrow"/>
        <family val="2"/>
      </rPr>
      <t>3</t>
    </r>
    <r>
      <rPr>
        <sz val="10"/>
        <rFont val="Arial Narrow"/>
        <family val="2"/>
      </rPr>
      <t>B+H]</t>
    </r>
    <r>
      <rPr>
        <vertAlign val="superscript"/>
        <sz val="10"/>
        <rFont val="Arial Narrow"/>
        <family val="2"/>
      </rPr>
      <t>+</t>
    </r>
  </si>
  <si>
    <r>
      <t>C</t>
    </r>
    <r>
      <rPr>
        <vertAlign val="subscript"/>
        <sz val="10"/>
        <rFont val="Arial Narrow"/>
        <family val="2"/>
      </rPr>
      <t>9</t>
    </r>
    <r>
      <rPr>
        <sz val="10"/>
        <rFont val="Arial Narrow"/>
        <family val="2"/>
      </rPr>
      <t>H</t>
    </r>
    <r>
      <rPr>
        <vertAlign val="subscript"/>
        <sz val="10"/>
        <rFont val="Arial Narrow"/>
        <family val="2"/>
      </rPr>
      <t>16</t>
    </r>
    <r>
      <rPr>
        <sz val="10"/>
        <rFont val="Arial Narrow"/>
        <family val="2"/>
      </rPr>
      <t>N</t>
    </r>
    <r>
      <rPr>
        <vertAlign val="subscript"/>
        <sz val="10"/>
        <rFont val="Arial Narrow"/>
        <family val="2"/>
      </rPr>
      <t>2</t>
    </r>
  </si>
  <si>
    <r>
      <t>[A</t>
    </r>
    <r>
      <rPr>
        <vertAlign val="subscript"/>
        <sz val="10"/>
        <rFont val="Arial Narrow"/>
        <family val="2"/>
      </rPr>
      <t>3</t>
    </r>
    <r>
      <rPr>
        <sz val="10"/>
        <rFont val="Arial Narrow"/>
        <family val="2"/>
      </rPr>
      <t>B</t>
    </r>
    <r>
      <rPr>
        <vertAlign val="subscript"/>
        <sz val="10"/>
        <rFont val="Arial Narrow"/>
        <family val="2"/>
      </rPr>
      <t>2</t>
    </r>
    <r>
      <rPr>
        <sz val="10"/>
        <rFont val="Arial Narrow"/>
        <family val="2"/>
      </rPr>
      <t>+Na]</t>
    </r>
    <r>
      <rPr>
        <vertAlign val="superscript"/>
        <sz val="10"/>
        <rFont val="Arial Narrow"/>
        <family val="2"/>
      </rPr>
      <t>+</t>
    </r>
  </si>
  <si>
    <r>
      <t>C</t>
    </r>
    <r>
      <rPr>
        <vertAlign val="subscript"/>
        <sz val="10"/>
        <rFont val="Arial Narrow"/>
        <family val="2"/>
      </rPr>
      <t>2</t>
    </r>
    <r>
      <rPr>
        <sz val="10"/>
        <rFont val="Arial Narrow"/>
        <family val="2"/>
      </rPr>
      <t>F</t>
    </r>
    <r>
      <rPr>
        <vertAlign val="subscript"/>
        <sz val="10"/>
        <rFont val="Arial Narrow"/>
        <family val="2"/>
      </rPr>
      <t>3</t>
    </r>
    <r>
      <rPr>
        <sz val="10"/>
        <rFont val="Arial Narrow"/>
        <family val="2"/>
      </rPr>
      <t>O</t>
    </r>
    <r>
      <rPr>
        <vertAlign val="subscript"/>
        <sz val="10"/>
        <rFont val="Arial Narrow"/>
        <family val="2"/>
      </rPr>
      <t>2</t>
    </r>
    <r>
      <rPr>
        <sz val="10"/>
        <rFont val="Arial Narrow"/>
        <family val="2"/>
      </rPr>
      <t>Na</t>
    </r>
  </si>
  <si>
    <r>
      <t>[M-CH</t>
    </r>
    <r>
      <rPr>
        <vertAlign val="subscript"/>
        <sz val="10"/>
        <rFont val="Arial Narrow"/>
        <family val="2"/>
      </rPr>
      <t>3</t>
    </r>
    <r>
      <rPr>
        <sz val="10"/>
        <rFont val="Arial Narrow"/>
        <family val="2"/>
      </rPr>
      <t>OH+H]</t>
    </r>
    <r>
      <rPr>
        <vertAlign val="superscript"/>
        <sz val="10"/>
        <rFont val="Arial Narrow"/>
        <family val="2"/>
      </rPr>
      <t>+</t>
    </r>
  </si>
  <si>
    <r>
      <t>C</t>
    </r>
    <r>
      <rPr>
        <vertAlign val="subscript"/>
        <sz val="10"/>
        <rFont val="Arial Narrow"/>
        <family val="2"/>
      </rPr>
      <t>10</t>
    </r>
    <r>
      <rPr>
        <sz val="10"/>
        <rFont val="Arial Narrow"/>
        <family val="2"/>
      </rPr>
      <t>H</t>
    </r>
    <r>
      <rPr>
        <vertAlign val="subscript"/>
        <sz val="10"/>
        <rFont val="Arial Narrow"/>
        <family val="2"/>
      </rPr>
      <t>10</t>
    </r>
    <r>
      <rPr>
        <sz val="10"/>
        <rFont val="Arial Narrow"/>
        <family val="2"/>
      </rPr>
      <t>O</t>
    </r>
    <r>
      <rPr>
        <vertAlign val="subscript"/>
        <sz val="10"/>
        <rFont val="Arial Narrow"/>
        <family val="2"/>
      </rPr>
      <t>4</t>
    </r>
  </si>
  <si>
    <r>
      <t>C</t>
    </r>
    <r>
      <rPr>
        <vertAlign val="subscript"/>
        <sz val="10"/>
        <rFont val="Arial Narrow"/>
        <family val="2"/>
      </rPr>
      <t>8</t>
    </r>
    <r>
      <rPr>
        <sz val="10"/>
        <rFont val="Arial Narrow"/>
        <family val="2"/>
      </rPr>
      <t>H</t>
    </r>
    <r>
      <rPr>
        <vertAlign val="subscript"/>
        <sz val="10"/>
        <rFont val="Arial Narrow"/>
        <family val="2"/>
      </rPr>
      <t>18</t>
    </r>
    <r>
      <rPr>
        <sz val="10"/>
        <rFont val="Arial Narrow"/>
        <family val="2"/>
      </rPr>
      <t>O</t>
    </r>
    <r>
      <rPr>
        <vertAlign val="subscript"/>
        <sz val="10"/>
        <rFont val="Arial Narrow"/>
        <family val="2"/>
      </rPr>
      <t>3</t>
    </r>
  </si>
  <si>
    <r>
      <t>d</t>
    </r>
    <r>
      <rPr>
        <vertAlign val="subscript"/>
        <sz val="10"/>
        <rFont val="Arial Narrow"/>
        <family val="2"/>
      </rPr>
      <t>6</t>
    </r>
    <r>
      <rPr>
        <sz val="10"/>
        <rFont val="Arial Narrow"/>
        <family val="2"/>
      </rPr>
      <t>-DMSO</t>
    </r>
  </si>
  <si>
    <r>
      <t>[f+Na]</t>
    </r>
    <r>
      <rPr>
        <vertAlign val="superscript"/>
        <sz val="10"/>
        <rFont val="Arial Narrow"/>
        <family val="2"/>
      </rPr>
      <t>+</t>
    </r>
  </si>
  <si>
    <r>
      <t>[M-H</t>
    </r>
    <r>
      <rPr>
        <vertAlign val="subscript"/>
        <sz val="10"/>
        <rFont val="Arial Narrow"/>
        <family val="2"/>
      </rPr>
      <t>2</t>
    </r>
    <r>
      <rPr>
        <sz val="10"/>
        <rFont val="Arial Narrow"/>
        <family val="2"/>
      </rPr>
      <t>O+H]</t>
    </r>
    <r>
      <rPr>
        <vertAlign val="superscript"/>
        <sz val="10"/>
        <rFont val="Arial Narrow"/>
        <family val="2"/>
      </rPr>
      <t>+</t>
    </r>
  </si>
  <si>
    <r>
      <t>C</t>
    </r>
    <r>
      <rPr>
        <vertAlign val="subscript"/>
        <sz val="10"/>
        <rFont val="Arial Narrow"/>
        <family val="2"/>
      </rPr>
      <t>10</t>
    </r>
    <r>
      <rPr>
        <sz val="10"/>
        <rFont val="Arial Narrow"/>
        <family val="2"/>
      </rPr>
      <t>H</t>
    </r>
    <r>
      <rPr>
        <vertAlign val="subscript"/>
        <sz val="10"/>
        <rFont val="Arial Narrow"/>
        <family val="2"/>
      </rPr>
      <t>7</t>
    </r>
    <r>
      <rPr>
        <sz val="10"/>
        <rFont val="Arial Narrow"/>
        <family val="2"/>
      </rPr>
      <t>NO</t>
    </r>
    <r>
      <rPr>
        <vertAlign val="subscript"/>
        <sz val="10"/>
        <rFont val="Arial Narrow"/>
        <family val="2"/>
      </rPr>
      <t>3</t>
    </r>
  </si>
  <si>
    <r>
      <t>[A</t>
    </r>
    <r>
      <rPr>
        <vertAlign val="subscript"/>
        <sz val="10"/>
        <rFont val="Arial Narrow"/>
        <family val="2"/>
      </rPr>
      <t>3</t>
    </r>
    <r>
      <rPr>
        <sz val="10"/>
        <rFont val="Arial Narrow"/>
        <family val="2"/>
      </rPr>
      <t>B+Na]</t>
    </r>
    <r>
      <rPr>
        <vertAlign val="superscript"/>
        <sz val="10"/>
        <rFont val="Arial Narrow"/>
        <family val="2"/>
      </rPr>
      <t>+</t>
    </r>
  </si>
  <si>
    <r>
      <t>C</t>
    </r>
    <r>
      <rPr>
        <vertAlign val="subscript"/>
        <sz val="10"/>
        <rFont val="Arial Narrow"/>
        <family val="2"/>
      </rPr>
      <t>11</t>
    </r>
    <r>
      <rPr>
        <sz val="10"/>
        <rFont val="Arial Narrow"/>
        <family val="2"/>
      </rPr>
      <t>H</t>
    </r>
    <r>
      <rPr>
        <vertAlign val="subscript"/>
        <sz val="10"/>
        <rFont val="Arial Narrow"/>
        <family val="2"/>
      </rPr>
      <t>16</t>
    </r>
    <r>
      <rPr>
        <sz val="10"/>
        <rFont val="Arial Narrow"/>
        <family val="2"/>
      </rPr>
      <t>O</t>
    </r>
    <r>
      <rPr>
        <vertAlign val="subscript"/>
        <sz val="10"/>
        <rFont val="Arial Narrow"/>
        <family val="2"/>
      </rPr>
      <t>2</t>
    </r>
  </si>
  <si>
    <r>
      <t>C</t>
    </r>
    <r>
      <rPr>
        <vertAlign val="subscript"/>
        <sz val="10"/>
        <rFont val="Arial Narrow"/>
        <family val="2"/>
      </rPr>
      <t>13</t>
    </r>
    <r>
      <rPr>
        <sz val="10"/>
        <rFont val="Arial Narrow"/>
        <family val="2"/>
      </rPr>
      <t>H</t>
    </r>
    <r>
      <rPr>
        <vertAlign val="subscript"/>
        <sz val="10"/>
        <rFont val="Arial Narrow"/>
        <family val="2"/>
      </rPr>
      <t>10</t>
    </r>
    <r>
      <rPr>
        <sz val="10"/>
        <rFont val="Arial Narrow"/>
        <family val="2"/>
      </rPr>
      <t>O</t>
    </r>
  </si>
  <si>
    <r>
      <t>[A</t>
    </r>
    <r>
      <rPr>
        <vertAlign val="subscript"/>
        <sz val="10"/>
        <rFont val="Arial Narrow"/>
        <family val="2"/>
      </rPr>
      <t>4</t>
    </r>
    <r>
      <rPr>
        <sz val="10"/>
        <rFont val="Arial Narrow"/>
        <family val="2"/>
      </rPr>
      <t>B</t>
    </r>
    <r>
      <rPr>
        <vertAlign val="subscript"/>
        <sz val="10"/>
        <rFont val="Arial Narrow"/>
        <family val="2"/>
      </rPr>
      <t>3</t>
    </r>
    <r>
      <rPr>
        <sz val="10"/>
        <rFont val="Arial Narrow"/>
        <family val="2"/>
      </rPr>
      <t>+H]</t>
    </r>
    <r>
      <rPr>
        <vertAlign val="superscript"/>
        <sz val="10"/>
        <rFont val="Arial Narrow"/>
        <family val="2"/>
      </rPr>
      <t>+</t>
    </r>
  </si>
  <si>
    <r>
      <t>C</t>
    </r>
    <r>
      <rPr>
        <vertAlign val="subscript"/>
        <sz val="10"/>
        <rFont val="Arial Narrow"/>
        <family val="2"/>
      </rPr>
      <t>12</t>
    </r>
    <r>
      <rPr>
        <sz val="10"/>
        <rFont val="Arial Narrow"/>
        <family val="2"/>
      </rPr>
      <t>H</t>
    </r>
    <r>
      <rPr>
        <vertAlign val="subscript"/>
        <sz val="10"/>
        <rFont val="Arial Narrow"/>
        <family val="2"/>
      </rPr>
      <t>27</t>
    </r>
    <r>
      <rPr>
        <sz val="10"/>
        <rFont val="Arial Narrow"/>
        <family val="2"/>
      </rPr>
      <t>N</t>
    </r>
  </si>
  <si>
    <r>
      <t>[A</t>
    </r>
    <r>
      <rPr>
        <vertAlign val="subscript"/>
        <sz val="10"/>
        <rFont val="Arial Narrow"/>
        <family val="2"/>
      </rPr>
      <t>3</t>
    </r>
    <r>
      <rPr>
        <sz val="10"/>
        <rFont val="Arial Narrow"/>
        <family val="2"/>
      </rPr>
      <t>B+K]</t>
    </r>
    <r>
      <rPr>
        <vertAlign val="superscript"/>
        <sz val="10"/>
        <rFont val="Arial Narrow"/>
        <family val="2"/>
      </rPr>
      <t>+</t>
    </r>
  </si>
  <si>
    <r>
      <t>[A</t>
    </r>
    <r>
      <rPr>
        <vertAlign val="subscript"/>
        <sz val="10"/>
        <rFont val="Arial Narrow"/>
        <family val="2"/>
      </rPr>
      <t>4</t>
    </r>
    <r>
      <rPr>
        <sz val="10"/>
        <rFont val="Arial Narrow"/>
        <family val="2"/>
      </rPr>
      <t>B+H]</t>
    </r>
    <r>
      <rPr>
        <vertAlign val="superscript"/>
        <sz val="10"/>
        <rFont val="Arial Narrow"/>
        <family val="2"/>
      </rPr>
      <t>+</t>
    </r>
  </si>
  <si>
    <r>
      <t>[A</t>
    </r>
    <r>
      <rPr>
        <vertAlign val="subscript"/>
        <sz val="10"/>
        <rFont val="Arial Narrow"/>
        <family val="2"/>
      </rPr>
      <t>4</t>
    </r>
    <r>
      <rPr>
        <sz val="10"/>
        <rFont val="Arial Narrow"/>
        <family val="2"/>
      </rPr>
      <t>B</t>
    </r>
    <r>
      <rPr>
        <vertAlign val="subscript"/>
        <sz val="10"/>
        <rFont val="Arial Narrow"/>
        <family val="2"/>
      </rPr>
      <t>3</t>
    </r>
    <r>
      <rPr>
        <sz val="10"/>
        <rFont val="Arial Narrow"/>
        <family val="2"/>
      </rPr>
      <t>+Na]</t>
    </r>
    <r>
      <rPr>
        <vertAlign val="superscript"/>
        <sz val="10"/>
        <rFont val="Arial Narrow"/>
        <family val="2"/>
      </rPr>
      <t>+</t>
    </r>
  </si>
  <si>
    <r>
      <t>C</t>
    </r>
    <r>
      <rPr>
        <vertAlign val="subscript"/>
        <sz val="10"/>
        <rFont val="Arial Narrow"/>
        <family val="2"/>
      </rPr>
      <t>10</t>
    </r>
    <r>
      <rPr>
        <sz val="10"/>
        <rFont val="Arial Narrow"/>
        <family val="2"/>
      </rPr>
      <t>H</t>
    </r>
    <r>
      <rPr>
        <vertAlign val="subscript"/>
        <sz val="10"/>
        <rFont val="Arial Narrow"/>
        <family val="2"/>
      </rPr>
      <t>15</t>
    </r>
    <r>
      <rPr>
        <sz val="10"/>
        <rFont val="Arial Narrow"/>
        <family val="2"/>
      </rPr>
      <t>NO</t>
    </r>
    <r>
      <rPr>
        <vertAlign val="subscript"/>
        <sz val="10"/>
        <rFont val="Arial Narrow"/>
        <family val="2"/>
      </rPr>
      <t>2</t>
    </r>
    <r>
      <rPr>
        <sz val="10"/>
        <rFont val="Arial Narrow"/>
        <family val="2"/>
      </rPr>
      <t>S</t>
    </r>
  </si>
  <si>
    <r>
      <t>[A</t>
    </r>
    <r>
      <rPr>
        <vertAlign val="subscript"/>
        <sz val="10"/>
        <rFont val="Arial Narrow"/>
        <family val="2"/>
      </rPr>
      <t>4</t>
    </r>
    <r>
      <rPr>
        <sz val="10"/>
        <rFont val="Arial Narrow"/>
        <family val="2"/>
      </rPr>
      <t>B+Na]</t>
    </r>
    <r>
      <rPr>
        <vertAlign val="superscript"/>
        <sz val="10"/>
        <rFont val="Arial Narrow"/>
        <family val="2"/>
      </rPr>
      <t>+</t>
    </r>
  </si>
  <si>
    <r>
      <t>C</t>
    </r>
    <r>
      <rPr>
        <vertAlign val="subscript"/>
        <sz val="10"/>
        <rFont val="Arial Narrow"/>
        <family val="2"/>
      </rPr>
      <t>15</t>
    </r>
    <r>
      <rPr>
        <sz val="10"/>
        <rFont val="Arial Narrow"/>
        <family val="2"/>
      </rPr>
      <t>H</t>
    </r>
    <r>
      <rPr>
        <vertAlign val="subscript"/>
        <sz val="10"/>
        <rFont val="Arial Narrow"/>
        <family val="2"/>
      </rPr>
      <t>24</t>
    </r>
    <r>
      <rPr>
        <sz val="10"/>
        <rFont val="Arial Narrow"/>
        <family val="2"/>
      </rPr>
      <t>O</t>
    </r>
    <r>
      <rPr>
        <sz val="11"/>
        <color indexed="8"/>
        <rFont val="Calibri"/>
        <family val="2"/>
      </rPr>
      <t/>
    </r>
  </si>
  <si>
    <r>
      <t>C</t>
    </r>
    <r>
      <rPr>
        <vertAlign val="subscript"/>
        <sz val="10"/>
        <rFont val="Arial Narrow"/>
        <family val="2"/>
      </rPr>
      <t>13</t>
    </r>
    <r>
      <rPr>
        <sz val="10"/>
        <rFont val="Arial Narrow"/>
        <family val="2"/>
      </rPr>
      <t>H</t>
    </r>
    <r>
      <rPr>
        <vertAlign val="subscript"/>
        <sz val="10"/>
        <rFont val="Arial Narrow"/>
        <family val="2"/>
      </rPr>
      <t>24</t>
    </r>
    <r>
      <rPr>
        <sz val="10"/>
        <rFont val="Arial Narrow"/>
        <family val="2"/>
      </rPr>
      <t>N</t>
    </r>
    <r>
      <rPr>
        <vertAlign val="subscript"/>
        <sz val="10"/>
        <rFont val="Arial Narrow"/>
        <family val="2"/>
      </rPr>
      <t>2</t>
    </r>
    <r>
      <rPr>
        <sz val="10"/>
        <rFont val="Arial Narrow"/>
        <family val="2"/>
      </rPr>
      <t>O</t>
    </r>
  </si>
  <si>
    <r>
      <t>[M+K]</t>
    </r>
    <r>
      <rPr>
        <vertAlign val="superscript"/>
        <sz val="10"/>
        <rFont val="Arial Narrow"/>
        <family val="2"/>
      </rPr>
      <t>+</t>
    </r>
  </si>
  <si>
    <r>
      <t>[A</t>
    </r>
    <r>
      <rPr>
        <vertAlign val="subscript"/>
        <sz val="10"/>
        <rFont val="Arial Narrow"/>
        <family val="2"/>
      </rPr>
      <t>4</t>
    </r>
    <r>
      <rPr>
        <sz val="10"/>
        <rFont val="Arial Narrow"/>
        <family val="2"/>
      </rPr>
      <t>B+K]</t>
    </r>
    <r>
      <rPr>
        <vertAlign val="superscript"/>
        <sz val="10"/>
        <rFont val="Arial Narrow"/>
        <family val="2"/>
      </rPr>
      <t>+</t>
    </r>
  </si>
  <si>
    <r>
      <t>[A</t>
    </r>
    <r>
      <rPr>
        <vertAlign val="subscript"/>
        <sz val="10"/>
        <rFont val="Arial Narrow"/>
        <family val="2"/>
      </rPr>
      <t>5</t>
    </r>
    <r>
      <rPr>
        <sz val="10"/>
        <rFont val="Arial Narrow"/>
        <family val="2"/>
      </rPr>
      <t>B+H]</t>
    </r>
    <r>
      <rPr>
        <vertAlign val="superscript"/>
        <sz val="10"/>
        <rFont val="Arial Narrow"/>
        <family val="2"/>
      </rPr>
      <t>+</t>
    </r>
  </si>
  <si>
    <r>
      <t>[(M.H</t>
    </r>
    <r>
      <rPr>
        <vertAlign val="superscript"/>
        <sz val="10"/>
        <rFont val="Arial Narrow"/>
        <family val="2"/>
      </rPr>
      <t>35</t>
    </r>
    <r>
      <rPr>
        <sz val="10"/>
        <rFont val="Arial Narrow"/>
        <family val="2"/>
      </rPr>
      <t>Cl)</t>
    </r>
    <r>
      <rPr>
        <vertAlign val="subscript"/>
        <sz val="10"/>
        <rFont val="Arial Narrow"/>
        <family val="2"/>
      </rPr>
      <t>2</t>
    </r>
    <r>
      <rPr>
        <sz val="10"/>
        <rFont val="Arial Narrow"/>
        <family val="2"/>
      </rPr>
      <t>-Cl]</t>
    </r>
    <r>
      <rPr>
        <vertAlign val="superscript"/>
        <sz val="10"/>
        <rFont val="Arial Narrow"/>
        <family val="2"/>
      </rPr>
      <t>+</t>
    </r>
  </si>
  <si>
    <r>
      <t>C</t>
    </r>
    <r>
      <rPr>
        <vertAlign val="subscript"/>
        <sz val="10"/>
        <rFont val="Arial Narrow"/>
        <family val="2"/>
      </rPr>
      <t>6</t>
    </r>
    <r>
      <rPr>
        <sz val="10"/>
        <rFont val="Arial Narrow"/>
        <family val="2"/>
      </rPr>
      <t>H</t>
    </r>
    <r>
      <rPr>
        <vertAlign val="subscript"/>
        <sz val="10"/>
        <rFont val="Arial Narrow"/>
        <family val="2"/>
      </rPr>
      <t>15</t>
    </r>
    <r>
      <rPr>
        <sz val="10"/>
        <rFont val="Arial Narrow"/>
        <family val="2"/>
      </rPr>
      <t>N</t>
    </r>
    <r>
      <rPr>
        <sz val="11"/>
        <color indexed="8"/>
        <rFont val="Calibri"/>
        <family val="2"/>
      </rPr>
      <t/>
    </r>
  </si>
  <si>
    <r>
      <t>[(M.H</t>
    </r>
    <r>
      <rPr>
        <vertAlign val="superscript"/>
        <sz val="10"/>
        <rFont val="Arial Narrow"/>
        <family val="2"/>
      </rPr>
      <t>37</t>
    </r>
    <r>
      <rPr>
        <sz val="10"/>
        <rFont val="Arial Narrow"/>
        <family val="2"/>
      </rPr>
      <t>Cl)</t>
    </r>
    <r>
      <rPr>
        <vertAlign val="subscript"/>
        <sz val="10"/>
        <rFont val="Arial Narrow"/>
        <family val="2"/>
      </rPr>
      <t>2</t>
    </r>
    <r>
      <rPr>
        <sz val="10"/>
        <rFont val="Arial Narrow"/>
        <family val="2"/>
      </rPr>
      <t>-Cl]</t>
    </r>
    <r>
      <rPr>
        <vertAlign val="superscript"/>
        <sz val="10"/>
        <rFont val="Arial Narrow"/>
        <family val="2"/>
      </rPr>
      <t>+</t>
    </r>
  </si>
  <si>
    <r>
      <t>C</t>
    </r>
    <r>
      <rPr>
        <vertAlign val="subscript"/>
        <sz val="10"/>
        <rFont val="Arial Narrow"/>
        <family val="2"/>
      </rPr>
      <t>16</t>
    </r>
    <r>
      <rPr>
        <sz val="10"/>
        <rFont val="Arial Narrow"/>
        <family val="2"/>
      </rPr>
      <t>H</t>
    </r>
    <r>
      <rPr>
        <vertAlign val="subscript"/>
        <sz val="10"/>
        <rFont val="Arial Narrow"/>
        <family val="2"/>
      </rPr>
      <t>36</t>
    </r>
    <r>
      <rPr>
        <sz val="10"/>
        <rFont val="Arial Narrow"/>
        <family val="2"/>
      </rPr>
      <t>N</t>
    </r>
    <r>
      <rPr>
        <vertAlign val="subscript"/>
        <sz val="10"/>
        <color indexed="8"/>
        <rFont val="Arial"/>
        <family val="2"/>
      </rPr>
      <t/>
    </r>
  </si>
  <si>
    <r>
      <t>C</t>
    </r>
    <r>
      <rPr>
        <vertAlign val="subscript"/>
        <sz val="10"/>
        <rFont val="Arial Narrow"/>
        <family val="2"/>
      </rPr>
      <t>19</t>
    </r>
    <r>
      <rPr>
        <sz val="10"/>
        <rFont val="Arial Narrow"/>
        <family val="2"/>
      </rPr>
      <t>H</t>
    </r>
    <r>
      <rPr>
        <vertAlign val="subscript"/>
        <sz val="10"/>
        <rFont val="Arial Narrow"/>
        <family val="2"/>
      </rPr>
      <t>15</t>
    </r>
  </si>
  <si>
    <r>
      <t>[AB</t>
    </r>
    <r>
      <rPr>
        <vertAlign val="subscript"/>
        <sz val="10"/>
        <rFont val="Arial Narrow"/>
        <family val="2"/>
      </rPr>
      <t>1</t>
    </r>
    <r>
      <rPr>
        <sz val="10"/>
        <rFont val="Arial Narrow"/>
        <family val="2"/>
      </rPr>
      <t>+H]</t>
    </r>
    <r>
      <rPr>
        <vertAlign val="superscript"/>
        <sz val="10"/>
        <rFont val="Arial Narrow"/>
        <family val="2"/>
      </rPr>
      <t>+</t>
    </r>
  </si>
  <si>
    <r>
      <t>[C</t>
    </r>
    <r>
      <rPr>
        <vertAlign val="subscript"/>
        <sz val="10"/>
        <rFont val="Arial Narrow"/>
        <family val="2"/>
      </rPr>
      <t>14</t>
    </r>
    <r>
      <rPr>
        <sz val="10"/>
        <rFont val="Arial Narrow"/>
        <family val="2"/>
      </rPr>
      <t>H</t>
    </r>
    <r>
      <rPr>
        <vertAlign val="subscript"/>
        <sz val="10"/>
        <rFont val="Arial Narrow"/>
        <family val="2"/>
      </rPr>
      <t>22</t>
    </r>
    <r>
      <rPr>
        <sz val="10"/>
        <rFont val="Arial Narrow"/>
        <family val="2"/>
      </rPr>
      <t>O][C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</si>
  <si>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[A</t>
    </r>
    <r>
      <rPr>
        <vertAlign val="subscript"/>
        <sz val="10"/>
        <rFont val="Arial Narrow"/>
        <family val="2"/>
      </rPr>
      <t>5</t>
    </r>
    <r>
      <rPr>
        <sz val="10"/>
        <rFont val="Arial Narrow"/>
        <family val="2"/>
      </rPr>
      <t>B+Na]</t>
    </r>
    <r>
      <rPr>
        <vertAlign val="superscript"/>
        <sz val="10"/>
        <rFont val="Arial Narrow"/>
        <family val="2"/>
      </rPr>
      <t>+</t>
    </r>
  </si>
  <si>
    <r>
      <t>[C</t>
    </r>
    <r>
      <rPr>
        <vertAlign val="subscript"/>
        <sz val="10"/>
        <rFont val="Arial Narrow"/>
        <family val="2"/>
      </rPr>
      <t>15</t>
    </r>
    <r>
      <rPr>
        <sz val="10"/>
        <rFont val="Arial Narrow"/>
        <family val="2"/>
      </rPr>
      <t>H</t>
    </r>
    <r>
      <rPr>
        <vertAlign val="subscript"/>
        <sz val="10"/>
        <rFont val="Arial Narrow"/>
        <family val="2"/>
      </rPr>
      <t>24</t>
    </r>
    <r>
      <rPr>
        <sz val="10"/>
        <rFont val="Arial Narrow"/>
        <family val="2"/>
      </rPr>
      <t>O][C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</si>
  <si>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C</t>
    </r>
    <r>
      <rPr>
        <vertAlign val="subscript"/>
        <sz val="10"/>
        <rFont val="Arial Narrow"/>
        <family val="2"/>
      </rPr>
      <t>12</t>
    </r>
    <r>
      <rPr>
        <sz val="10"/>
        <rFont val="Arial Narrow"/>
        <family val="2"/>
      </rPr>
      <t>H</t>
    </r>
    <r>
      <rPr>
        <vertAlign val="subscript"/>
        <sz val="10"/>
        <rFont val="Arial Narrow"/>
        <family val="2"/>
      </rPr>
      <t>27</t>
    </r>
    <r>
      <rPr>
        <sz val="10"/>
        <rFont val="Arial Narrow"/>
        <family val="2"/>
      </rPr>
      <t>O</t>
    </r>
    <r>
      <rPr>
        <vertAlign val="subscript"/>
        <sz val="10"/>
        <rFont val="Arial Narrow"/>
        <family val="2"/>
      </rPr>
      <t>4</t>
    </r>
    <r>
      <rPr>
        <sz val="10"/>
        <rFont val="Arial Narrow"/>
        <family val="2"/>
      </rPr>
      <t>P</t>
    </r>
  </si>
  <si>
    <r>
      <t>C</t>
    </r>
    <r>
      <rPr>
        <vertAlign val="subscript"/>
        <sz val="10"/>
        <rFont val="Arial Narrow"/>
        <family val="2"/>
      </rPr>
      <t>20</t>
    </r>
    <r>
      <rPr>
        <sz val="10"/>
        <rFont val="Arial Narrow"/>
        <family val="2"/>
      </rPr>
      <t>H</t>
    </r>
    <r>
      <rPr>
        <vertAlign val="subscript"/>
        <sz val="10"/>
        <rFont val="Arial Narrow"/>
        <family val="2"/>
      </rPr>
      <t>17</t>
    </r>
    <r>
      <rPr>
        <sz val="10"/>
        <rFont val="Arial Narrow"/>
        <family val="2"/>
      </rPr>
      <t>O</t>
    </r>
    <r>
      <rPr>
        <vertAlign val="subscript"/>
        <sz val="10"/>
        <color indexed="8"/>
        <rFont val="Arial"/>
        <family val="2"/>
      </rPr>
      <t/>
    </r>
  </si>
  <si>
    <r>
      <t>[AB</t>
    </r>
    <r>
      <rPr>
        <vertAlign val="subscript"/>
        <sz val="10"/>
        <rFont val="Arial Narrow"/>
        <family val="2"/>
      </rPr>
      <t>1</t>
    </r>
    <r>
      <rPr>
        <sz val="10"/>
        <rFont val="Arial Narrow"/>
        <family val="2"/>
      </rPr>
      <t>+Na]</t>
    </r>
    <r>
      <rPr>
        <vertAlign val="superscript"/>
        <sz val="10"/>
        <rFont val="Arial Narrow"/>
        <family val="2"/>
      </rPr>
      <t>+</t>
    </r>
  </si>
  <si>
    <r>
      <t>[A</t>
    </r>
    <r>
      <rPr>
        <vertAlign val="subscript"/>
        <sz val="10"/>
        <rFont val="Arial Narrow"/>
        <family val="2"/>
      </rPr>
      <t>5</t>
    </r>
    <r>
      <rPr>
        <sz val="10"/>
        <rFont val="Arial Narrow"/>
        <family val="2"/>
      </rPr>
      <t>B+K]</t>
    </r>
    <r>
      <rPr>
        <vertAlign val="superscript"/>
        <sz val="10"/>
        <rFont val="Arial Narrow"/>
        <family val="2"/>
      </rPr>
      <t>+</t>
    </r>
  </si>
  <si>
    <r>
      <t>C</t>
    </r>
    <r>
      <rPr>
        <vertAlign val="subscript"/>
        <sz val="10"/>
        <rFont val="Arial Narrow"/>
        <family val="2"/>
      </rPr>
      <t>18</t>
    </r>
    <r>
      <rPr>
        <sz val="10"/>
        <rFont val="Arial Narrow"/>
        <family val="2"/>
      </rPr>
      <t>H</t>
    </r>
    <r>
      <rPr>
        <vertAlign val="subscript"/>
        <sz val="10"/>
        <rFont val="Arial Narrow"/>
        <family val="2"/>
      </rPr>
      <t>15</t>
    </r>
    <r>
      <rPr>
        <sz val="10"/>
        <rFont val="Arial Narrow"/>
        <family val="2"/>
      </rPr>
      <t>OP</t>
    </r>
  </si>
  <si>
    <r>
      <t>C</t>
    </r>
    <r>
      <rPr>
        <vertAlign val="subscript"/>
        <sz val="10"/>
        <rFont val="Arial Narrow"/>
        <family val="2"/>
      </rPr>
      <t>16</t>
    </r>
    <r>
      <rPr>
        <sz val="10"/>
        <rFont val="Arial Narrow"/>
        <family val="2"/>
      </rPr>
      <t>H</t>
    </r>
    <r>
      <rPr>
        <vertAlign val="subscript"/>
        <sz val="10"/>
        <rFont val="Arial Narrow"/>
        <family val="2"/>
      </rPr>
      <t>22</t>
    </r>
    <r>
      <rPr>
        <sz val="10"/>
        <rFont val="Arial Narrow"/>
        <family val="2"/>
      </rPr>
      <t>O</t>
    </r>
    <r>
      <rPr>
        <vertAlign val="subscript"/>
        <sz val="10"/>
        <rFont val="Arial Narrow"/>
        <family val="2"/>
      </rPr>
      <t>4</t>
    </r>
  </si>
  <si>
    <r>
      <t>[C</t>
    </r>
    <r>
      <rPr>
        <vertAlign val="subscript"/>
        <sz val="10"/>
        <rFont val="Arial Narrow"/>
        <family val="2"/>
      </rPr>
      <t>14</t>
    </r>
    <r>
      <rPr>
        <sz val="10"/>
        <rFont val="Arial Narrow"/>
        <family val="2"/>
      </rPr>
      <t>H</t>
    </r>
    <r>
      <rPr>
        <vertAlign val="subscript"/>
        <sz val="10"/>
        <rFont val="Arial Narrow"/>
        <family val="2"/>
      </rPr>
      <t>28</t>
    </r>
    <r>
      <rPr>
        <sz val="10"/>
        <rFont val="Arial Narrow"/>
        <family val="2"/>
      </rPr>
      <t>O][C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</si>
  <si>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C</t>
    </r>
    <r>
      <rPr>
        <vertAlign val="subscript"/>
        <sz val="10"/>
        <rFont val="Arial Narrow"/>
        <family val="2"/>
      </rPr>
      <t>18</t>
    </r>
    <r>
      <rPr>
        <sz val="10"/>
        <rFont val="Arial Narrow"/>
        <family val="2"/>
      </rPr>
      <t>H</t>
    </r>
    <r>
      <rPr>
        <vertAlign val="subscript"/>
        <sz val="10"/>
        <rFont val="Arial Narrow"/>
        <family val="2"/>
      </rPr>
      <t>35</t>
    </r>
    <r>
      <rPr>
        <sz val="10"/>
        <rFont val="Arial Narrow"/>
        <family val="2"/>
      </rPr>
      <t>NO</t>
    </r>
    <r>
      <rPr>
        <vertAlign val="subscript"/>
        <sz val="10"/>
        <color indexed="10"/>
        <rFont val="Calibri"/>
        <family val="2"/>
      </rPr>
      <t/>
    </r>
  </si>
  <si>
    <r>
      <t>[A</t>
    </r>
    <r>
      <rPr>
        <vertAlign val="subscript"/>
        <sz val="10"/>
        <rFont val="Arial Narrow"/>
        <family val="2"/>
      </rPr>
      <t>6</t>
    </r>
    <r>
      <rPr>
        <sz val="10"/>
        <rFont val="Arial Narrow"/>
        <family val="2"/>
      </rPr>
      <t>B+H]</t>
    </r>
    <r>
      <rPr>
        <vertAlign val="superscript"/>
        <sz val="10"/>
        <rFont val="Arial Narrow"/>
        <family val="2"/>
      </rPr>
      <t>+</t>
    </r>
  </si>
  <si>
    <r>
      <t>C</t>
    </r>
    <r>
      <rPr>
        <vertAlign val="subscript"/>
        <sz val="10"/>
        <rFont val="Arial Narrow"/>
        <family val="2"/>
      </rPr>
      <t>18</t>
    </r>
    <r>
      <rPr>
        <sz val="10"/>
        <rFont val="Arial Narrow"/>
        <family val="2"/>
      </rPr>
      <t>H</t>
    </r>
    <r>
      <rPr>
        <vertAlign val="subscript"/>
        <sz val="10"/>
        <rFont val="Arial Narrow"/>
        <family val="2"/>
      </rPr>
      <t>37</t>
    </r>
    <r>
      <rPr>
        <sz val="10"/>
        <rFont val="Arial Narrow"/>
        <family val="2"/>
      </rPr>
      <t>NO</t>
    </r>
    <r>
      <rPr>
        <vertAlign val="subscript"/>
        <sz val="10"/>
        <color indexed="10"/>
        <rFont val="Calibri"/>
        <family val="2"/>
      </rPr>
      <t/>
    </r>
  </si>
  <si>
    <r>
      <t>C</t>
    </r>
    <r>
      <rPr>
        <vertAlign val="subscript"/>
        <sz val="10"/>
        <rFont val="Arial Narrow"/>
        <family val="2"/>
      </rPr>
      <t>16</t>
    </r>
    <r>
      <rPr>
        <sz val="10"/>
        <rFont val="Arial Narrow"/>
        <family val="2"/>
      </rPr>
      <t>H</t>
    </r>
    <r>
      <rPr>
        <vertAlign val="subscript"/>
        <sz val="10"/>
        <rFont val="Arial Narrow"/>
        <family val="2"/>
      </rPr>
      <t>33</t>
    </r>
    <r>
      <rPr>
        <sz val="10"/>
        <rFont val="Arial Narrow"/>
        <family val="2"/>
      </rPr>
      <t>NO</t>
    </r>
    <r>
      <rPr>
        <vertAlign val="subscript"/>
        <sz val="10"/>
        <rFont val="Arial Narrow"/>
        <family val="2"/>
      </rPr>
      <t>3</t>
    </r>
  </si>
  <si>
    <r>
      <t>[C</t>
    </r>
    <r>
      <rPr>
        <vertAlign val="subscript"/>
        <sz val="10"/>
        <rFont val="Arial Narrow"/>
        <family val="2"/>
      </rPr>
      <t>15</t>
    </r>
    <r>
      <rPr>
        <sz val="10"/>
        <rFont val="Arial Narrow"/>
        <family val="2"/>
      </rPr>
      <t>H</t>
    </r>
    <r>
      <rPr>
        <vertAlign val="subscript"/>
        <sz val="10"/>
        <rFont val="Arial Narrow"/>
        <family val="2"/>
      </rPr>
      <t>30</t>
    </r>
    <r>
      <rPr>
        <sz val="10"/>
        <rFont val="Arial Narrow"/>
        <family val="2"/>
      </rPr>
      <t>O][C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</si>
  <si>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[AB</t>
    </r>
    <r>
      <rPr>
        <vertAlign val="subscript"/>
        <sz val="10"/>
        <rFont val="Arial Narrow"/>
        <family val="2"/>
      </rPr>
      <t>2</t>
    </r>
    <r>
      <rPr>
        <sz val="10"/>
        <rFont val="Arial Narrow"/>
        <family val="2"/>
      </rPr>
      <t>+H]</t>
    </r>
    <r>
      <rPr>
        <vertAlign val="superscript"/>
        <sz val="10"/>
        <rFont val="Arial Narrow"/>
        <family val="2"/>
      </rPr>
      <t>+</t>
    </r>
  </si>
  <si>
    <r>
      <t>[A</t>
    </r>
    <r>
      <rPr>
        <vertAlign val="subscript"/>
        <sz val="10"/>
        <rFont val="Arial Narrow"/>
        <family val="2"/>
      </rPr>
      <t>6</t>
    </r>
    <r>
      <rPr>
        <sz val="10"/>
        <rFont val="Arial Narrow"/>
        <family val="2"/>
      </rPr>
      <t>B+Na]</t>
    </r>
    <r>
      <rPr>
        <vertAlign val="superscript"/>
        <sz val="10"/>
        <rFont val="Arial Narrow"/>
        <family val="2"/>
      </rPr>
      <t>+</t>
    </r>
  </si>
  <si>
    <r>
      <t>C</t>
    </r>
    <r>
      <rPr>
        <vertAlign val="subscript"/>
        <sz val="10"/>
        <rFont val="Arial Narrow"/>
        <family val="2"/>
      </rPr>
      <t>18</t>
    </r>
    <r>
      <rPr>
        <sz val="10"/>
        <rFont val="Arial Narrow"/>
        <family val="2"/>
      </rPr>
      <t>H</t>
    </r>
    <r>
      <rPr>
        <vertAlign val="subscript"/>
        <sz val="10"/>
        <rFont val="Arial Narrow"/>
        <family val="2"/>
      </rPr>
      <t>34</t>
    </r>
    <r>
      <rPr>
        <sz val="10"/>
        <rFont val="Arial Narrow"/>
        <family val="2"/>
      </rPr>
      <t>O</t>
    </r>
    <r>
      <rPr>
        <vertAlign val="subscript"/>
        <sz val="10"/>
        <rFont val="Arial Narrow"/>
        <family val="2"/>
      </rPr>
      <t>4</t>
    </r>
  </si>
  <si>
    <r>
      <t>[AB</t>
    </r>
    <r>
      <rPr>
        <vertAlign val="subscript"/>
        <sz val="10"/>
        <rFont val="Arial Narrow"/>
        <family val="2"/>
      </rPr>
      <t>2</t>
    </r>
    <r>
      <rPr>
        <sz val="10"/>
        <rFont val="Arial Narrow"/>
        <family val="2"/>
      </rPr>
      <t>+Na]</t>
    </r>
    <r>
      <rPr>
        <vertAlign val="superscript"/>
        <sz val="10"/>
        <rFont val="Arial Narrow"/>
        <family val="2"/>
      </rPr>
      <t>+</t>
    </r>
  </si>
  <si>
    <r>
      <t>[A</t>
    </r>
    <r>
      <rPr>
        <vertAlign val="subscript"/>
        <sz val="10"/>
        <rFont val="Arial Narrow"/>
        <family val="2"/>
      </rPr>
      <t>6</t>
    </r>
    <r>
      <rPr>
        <sz val="10"/>
        <rFont val="Arial Narrow"/>
        <family val="2"/>
      </rPr>
      <t>B+K]</t>
    </r>
    <r>
      <rPr>
        <vertAlign val="superscript"/>
        <sz val="10"/>
        <rFont val="Arial Narrow"/>
        <family val="2"/>
      </rPr>
      <t>+</t>
    </r>
  </si>
  <si>
    <r>
      <t>C</t>
    </r>
    <r>
      <rPr>
        <vertAlign val="subscript"/>
        <sz val="10"/>
        <rFont val="Arial Narrow"/>
        <family val="2"/>
      </rPr>
      <t>18</t>
    </r>
    <r>
      <rPr>
        <sz val="10"/>
        <rFont val="Arial Narrow"/>
        <family val="2"/>
      </rPr>
      <t>H</t>
    </r>
    <r>
      <rPr>
        <vertAlign val="subscript"/>
        <sz val="10"/>
        <rFont val="Arial Narrow"/>
        <family val="2"/>
      </rPr>
      <t>15</t>
    </r>
    <r>
      <rPr>
        <sz val="10"/>
        <rFont val="Arial Narrow"/>
        <family val="2"/>
      </rPr>
      <t>O</t>
    </r>
    <r>
      <rPr>
        <vertAlign val="subscript"/>
        <sz val="10"/>
        <rFont val="Arial Narrow"/>
        <family val="2"/>
      </rPr>
      <t>4</t>
    </r>
    <r>
      <rPr>
        <sz val="10"/>
        <rFont val="Arial Narrow"/>
        <family val="2"/>
      </rPr>
      <t>P</t>
    </r>
  </si>
  <si>
    <r>
      <t>[A</t>
    </r>
    <r>
      <rPr>
        <vertAlign val="subscript"/>
        <sz val="10"/>
        <rFont val="Arial Narrow"/>
        <family val="2"/>
      </rPr>
      <t>7</t>
    </r>
    <r>
      <rPr>
        <sz val="10"/>
        <rFont val="Arial Narrow"/>
        <family val="2"/>
      </rPr>
      <t>B+H]</t>
    </r>
    <r>
      <rPr>
        <vertAlign val="superscript"/>
        <sz val="10"/>
        <rFont val="Arial Narrow"/>
        <family val="2"/>
      </rPr>
      <t>+</t>
    </r>
  </si>
  <si>
    <r>
      <t>[M+H]</t>
    </r>
    <r>
      <rPr>
        <vertAlign val="superscript"/>
        <sz val="10"/>
        <rFont val="Arial Narrow"/>
        <family val="2"/>
      </rPr>
      <t xml:space="preserve">+;  </t>
    </r>
    <r>
      <rPr>
        <sz val="10"/>
        <rFont val="Arial Narrow"/>
        <family val="2"/>
      </rPr>
      <t>(</t>
    </r>
    <r>
      <rPr>
        <vertAlign val="superscript"/>
        <sz val="10"/>
        <rFont val="Arial Narrow"/>
        <family val="2"/>
      </rPr>
      <t>120</t>
    </r>
    <r>
      <rPr>
        <sz val="10"/>
        <rFont val="Arial Narrow"/>
        <family val="2"/>
      </rPr>
      <t>Sn)</t>
    </r>
  </si>
  <si>
    <r>
      <t>C</t>
    </r>
    <r>
      <rPr>
        <vertAlign val="subscript"/>
        <sz val="10"/>
        <rFont val="Arial Narrow"/>
        <family val="2"/>
      </rPr>
      <t>13</t>
    </r>
    <r>
      <rPr>
        <sz val="10"/>
        <rFont val="Arial Narrow"/>
        <family val="2"/>
      </rPr>
      <t>H</t>
    </r>
    <r>
      <rPr>
        <vertAlign val="subscript"/>
        <sz val="10"/>
        <rFont val="Arial Narrow"/>
        <family val="2"/>
      </rPr>
      <t>28</t>
    </r>
    <r>
      <rPr>
        <sz val="10"/>
        <rFont val="Arial Narrow"/>
        <family val="2"/>
      </rPr>
      <t>O</t>
    </r>
    <r>
      <rPr>
        <vertAlign val="subscript"/>
        <sz val="10"/>
        <rFont val="Arial Narrow"/>
        <family val="2"/>
      </rPr>
      <t>2</t>
    </r>
    <r>
      <rPr>
        <sz val="10"/>
        <rFont val="Arial Narrow"/>
        <family val="2"/>
      </rPr>
      <t>Sn</t>
    </r>
  </si>
  <si>
    <r>
      <t>C</t>
    </r>
    <r>
      <rPr>
        <vertAlign val="subscript"/>
        <sz val="10"/>
        <rFont val="Arial Narrow"/>
        <family val="2"/>
      </rPr>
      <t>22</t>
    </r>
    <r>
      <rPr>
        <sz val="10"/>
        <rFont val="Arial Narrow"/>
        <family val="2"/>
      </rPr>
      <t>H</t>
    </r>
    <r>
      <rPr>
        <vertAlign val="subscript"/>
        <sz val="10"/>
        <rFont val="Arial Narrow"/>
        <family val="2"/>
      </rPr>
      <t>43</t>
    </r>
    <r>
      <rPr>
        <sz val="10"/>
        <rFont val="Arial Narrow"/>
        <family val="2"/>
      </rPr>
      <t>NO</t>
    </r>
  </si>
  <si>
    <r>
      <t>[AB</t>
    </r>
    <r>
      <rPr>
        <vertAlign val="subscript"/>
        <sz val="10"/>
        <rFont val="Arial Narrow"/>
        <family val="2"/>
      </rPr>
      <t>3</t>
    </r>
    <r>
      <rPr>
        <sz val="10"/>
        <rFont val="Arial Narrow"/>
        <family val="2"/>
      </rPr>
      <t>+H]</t>
    </r>
    <r>
      <rPr>
        <vertAlign val="superscript"/>
        <sz val="10"/>
        <rFont val="Arial Narrow"/>
        <family val="2"/>
      </rPr>
      <t>+</t>
    </r>
  </si>
  <si>
    <r>
      <t>[A</t>
    </r>
    <r>
      <rPr>
        <vertAlign val="subscript"/>
        <sz val="10"/>
        <rFont val="Arial Narrow"/>
        <family val="2"/>
      </rPr>
      <t>7</t>
    </r>
    <r>
      <rPr>
        <sz val="10"/>
        <rFont val="Arial Narrow"/>
        <family val="2"/>
      </rPr>
      <t>B+Na]</t>
    </r>
    <r>
      <rPr>
        <vertAlign val="superscript"/>
        <sz val="10"/>
        <rFont val="Arial Narrow"/>
        <family val="2"/>
      </rPr>
      <t>+</t>
    </r>
  </si>
  <si>
    <r>
      <t>[M+H-CH</t>
    </r>
    <r>
      <rPr>
        <vertAlign val="subscript"/>
        <sz val="10"/>
        <rFont val="Arial Narrow"/>
        <family val="2"/>
      </rPr>
      <t>4</t>
    </r>
    <r>
      <rPr>
        <sz val="10"/>
        <rFont val="Arial Narrow"/>
        <family val="2"/>
      </rPr>
      <t>]</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</si>
  <si>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5</t>
    </r>
  </si>
  <si>
    <r>
      <t>[M-Cl]</t>
    </r>
    <r>
      <rPr>
        <vertAlign val="superscript"/>
        <sz val="10"/>
        <rFont val="Arial Narrow"/>
        <family val="2"/>
      </rPr>
      <t>+</t>
    </r>
  </si>
  <si>
    <r>
      <t>C</t>
    </r>
    <r>
      <rPr>
        <vertAlign val="subscript"/>
        <sz val="10"/>
        <rFont val="Arial Narrow"/>
        <family val="2"/>
      </rPr>
      <t>22</t>
    </r>
    <r>
      <rPr>
        <sz val="10"/>
        <rFont val="Arial Narrow"/>
        <family val="2"/>
      </rPr>
      <t>H</t>
    </r>
    <r>
      <rPr>
        <vertAlign val="subscript"/>
        <sz val="10"/>
        <rFont val="Arial Narrow"/>
        <family val="2"/>
      </rPr>
      <t>47</t>
    </r>
    <r>
      <rPr>
        <sz val="10"/>
        <rFont val="Arial Narrow"/>
        <family val="2"/>
      </rPr>
      <t>N</t>
    </r>
    <r>
      <rPr>
        <vertAlign val="subscript"/>
        <sz val="10"/>
        <rFont val="Arial Narrow"/>
        <family val="2"/>
      </rPr>
      <t>2</t>
    </r>
    <r>
      <rPr>
        <sz val="10"/>
        <rFont val="Arial Narrow"/>
        <family val="2"/>
      </rPr>
      <t>OCl</t>
    </r>
  </si>
  <si>
    <r>
      <t>[AB</t>
    </r>
    <r>
      <rPr>
        <vertAlign val="subscript"/>
        <sz val="10"/>
        <rFont val="Arial Narrow"/>
        <family val="2"/>
      </rPr>
      <t>3</t>
    </r>
    <r>
      <rPr>
        <sz val="10"/>
        <rFont val="Arial Narrow"/>
        <family val="2"/>
      </rPr>
      <t>+Na]</t>
    </r>
    <r>
      <rPr>
        <vertAlign val="superscript"/>
        <sz val="10"/>
        <rFont val="Arial Narrow"/>
        <family val="2"/>
      </rPr>
      <t>+</t>
    </r>
  </si>
  <si>
    <r>
      <t>[A</t>
    </r>
    <r>
      <rPr>
        <vertAlign val="subscript"/>
        <sz val="10"/>
        <rFont val="Arial Narrow"/>
        <family val="2"/>
      </rPr>
      <t>7</t>
    </r>
    <r>
      <rPr>
        <sz val="10"/>
        <rFont val="Arial Narrow"/>
        <family val="2"/>
      </rPr>
      <t>B+K]</t>
    </r>
    <r>
      <rPr>
        <vertAlign val="superscript"/>
        <sz val="10"/>
        <rFont val="Arial Narrow"/>
        <family val="2"/>
      </rPr>
      <t>+</t>
    </r>
  </si>
  <si>
    <r>
      <t>C</t>
    </r>
    <r>
      <rPr>
        <vertAlign val="subscript"/>
        <sz val="10"/>
        <rFont val="Arial Narrow"/>
        <family val="2"/>
      </rPr>
      <t>25</t>
    </r>
    <r>
      <rPr>
        <sz val="10"/>
        <rFont val="Arial Narrow"/>
        <family val="2"/>
      </rPr>
      <t>H</t>
    </r>
    <r>
      <rPr>
        <vertAlign val="subscript"/>
        <sz val="10"/>
        <rFont val="Arial Narrow"/>
        <family val="2"/>
      </rPr>
      <t>54</t>
    </r>
    <r>
      <rPr>
        <sz val="10"/>
        <rFont val="Arial Narrow"/>
        <family val="2"/>
      </rPr>
      <t>NCl</t>
    </r>
  </si>
  <si>
    <r>
      <t>[A</t>
    </r>
    <r>
      <rPr>
        <vertAlign val="subscript"/>
        <sz val="10"/>
        <rFont val="Arial Narrow"/>
        <family val="2"/>
      </rPr>
      <t>8</t>
    </r>
    <r>
      <rPr>
        <sz val="10"/>
        <rFont val="Arial Narrow"/>
        <family val="2"/>
      </rPr>
      <t>B+H]</t>
    </r>
    <r>
      <rPr>
        <vertAlign val="superscript"/>
        <sz val="10"/>
        <rFont val="Arial Narrow"/>
        <family val="2"/>
      </rPr>
      <t>+</t>
    </r>
  </si>
  <si>
    <r>
      <t>C</t>
    </r>
    <r>
      <rPr>
        <vertAlign val="subscript"/>
        <sz val="10"/>
        <rFont val="Arial Narrow"/>
        <family val="2"/>
      </rPr>
      <t>22</t>
    </r>
    <r>
      <rPr>
        <sz val="10"/>
        <rFont val="Arial Narrow"/>
        <family val="2"/>
      </rPr>
      <t>H</t>
    </r>
    <r>
      <rPr>
        <vertAlign val="subscript"/>
        <sz val="10"/>
        <rFont val="Arial Narrow"/>
        <family val="2"/>
      </rPr>
      <t>42</t>
    </r>
    <r>
      <rPr>
        <sz val="10"/>
        <rFont val="Arial Narrow"/>
        <family val="2"/>
      </rPr>
      <t>O</t>
    </r>
    <r>
      <rPr>
        <vertAlign val="subscript"/>
        <sz val="10"/>
        <rFont val="Arial Narrow"/>
        <family val="2"/>
      </rPr>
      <t>4</t>
    </r>
  </si>
  <si>
    <r>
      <t>[AB</t>
    </r>
    <r>
      <rPr>
        <vertAlign val="subscript"/>
        <sz val="10"/>
        <rFont val="Arial Narrow"/>
        <family val="2"/>
      </rPr>
      <t>4</t>
    </r>
    <r>
      <rPr>
        <sz val="10"/>
        <rFont val="Arial Narrow"/>
        <family val="2"/>
      </rPr>
      <t>+H]</t>
    </r>
    <r>
      <rPr>
        <vertAlign val="superscript"/>
        <sz val="10"/>
        <rFont val="Arial Narrow"/>
        <family val="2"/>
      </rPr>
      <t>+</t>
    </r>
  </si>
  <si>
    <r>
      <t>C</t>
    </r>
    <r>
      <rPr>
        <vertAlign val="subscript"/>
        <sz val="10"/>
        <rFont val="Arial Narrow"/>
        <family val="2"/>
      </rPr>
      <t>24</t>
    </r>
    <r>
      <rPr>
        <sz val="10"/>
        <rFont val="Arial Narrow"/>
        <family val="2"/>
      </rPr>
      <t>H</t>
    </r>
    <r>
      <rPr>
        <vertAlign val="subscript"/>
        <sz val="10"/>
        <rFont val="Arial Narrow"/>
        <family val="2"/>
      </rPr>
      <t>38</t>
    </r>
    <r>
      <rPr>
        <sz val="10"/>
        <rFont val="Arial Narrow"/>
        <family val="2"/>
      </rPr>
      <t>O</t>
    </r>
    <r>
      <rPr>
        <vertAlign val="subscript"/>
        <sz val="10"/>
        <rFont val="Arial Narrow"/>
        <family val="2"/>
      </rPr>
      <t>4</t>
    </r>
  </si>
  <si>
    <r>
      <t>[A</t>
    </r>
    <r>
      <rPr>
        <vertAlign val="subscript"/>
        <sz val="10"/>
        <rFont val="Arial Narrow"/>
        <family val="2"/>
      </rPr>
      <t>8</t>
    </r>
    <r>
      <rPr>
        <sz val="10"/>
        <rFont val="Arial Narrow"/>
        <family val="2"/>
      </rPr>
      <t>B+Na]</t>
    </r>
    <r>
      <rPr>
        <vertAlign val="superscript"/>
        <sz val="10"/>
        <rFont val="Arial Narrow"/>
        <family val="2"/>
      </rPr>
      <t>+</t>
    </r>
  </si>
  <si>
    <r>
      <t>[AB</t>
    </r>
    <r>
      <rPr>
        <vertAlign val="subscript"/>
        <sz val="10"/>
        <rFont val="Arial Narrow"/>
        <family val="2"/>
      </rPr>
      <t>4</t>
    </r>
    <r>
      <rPr>
        <sz val="10"/>
        <rFont val="Arial Narrow"/>
        <family val="2"/>
      </rPr>
      <t>+Na]</t>
    </r>
    <r>
      <rPr>
        <vertAlign val="superscript"/>
        <sz val="10"/>
        <rFont val="Arial Narrow"/>
        <family val="2"/>
      </rPr>
      <t>+</t>
    </r>
  </si>
  <si>
    <r>
      <t>[A</t>
    </r>
    <r>
      <rPr>
        <vertAlign val="subscript"/>
        <sz val="10"/>
        <rFont val="Arial Narrow"/>
        <family val="2"/>
      </rPr>
      <t>8</t>
    </r>
    <r>
      <rPr>
        <sz val="10"/>
        <rFont val="Arial Narrow"/>
        <family val="2"/>
      </rPr>
      <t>B+K]</t>
    </r>
    <r>
      <rPr>
        <vertAlign val="superscript"/>
        <sz val="10"/>
        <rFont val="Arial Narrow"/>
        <family val="2"/>
      </rPr>
      <t>+</t>
    </r>
  </si>
  <si>
    <r>
      <t>[A</t>
    </r>
    <r>
      <rPr>
        <vertAlign val="subscript"/>
        <sz val="10"/>
        <rFont val="Arial Narrow"/>
        <family val="2"/>
      </rPr>
      <t>9</t>
    </r>
    <r>
      <rPr>
        <sz val="10"/>
        <rFont val="Arial Narrow"/>
        <family val="2"/>
      </rPr>
      <t>B+H]</t>
    </r>
    <r>
      <rPr>
        <vertAlign val="superscript"/>
        <sz val="10"/>
        <rFont val="Arial Narrow"/>
        <family val="2"/>
      </rPr>
      <t>+</t>
    </r>
  </si>
  <si>
    <r>
      <t>[AB</t>
    </r>
    <r>
      <rPr>
        <vertAlign val="subscript"/>
        <sz val="10"/>
        <rFont val="Arial Narrow"/>
        <family val="2"/>
      </rPr>
      <t>5</t>
    </r>
    <r>
      <rPr>
        <sz val="10"/>
        <rFont val="Arial Narrow"/>
        <family val="2"/>
      </rPr>
      <t>+H]</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</si>
  <si>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6</t>
    </r>
  </si>
  <si>
    <r>
      <t>[A</t>
    </r>
    <r>
      <rPr>
        <vertAlign val="subscript"/>
        <sz val="10"/>
        <rFont val="Arial Narrow"/>
        <family val="2"/>
      </rPr>
      <t>9</t>
    </r>
    <r>
      <rPr>
        <sz val="10"/>
        <rFont val="Arial Narrow"/>
        <family val="2"/>
      </rPr>
      <t>B+Na]</t>
    </r>
    <r>
      <rPr>
        <vertAlign val="superscript"/>
        <sz val="10"/>
        <rFont val="Arial Narrow"/>
        <family val="2"/>
      </rPr>
      <t>+</t>
    </r>
  </si>
  <si>
    <r>
      <t>[M</t>
    </r>
    <r>
      <rPr>
        <vertAlign val="subscript"/>
        <sz val="10"/>
        <rFont val="Arial Narrow"/>
        <family val="2"/>
      </rPr>
      <t>3</t>
    </r>
    <r>
      <rPr>
        <sz val="10"/>
        <rFont val="Arial Narrow"/>
        <family val="2"/>
      </rPr>
      <t>+</t>
    </r>
    <r>
      <rPr>
        <vertAlign val="superscript"/>
        <sz val="10"/>
        <rFont val="Arial Narrow"/>
        <family val="2"/>
      </rPr>
      <t>63</t>
    </r>
    <r>
      <rPr>
        <sz val="10"/>
        <rFont val="Arial Narrow"/>
        <family val="2"/>
      </rPr>
      <t>Cu(I)]</t>
    </r>
    <r>
      <rPr>
        <vertAlign val="superscript"/>
        <sz val="10"/>
        <rFont val="Arial Narrow"/>
        <family val="2"/>
      </rPr>
      <t>+</t>
    </r>
  </si>
  <si>
    <r>
      <t>[M</t>
    </r>
    <r>
      <rPr>
        <vertAlign val="subscript"/>
        <sz val="10"/>
        <rFont val="Arial Narrow"/>
        <family val="2"/>
      </rPr>
      <t>3</t>
    </r>
    <r>
      <rPr>
        <sz val="10"/>
        <rFont val="Arial Narrow"/>
        <family val="2"/>
      </rPr>
      <t>+</t>
    </r>
    <r>
      <rPr>
        <vertAlign val="superscript"/>
        <sz val="10"/>
        <rFont val="Arial Narrow"/>
        <family val="2"/>
      </rPr>
      <t>65</t>
    </r>
    <r>
      <rPr>
        <sz val="10"/>
        <rFont val="Arial Narrow"/>
        <family val="2"/>
      </rPr>
      <t>Cu(I)]</t>
    </r>
    <r>
      <rPr>
        <vertAlign val="superscript"/>
        <sz val="10"/>
        <rFont val="Arial Narrow"/>
        <family val="2"/>
      </rPr>
      <t>+</t>
    </r>
  </si>
  <si>
    <r>
      <t>[AB</t>
    </r>
    <r>
      <rPr>
        <vertAlign val="subscript"/>
        <sz val="10"/>
        <rFont val="Arial Narrow"/>
        <family val="2"/>
      </rPr>
      <t>5</t>
    </r>
    <r>
      <rPr>
        <sz val="10"/>
        <rFont val="Arial Narrow"/>
        <family val="2"/>
      </rPr>
      <t>+Na]</t>
    </r>
    <r>
      <rPr>
        <vertAlign val="superscript"/>
        <sz val="10"/>
        <rFont val="Arial Narrow"/>
        <family val="2"/>
      </rPr>
      <t>+</t>
    </r>
  </si>
  <si>
    <r>
      <t>[A</t>
    </r>
    <r>
      <rPr>
        <vertAlign val="subscript"/>
        <sz val="10"/>
        <rFont val="Arial Narrow"/>
        <family val="2"/>
      </rPr>
      <t>9</t>
    </r>
    <r>
      <rPr>
        <sz val="10"/>
        <rFont val="Arial Narrow"/>
        <family val="2"/>
      </rPr>
      <t>B+K]</t>
    </r>
    <r>
      <rPr>
        <vertAlign val="superscript"/>
        <sz val="10"/>
        <rFont val="Arial Narrow"/>
        <family val="2"/>
      </rPr>
      <t>+</t>
    </r>
  </si>
  <si>
    <r>
      <t>C</t>
    </r>
    <r>
      <rPr>
        <vertAlign val="subscript"/>
        <sz val="10"/>
        <rFont val="Arial Narrow"/>
        <family val="2"/>
      </rPr>
      <t>24</t>
    </r>
    <r>
      <rPr>
        <sz val="10"/>
        <rFont val="Arial Narrow"/>
        <family val="2"/>
      </rPr>
      <t>H</t>
    </r>
    <r>
      <rPr>
        <vertAlign val="subscript"/>
        <sz val="10"/>
        <rFont val="Arial Narrow"/>
        <family val="2"/>
      </rPr>
      <t>44</t>
    </r>
    <r>
      <rPr>
        <sz val="10"/>
        <rFont val="Arial Narrow"/>
        <family val="2"/>
      </rPr>
      <t>N</t>
    </r>
    <r>
      <rPr>
        <vertAlign val="subscript"/>
        <sz val="10"/>
        <rFont val="Arial Narrow"/>
        <family val="2"/>
      </rPr>
      <t>4</t>
    </r>
    <r>
      <rPr>
        <sz val="10"/>
        <rFont val="Arial Narrow"/>
        <family val="2"/>
      </rPr>
      <t>O</t>
    </r>
    <r>
      <rPr>
        <vertAlign val="subscript"/>
        <sz val="10"/>
        <rFont val="Arial Narrow"/>
        <family val="2"/>
      </rPr>
      <t>4</t>
    </r>
  </si>
  <si>
    <r>
      <t>[A</t>
    </r>
    <r>
      <rPr>
        <vertAlign val="subscript"/>
        <sz val="10"/>
        <rFont val="Arial Narrow"/>
        <family val="2"/>
      </rPr>
      <t>10</t>
    </r>
    <r>
      <rPr>
        <sz val="10"/>
        <rFont val="Arial Narrow"/>
        <family val="2"/>
      </rPr>
      <t>B+H]</t>
    </r>
    <r>
      <rPr>
        <vertAlign val="superscript"/>
        <sz val="10"/>
        <rFont val="Arial Narrow"/>
        <family val="2"/>
      </rPr>
      <t>+</t>
    </r>
  </si>
  <si>
    <r>
      <t>[AB</t>
    </r>
    <r>
      <rPr>
        <vertAlign val="subscript"/>
        <sz val="10"/>
        <rFont val="Arial Narrow"/>
        <family val="2"/>
      </rPr>
      <t>6</t>
    </r>
    <r>
      <rPr>
        <sz val="10"/>
        <rFont val="Arial Narrow"/>
        <family val="2"/>
      </rPr>
      <t>+H]</t>
    </r>
    <r>
      <rPr>
        <vertAlign val="superscript"/>
        <sz val="10"/>
        <rFont val="Arial Narrow"/>
        <family val="2"/>
      </rPr>
      <t>+</t>
    </r>
  </si>
  <si>
    <r>
      <t>[A</t>
    </r>
    <r>
      <rPr>
        <vertAlign val="subscript"/>
        <sz val="10"/>
        <rFont val="Arial Narrow"/>
        <family val="2"/>
      </rPr>
      <t>10</t>
    </r>
    <r>
      <rPr>
        <sz val="10"/>
        <rFont val="Arial Narrow"/>
        <family val="2"/>
      </rPr>
      <t>B+Na]</t>
    </r>
    <r>
      <rPr>
        <vertAlign val="superscript"/>
        <sz val="10"/>
        <rFont val="Arial Narrow"/>
        <family val="2"/>
      </rPr>
      <t>+</t>
    </r>
  </si>
  <si>
    <r>
      <t>[AB</t>
    </r>
    <r>
      <rPr>
        <vertAlign val="subscript"/>
        <sz val="10"/>
        <rFont val="Arial Narrow"/>
        <family val="2"/>
      </rPr>
      <t>6</t>
    </r>
    <r>
      <rPr>
        <sz val="10"/>
        <rFont val="Arial Narrow"/>
        <family val="2"/>
      </rPr>
      <t>+Na]</t>
    </r>
    <r>
      <rPr>
        <vertAlign val="superscript"/>
        <sz val="10"/>
        <rFont val="Arial Narrow"/>
        <family val="2"/>
      </rPr>
      <t>+</t>
    </r>
  </si>
  <si>
    <r>
      <t>C</t>
    </r>
    <r>
      <rPr>
        <vertAlign val="subscript"/>
        <sz val="10"/>
        <rFont val="Arial Narrow"/>
        <family val="2"/>
      </rPr>
      <t>34</t>
    </r>
    <r>
      <rPr>
        <sz val="10"/>
        <rFont val="Arial Narrow"/>
        <family val="2"/>
      </rPr>
      <t>H</t>
    </r>
    <r>
      <rPr>
        <vertAlign val="subscript"/>
        <sz val="10"/>
        <rFont val="Arial Narrow"/>
        <family val="2"/>
      </rPr>
      <t>72</t>
    </r>
    <r>
      <rPr>
        <sz val="10"/>
        <rFont val="Arial Narrow"/>
        <family val="2"/>
      </rPr>
      <t>NCl</t>
    </r>
  </si>
  <si>
    <r>
      <t>[A</t>
    </r>
    <r>
      <rPr>
        <vertAlign val="subscript"/>
        <sz val="10"/>
        <rFont val="Arial Narrow"/>
        <family val="2"/>
      </rPr>
      <t>10</t>
    </r>
    <r>
      <rPr>
        <sz val="10"/>
        <rFont val="Arial Narrow"/>
        <family val="2"/>
      </rPr>
      <t>B+K]</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</si>
  <si>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7</t>
    </r>
  </si>
  <si>
    <r>
      <t>[A</t>
    </r>
    <r>
      <rPr>
        <vertAlign val="subscript"/>
        <sz val="10"/>
        <rFont val="Arial Narrow"/>
        <family val="2"/>
      </rPr>
      <t>11</t>
    </r>
    <r>
      <rPr>
        <sz val="10"/>
        <rFont val="Arial Narrow"/>
        <family val="2"/>
      </rPr>
      <t>B+H]</t>
    </r>
    <r>
      <rPr>
        <vertAlign val="superscript"/>
        <sz val="10"/>
        <rFont val="Arial Narrow"/>
        <family val="2"/>
      </rPr>
      <t>+</t>
    </r>
  </si>
  <si>
    <r>
      <t>[AB</t>
    </r>
    <r>
      <rPr>
        <vertAlign val="subscript"/>
        <sz val="10"/>
        <rFont val="Arial Narrow"/>
        <family val="2"/>
      </rPr>
      <t>7</t>
    </r>
    <r>
      <rPr>
        <sz val="10"/>
        <rFont val="Arial Narrow"/>
        <family val="2"/>
      </rPr>
      <t>+H]</t>
    </r>
    <r>
      <rPr>
        <vertAlign val="superscript"/>
        <sz val="10"/>
        <rFont val="Arial Narrow"/>
        <family val="2"/>
      </rPr>
      <t>+</t>
    </r>
  </si>
  <si>
    <r>
      <t>C</t>
    </r>
    <r>
      <rPr>
        <vertAlign val="subscript"/>
        <sz val="10"/>
        <rFont val="Arial Narrow"/>
        <family val="2"/>
      </rPr>
      <t>30</t>
    </r>
    <r>
      <rPr>
        <sz val="10"/>
        <rFont val="Arial Narrow"/>
        <family val="2"/>
      </rPr>
      <t>H</t>
    </r>
    <r>
      <rPr>
        <vertAlign val="subscript"/>
        <sz val="10"/>
        <rFont val="Arial Narrow"/>
        <family val="2"/>
      </rPr>
      <t>58</t>
    </r>
    <r>
      <rPr>
        <sz val="10"/>
        <rFont val="Arial Narrow"/>
        <family val="2"/>
      </rPr>
      <t>O</t>
    </r>
    <r>
      <rPr>
        <vertAlign val="subscript"/>
        <sz val="10"/>
        <rFont val="Arial Narrow"/>
        <family val="2"/>
      </rPr>
      <t>4</t>
    </r>
    <r>
      <rPr>
        <sz val="10"/>
        <rFont val="Arial Narrow"/>
        <family val="2"/>
      </rPr>
      <t>S</t>
    </r>
  </si>
  <si>
    <r>
      <t>C</t>
    </r>
    <r>
      <rPr>
        <vertAlign val="subscript"/>
        <sz val="10"/>
        <rFont val="Arial Narrow"/>
        <family val="2"/>
      </rPr>
      <t>36</t>
    </r>
    <r>
      <rPr>
        <sz val="10"/>
        <rFont val="Arial Narrow"/>
        <family val="2"/>
      </rPr>
      <t>H</t>
    </r>
    <r>
      <rPr>
        <vertAlign val="subscript"/>
        <sz val="10"/>
        <rFont val="Arial Narrow"/>
        <family val="2"/>
      </rPr>
      <t>76</t>
    </r>
    <r>
      <rPr>
        <sz val="10"/>
        <rFont val="Arial Narrow"/>
        <family val="2"/>
      </rPr>
      <t>NCl</t>
    </r>
  </si>
  <si>
    <r>
      <t>[A</t>
    </r>
    <r>
      <rPr>
        <vertAlign val="subscript"/>
        <sz val="10"/>
        <rFont val="Arial Narrow"/>
        <family val="2"/>
      </rPr>
      <t>11</t>
    </r>
    <r>
      <rPr>
        <sz val="10"/>
        <rFont val="Arial Narrow"/>
        <family val="2"/>
      </rPr>
      <t>B+Na]</t>
    </r>
    <r>
      <rPr>
        <vertAlign val="superscript"/>
        <sz val="10"/>
        <rFont val="Arial Narrow"/>
        <family val="2"/>
      </rPr>
      <t>+</t>
    </r>
  </si>
  <si>
    <r>
      <t>C</t>
    </r>
    <r>
      <rPr>
        <vertAlign val="subscript"/>
        <sz val="10"/>
        <rFont val="Arial Narrow"/>
        <family val="2"/>
      </rPr>
      <t>30</t>
    </r>
    <r>
      <rPr>
        <sz val="10"/>
        <rFont val="Arial Narrow"/>
        <family val="2"/>
      </rPr>
      <t>H</t>
    </r>
    <r>
      <rPr>
        <vertAlign val="subscript"/>
        <sz val="10"/>
        <rFont val="Arial Narrow"/>
        <family val="2"/>
      </rPr>
      <t>58</t>
    </r>
    <r>
      <rPr>
        <sz val="10"/>
        <rFont val="Arial Narrow"/>
        <family val="2"/>
      </rPr>
      <t>O</t>
    </r>
    <r>
      <rPr>
        <vertAlign val="subscript"/>
        <sz val="10"/>
        <rFont val="Arial Narrow"/>
        <family val="2"/>
      </rPr>
      <t>5</t>
    </r>
    <r>
      <rPr>
        <sz val="10"/>
        <rFont val="Arial Narrow"/>
        <family val="2"/>
      </rPr>
      <t>S</t>
    </r>
  </si>
  <si>
    <r>
      <t>C</t>
    </r>
    <r>
      <rPr>
        <vertAlign val="subscript"/>
        <sz val="10"/>
        <rFont val="Arial Narrow"/>
        <family val="2"/>
      </rPr>
      <t>35</t>
    </r>
    <r>
      <rPr>
        <sz val="10"/>
        <rFont val="Arial Narrow"/>
        <family val="2"/>
      </rPr>
      <t>H</t>
    </r>
    <r>
      <rPr>
        <vertAlign val="subscript"/>
        <sz val="10"/>
        <rFont val="Arial Narrow"/>
        <family val="2"/>
      </rPr>
      <t>62</t>
    </r>
    <r>
      <rPr>
        <sz val="10"/>
        <rFont val="Arial Narrow"/>
        <family val="2"/>
      </rPr>
      <t>O</t>
    </r>
    <r>
      <rPr>
        <vertAlign val="subscript"/>
        <sz val="10"/>
        <rFont val="Arial Narrow"/>
        <family val="2"/>
      </rPr>
      <t>3</t>
    </r>
  </si>
  <si>
    <r>
      <t>[AB</t>
    </r>
    <r>
      <rPr>
        <vertAlign val="subscript"/>
        <sz val="10"/>
        <rFont val="Arial Narrow"/>
        <family val="2"/>
      </rPr>
      <t>7</t>
    </r>
    <r>
      <rPr>
        <sz val="10"/>
        <rFont val="Arial Narrow"/>
        <family val="2"/>
      </rPr>
      <t>+Na]</t>
    </r>
    <r>
      <rPr>
        <vertAlign val="superscript"/>
        <sz val="10"/>
        <rFont val="Arial Narrow"/>
        <family val="2"/>
      </rPr>
      <t>+</t>
    </r>
  </si>
  <si>
    <r>
      <t>[M</t>
    </r>
    <r>
      <rPr>
        <vertAlign val="subscript"/>
        <sz val="10"/>
        <rFont val="Arial Narrow"/>
        <family val="2"/>
      </rPr>
      <t>6</t>
    </r>
    <r>
      <rPr>
        <sz val="10"/>
        <rFont val="Arial Narrow"/>
        <family val="2"/>
      </rPr>
      <t>-6H+3Fe+O]</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</si>
  <si>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2</t>
    </r>
  </si>
  <si>
    <r>
      <t>[A</t>
    </r>
    <r>
      <rPr>
        <vertAlign val="subscript"/>
        <sz val="10"/>
        <rFont val="Arial Narrow"/>
        <family val="2"/>
      </rPr>
      <t>11</t>
    </r>
    <r>
      <rPr>
        <sz val="10"/>
        <rFont val="Arial Narrow"/>
        <family val="2"/>
      </rPr>
      <t>B+K]</t>
    </r>
    <r>
      <rPr>
        <vertAlign val="superscript"/>
        <sz val="10"/>
        <rFont val="Arial Narrow"/>
        <family val="2"/>
      </rPr>
      <t>+</t>
    </r>
  </si>
  <si>
    <r>
      <t>[A</t>
    </r>
    <r>
      <rPr>
        <vertAlign val="subscript"/>
        <sz val="10"/>
        <rFont val="Arial Narrow"/>
        <family val="2"/>
      </rPr>
      <t>12</t>
    </r>
    <r>
      <rPr>
        <sz val="10"/>
        <rFont val="Arial Narrow"/>
        <family val="2"/>
      </rPr>
      <t>B+H]</t>
    </r>
    <r>
      <rPr>
        <vertAlign val="superscript"/>
        <sz val="10"/>
        <rFont val="Arial Narrow"/>
        <family val="2"/>
      </rPr>
      <t>+</t>
    </r>
  </si>
  <si>
    <r>
      <t>C</t>
    </r>
    <r>
      <rPr>
        <vertAlign val="subscript"/>
        <sz val="10"/>
        <rFont val="Arial Narrow"/>
        <family val="2"/>
      </rPr>
      <t>30</t>
    </r>
    <r>
      <rPr>
        <sz val="10"/>
        <rFont val="Arial Narrow"/>
        <family val="2"/>
      </rPr>
      <t>H</t>
    </r>
    <r>
      <rPr>
        <vertAlign val="subscript"/>
        <sz val="10"/>
        <rFont val="Arial Narrow"/>
        <family val="2"/>
      </rPr>
      <t>58</t>
    </r>
    <r>
      <rPr>
        <sz val="10"/>
        <rFont val="Arial Narrow"/>
        <family val="2"/>
      </rPr>
      <t>O</t>
    </r>
    <r>
      <rPr>
        <vertAlign val="subscript"/>
        <sz val="10"/>
        <rFont val="Arial Narrow"/>
        <family val="2"/>
      </rPr>
      <t>6</t>
    </r>
    <r>
      <rPr>
        <sz val="10"/>
        <rFont val="Arial Narrow"/>
        <family val="2"/>
      </rPr>
      <t>S</t>
    </r>
  </si>
  <si>
    <r>
      <t>C</t>
    </r>
    <r>
      <rPr>
        <vertAlign val="subscript"/>
        <sz val="10"/>
        <rFont val="Arial Narrow"/>
        <family val="2"/>
      </rPr>
      <t>38</t>
    </r>
    <r>
      <rPr>
        <sz val="10"/>
        <rFont val="Arial Narrow"/>
        <family val="2"/>
      </rPr>
      <t>H</t>
    </r>
    <r>
      <rPr>
        <vertAlign val="subscript"/>
        <sz val="10"/>
        <rFont val="Arial Narrow"/>
        <family val="2"/>
      </rPr>
      <t>80</t>
    </r>
    <r>
      <rPr>
        <sz val="10"/>
        <rFont val="Arial Narrow"/>
        <family val="2"/>
      </rPr>
      <t>NCl</t>
    </r>
  </si>
  <si>
    <r>
      <t>[M</t>
    </r>
    <r>
      <rPr>
        <vertAlign val="subscript"/>
        <sz val="10"/>
        <rFont val="Arial Narrow"/>
        <family val="2"/>
      </rPr>
      <t>6</t>
    </r>
    <r>
      <rPr>
        <sz val="10"/>
        <rFont val="Arial Narrow"/>
        <family val="2"/>
      </rPr>
      <t>-6H+H</t>
    </r>
    <r>
      <rPr>
        <vertAlign val="subscript"/>
        <sz val="10"/>
        <rFont val="Arial Narrow"/>
        <family val="2"/>
      </rPr>
      <t>2</t>
    </r>
    <r>
      <rPr>
        <sz val="10"/>
        <rFont val="Arial Narrow"/>
        <family val="2"/>
      </rPr>
      <t>O+3Fe+O]</t>
    </r>
    <r>
      <rPr>
        <vertAlign val="superscript"/>
        <sz val="10"/>
        <rFont val="Arial Narrow"/>
        <family val="2"/>
      </rPr>
      <t>+</t>
    </r>
  </si>
  <si>
    <r>
      <t>[AB</t>
    </r>
    <r>
      <rPr>
        <vertAlign val="subscript"/>
        <sz val="10"/>
        <rFont val="Arial Narrow"/>
        <family val="2"/>
      </rPr>
      <t>8</t>
    </r>
    <r>
      <rPr>
        <sz val="10"/>
        <rFont val="Arial Narrow"/>
        <family val="2"/>
      </rPr>
      <t>+H]</t>
    </r>
    <r>
      <rPr>
        <vertAlign val="superscript"/>
        <sz val="10"/>
        <rFont val="Arial Narrow"/>
        <family val="2"/>
      </rPr>
      <t>+</t>
    </r>
  </si>
  <si>
    <r>
      <t>[M</t>
    </r>
    <r>
      <rPr>
        <vertAlign val="subscript"/>
        <sz val="10"/>
        <rFont val="Arial Narrow"/>
        <family val="2"/>
      </rPr>
      <t>3</t>
    </r>
    <r>
      <rPr>
        <sz val="10"/>
        <rFont val="Arial Narrow"/>
        <family val="2"/>
      </rPr>
      <t>+H]</t>
    </r>
    <r>
      <rPr>
        <vertAlign val="superscript"/>
        <sz val="10"/>
        <rFont val="Arial Narrow"/>
        <family val="2"/>
      </rPr>
      <t>+</t>
    </r>
  </si>
  <si>
    <r>
      <t>[A</t>
    </r>
    <r>
      <rPr>
        <vertAlign val="subscript"/>
        <sz val="10"/>
        <rFont val="Arial Narrow"/>
        <family val="2"/>
      </rPr>
      <t>12</t>
    </r>
    <r>
      <rPr>
        <sz val="10"/>
        <rFont val="Arial Narrow"/>
        <family val="2"/>
      </rPr>
      <t>B+Na]</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</si>
  <si>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8</t>
    </r>
  </si>
  <si>
    <r>
      <t>[AB</t>
    </r>
    <r>
      <rPr>
        <vertAlign val="subscript"/>
        <sz val="10"/>
        <rFont val="Arial Narrow"/>
        <family val="2"/>
      </rPr>
      <t>8</t>
    </r>
    <r>
      <rPr>
        <sz val="10"/>
        <rFont val="Arial Narrow"/>
        <family val="2"/>
      </rPr>
      <t>+Na]</t>
    </r>
    <r>
      <rPr>
        <vertAlign val="superscript"/>
        <sz val="10"/>
        <rFont val="Arial Narrow"/>
        <family val="2"/>
      </rPr>
      <t>+</t>
    </r>
  </si>
  <si>
    <r>
      <t>[A</t>
    </r>
    <r>
      <rPr>
        <vertAlign val="subscript"/>
        <sz val="10"/>
        <rFont val="Arial Narrow"/>
        <family val="2"/>
      </rPr>
      <t>12</t>
    </r>
    <r>
      <rPr>
        <sz val="10"/>
        <rFont val="Arial Narrow"/>
        <family val="2"/>
      </rPr>
      <t>B+K]</t>
    </r>
    <r>
      <rPr>
        <vertAlign val="superscript"/>
        <sz val="10"/>
        <rFont val="Arial Narrow"/>
        <family val="2"/>
      </rPr>
      <t>+</t>
    </r>
  </si>
  <si>
    <r>
      <t>[A</t>
    </r>
    <r>
      <rPr>
        <vertAlign val="subscript"/>
        <sz val="10"/>
        <rFont val="Arial Narrow"/>
        <family val="2"/>
      </rPr>
      <t>13</t>
    </r>
    <r>
      <rPr>
        <sz val="10"/>
        <rFont val="Arial Narrow"/>
        <family val="2"/>
      </rPr>
      <t>B+H]</t>
    </r>
    <r>
      <rPr>
        <vertAlign val="superscript"/>
        <sz val="10"/>
        <rFont val="Arial Narrow"/>
        <family val="2"/>
      </rPr>
      <t>+</t>
    </r>
  </si>
  <si>
    <r>
      <t>[M</t>
    </r>
    <r>
      <rPr>
        <vertAlign val="subscript"/>
        <sz val="10"/>
        <rFont val="Arial Narrow"/>
        <family val="2"/>
      </rPr>
      <t>7</t>
    </r>
    <r>
      <rPr>
        <sz val="10"/>
        <rFont val="Arial Narrow"/>
        <family val="2"/>
      </rPr>
      <t>-6H+3Fe+O]</t>
    </r>
    <r>
      <rPr>
        <vertAlign val="superscript"/>
        <sz val="10"/>
        <rFont val="Arial Narrow"/>
        <family val="2"/>
      </rPr>
      <t>+</t>
    </r>
  </si>
  <si>
    <r>
      <t>[AB</t>
    </r>
    <r>
      <rPr>
        <vertAlign val="subscript"/>
        <sz val="10"/>
        <rFont val="Arial Narrow"/>
        <family val="2"/>
      </rPr>
      <t>9</t>
    </r>
    <r>
      <rPr>
        <sz val="10"/>
        <rFont val="Arial Narrow"/>
        <family val="2"/>
      </rPr>
      <t>+H]</t>
    </r>
    <r>
      <rPr>
        <vertAlign val="superscript"/>
        <sz val="10"/>
        <rFont val="Arial Narrow"/>
        <family val="2"/>
      </rPr>
      <t>+</t>
    </r>
  </si>
  <si>
    <r>
      <t>[M</t>
    </r>
    <r>
      <rPr>
        <vertAlign val="subscript"/>
        <sz val="10"/>
        <rFont val="Arial Narrow"/>
        <family val="2"/>
      </rPr>
      <t>3</t>
    </r>
    <r>
      <rPr>
        <sz val="10"/>
        <rFont val="Arial Narrow"/>
        <family val="2"/>
      </rPr>
      <t>+K]</t>
    </r>
    <r>
      <rPr>
        <vertAlign val="superscript"/>
        <sz val="10"/>
        <rFont val="Arial Narrow"/>
        <family val="2"/>
      </rPr>
      <t>+</t>
    </r>
  </si>
  <si>
    <r>
      <t>[A</t>
    </r>
    <r>
      <rPr>
        <vertAlign val="subscript"/>
        <sz val="10"/>
        <rFont val="Arial Narrow"/>
        <family val="2"/>
      </rPr>
      <t>13</t>
    </r>
    <r>
      <rPr>
        <sz val="10"/>
        <rFont val="Arial Narrow"/>
        <family val="2"/>
      </rPr>
      <t>B+Na]</t>
    </r>
    <r>
      <rPr>
        <vertAlign val="superscript"/>
        <sz val="10"/>
        <rFont val="Arial Narrow"/>
        <family val="2"/>
      </rPr>
      <t>+</t>
    </r>
  </si>
  <si>
    <r>
      <t>C</t>
    </r>
    <r>
      <rPr>
        <vertAlign val="subscript"/>
        <sz val="10"/>
        <rFont val="Arial Narrow"/>
        <family val="2"/>
      </rPr>
      <t>32</t>
    </r>
    <r>
      <rPr>
        <sz val="10"/>
        <rFont val="Arial Narrow"/>
        <family val="2"/>
      </rPr>
      <t>H</t>
    </r>
    <r>
      <rPr>
        <vertAlign val="subscript"/>
        <sz val="10"/>
        <rFont val="Arial Narrow"/>
        <family val="2"/>
      </rPr>
      <t>58</t>
    </r>
    <r>
      <rPr>
        <sz val="10"/>
        <rFont val="Arial Narrow"/>
        <family val="2"/>
      </rPr>
      <t>N</t>
    </r>
    <r>
      <rPr>
        <vertAlign val="subscript"/>
        <sz val="10"/>
        <rFont val="Arial Narrow"/>
        <family val="2"/>
      </rPr>
      <t>2</t>
    </r>
    <r>
      <rPr>
        <sz val="10"/>
        <rFont val="Arial Narrow"/>
        <family val="2"/>
      </rPr>
      <t>O</t>
    </r>
    <r>
      <rPr>
        <vertAlign val="subscript"/>
        <sz val="10"/>
        <rFont val="Arial Narrow"/>
        <family val="2"/>
      </rPr>
      <t>7</t>
    </r>
    <r>
      <rPr>
        <sz val="10"/>
        <rFont val="Arial Narrow"/>
        <family val="2"/>
      </rPr>
      <t>S</t>
    </r>
  </si>
  <si>
    <r>
      <t>C</t>
    </r>
    <r>
      <rPr>
        <vertAlign val="subscript"/>
        <sz val="10"/>
        <rFont val="Arial Narrow"/>
        <family val="2"/>
      </rPr>
      <t>3</t>
    </r>
    <r>
      <rPr>
        <sz val="10"/>
        <rFont val="Arial Narrow"/>
        <family val="2"/>
      </rPr>
      <t>H</t>
    </r>
    <r>
      <rPr>
        <vertAlign val="subscript"/>
        <sz val="10"/>
        <rFont val="Arial Narrow"/>
        <family val="2"/>
      </rPr>
      <t>6</t>
    </r>
    <r>
      <rPr>
        <sz val="10"/>
        <rFont val="Arial Narrow"/>
        <family val="2"/>
      </rPr>
      <t>O</t>
    </r>
    <r>
      <rPr>
        <vertAlign val="subscript"/>
        <sz val="10"/>
        <rFont val="Arial Narrow"/>
        <family val="2"/>
      </rPr>
      <t>2</t>
    </r>
  </si>
  <si>
    <r>
      <t>[AB</t>
    </r>
    <r>
      <rPr>
        <vertAlign val="subscript"/>
        <sz val="10"/>
        <rFont val="Arial Narrow"/>
        <family val="2"/>
      </rPr>
      <t>9</t>
    </r>
    <r>
      <rPr>
        <sz val="10"/>
        <rFont val="Arial Narrow"/>
        <family val="2"/>
      </rPr>
      <t>+Na]</t>
    </r>
    <r>
      <rPr>
        <vertAlign val="superscript"/>
        <sz val="10"/>
        <rFont val="Arial Narrow"/>
        <family val="2"/>
      </rPr>
      <t>+</t>
    </r>
  </si>
  <si>
    <r>
      <t>[A</t>
    </r>
    <r>
      <rPr>
        <vertAlign val="subscript"/>
        <sz val="10"/>
        <rFont val="Arial Narrow"/>
        <family val="2"/>
      </rPr>
      <t>13</t>
    </r>
    <r>
      <rPr>
        <sz val="10"/>
        <rFont val="Arial Narrow"/>
        <family val="2"/>
      </rPr>
      <t>B+K]</t>
    </r>
    <r>
      <rPr>
        <vertAlign val="superscript"/>
        <sz val="10"/>
        <rFont val="Arial Narrow"/>
        <family val="2"/>
      </rPr>
      <t>+</t>
    </r>
  </si>
  <si>
    <r>
      <t>[A</t>
    </r>
    <r>
      <rPr>
        <vertAlign val="subscript"/>
        <sz val="10"/>
        <rFont val="Arial Narrow"/>
        <family val="2"/>
      </rPr>
      <t>14</t>
    </r>
    <r>
      <rPr>
        <sz val="10"/>
        <rFont val="Arial Narrow"/>
        <family val="2"/>
      </rPr>
      <t>B+H]</t>
    </r>
    <r>
      <rPr>
        <vertAlign val="superscript"/>
        <sz val="10"/>
        <rFont val="Arial Narrow"/>
        <family val="2"/>
      </rPr>
      <t>+</t>
    </r>
  </si>
  <si>
    <r>
      <t>GLTAER (from YL</t>
    </r>
    <r>
      <rPr>
        <b/>
        <sz val="10"/>
        <rFont val="Arial Narrow"/>
        <family val="2"/>
      </rPr>
      <t>D</t>
    </r>
    <r>
      <rPr>
        <sz val="10"/>
        <rFont val="Arial Narrow"/>
        <family val="2"/>
      </rPr>
      <t>GLTAER)</t>
    </r>
  </si>
  <si>
    <r>
      <t>[AB</t>
    </r>
    <r>
      <rPr>
        <vertAlign val="subscript"/>
        <sz val="10"/>
        <rFont val="Arial Narrow"/>
        <family val="2"/>
      </rPr>
      <t>10</t>
    </r>
    <r>
      <rPr>
        <sz val="10"/>
        <rFont val="Arial Narrow"/>
        <family val="2"/>
      </rPr>
      <t>+H]</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</si>
  <si>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9</t>
    </r>
  </si>
  <si>
    <r>
      <t>[A</t>
    </r>
    <r>
      <rPr>
        <vertAlign val="subscript"/>
        <sz val="10"/>
        <rFont val="Arial Narrow"/>
        <family val="2"/>
      </rPr>
      <t>14</t>
    </r>
    <r>
      <rPr>
        <sz val="10"/>
        <rFont val="Arial Narrow"/>
        <family val="2"/>
      </rPr>
      <t>B+Na]</t>
    </r>
    <r>
      <rPr>
        <vertAlign val="superscript"/>
        <sz val="10"/>
        <rFont val="Arial Narrow"/>
        <family val="2"/>
      </rPr>
      <t>+</t>
    </r>
  </si>
  <si>
    <r>
      <t>[AB</t>
    </r>
    <r>
      <rPr>
        <vertAlign val="subscript"/>
        <sz val="10"/>
        <rFont val="Arial Narrow"/>
        <family val="2"/>
      </rPr>
      <t>10</t>
    </r>
    <r>
      <rPr>
        <sz val="10"/>
        <rFont val="Arial Narrow"/>
        <family val="2"/>
      </rPr>
      <t>+Na]</t>
    </r>
    <r>
      <rPr>
        <vertAlign val="superscript"/>
        <sz val="10"/>
        <rFont val="Arial Narrow"/>
        <family val="2"/>
      </rPr>
      <t>+</t>
    </r>
  </si>
  <si>
    <r>
      <t>[A</t>
    </r>
    <r>
      <rPr>
        <vertAlign val="subscript"/>
        <sz val="10"/>
        <rFont val="Arial Narrow"/>
        <family val="2"/>
      </rPr>
      <t>14</t>
    </r>
    <r>
      <rPr>
        <sz val="10"/>
        <rFont val="Arial Narrow"/>
        <family val="2"/>
      </rPr>
      <t>B+K]</t>
    </r>
    <r>
      <rPr>
        <vertAlign val="superscript"/>
        <sz val="10"/>
        <rFont val="Arial Narrow"/>
        <family val="2"/>
      </rPr>
      <t>+</t>
    </r>
  </si>
  <si>
    <r>
      <t>[A</t>
    </r>
    <r>
      <rPr>
        <vertAlign val="subscript"/>
        <sz val="10"/>
        <rFont val="Arial Narrow"/>
        <family val="2"/>
      </rPr>
      <t>15</t>
    </r>
    <r>
      <rPr>
        <sz val="10"/>
        <rFont val="Arial Narrow"/>
        <family val="2"/>
      </rPr>
      <t>B+H]</t>
    </r>
    <r>
      <rPr>
        <vertAlign val="superscript"/>
        <sz val="10"/>
        <rFont val="Arial Narrow"/>
        <family val="2"/>
      </rPr>
      <t>+</t>
    </r>
  </si>
  <si>
    <r>
      <t>C</t>
    </r>
    <r>
      <rPr>
        <vertAlign val="subscript"/>
        <sz val="10"/>
        <rFont val="Arial Narrow"/>
        <family val="2"/>
      </rPr>
      <t>36</t>
    </r>
    <r>
      <rPr>
        <sz val="10"/>
        <rFont val="Arial Narrow"/>
        <family val="2"/>
      </rPr>
      <t>H</t>
    </r>
    <r>
      <rPr>
        <vertAlign val="subscript"/>
        <sz val="10"/>
        <rFont val="Arial Narrow"/>
        <family val="2"/>
      </rPr>
      <t>66</t>
    </r>
    <r>
      <rPr>
        <sz val="10"/>
        <rFont val="Arial Narrow"/>
        <family val="2"/>
      </rPr>
      <t>N</t>
    </r>
    <r>
      <rPr>
        <vertAlign val="subscript"/>
        <sz val="10"/>
        <rFont val="Arial Narrow"/>
        <family val="2"/>
      </rPr>
      <t>6</t>
    </r>
    <r>
      <rPr>
        <sz val="10"/>
        <rFont val="Arial Narrow"/>
        <family val="2"/>
      </rPr>
      <t>O</t>
    </r>
    <r>
      <rPr>
        <vertAlign val="subscript"/>
        <sz val="10"/>
        <rFont val="Arial Narrow"/>
        <family val="2"/>
      </rPr>
      <t>6</t>
    </r>
  </si>
  <si>
    <r>
      <t>[AB</t>
    </r>
    <r>
      <rPr>
        <vertAlign val="subscript"/>
        <sz val="10"/>
        <rFont val="Arial Narrow"/>
        <family val="2"/>
      </rPr>
      <t>11</t>
    </r>
    <r>
      <rPr>
        <sz val="10"/>
        <rFont val="Arial Narrow"/>
        <family val="2"/>
      </rPr>
      <t>+H]</t>
    </r>
    <r>
      <rPr>
        <vertAlign val="superscript"/>
        <sz val="10"/>
        <rFont val="Arial Narrow"/>
        <family val="2"/>
      </rPr>
      <t>+</t>
    </r>
  </si>
  <si>
    <r>
      <t>[A</t>
    </r>
    <r>
      <rPr>
        <vertAlign val="subscript"/>
        <sz val="10"/>
        <rFont val="Arial Narrow"/>
        <family val="2"/>
      </rPr>
      <t>15</t>
    </r>
    <r>
      <rPr>
        <sz val="10"/>
        <rFont val="Arial Narrow"/>
        <family val="2"/>
      </rPr>
      <t>B+Na]</t>
    </r>
    <r>
      <rPr>
        <vertAlign val="superscript"/>
        <sz val="10"/>
        <rFont val="Arial Narrow"/>
        <family val="2"/>
      </rPr>
      <t>+</t>
    </r>
  </si>
  <si>
    <r>
      <t>[AB</t>
    </r>
    <r>
      <rPr>
        <vertAlign val="subscript"/>
        <sz val="10"/>
        <rFont val="Arial Narrow"/>
        <family val="2"/>
      </rPr>
      <t>11</t>
    </r>
    <r>
      <rPr>
        <sz val="10"/>
        <rFont val="Arial Narrow"/>
        <family val="2"/>
      </rPr>
      <t>+Na]</t>
    </r>
    <r>
      <rPr>
        <vertAlign val="superscript"/>
        <sz val="10"/>
        <rFont val="Arial Narrow"/>
        <family val="2"/>
      </rPr>
      <t>+</t>
    </r>
  </si>
  <si>
    <r>
      <t>[A</t>
    </r>
    <r>
      <rPr>
        <vertAlign val="subscript"/>
        <sz val="10"/>
        <rFont val="Arial Narrow"/>
        <family val="2"/>
      </rPr>
      <t>15</t>
    </r>
    <r>
      <rPr>
        <sz val="10"/>
        <rFont val="Arial Narrow"/>
        <family val="2"/>
      </rPr>
      <t>B+K]</t>
    </r>
    <r>
      <rPr>
        <vertAlign val="superscript"/>
        <sz val="10"/>
        <rFont val="Arial Narrow"/>
        <family val="2"/>
      </rPr>
      <t>+</t>
    </r>
  </si>
  <si>
    <r>
      <t>[A</t>
    </r>
    <r>
      <rPr>
        <vertAlign val="subscript"/>
        <sz val="10"/>
        <rFont val="Arial Narrow"/>
        <family val="2"/>
      </rPr>
      <t>16</t>
    </r>
    <r>
      <rPr>
        <sz val="10"/>
        <rFont val="Arial Narrow"/>
        <family val="2"/>
      </rPr>
      <t>B+H]</t>
    </r>
    <r>
      <rPr>
        <vertAlign val="superscript"/>
        <sz val="10"/>
        <rFont val="Arial Narrow"/>
        <family val="2"/>
      </rPr>
      <t>+</t>
    </r>
  </si>
  <si>
    <r>
      <t>[C</t>
    </r>
    <r>
      <rPr>
        <vertAlign val="subscript"/>
        <sz val="10"/>
        <rFont val="Arial Narrow"/>
        <family val="2"/>
      </rPr>
      <t>2</t>
    </r>
    <r>
      <rPr>
        <sz val="10"/>
        <rFont val="Arial Narrow"/>
        <family val="2"/>
      </rPr>
      <t>H</t>
    </r>
    <r>
      <rPr>
        <vertAlign val="subscript"/>
        <sz val="10"/>
        <rFont val="Arial Narrow"/>
        <family val="2"/>
      </rPr>
      <t>6</t>
    </r>
    <r>
      <rPr>
        <sz val="10"/>
        <rFont val="Arial Narrow"/>
        <family val="2"/>
      </rPr>
      <t>SiO]</t>
    </r>
    <r>
      <rPr>
        <vertAlign val="subscript"/>
        <sz val="10"/>
        <rFont val="Arial Narrow"/>
        <family val="2"/>
      </rPr>
      <t>10</t>
    </r>
  </si>
  <si>
    <r>
      <t>[AB</t>
    </r>
    <r>
      <rPr>
        <vertAlign val="subscript"/>
        <sz val="10"/>
        <rFont val="Arial Narrow"/>
        <family val="2"/>
      </rPr>
      <t>12</t>
    </r>
    <r>
      <rPr>
        <sz val="10"/>
        <rFont val="Arial Narrow"/>
        <family val="2"/>
      </rPr>
      <t>+H]</t>
    </r>
    <r>
      <rPr>
        <vertAlign val="superscript"/>
        <sz val="10"/>
        <rFont val="Arial Narrow"/>
        <family val="2"/>
      </rPr>
      <t>+</t>
    </r>
  </si>
  <si>
    <r>
      <t>[A</t>
    </r>
    <r>
      <rPr>
        <vertAlign val="subscript"/>
        <sz val="10"/>
        <rFont val="Arial Narrow"/>
        <family val="2"/>
      </rPr>
      <t>16</t>
    </r>
    <r>
      <rPr>
        <sz val="10"/>
        <rFont val="Arial Narrow"/>
        <family val="2"/>
      </rPr>
      <t>B+Na]</t>
    </r>
    <r>
      <rPr>
        <vertAlign val="superscript"/>
        <sz val="10"/>
        <rFont val="Arial Narrow"/>
        <family val="2"/>
      </rPr>
      <t>+</t>
    </r>
  </si>
  <si>
    <r>
      <t>[AB</t>
    </r>
    <r>
      <rPr>
        <vertAlign val="subscript"/>
        <sz val="10"/>
        <rFont val="Arial Narrow"/>
        <family val="2"/>
      </rPr>
      <t>12</t>
    </r>
    <r>
      <rPr>
        <sz val="10"/>
        <rFont val="Arial Narrow"/>
        <family val="2"/>
      </rPr>
      <t>+Na]</t>
    </r>
    <r>
      <rPr>
        <vertAlign val="superscript"/>
        <sz val="10"/>
        <rFont val="Arial Narrow"/>
        <family val="2"/>
      </rPr>
      <t>+</t>
    </r>
  </si>
  <si>
    <r>
      <t>[A</t>
    </r>
    <r>
      <rPr>
        <vertAlign val="subscript"/>
        <sz val="10"/>
        <rFont val="Arial Narrow"/>
        <family val="2"/>
      </rPr>
      <t>16</t>
    </r>
    <r>
      <rPr>
        <sz val="10"/>
        <rFont val="Arial Narrow"/>
        <family val="2"/>
      </rPr>
      <t>B+K]</t>
    </r>
    <r>
      <rPr>
        <vertAlign val="superscript"/>
        <sz val="10"/>
        <rFont val="Arial Narrow"/>
        <family val="2"/>
      </rPr>
      <t>+</t>
    </r>
  </si>
  <si>
    <r>
      <t>[A</t>
    </r>
    <r>
      <rPr>
        <vertAlign val="subscript"/>
        <sz val="10"/>
        <rFont val="Arial Narrow"/>
        <family val="2"/>
      </rPr>
      <t>17</t>
    </r>
    <r>
      <rPr>
        <sz val="10"/>
        <rFont val="Arial Narrow"/>
        <family val="2"/>
      </rPr>
      <t>B+H]</t>
    </r>
    <r>
      <rPr>
        <vertAlign val="superscript"/>
        <sz val="10"/>
        <rFont val="Arial Narrow"/>
        <family val="2"/>
      </rPr>
      <t>+</t>
    </r>
  </si>
  <si>
    <r>
      <t>[AB</t>
    </r>
    <r>
      <rPr>
        <vertAlign val="subscript"/>
        <sz val="10"/>
        <rFont val="Arial Narrow"/>
        <family val="2"/>
      </rPr>
      <t>13</t>
    </r>
    <r>
      <rPr>
        <sz val="10"/>
        <rFont val="Arial Narrow"/>
        <family val="2"/>
      </rPr>
      <t>+H]</t>
    </r>
    <r>
      <rPr>
        <vertAlign val="superscript"/>
        <sz val="10"/>
        <rFont val="Arial Narrow"/>
        <family val="2"/>
      </rPr>
      <t>+</t>
    </r>
  </si>
  <si>
    <r>
      <t>[A</t>
    </r>
    <r>
      <rPr>
        <vertAlign val="subscript"/>
        <sz val="10"/>
        <rFont val="Arial Narrow"/>
        <family val="2"/>
      </rPr>
      <t>17</t>
    </r>
    <r>
      <rPr>
        <sz val="10"/>
        <rFont val="Arial Narrow"/>
        <family val="2"/>
      </rPr>
      <t>B+Na]</t>
    </r>
    <r>
      <rPr>
        <vertAlign val="superscript"/>
        <sz val="10"/>
        <rFont val="Arial Narrow"/>
        <family val="2"/>
      </rPr>
      <t>+</t>
    </r>
  </si>
  <si>
    <r>
      <t>[M</t>
    </r>
    <r>
      <rPr>
        <vertAlign val="subscript"/>
        <sz val="10"/>
        <rFont val="Arial Narrow"/>
        <family val="2"/>
      </rPr>
      <t>2</t>
    </r>
    <r>
      <rPr>
        <sz val="10"/>
        <rFont val="Arial Narrow"/>
        <family val="2"/>
      </rPr>
      <t>+NH</t>
    </r>
    <r>
      <rPr>
        <vertAlign val="subscript"/>
        <sz val="10"/>
        <rFont val="Arial Narrow"/>
        <family val="2"/>
      </rPr>
      <t>4</t>
    </r>
    <r>
      <rPr>
        <sz val="10"/>
        <rFont val="Arial Narrow"/>
        <family val="2"/>
      </rPr>
      <t>]</t>
    </r>
    <r>
      <rPr>
        <vertAlign val="superscript"/>
        <sz val="10"/>
        <rFont val="Arial Narrow"/>
        <family val="2"/>
      </rPr>
      <t>+</t>
    </r>
  </si>
  <si>
    <r>
      <t>[AB</t>
    </r>
    <r>
      <rPr>
        <vertAlign val="subscript"/>
        <sz val="10"/>
        <rFont val="Arial Narrow"/>
        <family val="2"/>
      </rPr>
      <t>13</t>
    </r>
    <r>
      <rPr>
        <sz val="10"/>
        <rFont val="Arial Narrow"/>
        <family val="2"/>
      </rPr>
      <t>+Na]</t>
    </r>
    <r>
      <rPr>
        <vertAlign val="superscript"/>
        <sz val="10"/>
        <rFont val="Arial Narrow"/>
        <family val="2"/>
      </rPr>
      <t>+</t>
    </r>
  </si>
  <si>
    <r>
      <t>[A</t>
    </r>
    <r>
      <rPr>
        <vertAlign val="subscript"/>
        <sz val="10"/>
        <rFont val="Arial Narrow"/>
        <family val="2"/>
      </rPr>
      <t>17</t>
    </r>
    <r>
      <rPr>
        <sz val="10"/>
        <rFont val="Arial Narrow"/>
        <family val="2"/>
      </rPr>
      <t>B+K]</t>
    </r>
    <r>
      <rPr>
        <vertAlign val="superscript"/>
        <sz val="10"/>
        <rFont val="Arial Narrow"/>
        <family val="2"/>
      </rPr>
      <t>+</t>
    </r>
  </si>
  <si>
    <r>
      <t>[C</t>
    </r>
    <r>
      <rPr>
        <vertAlign val="subscript"/>
        <sz val="10"/>
        <rFont val="Arial Narrow"/>
        <family val="2"/>
      </rPr>
      <t>18</t>
    </r>
    <r>
      <rPr>
        <sz val="10"/>
        <rFont val="Arial Narrow"/>
        <family val="2"/>
      </rPr>
      <t>H</t>
    </r>
    <r>
      <rPr>
        <vertAlign val="subscript"/>
        <sz val="10"/>
        <rFont val="Arial Narrow"/>
        <family val="2"/>
      </rPr>
      <t>34</t>
    </r>
    <r>
      <rPr>
        <sz val="10"/>
        <rFont val="Arial Narrow"/>
        <family val="2"/>
      </rPr>
      <t>O</t>
    </r>
    <r>
      <rPr>
        <vertAlign val="subscript"/>
        <sz val="10"/>
        <rFont val="Arial Narrow"/>
        <family val="2"/>
      </rPr>
      <t>6</t>
    </r>
    <r>
      <rPr>
        <sz val="10"/>
        <rFont val="Arial Narrow"/>
        <family val="2"/>
      </rP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</si>
  <si>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[A</t>
    </r>
    <r>
      <rPr>
        <vertAlign val="subscript"/>
        <sz val="10"/>
        <rFont val="Arial Narrow"/>
        <family val="2"/>
      </rPr>
      <t>18</t>
    </r>
    <r>
      <rPr>
        <sz val="10"/>
        <rFont val="Arial Narrow"/>
        <family val="2"/>
      </rPr>
      <t>B+H]</t>
    </r>
    <r>
      <rPr>
        <vertAlign val="superscript"/>
        <sz val="10"/>
        <rFont val="Arial Narrow"/>
        <family val="2"/>
      </rPr>
      <t>+</t>
    </r>
  </si>
  <si>
    <r>
      <t>[M</t>
    </r>
    <r>
      <rPr>
        <vertAlign val="subscript"/>
        <sz val="10"/>
        <rFont val="Arial Narrow"/>
        <family val="2"/>
      </rPr>
      <t>2</t>
    </r>
    <r>
      <rPr>
        <sz val="10"/>
        <rFont val="Arial Narrow"/>
        <family val="2"/>
      </rPr>
      <t>+K]</t>
    </r>
    <r>
      <rPr>
        <vertAlign val="superscript"/>
        <sz val="10"/>
        <rFont val="Arial Narrow"/>
        <family val="2"/>
      </rPr>
      <t>+</t>
    </r>
  </si>
  <si>
    <r>
      <t>[AB</t>
    </r>
    <r>
      <rPr>
        <vertAlign val="subscript"/>
        <sz val="10"/>
        <rFont val="Arial Narrow"/>
        <family val="2"/>
      </rPr>
      <t>14</t>
    </r>
    <r>
      <rPr>
        <sz val="10"/>
        <rFont val="Arial Narrow"/>
        <family val="2"/>
      </rPr>
      <t>+H]</t>
    </r>
    <r>
      <rPr>
        <vertAlign val="superscript"/>
        <sz val="10"/>
        <rFont val="Arial Narrow"/>
        <family val="2"/>
      </rPr>
      <t>+</t>
    </r>
  </si>
  <si>
    <r>
      <t>[A</t>
    </r>
    <r>
      <rPr>
        <vertAlign val="subscript"/>
        <sz val="10"/>
        <rFont val="Arial Narrow"/>
        <family val="2"/>
      </rPr>
      <t>18</t>
    </r>
    <r>
      <rPr>
        <sz val="10"/>
        <rFont val="Arial Narrow"/>
        <family val="2"/>
      </rPr>
      <t>B+Na]</t>
    </r>
    <r>
      <rPr>
        <vertAlign val="superscript"/>
        <sz val="10"/>
        <rFont val="Arial Narrow"/>
        <family val="2"/>
      </rPr>
      <t>+</t>
    </r>
  </si>
  <si>
    <r>
      <t>[M</t>
    </r>
    <r>
      <rPr>
        <vertAlign val="subscript"/>
        <sz val="10"/>
        <rFont val="Arial Narrow"/>
        <family val="2"/>
      </rPr>
      <t>4</t>
    </r>
    <r>
      <rPr>
        <sz val="10"/>
        <rFont val="Arial Narrow"/>
        <family val="2"/>
      </rPr>
      <t>-2H+K+2Na]</t>
    </r>
    <r>
      <rPr>
        <vertAlign val="superscript"/>
        <sz val="10"/>
        <rFont val="Arial Narrow"/>
        <family val="2"/>
      </rPr>
      <t>+</t>
    </r>
  </si>
  <si>
    <r>
      <t>[M</t>
    </r>
    <r>
      <rPr>
        <vertAlign val="subscript"/>
        <sz val="10"/>
        <rFont val="Arial Narrow"/>
        <family val="2"/>
      </rPr>
      <t>4</t>
    </r>
    <r>
      <rPr>
        <sz val="10"/>
        <rFont val="Arial Narrow"/>
        <family val="2"/>
      </rPr>
      <t>-3H+4Na]</t>
    </r>
    <r>
      <rPr>
        <vertAlign val="superscript"/>
        <sz val="10"/>
        <rFont val="Arial Narrow"/>
        <family val="2"/>
      </rPr>
      <t>+</t>
    </r>
  </si>
  <si>
    <r>
      <t>[AB</t>
    </r>
    <r>
      <rPr>
        <vertAlign val="subscript"/>
        <sz val="10"/>
        <rFont val="Arial Narrow"/>
        <family val="2"/>
      </rPr>
      <t>14</t>
    </r>
    <r>
      <rPr>
        <sz val="10"/>
        <rFont val="Arial Narrow"/>
        <family val="2"/>
      </rPr>
      <t>+Na]</t>
    </r>
    <r>
      <rPr>
        <vertAlign val="superscript"/>
        <sz val="10"/>
        <rFont val="Arial Narrow"/>
        <family val="2"/>
      </rPr>
      <t>+</t>
    </r>
  </si>
  <si>
    <r>
      <t>[A</t>
    </r>
    <r>
      <rPr>
        <vertAlign val="subscript"/>
        <sz val="10"/>
        <rFont val="Arial Narrow"/>
        <family val="2"/>
      </rPr>
      <t>18</t>
    </r>
    <r>
      <rPr>
        <sz val="10"/>
        <rFont val="Arial Narrow"/>
        <family val="2"/>
      </rPr>
      <t>B+K]</t>
    </r>
    <r>
      <rPr>
        <vertAlign val="superscript"/>
        <sz val="10"/>
        <rFont val="Arial Narrow"/>
        <family val="2"/>
      </rPr>
      <t>+</t>
    </r>
  </si>
  <si>
    <r>
      <t>[M</t>
    </r>
    <r>
      <rPr>
        <vertAlign val="subscript"/>
        <sz val="10"/>
        <rFont val="Arial Narrow"/>
        <family val="2"/>
      </rPr>
      <t>4</t>
    </r>
    <r>
      <rPr>
        <sz val="10"/>
        <rFont val="Arial Narrow"/>
        <family val="2"/>
      </rPr>
      <t>-2H+Na+2K]</t>
    </r>
    <r>
      <rPr>
        <vertAlign val="superscript"/>
        <sz val="10"/>
        <rFont val="Arial Narrow"/>
        <family val="2"/>
      </rPr>
      <t>+</t>
    </r>
  </si>
  <si>
    <r>
      <t>[A</t>
    </r>
    <r>
      <rPr>
        <vertAlign val="subscript"/>
        <sz val="10"/>
        <rFont val="Arial Narrow"/>
        <family val="2"/>
      </rPr>
      <t>19</t>
    </r>
    <r>
      <rPr>
        <sz val="10"/>
        <rFont val="Arial Narrow"/>
        <family val="2"/>
      </rPr>
      <t>B+H]</t>
    </r>
    <r>
      <rPr>
        <vertAlign val="superscript"/>
        <sz val="10"/>
        <rFont val="Arial Narrow"/>
        <family val="2"/>
      </rPr>
      <t>+</t>
    </r>
  </si>
  <si>
    <r>
      <t>[M</t>
    </r>
    <r>
      <rPr>
        <vertAlign val="subscript"/>
        <sz val="10"/>
        <rFont val="Arial Narrow"/>
        <family val="2"/>
      </rPr>
      <t>4</t>
    </r>
    <r>
      <rPr>
        <sz val="10"/>
        <rFont val="Arial Narrow"/>
        <family val="2"/>
      </rPr>
      <t>-3H+3Na+K]</t>
    </r>
    <r>
      <rPr>
        <vertAlign val="superscript"/>
        <sz val="10"/>
        <rFont val="Arial Narrow"/>
        <family val="2"/>
      </rPr>
      <t>+</t>
    </r>
  </si>
  <si>
    <r>
      <t>SFLINNR (from THNLEPYF</t>
    </r>
    <r>
      <rPr>
        <b/>
        <sz val="10"/>
        <rFont val="Arial Narrow"/>
        <family val="2"/>
      </rPr>
      <t>E</t>
    </r>
    <r>
      <rPr>
        <sz val="10"/>
        <rFont val="Arial Narrow"/>
        <family val="2"/>
      </rPr>
      <t>SFINNLR)</t>
    </r>
  </si>
  <si>
    <r>
      <t>[C</t>
    </r>
    <r>
      <rPr>
        <vertAlign val="subscript"/>
        <sz val="10"/>
        <rFont val="Arial Narrow"/>
        <family val="2"/>
      </rPr>
      <t>22</t>
    </r>
    <r>
      <rPr>
        <sz val="10"/>
        <rFont val="Arial Narrow"/>
        <family val="2"/>
      </rPr>
      <t>H</t>
    </r>
    <r>
      <rPr>
        <vertAlign val="subscript"/>
        <sz val="10"/>
        <rFont val="Arial Narrow"/>
        <family val="2"/>
      </rPr>
      <t>42</t>
    </r>
    <r>
      <rPr>
        <sz val="10"/>
        <rFont val="Arial Narrow"/>
        <family val="2"/>
      </rPr>
      <t>O</t>
    </r>
    <r>
      <rPr>
        <vertAlign val="subscript"/>
        <sz val="10"/>
        <rFont val="Arial Narrow"/>
        <family val="2"/>
      </rPr>
      <t>6</t>
    </r>
    <r>
      <rPr>
        <sz val="10"/>
        <rFont val="Arial Narrow"/>
        <family val="2"/>
      </rP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</si>
  <si>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[M</t>
    </r>
    <r>
      <rPr>
        <vertAlign val="subscript"/>
        <sz val="10"/>
        <rFont val="Arial Narrow"/>
        <family val="2"/>
      </rPr>
      <t>4</t>
    </r>
    <r>
      <rPr>
        <sz val="10"/>
        <rFont val="Arial Narrow"/>
        <family val="2"/>
      </rPr>
      <t>-4H+5Na]</t>
    </r>
    <r>
      <rPr>
        <vertAlign val="superscript"/>
        <sz val="10"/>
        <rFont val="Arial Narrow"/>
        <family val="2"/>
      </rPr>
      <t>+</t>
    </r>
  </si>
  <si>
    <r>
      <t>[AB</t>
    </r>
    <r>
      <rPr>
        <vertAlign val="subscript"/>
        <sz val="10"/>
        <rFont val="Arial Narrow"/>
        <family val="2"/>
      </rPr>
      <t>15</t>
    </r>
    <r>
      <rPr>
        <sz val="10"/>
        <rFont val="Arial Narrow"/>
        <family val="2"/>
      </rPr>
      <t>+H]</t>
    </r>
    <r>
      <rPr>
        <vertAlign val="superscript"/>
        <sz val="10"/>
        <rFont val="Arial Narrow"/>
        <family val="2"/>
      </rPr>
      <t>+</t>
    </r>
  </si>
  <si>
    <r>
      <t>[M</t>
    </r>
    <r>
      <rPr>
        <vertAlign val="subscript"/>
        <sz val="10"/>
        <rFont val="Arial Narrow"/>
        <family val="2"/>
      </rPr>
      <t>4</t>
    </r>
    <r>
      <rPr>
        <sz val="10"/>
        <rFont val="Arial Narrow"/>
        <family val="2"/>
      </rPr>
      <t>-2H+3K]</t>
    </r>
    <r>
      <rPr>
        <vertAlign val="superscript"/>
        <sz val="10"/>
        <rFont val="Arial Narrow"/>
        <family val="2"/>
      </rPr>
      <t>+</t>
    </r>
  </si>
  <si>
    <r>
      <t>[A</t>
    </r>
    <r>
      <rPr>
        <vertAlign val="subscript"/>
        <sz val="10"/>
        <rFont val="Arial Narrow"/>
        <family val="2"/>
      </rPr>
      <t>19</t>
    </r>
    <r>
      <rPr>
        <sz val="10"/>
        <rFont val="Arial Narrow"/>
        <family val="2"/>
      </rPr>
      <t>B+Na]</t>
    </r>
    <r>
      <rPr>
        <vertAlign val="superscript"/>
        <sz val="10"/>
        <rFont val="Arial Narrow"/>
        <family val="2"/>
      </rPr>
      <t>+</t>
    </r>
  </si>
  <si>
    <r>
      <t>[AB</t>
    </r>
    <r>
      <rPr>
        <vertAlign val="subscript"/>
        <sz val="10"/>
        <rFont val="Arial Narrow"/>
        <family val="2"/>
      </rPr>
      <t>15</t>
    </r>
    <r>
      <rPr>
        <sz val="10"/>
        <rFont val="Arial Narrow"/>
        <family val="2"/>
      </rPr>
      <t>+Na]</t>
    </r>
    <r>
      <rPr>
        <vertAlign val="superscript"/>
        <sz val="10"/>
        <rFont val="Arial Narrow"/>
        <family val="2"/>
      </rPr>
      <t>+</t>
    </r>
  </si>
  <si>
    <r>
      <t>[C</t>
    </r>
    <r>
      <rPr>
        <vertAlign val="subscript"/>
        <sz val="10"/>
        <rFont val="Arial Narrow"/>
        <family val="2"/>
      </rPr>
      <t>24</t>
    </r>
    <r>
      <rPr>
        <sz val="10"/>
        <rFont val="Arial Narrow"/>
        <family val="2"/>
      </rPr>
      <t>H</t>
    </r>
    <r>
      <rPr>
        <vertAlign val="subscript"/>
        <sz val="10"/>
        <rFont val="Arial Narrow"/>
        <family val="2"/>
      </rPr>
      <t>44</t>
    </r>
    <r>
      <rPr>
        <sz val="10"/>
        <rFont val="Arial Narrow"/>
        <family val="2"/>
      </rPr>
      <t>O</t>
    </r>
    <r>
      <rPr>
        <vertAlign val="subscript"/>
        <sz val="10"/>
        <rFont val="Arial Narrow"/>
        <family val="2"/>
      </rPr>
      <t>6</t>
    </r>
    <r>
      <rPr>
        <sz val="10"/>
        <rFont val="Arial Narrow"/>
        <family val="2"/>
      </rP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</si>
  <si>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[A</t>
    </r>
    <r>
      <rPr>
        <vertAlign val="subscript"/>
        <sz val="10"/>
        <rFont val="Arial Narrow"/>
        <family val="2"/>
      </rPr>
      <t>19</t>
    </r>
    <r>
      <rPr>
        <sz val="10"/>
        <rFont val="Arial Narrow"/>
        <family val="2"/>
      </rPr>
      <t>B+K]</t>
    </r>
    <r>
      <rPr>
        <vertAlign val="superscript"/>
        <sz val="10"/>
        <rFont val="Arial Narrow"/>
        <family val="2"/>
      </rPr>
      <t>+</t>
    </r>
  </si>
  <si>
    <r>
      <t>[C</t>
    </r>
    <r>
      <rPr>
        <vertAlign val="subscript"/>
        <sz val="10"/>
        <rFont val="Arial Narrow"/>
        <family val="2"/>
      </rPr>
      <t>24</t>
    </r>
    <r>
      <rPr>
        <sz val="10"/>
        <rFont val="Arial Narrow"/>
        <family val="2"/>
      </rPr>
      <t>H</t>
    </r>
    <r>
      <rPr>
        <vertAlign val="subscript"/>
        <sz val="10"/>
        <rFont val="Arial Narrow"/>
        <family val="2"/>
      </rPr>
      <t>46</t>
    </r>
    <r>
      <rPr>
        <sz val="10"/>
        <rFont val="Arial Narrow"/>
        <family val="2"/>
      </rPr>
      <t>O</t>
    </r>
    <r>
      <rPr>
        <vertAlign val="subscript"/>
        <sz val="10"/>
        <rFont val="Arial Narrow"/>
        <family val="2"/>
      </rPr>
      <t>6</t>
    </r>
    <r>
      <rPr>
        <sz val="10"/>
        <rFont val="Arial Narrow"/>
        <family val="2"/>
      </rPr>
      <t>][C</t>
    </r>
    <r>
      <rPr>
        <vertAlign val="subscript"/>
        <sz val="10"/>
        <rFont val="Arial Narrow"/>
        <family val="2"/>
      </rPr>
      <t>2</t>
    </r>
    <r>
      <rPr>
        <sz val="10"/>
        <rFont val="Arial Narrow"/>
        <family val="2"/>
      </rPr>
      <t>H</t>
    </r>
    <r>
      <rPr>
        <vertAlign val="subscript"/>
        <sz val="10"/>
        <rFont val="Arial Narrow"/>
        <family val="2"/>
      </rPr>
      <t>4</t>
    </r>
    <r>
      <rPr>
        <sz val="10"/>
        <rFont val="Arial Narrow"/>
        <family val="2"/>
      </rPr>
      <t>O]</t>
    </r>
    <r>
      <rPr>
        <vertAlign val="subscript"/>
        <sz val="10"/>
        <rFont val="Arial Narrow"/>
        <family val="2"/>
      </rPr>
      <t>n</t>
    </r>
  </si>
  <si>
    <r>
      <t>[A</t>
    </r>
    <r>
      <rPr>
        <vertAlign val="subscript"/>
        <sz val="10"/>
        <rFont val="Arial Narrow"/>
        <family val="2"/>
      </rPr>
      <t>20</t>
    </r>
    <r>
      <rPr>
        <sz val="10"/>
        <rFont val="Arial Narrow"/>
        <family val="2"/>
      </rPr>
      <t>B+H]</t>
    </r>
    <r>
      <rPr>
        <vertAlign val="superscript"/>
        <sz val="10"/>
        <rFont val="Arial Narrow"/>
        <family val="2"/>
      </rPr>
      <t>+</t>
    </r>
  </si>
  <si>
    <r>
      <t>C</t>
    </r>
    <r>
      <rPr>
        <vertAlign val="subscript"/>
        <sz val="10"/>
        <rFont val="Arial Narrow"/>
        <family val="2"/>
      </rPr>
      <t>48</t>
    </r>
    <r>
      <rPr>
        <sz val="10"/>
        <rFont val="Arial Narrow"/>
        <family val="2"/>
      </rPr>
      <t>H</t>
    </r>
    <r>
      <rPr>
        <vertAlign val="subscript"/>
        <sz val="10"/>
        <rFont val="Arial Narrow"/>
        <family val="2"/>
      </rPr>
      <t>88</t>
    </r>
    <r>
      <rPr>
        <sz val="10"/>
        <rFont val="Arial Narrow"/>
        <family val="2"/>
      </rPr>
      <t>N</t>
    </r>
    <r>
      <rPr>
        <vertAlign val="subscript"/>
        <sz val="10"/>
        <rFont val="Arial Narrow"/>
        <family val="2"/>
      </rPr>
      <t>8</t>
    </r>
    <r>
      <rPr>
        <sz val="10"/>
        <rFont val="Arial Narrow"/>
        <family val="2"/>
      </rPr>
      <t>O</t>
    </r>
    <r>
      <rPr>
        <vertAlign val="subscript"/>
        <sz val="10"/>
        <rFont val="Arial Narrow"/>
        <family val="2"/>
      </rPr>
      <t>8</t>
    </r>
  </si>
  <si>
    <r>
      <t>[AB</t>
    </r>
    <r>
      <rPr>
        <vertAlign val="subscript"/>
        <sz val="10"/>
        <rFont val="Arial Narrow"/>
        <family val="2"/>
      </rPr>
      <t>16</t>
    </r>
    <r>
      <rPr>
        <sz val="10"/>
        <rFont val="Arial Narrow"/>
        <family val="2"/>
      </rPr>
      <t>+H]</t>
    </r>
    <r>
      <rPr>
        <vertAlign val="superscript"/>
        <sz val="10"/>
        <rFont val="Arial Narrow"/>
        <family val="2"/>
      </rPr>
      <t>+</t>
    </r>
  </si>
  <si>
    <r>
      <t>[A</t>
    </r>
    <r>
      <rPr>
        <vertAlign val="subscript"/>
        <sz val="10"/>
        <rFont val="Arial Narrow"/>
        <family val="2"/>
      </rPr>
      <t>20</t>
    </r>
    <r>
      <rPr>
        <sz val="10"/>
        <rFont val="Arial Narrow"/>
        <family val="2"/>
      </rPr>
      <t>B+Na]</t>
    </r>
    <r>
      <rPr>
        <vertAlign val="superscript"/>
        <sz val="10"/>
        <rFont val="Arial Narrow"/>
        <family val="2"/>
      </rPr>
      <t>+</t>
    </r>
  </si>
  <si>
    <r>
      <t>[AB</t>
    </r>
    <r>
      <rPr>
        <vertAlign val="subscript"/>
        <sz val="10"/>
        <rFont val="Arial Narrow"/>
        <family val="2"/>
      </rPr>
      <t>16</t>
    </r>
    <r>
      <rPr>
        <sz val="10"/>
        <rFont val="Arial Narrow"/>
        <family val="2"/>
      </rPr>
      <t>+Na]</t>
    </r>
    <r>
      <rPr>
        <vertAlign val="superscript"/>
        <sz val="10"/>
        <rFont val="Arial Narrow"/>
        <family val="2"/>
      </rPr>
      <t>+</t>
    </r>
  </si>
  <si>
    <r>
      <t>[A</t>
    </r>
    <r>
      <rPr>
        <vertAlign val="subscript"/>
        <sz val="10"/>
        <rFont val="Arial Narrow"/>
        <family val="2"/>
      </rPr>
      <t>20</t>
    </r>
    <r>
      <rPr>
        <sz val="10"/>
        <rFont val="Arial Narrow"/>
        <family val="2"/>
      </rPr>
      <t>B+K]</t>
    </r>
    <r>
      <rPr>
        <vertAlign val="superscript"/>
        <sz val="10"/>
        <rFont val="Arial Narrow"/>
        <family val="2"/>
      </rPr>
      <t>+</t>
    </r>
  </si>
  <si>
    <r>
      <t>[AB</t>
    </r>
    <r>
      <rPr>
        <vertAlign val="subscript"/>
        <sz val="10"/>
        <rFont val="Arial Narrow"/>
        <family val="2"/>
      </rPr>
      <t>17</t>
    </r>
    <r>
      <rPr>
        <sz val="10"/>
        <rFont val="Arial Narrow"/>
        <family val="2"/>
      </rPr>
      <t>+H]</t>
    </r>
    <r>
      <rPr>
        <vertAlign val="superscript"/>
        <sz val="10"/>
        <rFont val="Arial Narrow"/>
        <family val="2"/>
      </rPr>
      <t>+</t>
    </r>
  </si>
  <si>
    <r>
      <t>[AB</t>
    </r>
    <r>
      <rPr>
        <vertAlign val="subscript"/>
        <sz val="10"/>
        <rFont val="Arial Narrow"/>
        <family val="2"/>
      </rPr>
      <t>17</t>
    </r>
    <r>
      <rPr>
        <sz val="10"/>
        <rFont val="Arial Narrow"/>
        <family val="2"/>
      </rPr>
      <t>+Na]</t>
    </r>
    <r>
      <rPr>
        <vertAlign val="superscript"/>
        <sz val="10"/>
        <rFont val="Arial Narrow"/>
        <family val="2"/>
      </rPr>
      <t>+</t>
    </r>
  </si>
  <si>
    <r>
      <t>[M</t>
    </r>
    <r>
      <rPr>
        <vertAlign val="subscript"/>
        <sz val="10"/>
        <rFont val="Arial Narrow"/>
        <family val="2"/>
      </rPr>
      <t>5</t>
    </r>
    <r>
      <rPr>
        <sz val="10"/>
        <rFont val="Arial Narrow"/>
        <family val="2"/>
      </rPr>
      <t>-H</t>
    </r>
    <r>
      <rPr>
        <vertAlign val="subscript"/>
        <sz val="10"/>
        <rFont val="Arial Narrow"/>
        <family val="2"/>
      </rPr>
      <t>2</t>
    </r>
    <r>
      <rPr>
        <sz val="10"/>
        <rFont val="Arial Narrow"/>
        <family val="2"/>
      </rPr>
      <t>O-2H+3Na]</t>
    </r>
    <r>
      <rPr>
        <vertAlign val="superscript"/>
        <sz val="10"/>
        <rFont val="Arial Narrow"/>
        <family val="2"/>
      </rPr>
      <t>+</t>
    </r>
  </si>
  <si>
    <r>
      <t>[AB</t>
    </r>
    <r>
      <rPr>
        <vertAlign val="subscript"/>
        <sz val="10"/>
        <rFont val="Arial Narrow"/>
        <family val="2"/>
      </rPr>
      <t>18</t>
    </r>
    <r>
      <rPr>
        <sz val="10"/>
        <rFont val="Arial Narrow"/>
        <family val="2"/>
      </rPr>
      <t>+H]</t>
    </r>
    <r>
      <rPr>
        <vertAlign val="superscript"/>
        <sz val="10"/>
        <rFont val="Arial Narrow"/>
        <family val="2"/>
      </rPr>
      <t>+</t>
    </r>
  </si>
  <si>
    <r>
      <t>[AB</t>
    </r>
    <r>
      <rPr>
        <vertAlign val="subscript"/>
        <sz val="10"/>
        <rFont val="Arial Narrow"/>
        <family val="2"/>
      </rPr>
      <t>18</t>
    </r>
    <r>
      <rPr>
        <sz val="10"/>
        <rFont val="Arial Narrow"/>
        <family val="2"/>
      </rPr>
      <t>+Na]</t>
    </r>
    <r>
      <rPr>
        <vertAlign val="superscript"/>
        <sz val="10"/>
        <rFont val="Arial Narrow"/>
        <family val="2"/>
      </rPr>
      <t>+</t>
    </r>
  </si>
  <si>
    <r>
      <t>[M</t>
    </r>
    <r>
      <rPr>
        <vertAlign val="subscript"/>
        <sz val="10"/>
        <rFont val="Arial Narrow"/>
        <family val="2"/>
      </rPr>
      <t>5</t>
    </r>
    <r>
      <rPr>
        <sz val="10"/>
        <rFont val="Arial Narrow"/>
        <family val="2"/>
      </rPr>
      <t>-2H</t>
    </r>
    <r>
      <rPr>
        <vertAlign val="subscript"/>
        <sz val="10"/>
        <rFont val="Arial Narrow"/>
        <family val="2"/>
      </rPr>
      <t>2</t>
    </r>
    <r>
      <rPr>
        <sz val="10"/>
        <rFont val="Arial Narrow"/>
        <family val="2"/>
      </rPr>
      <t>O-4H+4Na+K]</t>
    </r>
    <r>
      <rPr>
        <vertAlign val="superscript"/>
        <sz val="10"/>
        <rFont val="Arial Narrow"/>
        <family val="2"/>
      </rPr>
      <t>+</t>
    </r>
  </si>
  <si>
    <r>
      <t>[AB</t>
    </r>
    <r>
      <rPr>
        <vertAlign val="subscript"/>
        <sz val="10"/>
        <rFont val="Arial Narrow"/>
        <family val="2"/>
      </rPr>
      <t>19</t>
    </r>
    <r>
      <rPr>
        <sz val="10"/>
        <rFont val="Arial Narrow"/>
        <family val="2"/>
      </rPr>
      <t>+H]</t>
    </r>
    <r>
      <rPr>
        <vertAlign val="superscript"/>
        <sz val="10"/>
        <rFont val="Arial Narrow"/>
        <family val="2"/>
      </rPr>
      <t>+</t>
    </r>
  </si>
  <si>
    <r>
      <t>[M</t>
    </r>
    <r>
      <rPr>
        <vertAlign val="subscript"/>
        <sz val="10"/>
        <rFont val="Arial Narrow"/>
        <family val="2"/>
      </rPr>
      <t>5</t>
    </r>
    <r>
      <rPr>
        <sz val="10"/>
        <rFont val="Arial Narrow"/>
        <family val="2"/>
      </rPr>
      <t>-2H+Na+2K]</t>
    </r>
    <r>
      <rPr>
        <vertAlign val="superscript"/>
        <sz val="10"/>
        <rFont val="Arial Narrow"/>
        <family val="2"/>
      </rPr>
      <t>+</t>
    </r>
  </si>
  <si>
    <r>
      <t>[M</t>
    </r>
    <r>
      <rPr>
        <vertAlign val="subscript"/>
        <sz val="10"/>
        <rFont val="Arial Narrow"/>
        <family val="2"/>
      </rPr>
      <t>5</t>
    </r>
    <r>
      <rPr>
        <sz val="10"/>
        <rFont val="Arial Narrow"/>
        <family val="2"/>
      </rPr>
      <t>-H</t>
    </r>
    <r>
      <rPr>
        <vertAlign val="subscript"/>
        <sz val="10"/>
        <rFont val="Arial Narrow"/>
        <family val="2"/>
      </rPr>
      <t>2</t>
    </r>
    <r>
      <rPr>
        <sz val="10"/>
        <rFont val="Arial Narrow"/>
        <family val="2"/>
      </rPr>
      <t>O-4H+4Na+K]</t>
    </r>
    <r>
      <rPr>
        <vertAlign val="superscript"/>
        <sz val="10"/>
        <rFont val="Arial Narrow"/>
        <family val="2"/>
      </rPr>
      <t>+</t>
    </r>
  </si>
  <si>
    <r>
      <t>[M</t>
    </r>
    <r>
      <rPr>
        <vertAlign val="subscript"/>
        <sz val="10"/>
        <rFont val="Arial Narrow"/>
        <family val="2"/>
      </rPr>
      <t>5</t>
    </r>
    <r>
      <rPr>
        <sz val="10"/>
        <rFont val="Arial Narrow"/>
        <family val="2"/>
      </rPr>
      <t>-2H+3K]</t>
    </r>
    <r>
      <rPr>
        <vertAlign val="superscript"/>
        <sz val="10"/>
        <rFont val="Arial Narrow"/>
        <family val="2"/>
      </rPr>
      <t>+</t>
    </r>
  </si>
  <si>
    <r>
      <t>[AB</t>
    </r>
    <r>
      <rPr>
        <vertAlign val="subscript"/>
        <sz val="10"/>
        <rFont val="Arial Narrow"/>
        <family val="2"/>
      </rPr>
      <t>19</t>
    </r>
    <r>
      <rPr>
        <sz val="10"/>
        <rFont val="Arial Narrow"/>
        <family val="2"/>
      </rPr>
      <t>+Na]</t>
    </r>
    <r>
      <rPr>
        <vertAlign val="superscript"/>
        <sz val="10"/>
        <rFont val="Arial Narrow"/>
        <family val="2"/>
      </rPr>
      <t>+</t>
    </r>
  </si>
  <si>
    <r>
      <t>[M</t>
    </r>
    <r>
      <rPr>
        <vertAlign val="subscript"/>
        <sz val="10"/>
        <rFont val="Arial Narrow"/>
        <family val="2"/>
      </rPr>
      <t>5</t>
    </r>
    <r>
      <rPr>
        <sz val="10"/>
        <rFont val="Arial Narrow"/>
        <family val="2"/>
      </rPr>
      <t>-3H+2K+2Na]</t>
    </r>
    <r>
      <rPr>
        <vertAlign val="superscript"/>
        <sz val="10"/>
        <rFont val="Arial Narrow"/>
        <family val="2"/>
      </rPr>
      <t>+</t>
    </r>
  </si>
  <si>
    <r>
      <t>GNEQFISASK (from LGEDNINVV</t>
    </r>
    <r>
      <rPr>
        <b/>
        <sz val="10"/>
        <rFont val="Arial Narrow"/>
        <family val="2"/>
      </rPr>
      <t>E</t>
    </r>
    <r>
      <rPr>
        <sz val="10"/>
        <rFont val="Arial Narrow"/>
        <family val="2"/>
      </rPr>
      <t>GNEQFISASK)</t>
    </r>
  </si>
  <si>
    <r>
      <t>[AB</t>
    </r>
    <r>
      <rPr>
        <vertAlign val="subscript"/>
        <sz val="10"/>
        <rFont val="Arial Narrow"/>
        <family val="2"/>
      </rPr>
      <t>20</t>
    </r>
    <r>
      <rPr>
        <sz val="10"/>
        <rFont val="Arial Narrow"/>
        <family val="2"/>
      </rPr>
      <t>+H]</t>
    </r>
    <r>
      <rPr>
        <vertAlign val="superscript"/>
        <sz val="10"/>
        <rFont val="Arial Narrow"/>
        <family val="2"/>
      </rPr>
      <t>+</t>
    </r>
  </si>
  <si>
    <r>
      <t>[AB</t>
    </r>
    <r>
      <rPr>
        <vertAlign val="subscript"/>
        <sz val="10"/>
        <rFont val="Arial Narrow"/>
        <family val="2"/>
      </rPr>
      <t>20</t>
    </r>
    <r>
      <rPr>
        <sz val="10"/>
        <rFont val="Arial Narrow"/>
        <family val="2"/>
      </rPr>
      <t>+Na]</t>
    </r>
    <r>
      <rPr>
        <vertAlign val="superscript"/>
        <sz val="10"/>
        <rFont val="Arial Narrow"/>
        <family val="2"/>
      </rPr>
      <t>+</t>
    </r>
  </si>
  <si>
    <r>
      <t>VC</t>
    </r>
    <r>
      <rPr>
        <vertAlign val="subscript"/>
        <sz val="10"/>
        <rFont val="Arial Narrow"/>
        <family val="2"/>
      </rPr>
      <t>cam</t>
    </r>
    <r>
      <rPr>
        <sz val="10"/>
        <rFont val="Arial Narrow"/>
        <family val="2"/>
      </rPr>
      <t>NYVSWIK</t>
    </r>
  </si>
  <si>
    <r>
      <t>M</t>
    </r>
    <r>
      <rPr>
        <vertAlign val="subscript"/>
        <sz val="10"/>
        <rFont val="Arial Narrow"/>
        <family val="2"/>
      </rPr>
      <t>ox</t>
    </r>
    <r>
      <rPr>
        <sz val="10"/>
        <rFont val="Arial Narrow"/>
        <family val="2"/>
      </rPr>
      <t>FCAGYLEGGK</t>
    </r>
  </si>
  <si>
    <r>
      <t>TLDNDIM</t>
    </r>
    <r>
      <rPr>
        <vertAlign val="subscript"/>
        <sz val="10"/>
        <rFont val="Arial Narrow"/>
        <family val="2"/>
      </rPr>
      <t>ox</t>
    </r>
    <r>
      <rPr>
        <sz val="10"/>
        <rFont val="Arial Narrow"/>
        <family val="2"/>
      </rPr>
      <t>LIK</t>
    </r>
  </si>
  <si>
    <r>
      <t>VC</t>
    </r>
    <r>
      <rPr>
        <vertAlign val="subscript"/>
        <sz val="10"/>
        <rFont val="Arial Narrow"/>
        <family val="2"/>
      </rPr>
      <t>cam</t>
    </r>
    <r>
      <rPr>
        <sz val="10"/>
        <rFont val="Arial Narrow"/>
        <family val="2"/>
      </rPr>
      <t>NYVSWIK (W - oxid.)</t>
    </r>
  </si>
  <si>
    <r>
      <t>TLDNDIM</t>
    </r>
    <r>
      <rPr>
        <vertAlign val="subscript"/>
        <sz val="10"/>
        <rFont val="Arial Narrow"/>
        <family val="2"/>
      </rPr>
      <t>ox</t>
    </r>
    <r>
      <rPr>
        <sz val="10"/>
        <rFont val="Arial Narrow"/>
        <family val="2"/>
      </rPr>
      <t>LIR</t>
    </r>
  </si>
  <si>
    <r>
      <t>[M</t>
    </r>
    <r>
      <rPr>
        <vertAlign val="subscript"/>
        <sz val="10"/>
        <rFont val="Arial Narrow"/>
        <family val="2"/>
      </rPr>
      <t>6</t>
    </r>
    <r>
      <rPr>
        <sz val="10"/>
        <rFont val="Arial Narrow"/>
        <family val="2"/>
      </rPr>
      <t>-2H</t>
    </r>
    <r>
      <rPr>
        <vertAlign val="subscript"/>
        <sz val="10"/>
        <rFont val="Arial Narrow"/>
        <family val="2"/>
      </rPr>
      <t>2</t>
    </r>
    <r>
      <rPr>
        <sz val="10"/>
        <rFont val="Arial Narrow"/>
        <family val="2"/>
      </rPr>
      <t>O-4H+4Na+K]</t>
    </r>
    <r>
      <rPr>
        <vertAlign val="superscript"/>
        <sz val="10"/>
        <rFont val="Arial Narrow"/>
        <family val="2"/>
      </rPr>
      <t>+</t>
    </r>
  </si>
  <si>
    <r>
      <t>MFC</t>
    </r>
    <r>
      <rPr>
        <vertAlign val="subscript"/>
        <sz val="10"/>
        <rFont val="Arial Narrow"/>
        <family val="2"/>
      </rPr>
      <t>cam</t>
    </r>
    <r>
      <rPr>
        <sz val="10"/>
        <rFont val="Arial Narrow"/>
        <family val="2"/>
      </rPr>
      <t>AGYLEGGK</t>
    </r>
  </si>
  <si>
    <r>
      <t>M</t>
    </r>
    <r>
      <rPr>
        <vertAlign val="subscript"/>
        <sz val="10"/>
        <rFont val="Arial Narrow"/>
        <family val="2"/>
      </rPr>
      <t>ox</t>
    </r>
    <r>
      <rPr>
        <sz val="10"/>
        <rFont val="Arial Narrow"/>
        <family val="2"/>
      </rPr>
      <t>FC</t>
    </r>
    <r>
      <rPr>
        <vertAlign val="subscript"/>
        <sz val="10"/>
        <rFont val="Arial Narrow"/>
        <family val="2"/>
      </rPr>
      <t>cam</t>
    </r>
    <r>
      <rPr>
        <sz val="10"/>
        <rFont val="Arial Narrow"/>
        <family val="2"/>
      </rPr>
      <t>AGYLEGGK</t>
    </r>
  </si>
  <si>
    <r>
      <t>GSC</t>
    </r>
    <r>
      <rPr>
        <vertAlign val="subscript"/>
        <sz val="10"/>
        <rFont val="Arial Narrow"/>
        <family val="2"/>
      </rPr>
      <t>cam</t>
    </r>
    <r>
      <rPr>
        <sz val="10"/>
        <rFont val="Arial Narrow"/>
        <family val="2"/>
      </rPr>
      <t>GIGGGIGGGSSR</t>
    </r>
  </si>
  <si>
    <r>
      <t>[AB</t>
    </r>
    <r>
      <rPr>
        <vertAlign val="subscript"/>
        <sz val="10"/>
        <rFont val="Arial Narrow"/>
        <family val="2"/>
      </rPr>
      <t>21</t>
    </r>
    <r>
      <rPr>
        <sz val="10"/>
        <rFont val="Arial Narrow"/>
        <family val="2"/>
      </rPr>
      <t>+Na]</t>
    </r>
    <r>
      <rPr>
        <vertAlign val="superscript"/>
        <sz val="10"/>
        <rFont val="Arial Narrow"/>
        <family val="2"/>
      </rPr>
      <t>+</t>
    </r>
  </si>
  <si>
    <r>
      <t>IKFEM</t>
    </r>
    <r>
      <rPr>
        <vertAlign val="subscript"/>
        <sz val="10"/>
        <rFont val="Arial Narrow"/>
        <family val="2"/>
      </rPr>
      <t>ox</t>
    </r>
    <r>
      <rPr>
        <sz val="10"/>
        <rFont val="Arial Narrow"/>
        <family val="2"/>
      </rPr>
      <t xml:space="preserve">EQNLR </t>
    </r>
  </si>
  <si>
    <r>
      <t>TLDNDIM</t>
    </r>
    <r>
      <rPr>
        <vertAlign val="subscript"/>
        <sz val="10"/>
        <rFont val="Arial Narrow"/>
        <family val="2"/>
      </rPr>
      <t>ox</t>
    </r>
    <r>
      <rPr>
        <sz val="10"/>
        <rFont val="Arial Narrow"/>
        <family val="2"/>
      </rPr>
      <t>LIRL</t>
    </r>
  </si>
  <si>
    <r>
      <t>[AB</t>
    </r>
    <r>
      <rPr>
        <vertAlign val="subscript"/>
        <sz val="10"/>
        <rFont val="Arial Narrow"/>
        <family val="2"/>
      </rPr>
      <t>22</t>
    </r>
    <r>
      <rPr>
        <sz val="10"/>
        <rFont val="Arial Narrow"/>
        <family val="2"/>
      </rPr>
      <t>+Na]</t>
    </r>
    <r>
      <rPr>
        <vertAlign val="superscript"/>
        <sz val="10"/>
        <rFont val="Arial Narrow"/>
        <family val="2"/>
      </rPr>
      <t>+</t>
    </r>
  </si>
  <si>
    <r>
      <t>[AB</t>
    </r>
    <r>
      <rPr>
        <vertAlign val="subscript"/>
        <sz val="10"/>
        <rFont val="Arial Narrow"/>
        <family val="2"/>
      </rPr>
      <t>23</t>
    </r>
    <r>
      <rPr>
        <sz val="10"/>
        <rFont val="Arial Narrow"/>
        <family val="2"/>
      </rPr>
      <t>+Na]</t>
    </r>
    <r>
      <rPr>
        <vertAlign val="superscript"/>
        <sz val="10"/>
        <rFont val="Arial Narrow"/>
        <family val="2"/>
      </rPr>
      <t>+</t>
    </r>
  </si>
  <si>
    <r>
      <t>PYFESFINNLR (from THNL</t>
    </r>
    <r>
      <rPr>
        <b/>
        <sz val="10"/>
        <rFont val="Arial Narrow"/>
        <family val="2"/>
      </rPr>
      <t>E</t>
    </r>
    <r>
      <rPr>
        <sz val="10"/>
        <rFont val="Arial Narrow"/>
        <family val="2"/>
      </rPr>
      <t>PYFESFINNLR)</t>
    </r>
  </si>
  <si>
    <r>
      <t>[AB</t>
    </r>
    <r>
      <rPr>
        <vertAlign val="subscript"/>
        <sz val="10"/>
        <rFont val="Arial Narrow"/>
        <family val="2"/>
      </rPr>
      <t>24</t>
    </r>
    <r>
      <rPr>
        <sz val="10"/>
        <rFont val="Arial Narrow"/>
        <family val="2"/>
      </rPr>
      <t>+Na]</t>
    </r>
    <r>
      <rPr>
        <vertAlign val="superscript"/>
        <sz val="10"/>
        <rFont val="Arial Narrow"/>
        <family val="2"/>
      </rPr>
      <t>+</t>
    </r>
  </si>
  <si>
    <r>
      <t>YIC</t>
    </r>
    <r>
      <rPr>
        <vertAlign val="subscript"/>
        <sz val="10"/>
        <rFont val="Arial Narrow"/>
        <family val="2"/>
      </rPr>
      <t>cam</t>
    </r>
    <r>
      <rPr>
        <sz val="10"/>
        <rFont val="Arial Narrow"/>
        <family val="2"/>
      </rPr>
      <t>DNQDTISSK</t>
    </r>
  </si>
  <si>
    <r>
      <t>[AB</t>
    </r>
    <r>
      <rPr>
        <vertAlign val="subscript"/>
        <sz val="10"/>
        <rFont val="Arial Narrow"/>
        <family val="2"/>
      </rPr>
      <t>25</t>
    </r>
    <r>
      <rPr>
        <sz val="10"/>
        <rFont val="Arial Narrow"/>
        <family val="2"/>
      </rPr>
      <t>+Na]</t>
    </r>
    <r>
      <rPr>
        <vertAlign val="superscript"/>
        <sz val="10"/>
        <rFont val="Arial Narrow"/>
        <family val="2"/>
      </rPr>
      <t>+</t>
    </r>
  </si>
  <si>
    <r>
      <t>LQGIVSWGSGC</t>
    </r>
    <r>
      <rPr>
        <vertAlign val="subscript"/>
        <sz val="10"/>
        <rFont val="Arial Narrow"/>
        <family val="2"/>
      </rPr>
      <t>cam</t>
    </r>
    <r>
      <rPr>
        <sz val="10"/>
        <rFont val="Arial Narrow"/>
        <family val="2"/>
      </rPr>
      <t>AQK</t>
    </r>
  </si>
  <si>
    <r>
      <t>[AB</t>
    </r>
    <r>
      <rPr>
        <vertAlign val="subscript"/>
        <sz val="10"/>
        <rFont val="Arial Narrow"/>
        <family val="2"/>
      </rPr>
      <t>26</t>
    </r>
    <r>
      <rPr>
        <sz val="10"/>
        <rFont val="Arial Narrow"/>
        <family val="2"/>
      </rPr>
      <t>+Na]</t>
    </r>
    <r>
      <rPr>
        <vertAlign val="superscript"/>
        <sz val="10"/>
        <rFont val="Arial Narrow"/>
        <family val="2"/>
      </rPr>
      <t>+</t>
    </r>
  </si>
  <si>
    <r>
      <t>LQGIVSW</t>
    </r>
    <r>
      <rPr>
        <vertAlign val="subscript"/>
        <sz val="10"/>
        <rFont val="Arial Narrow"/>
        <family val="2"/>
      </rPr>
      <t>ox</t>
    </r>
    <r>
      <rPr>
        <sz val="10"/>
        <rFont val="Arial Narrow"/>
        <family val="2"/>
      </rPr>
      <t>GSGC</t>
    </r>
    <r>
      <rPr>
        <vertAlign val="subscript"/>
        <sz val="10"/>
        <rFont val="Arial Narrow"/>
        <family val="2"/>
      </rPr>
      <t>cam</t>
    </r>
    <r>
      <rPr>
        <sz val="10"/>
        <rFont val="Arial Narrow"/>
        <family val="2"/>
      </rPr>
      <t>AQK</t>
    </r>
  </si>
  <si>
    <r>
      <t>SGGGGGGGGC</t>
    </r>
    <r>
      <rPr>
        <vertAlign val="subscript"/>
        <sz val="10"/>
        <rFont val="Arial Narrow"/>
        <family val="2"/>
      </rPr>
      <t>cam</t>
    </r>
    <r>
      <rPr>
        <sz val="10"/>
        <rFont val="Arial Narrow"/>
        <family val="2"/>
      </rPr>
      <t>GGGGGVSSLR</t>
    </r>
  </si>
  <si>
    <r>
      <t>[AB</t>
    </r>
    <r>
      <rPr>
        <vertAlign val="subscript"/>
        <sz val="10"/>
        <rFont val="Arial Narrow"/>
        <family val="2"/>
      </rPr>
      <t>27</t>
    </r>
    <r>
      <rPr>
        <sz val="10"/>
        <rFont val="Arial Narrow"/>
        <family val="2"/>
      </rPr>
      <t>+Na]</t>
    </r>
    <r>
      <rPr>
        <vertAlign val="superscript"/>
        <sz val="10"/>
        <rFont val="Arial Narrow"/>
        <family val="2"/>
      </rPr>
      <t>+</t>
    </r>
  </si>
  <si>
    <r>
      <t>[AB</t>
    </r>
    <r>
      <rPr>
        <vertAlign val="subscript"/>
        <sz val="10"/>
        <rFont val="Arial Narrow"/>
        <family val="2"/>
      </rPr>
      <t>28</t>
    </r>
    <r>
      <rPr>
        <sz val="10"/>
        <rFont val="Arial Narrow"/>
        <family val="2"/>
      </rPr>
      <t>+Na]</t>
    </r>
    <r>
      <rPr>
        <vertAlign val="superscript"/>
        <sz val="10"/>
        <rFont val="Arial Narrow"/>
        <family val="2"/>
      </rPr>
      <t>+</t>
    </r>
  </si>
  <si>
    <r>
      <t>[AB</t>
    </r>
    <r>
      <rPr>
        <vertAlign val="subscript"/>
        <sz val="10"/>
        <rFont val="Arial Narrow"/>
        <family val="2"/>
      </rPr>
      <t>29</t>
    </r>
    <r>
      <rPr>
        <sz val="10"/>
        <rFont val="Arial Narrow"/>
        <family val="2"/>
      </rPr>
      <t>+Na]</t>
    </r>
    <r>
      <rPr>
        <vertAlign val="superscript"/>
        <sz val="10"/>
        <rFont val="Arial Narrow"/>
        <family val="2"/>
      </rPr>
      <t>+</t>
    </r>
  </si>
  <si>
    <r>
      <t>[AB</t>
    </r>
    <r>
      <rPr>
        <vertAlign val="subscript"/>
        <sz val="10"/>
        <rFont val="Arial Narrow"/>
        <family val="2"/>
      </rPr>
      <t>30</t>
    </r>
    <r>
      <rPr>
        <sz val="10"/>
        <rFont val="Arial Narrow"/>
        <family val="2"/>
      </rPr>
      <t>+Na]</t>
    </r>
    <r>
      <rPr>
        <vertAlign val="superscript"/>
        <sz val="10"/>
        <rFont val="Arial Narrow"/>
        <family val="2"/>
      </rPr>
      <t>+</t>
    </r>
  </si>
  <si>
    <r>
      <t>[AB</t>
    </r>
    <r>
      <rPr>
        <vertAlign val="subscript"/>
        <sz val="10"/>
        <rFont val="Arial Narrow"/>
        <family val="2"/>
      </rPr>
      <t>31</t>
    </r>
    <r>
      <rPr>
        <sz val="10"/>
        <rFont val="Arial Narrow"/>
        <family val="2"/>
      </rPr>
      <t>+Na]</t>
    </r>
    <r>
      <rPr>
        <vertAlign val="superscript"/>
        <sz val="10"/>
        <rFont val="Arial Narrow"/>
        <family val="2"/>
      </rPr>
      <t>+</t>
    </r>
  </si>
  <si>
    <r>
      <t>FSSC</t>
    </r>
    <r>
      <rPr>
        <vertAlign val="subscript"/>
        <sz val="10"/>
        <rFont val="Arial Narrow"/>
        <family val="2"/>
      </rPr>
      <t>cam</t>
    </r>
    <r>
      <rPr>
        <sz val="10"/>
        <rFont val="Arial Narrow"/>
        <family val="2"/>
      </rPr>
      <t>GGGGGSFGAGGGFGSR</t>
    </r>
  </si>
  <si>
    <r>
      <t>[AB</t>
    </r>
    <r>
      <rPr>
        <vertAlign val="subscript"/>
        <sz val="10"/>
        <rFont val="Arial Narrow"/>
        <family val="2"/>
      </rPr>
      <t>32</t>
    </r>
    <r>
      <rPr>
        <sz val="10"/>
        <rFont val="Arial Narrow"/>
        <family val="2"/>
      </rPr>
      <t>+Na]</t>
    </r>
    <r>
      <rPr>
        <vertAlign val="superscript"/>
        <sz val="10"/>
        <rFont val="Arial Narrow"/>
        <family val="2"/>
      </rPr>
      <t>+</t>
    </r>
  </si>
  <si>
    <r>
      <t>TLDNDIM</t>
    </r>
    <r>
      <rPr>
        <vertAlign val="subscript"/>
        <sz val="10"/>
        <rFont val="Arial Narrow"/>
        <family val="2"/>
      </rPr>
      <t>ox</t>
    </r>
    <r>
      <rPr>
        <sz val="10"/>
        <rFont val="Arial Narrow"/>
        <family val="2"/>
      </rPr>
      <t>LIKLSSPATLN, K methylated</t>
    </r>
  </si>
  <si>
    <r>
      <t>RVLGQLHGGPSSC</t>
    </r>
    <r>
      <rPr>
        <vertAlign val="subscript"/>
        <sz val="10"/>
        <rFont val="Arial Narrow"/>
        <family val="2"/>
      </rPr>
      <t>cam</t>
    </r>
    <r>
      <rPr>
        <sz val="10"/>
        <rFont val="Arial Narrow"/>
        <family val="2"/>
      </rPr>
      <t>SATGTNR</t>
    </r>
  </si>
  <si>
    <r>
      <t>AETEC</t>
    </r>
    <r>
      <rPr>
        <vertAlign val="subscript"/>
        <sz val="10"/>
        <rFont val="Arial Narrow"/>
        <family val="2"/>
      </rPr>
      <t>cam</t>
    </r>
    <r>
      <rPr>
        <sz val="10"/>
        <rFont val="Arial Narrow"/>
        <family val="2"/>
      </rPr>
      <t>QNTEYQQLLDIK</t>
    </r>
  </si>
  <si>
    <r>
      <t>M</t>
    </r>
    <r>
      <rPr>
        <vertAlign val="subscript"/>
        <sz val="10"/>
        <rFont val="Arial Narrow"/>
        <family val="2"/>
      </rPr>
      <t>ox</t>
    </r>
    <r>
      <rPr>
        <sz val="10"/>
        <rFont val="Arial Narrow"/>
        <family val="2"/>
      </rPr>
      <t>FCAGYLEGGK &amp; APILSDSSCK via S-S bond</t>
    </r>
  </si>
  <si>
    <r>
      <t>SAYPGQITSNM</t>
    </r>
    <r>
      <rPr>
        <vertAlign val="subscript"/>
        <sz val="10"/>
        <rFont val="Arial Narrow"/>
        <family val="2"/>
      </rPr>
      <t>ox</t>
    </r>
    <r>
      <rPr>
        <sz val="10"/>
        <rFont val="Arial Narrow"/>
        <family val="2"/>
      </rPr>
      <t xml:space="preserve">FCAGYLEGGK </t>
    </r>
  </si>
  <si>
    <r>
      <t>SIVHPSYNSNTLNNDIM</t>
    </r>
    <r>
      <rPr>
        <vertAlign val="subscript"/>
        <sz val="10"/>
        <rFont val="Arial Narrow"/>
        <family val="2"/>
      </rPr>
      <t>ox</t>
    </r>
    <r>
      <rPr>
        <sz val="10"/>
        <rFont val="Arial Narrow"/>
        <family val="2"/>
      </rPr>
      <t>LIK -[CH</t>
    </r>
    <r>
      <rPr>
        <vertAlign val="subscript"/>
        <sz val="10"/>
        <rFont val="Arial Narrow"/>
        <family val="2"/>
      </rPr>
      <t>3</t>
    </r>
    <r>
      <rPr>
        <sz val="10"/>
        <rFont val="Arial Narrow"/>
        <family val="2"/>
      </rPr>
      <t>SOH]</t>
    </r>
  </si>
  <si>
    <r>
      <t>SAYPGQITSNMFC</t>
    </r>
    <r>
      <rPr>
        <vertAlign val="subscript"/>
        <sz val="10"/>
        <rFont val="Arial Narrow"/>
        <family val="2"/>
      </rPr>
      <t>cam</t>
    </r>
    <r>
      <rPr>
        <sz val="10"/>
        <rFont val="Arial Narrow"/>
        <family val="2"/>
      </rPr>
      <t>AGYLEGGK</t>
    </r>
  </si>
  <si>
    <r>
      <t>SAYPGQITSNM</t>
    </r>
    <r>
      <rPr>
        <vertAlign val="subscript"/>
        <sz val="10"/>
        <rFont val="Arial Narrow"/>
        <family val="2"/>
      </rPr>
      <t>ox</t>
    </r>
    <r>
      <rPr>
        <sz val="10"/>
        <rFont val="Arial Narrow"/>
        <family val="2"/>
      </rPr>
      <t>FCcamAGYLEGGK</t>
    </r>
  </si>
  <si>
    <r>
      <t>SIVHPSYNSNTLNNDIM</t>
    </r>
    <r>
      <rPr>
        <vertAlign val="subscript"/>
        <sz val="10"/>
        <rFont val="Arial Narrow"/>
        <family val="2"/>
      </rPr>
      <t>ox</t>
    </r>
    <r>
      <rPr>
        <sz val="10"/>
        <rFont val="Arial Narrow"/>
        <family val="2"/>
      </rPr>
      <t>LIK (M - oxid.)</t>
    </r>
  </si>
  <si>
    <r>
      <t>SIVHPSYNSNTLNNDIM</t>
    </r>
    <r>
      <rPr>
        <vertAlign val="subscript"/>
        <sz val="10"/>
        <rFont val="Arial Narrow"/>
        <family val="2"/>
      </rPr>
      <t>oxox</t>
    </r>
    <r>
      <rPr>
        <sz val="10"/>
        <rFont val="Arial Narrow"/>
        <family val="2"/>
      </rPr>
      <t>LIK (M - 2 oxid.)</t>
    </r>
  </si>
  <si>
    <r>
      <t>SIVHPSYNSNTLNNDIM</t>
    </r>
    <r>
      <rPr>
        <vertAlign val="subscript"/>
        <sz val="10"/>
        <rFont val="Arial Narrow"/>
        <family val="2"/>
      </rPr>
      <t>ox</t>
    </r>
    <r>
      <rPr>
        <sz val="10"/>
        <rFont val="Arial Narrow"/>
        <family val="2"/>
      </rPr>
      <t>LIK (M - oxid.) sodiated</t>
    </r>
  </si>
  <si>
    <r>
      <t>SIVHPSYNSNTLNNDIM</t>
    </r>
    <r>
      <rPr>
        <vertAlign val="subscript"/>
        <sz val="10"/>
        <rFont val="Arial Narrow"/>
        <family val="2"/>
      </rPr>
      <t>ox</t>
    </r>
    <r>
      <rPr>
        <sz val="10"/>
        <rFont val="Arial Narrow"/>
        <family val="2"/>
      </rPr>
      <t>LIKLK</t>
    </r>
  </si>
  <si>
    <r>
      <t>FSGEC</t>
    </r>
    <r>
      <rPr>
        <vertAlign val="subscript"/>
        <sz val="10"/>
        <rFont val="Arial Narrow"/>
        <family val="2"/>
      </rPr>
      <t>cam</t>
    </r>
    <r>
      <rPr>
        <sz val="10"/>
        <rFont val="Arial Narrow"/>
        <family val="2"/>
      </rPr>
      <t>APNVSVSVSTSHTTISGGGSR</t>
    </r>
  </si>
  <si>
    <r>
      <t>VASISLPTSC</t>
    </r>
    <r>
      <rPr>
        <vertAlign val="subscript"/>
        <sz val="10"/>
        <rFont val="Arial Narrow"/>
        <family val="2"/>
      </rPr>
      <t>cam</t>
    </r>
    <r>
      <rPr>
        <sz val="10"/>
        <rFont val="Arial Narrow"/>
        <family val="2"/>
      </rPr>
      <t>ASAGTQC</t>
    </r>
    <r>
      <rPr>
        <vertAlign val="subscript"/>
        <sz val="10"/>
        <rFont val="Arial Narrow"/>
        <family val="2"/>
      </rPr>
      <t>cam</t>
    </r>
    <r>
      <rPr>
        <sz val="10"/>
        <rFont val="Arial Narrow"/>
        <family val="2"/>
      </rPr>
      <t xml:space="preserve">LISGWGNTK </t>
    </r>
  </si>
  <si>
    <r>
      <t>NKPGVYTKVC</t>
    </r>
    <r>
      <rPr>
        <vertAlign val="subscript"/>
        <sz val="10"/>
        <rFont val="Arial Narrow"/>
        <family val="2"/>
      </rPr>
      <t>cam</t>
    </r>
    <r>
      <rPr>
        <sz val="10"/>
        <rFont val="Arial Narrow"/>
        <family val="2"/>
      </rPr>
      <t>NYVSWIKQTIASN</t>
    </r>
  </si>
  <si>
    <r>
      <t>SGYHFC</t>
    </r>
    <r>
      <rPr>
        <vertAlign val="subscript"/>
        <sz val="10"/>
        <rFont val="Arial Narrow"/>
        <family val="2"/>
      </rPr>
      <t>cam</t>
    </r>
    <r>
      <rPr>
        <sz val="10"/>
        <rFont val="Arial Narrow"/>
        <family val="2"/>
      </rPr>
      <t>GGSLINSQWVVSAAHC</t>
    </r>
    <r>
      <rPr>
        <vertAlign val="subscript"/>
        <sz val="10"/>
        <rFont val="Arial Narrow"/>
        <family val="2"/>
      </rPr>
      <t>cam</t>
    </r>
    <r>
      <rPr>
        <sz val="10"/>
        <rFont val="Arial Narrow"/>
        <family val="2"/>
      </rPr>
      <t>YK</t>
    </r>
  </si>
  <si>
    <r>
      <t>YC</t>
    </r>
    <r>
      <rPr>
        <vertAlign val="subscript"/>
        <sz val="10"/>
        <rFont val="Arial Narrow"/>
        <family val="2"/>
      </rPr>
      <t>cam</t>
    </r>
    <r>
      <rPr>
        <sz val="10"/>
        <rFont val="Arial Narrow"/>
        <family val="2"/>
      </rPr>
      <t>VQLSQIQAQISALEEQLQQIR</t>
    </r>
  </si>
  <si>
    <r>
      <t>NVSTGDVNVEM</t>
    </r>
    <r>
      <rPr>
        <vertAlign val="subscript"/>
        <sz val="10"/>
        <rFont val="Arial Narrow"/>
        <family val="2"/>
      </rPr>
      <t>ox</t>
    </r>
    <r>
      <rPr>
        <sz val="10"/>
        <rFont val="Arial Narrow"/>
        <family val="2"/>
      </rPr>
      <t>NAAPGVDLTQLLNNM</t>
    </r>
    <r>
      <rPr>
        <vertAlign val="subscript"/>
        <sz val="10"/>
        <rFont val="Arial Narrow"/>
        <family val="2"/>
      </rPr>
      <t>ox</t>
    </r>
    <r>
      <rPr>
        <sz val="10"/>
        <rFont val="Arial Narrow"/>
        <family val="2"/>
      </rPr>
      <t>R</t>
    </r>
  </si>
  <si>
    <r>
      <t>SAYPGQITSNM</t>
    </r>
    <r>
      <rPr>
        <vertAlign val="subscript"/>
        <sz val="10"/>
        <rFont val="Arial Narrow"/>
        <family val="2"/>
      </rPr>
      <t>ox</t>
    </r>
    <r>
      <rPr>
        <sz val="10"/>
        <rFont val="Arial Narrow"/>
        <family val="2"/>
      </rPr>
      <t>FCAGYLEGGK &amp; APILSDSSCK via S-S bond</t>
    </r>
  </si>
  <si>
    <r>
      <t>IITHPNFNGNTLDNDIM</t>
    </r>
    <r>
      <rPr>
        <vertAlign val="subscript"/>
        <sz val="10"/>
        <rFont val="Arial Narrow"/>
        <family val="2"/>
      </rPr>
      <t>ox</t>
    </r>
    <r>
      <rPr>
        <sz val="10"/>
        <rFont val="Arial Narrow"/>
        <family val="2"/>
      </rPr>
      <t>LIRLSSPATLNSR</t>
    </r>
  </si>
  <si>
    <t>H2O</t>
  </si>
  <si>
    <t>CH3OH</t>
  </si>
  <si>
    <t>CH3CN</t>
  </si>
  <si>
    <t>-[CF2]-,</t>
  </si>
  <si>
    <t>NaHCO2,</t>
  </si>
  <si>
    <t>-[O-Si(CH3)2]-,</t>
  </si>
  <si>
    <t>NH4Ac</t>
  </si>
  <si>
    <t>NaCH3CO2,</t>
  </si>
  <si>
    <t>109Ag</t>
  </si>
  <si>
    <t>107Ag</t>
  </si>
  <si>
    <t>NaCF3CO2,</t>
  </si>
  <si>
    <t>DMSO adducts/clusters, dimethylsulfoxide solvent</t>
  </si>
  <si>
    <t>CsI</t>
  </si>
  <si>
    <t>C2H6OS</t>
  </si>
  <si>
    <t>C2D6OS</t>
  </si>
  <si>
    <t>NaCF3CO2</t>
  </si>
  <si>
    <t>LC</t>
  </si>
  <si>
    <t>PTFE</t>
  </si>
  <si>
    <t>Observed Masses</t>
  </si>
  <si>
    <t>Contamination</t>
  </si>
  <si>
    <t>+21</t>
  </si>
  <si>
    <t>-17</t>
  </si>
  <si>
    <t>-35</t>
  </si>
  <si>
    <t>-52</t>
  </si>
  <si>
    <t>-17, -35, -52 are various losses of ammonia and water (if you look at the -17 ion you will probably see a small amount of the -18, as well).</t>
  </si>
  <si>
    <t>+21 is sodium</t>
  </si>
  <si>
    <t>+59</t>
  </si>
  <si>
    <t>Fe3O(CH3COO)6(L)x</t>
  </si>
  <si>
    <t>-[CH2]-,</t>
  </si>
  <si>
    <t>O,</t>
  </si>
  <si>
    <t>H2O,</t>
  </si>
  <si>
    <t>-[C2H4]-,</t>
  </si>
  <si>
    <t>CF3COOH,</t>
  </si>
  <si>
    <t>NaClO4,</t>
  </si>
  <si>
    <t>C12H25SO4Na,</t>
  </si>
  <si>
    <t>Multiple fragments with +44 mass interval</t>
  </si>
  <si>
    <t>Cap Pump EMPV (normal mode)</t>
  </si>
  <si>
    <t>Run Cap pump in micro mode with MS.</t>
  </si>
  <si>
    <t>Triethylamine (TEA)</t>
  </si>
  <si>
    <t>Common LC buffer, very persistent.  Tubing, column, etc.</t>
  </si>
  <si>
    <t>Passivate LC with 5-10% acetic acid in mobile phase.  Note: If TEA is used regularly, it is better to have PEEK tubing &amp; columns dedicated for TEA use.</t>
  </si>
  <si>
    <r>
      <t>106 (M-H)</t>
    </r>
    <r>
      <rPr>
        <vertAlign val="superscript"/>
        <sz val="10"/>
        <color indexed="8"/>
        <rFont val="Times New Roman"/>
        <family val="1"/>
      </rPr>
      <t>-</t>
    </r>
    <r>
      <rPr>
        <sz val="10"/>
        <color indexed="8"/>
        <rFont val="Times New Roman"/>
        <family val="1"/>
      </rPr>
      <t>, 108 (M+H)</t>
    </r>
    <r>
      <rPr>
        <vertAlign val="superscript"/>
        <sz val="10"/>
        <color indexed="8"/>
        <rFont val="Times New Roman"/>
        <family val="1"/>
      </rPr>
      <t>+</t>
    </r>
  </si>
  <si>
    <t>Trifluoroacetic acid (TFA)</t>
  </si>
  <si>
    <t>Common LC buffer used in ESI Pos mode.  Will see acetate anion as a background contaminate in ESI Neg mode.</t>
  </si>
  <si>
    <t>Rinse LC system.  If need to continue to use TFA as buffer, don’t scan down  to 113.</t>
  </si>
  <si>
    <t xml:space="preserve">Acetate adducts of a fluorinated polymer (PTFE).  </t>
  </si>
  <si>
    <t>From lithium grease used on 1100 LC pump modules.</t>
  </si>
  <si>
    <t>Sodium adducts of a fluorinated polymer (PTFE).</t>
  </si>
  <si>
    <t>149*</t>
  </si>
  <si>
    <t>Red Bloom Algae</t>
  </si>
  <si>
    <t>Water purification system; water solvent bottle</t>
  </si>
  <si>
    <t>Run water purification system for 30 minutes before taking water; boil water; bake solvent bottle in muffle furnace at 400C.</t>
  </si>
  <si>
    <t>149, 209, 223, 237, 255, 391</t>
  </si>
  <si>
    <t>Phthalates</t>
  </si>
  <si>
    <t>Plastics.</t>
  </si>
  <si>
    <t>(Nalgene bottles, tubing)</t>
  </si>
  <si>
    <t xml:space="preserve">Rinse plasticware with isopropal alcohol.  Minimize use of low-density polyethylene plasticware.  Use Nalgene (high-density polyethylene or polypropylene) or teflon plasticware. </t>
  </si>
  <si>
    <r>
      <t xml:space="preserve">Rinse LCMS system with </t>
    </r>
    <r>
      <rPr>
        <sz val="10"/>
        <color indexed="8"/>
        <rFont val="Times New Roman"/>
        <family val="1"/>
      </rPr>
      <t xml:space="preserve">G1969-85025 </t>
    </r>
    <r>
      <rPr>
        <sz val="9"/>
        <color indexed="8"/>
        <rFont val="Times New Roman"/>
        <family val="1"/>
      </rPr>
      <t>Flushing Solvent (25/25/50 IPA/Cyclohexane/ACN).  Place carbon traps in gas lines (HT3-4 For N2 – upstream from standard zeolyte trap; HT3-2 for helium)</t>
    </r>
  </si>
  <si>
    <t>371, 445, 519, 593, 667, 741</t>
  </si>
  <si>
    <r>
      <t>[O-Si(CH</t>
    </r>
    <r>
      <rPr>
        <vertAlign val="subscript"/>
        <sz val="9"/>
        <color indexed="8"/>
        <rFont val="Times New Roman"/>
        <family val="1"/>
      </rPr>
      <t>3</t>
    </r>
    <r>
      <rPr>
        <sz val="9"/>
        <color indexed="8"/>
        <rFont val="Times New Roman"/>
        <family val="1"/>
      </rPr>
      <t>)</t>
    </r>
    <r>
      <rPr>
        <vertAlign val="subscript"/>
        <sz val="9"/>
        <color indexed="8"/>
        <rFont val="Times New Roman"/>
        <family val="1"/>
      </rPr>
      <t>2</t>
    </r>
    <r>
      <rPr>
        <sz val="9"/>
        <color indexed="8"/>
        <rFont val="Times New Roman"/>
        <family val="1"/>
      </rPr>
      <t>-]</t>
    </r>
    <r>
      <rPr>
        <vertAlign val="subscript"/>
        <sz val="9"/>
        <color indexed="8"/>
        <rFont val="Times New Roman"/>
        <family val="1"/>
      </rPr>
      <t>n</t>
    </r>
    <r>
      <rPr>
        <sz val="9"/>
        <color indexed="8"/>
        <rFont val="Times New Roman"/>
        <family val="1"/>
      </rPr>
      <t xml:space="preserve">  </t>
    </r>
  </si>
  <si>
    <r>
      <t>1.</t>
    </r>
    <r>
      <rPr>
        <sz val="7"/>
        <color indexed="8"/>
        <rFont val="Times New Roman"/>
        <family val="1"/>
      </rPr>
      <t xml:space="preserve">  </t>
    </r>
    <r>
      <rPr>
        <sz val="9"/>
        <color indexed="8"/>
        <rFont val="Times New Roman"/>
        <family val="1"/>
      </rPr>
      <t>Check pH compatibility of column and consider ZORBAX SB or XDB phases for extended pH.</t>
    </r>
  </si>
  <si>
    <r>
      <t>2.</t>
    </r>
    <r>
      <rPr>
        <sz val="7"/>
        <color indexed="8"/>
        <rFont val="Times New Roman"/>
        <family val="1"/>
      </rPr>
      <t xml:space="preserve">  </t>
    </r>
    <r>
      <rPr>
        <sz val="9"/>
        <color indexed="8"/>
        <rFont val="Times New Roman"/>
        <family val="1"/>
      </rPr>
      <t>Replace column if it is old.</t>
    </r>
  </si>
  <si>
    <r>
      <t>3.</t>
    </r>
    <r>
      <rPr>
        <sz val="7"/>
        <color indexed="8"/>
        <rFont val="Times New Roman"/>
        <family val="1"/>
      </rPr>
      <t xml:space="preserve">  </t>
    </r>
    <r>
      <rPr>
        <sz val="9"/>
        <color indexed="8"/>
        <rFont val="Times New Roman"/>
        <family val="1"/>
      </rPr>
      <t>Remove exhaust line from waste bottle &amp; check background levels.</t>
    </r>
  </si>
  <si>
    <t>149, 391</t>
  </si>
  <si>
    <r>
      <t xml:space="preserve">* </t>
    </r>
    <r>
      <rPr>
        <sz val="10"/>
        <color indexed="8"/>
        <rFont val="Times New Roman"/>
        <family val="1"/>
      </rPr>
      <t>Also attributed to phthalates.</t>
    </r>
  </si>
  <si>
    <t>Common LC/MS Contaminants - CIGS</t>
  </si>
  <si>
    <t>Agilent</t>
  </si>
  <si>
    <r>
      <t>f</t>
    </r>
    <r>
      <rPr>
        <vertAlign val="superscript"/>
        <sz val="10"/>
        <rFont val="Arial Narrow"/>
        <family val="2"/>
      </rPr>
      <t>-</t>
    </r>
  </si>
  <si>
    <r>
      <t>[M-H]</t>
    </r>
    <r>
      <rPr>
        <vertAlign val="superscript"/>
        <sz val="10"/>
        <rFont val="Arial Narrow"/>
        <family val="2"/>
      </rPr>
      <t>-</t>
    </r>
  </si>
  <si>
    <r>
      <t>A</t>
    </r>
    <r>
      <rPr>
        <vertAlign val="superscript"/>
        <sz val="10"/>
        <rFont val="Arial Narrow"/>
        <family val="2"/>
      </rPr>
      <t>-</t>
    </r>
  </si>
  <si>
    <t>Contaminants observed in LC-MS background</t>
  </si>
  <si>
    <t>Accurate Mass (Da)</t>
  </si>
  <si>
    <t>Mode</t>
  </si>
  <si>
    <t>+</t>
  </si>
  <si>
    <t>Acetonitril</t>
  </si>
  <si>
    <t>Acetonitril + Ammonia</t>
  </si>
  <si>
    <t>Acetonitril + Sodium</t>
  </si>
  <si>
    <t>DMSO + Sodium</t>
  </si>
  <si>
    <t>Triethylamine (TEA)</t>
  </si>
  <si>
    <t>Acetonitrile  + Sodium</t>
  </si>
  <si>
    <t>DMSO + Acetonitril</t>
  </si>
  <si>
    <t>(M+H+CH3CN)+</t>
  </si>
  <si>
    <t>Tris (HOCH2)3CNH2</t>
  </si>
  <si>
    <t>Dimethylaminopyridine (DMAP)</t>
  </si>
  <si>
    <t>Diisopropylethylamine (DIPEA)</t>
  </si>
  <si>
    <t>Tripropylamine (TPA)</t>
  </si>
  <si>
    <t>Pphenyldiethylamine</t>
  </si>
  <si>
    <t>Sodium trifluoroacetate</t>
  </si>
  <si>
    <t>Tributylamine</t>
  </si>
  <si>
    <t>unidentified contaminant, maybe related to methanol</t>
  </si>
  <si>
    <t>Dicyclohexyl urea (DCU) (C13H24N2O)</t>
  </si>
  <si>
    <t>Ttetrabutylammonium (C4H9)4N+</t>
  </si>
  <si>
    <t>Trityl cation</t>
  </si>
  <si>
    <t>(3M+H)+</t>
  </si>
  <si>
    <t>Monomethoxytrityl cation (MMT)</t>
  </si>
  <si>
    <t>Dibutylphthalate (plasticiser)</t>
  </si>
  <si>
    <t>Dibutylphthalate (plasticiser) + Sodium</t>
  </si>
  <si>
    <t>Dibutylphthalate (plasticiser) + Potassium</t>
  </si>
  <si>
    <t>Erucamide + Sodium</t>
  </si>
  <si>
    <t>Diisooctyl phthalate  (plasticiser)</t>
  </si>
  <si>
    <t>Diisooctyl phthalate (plasticiser)  + Sodium</t>
  </si>
  <si>
    <t>Unidentified contaminant (plasticiser) + Sodium</t>
  </si>
  <si>
    <t>Diisooctyl phthalate (plasticiser) + Potassium</t>
  </si>
  <si>
    <t>Dicyclohexyl urea (DCU)</t>
  </si>
  <si>
    <t>Diisooctyl phthalate (plasticiser) + Sodium + Acetonitril</t>
  </si>
  <si>
    <t>Diisooctyl phthalate (plasticiser) + Ammonia</t>
  </si>
  <si>
    <t>(2M+NH4)+</t>
  </si>
  <si>
    <t>Diisooctyl phthalate (plasticiser) + Sodium</t>
  </si>
  <si>
    <t>231, 522, 550</t>
  </si>
  <si>
    <t>From rubber tip of disposable syringe plunger</t>
  </si>
  <si>
    <t>297, 371, 445, 519 (+74n) </t>
  </si>
  <si>
    <t>Polysiloxanes, from air, silicone rubber</t>
  </si>
  <si>
    <t>355, 429, 503, 593, 667, 741, 815 (+74n) </t>
  </si>
  <si>
    <t>538 , 556, 574</t>
  </si>
  <si>
    <t>Iron carboxylate complexes: 538 = Fe3O(AcO)6, 556 = Fe3O(AcO)6(H2O), 574 = Fe3O(AcO)6(H2O)2</t>
  </si>
  <si>
    <t>http://www.lc-ms.nl/contaminants.htm</t>
  </si>
  <si>
    <t>Repeating units observed in LC-MS background</t>
  </si>
  <si>
    <t>Ion Mass (Da)</t>
  </si>
  <si>
    <t>+14n</t>
  </si>
  <si>
    <t>[CH2], Alkane chains</t>
  </si>
  <si>
    <t>+15n</t>
  </si>
  <si>
    <t>O, Oxidation</t>
  </si>
  <si>
    <t>+18n</t>
  </si>
  <si>
    <t>+/-</t>
  </si>
  <si>
    <t>Water clusters</t>
  </si>
  <si>
    <t>+28n</t>
  </si>
  <si>
    <t>[C2H4], natural alkene chains</t>
  </si>
  <si>
    <t>+32n</t>
  </si>
  <si>
    <t>Methanol clusters</t>
  </si>
  <si>
    <t>+41n</t>
  </si>
  <si>
    <t>Acetonitrile clusters</t>
  </si>
  <si>
    <t>+42n</t>
  </si>
  <si>
    <t>[C3H6], propyl repeating chains</t>
  </si>
  <si>
    <t>+44n</t>
  </si>
  <si>
    <t>Polyethylene glycol related (-CH2CH2O-)n, PEG</t>
  </si>
  <si>
    <t>+50n</t>
  </si>
  <si>
    <t>[CF2], perfluoro compounds</t>
  </si>
  <si>
    <t>+53n</t>
  </si>
  <si>
    <t>Ammonium chloride adducts (NH4Cl)</t>
  </si>
  <si>
    <t>+56n</t>
  </si>
  <si>
    <t>[C4H8], Butyl repeating units</t>
  </si>
  <si>
    <t>+58n</t>
  </si>
  <si>
    <t>Polypropylene glycol related (CH2CH2CH2O)n</t>
  </si>
  <si>
    <t>NaCl adducts (distinguishable from PPG by Cl Isotope pattern)</t>
  </si>
  <si>
    <t>+63n</t>
  </si>
  <si>
    <t>Ammonium formate adducts (HCOONH4)</t>
  </si>
  <si>
    <t>+68n</t>
  </si>
  <si>
    <t>Sodium formate adducts (HCOO-Na)</t>
  </si>
  <si>
    <t>+72n</t>
  </si>
  <si>
    <t>Replacement of –OH by –OSi(CH3)3</t>
  </si>
  <si>
    <t>+74n</t>
  </si>
  <si>
    <t>Polysiloxanes (Si(CH3)2O)</t>
  </si>
  <si>
    <t>KCl adducts (distinguishable by Cl isotope pattern)</t>
  </si>
  <si>
    <t>+77n</t>
  </si>
  <si>
    <t>Ammonium acetate salts (CH3COONH4)</t>
  </si>
  <si>
    <t>+78n</t>
  </si>
  <si>
    <t>DMSO adducts ((CH3)2SO)</t>
  </si>
  <si>
    <t>+82n</t>
  </si>
  <si>
    <t>Sodium acetate adducts (CH3COONa)</t>
  </si>
  <si>
    <t>+114n</t>
  </si>
  <si>
    <t>TFA (trifluoroacetic acid) adducts (CF3COOH)</t>
  </si>
  <si>
    <t>+122n</t>
  </si>
  <si>
    <t>Sodium perchlorate adducts (NaClO4)</t>
  </si>
  <si>
    <t>+136n</t>
  </si>
  <si>
    <t>Sodium TFA (trifluoroacetic acid) adducts (CF3COONa)</t>
  </si>
  <si>
    <t>+162n</t>
  </si>
  <si>
    <t>Polysaccharides (C6H10O5)</t>
  </si>
  <si>
    <t>+226n</t>
  </si>
  <si>
    <t>[C12H22N2O2] cyclic oligomers from polyamide</t>
  </si>
  <si>
    <t>+288n</t>
  </si>
  <si>
    <t>SDS (sodium dodecylsulfate) adducts (CH3(CH2)11OSO3Na)</t>
  </si>
  <si>
    <t>OH ↔ NH2, e.g. de-amidiation, CHNO compounds</t>
  </si>
  <si>
    <t>F ↔ OH, halogen exchange with hydroxy group (typically -F + OH)</t>
  </si>
  <si>
    <t>± 2H, opening or forming of double bond</t>
  </si>
  <si>
    <t>Na+↔ NH4+, salt adduct</t>
  </si>
  <si>
    <t>F ↔ CN, halogen exchange with cyano group</t>
  </si>
  <si>
    <t>Cl ↔ CN, halogen exchange with cyano group</t>
  </si>
  <si>
    <t>O ↔ 2H, e.g. Oxidation follwed by H2O elimination</t>
  </si>
  <si>
    <t>± CH2, alkane chains, waxes, fatty acids, methylation</t>
  </si>
  <si>
    <t>-[C3H6ON] ↔ -[C2H4ON], acrylamide versus iodoacetamide in cysteine alkylation (gels)</t>
  </si>
  <si>
    <t>Na+↔ K+, salt adduct</t>
  </si>
  <si>
    <t>± NH3, ammonium adduct/neutral ammonium loss</t>
  </si>
  <si>
    <t>NH4+ ↔ H+, salt adduct</t>
  </si>
  <si>
    <t>Cl ↔ OH, halogen exchange with hydroxy group (typically -Cl + OH)</t>
  </si>
  <si>
    <t>F ↔ H, halogen exchange</t>
  </si>
  <si>
    <t>± H2O, water addition/loss</t>
  </si>
  <si>
    <t>K+↔ NH4+, salt adduct</t>
  </si>
  <si>
    <t>Na+↔ H+, salt adduct</t>
  </si>
  <si>
    <t>- 2N, nitrogen loss, e.g. azido compounds (N2)</t>
  </si>
  <si>
    <t>± C2H4, natural alkane chains such as fatty acids</t>
  </si>
  <si>
    <t>NO2 ↔ NH2, nitro compounds</t>
  </si>
  <si>
    <t>- NH2OH, loss from hydroxamic acids</t>
  </si>
  <si>
    <t>Cl ↔ H, halogen exchange</t>
  </si>
  <si>
    <t>± H2S, sulfur compounds</t>
  </si>
  <si>
    <t>K+↔ H+, salt adduct</t>
  </si>
  <si>
    <t>+(C3H6O - H2O), acetone condensation after dehydration</t>
  </si>
  <si>
    <t>± COCH2</t>
  </si>
  <si>
    <t>± C3H6, propylation</t>
  </si>
  <si>
    <t>79Br ↔ Cl, halogen exchange (typically -Br +Cl)</t>
  </si>
  <si>
    <t>± CO2</t>
  </si>
  <si>
    <t>81Br ↔ Cl, halogen exchange (typically -Br +Cl)</t>
  </si>
  <si>
    <t>79Br ↔ CN, halogen exchange with cyano group</t>
  </si>
  <si>
    <t>81Br ↔ CN, halogen exchange with cyano group</t>
  </si>
  <si>
    <t>± C4H8, butylation</t>
  </si>
  <si>
    <t>± CO2CH2</t>
  </si>
  <si>
    <t>+C3H6O, acetone condensation</t>
  </si>
  <si>
    <t>79Br ↔ OH, halogen exchange with hydroxy group (typically -Br + OH)</t>
  </si>
  <si>
    <t>81Br ↔ OH, halogen exchange with hydroxy group (typically -Br + OH)</t>
  </si>
  <si>
    <t>± SO2, sulfur compounds</t>
  </si>
  <si>
    <t>-CH3SOH, specific loss from singly oxidized methionine residues</t>
  </si>
  <si>
    <t>79Br ↔ H, halogen exchange</t>
  </si>
  <si>
    <t>81Br ↔ H, halogen exchange</t>
  </si>
  <si>
    <t>± SO3, sulfur compounds</t>
  </si>
  <si>
    <t>I ↔ Cl, halogen exchange (typically -I +Cl)</t>
  </si>
  <si>
    <t>± H2SO4, sulfur compounds</t>
  </si>
  <si>
    <t>± H3PO4, phosphorous compounds</t>
  </si>
  <si>
    <t>I ↔ CN, halogen exchange with cyano group</t>
  </si>
  <si>
    <t>I ↔ OH, halogen exchange with hydroxy group (typically -I + OH)</t>
  </si>
  <si>
    <t>I ↔ H, halogen exchange</t>
  </si>
  <si>
    <t>± [Deoxy-Hexose-H2O, C6O4H10], e.g. Fucose</t>
  </si>
  <si>
    <t>± [Hexose-H2O, C6O5H10], e.g. Glucose, Galactose, Mannose, Fructose</t>
  </si>
  <si>
    <t>± [Deoxy-Hexose-H2O, C6O5H12], e.g. Fucose</t>
  </si>
  <si>
    <t>± [Glucuronic acid-H2O, C6O6H8]</t>
  </si>
  <si>
    <t>± [Hexose, C6O6H12], e.g. Glucose, Galactose, Mannose, Fructose</t>
  </si>
  <si>
    <t>± [Glucuronic acid, C6O7H10]</t>
  </si>
  <si>
    <t>± [HexNAc-H2O, C8O5NH13], N-acetylhexoseamine</t>
  </si>
  <si>
    <t>+ sinapic acid - H2O, (C11H12O5-H2O), MALDI-matrix for proteins, possible photo- or condensation adduct</t>
  </si>
  <si>
    <t>± [HexNAc, C8O6NH15], N-acetylhexoseamine</t>
  </si>
  <si>
    <t>± [Glutathione-H2O,C10O5N3SH15]</t>
  </si>
  <si>
    <t>± [Neu5Ac-H2O, C11O8NH17], N-acetylneuraminic acid, sialic acid, NANA</t>
  </si>
  <si>
    <t>± [Glutathione+O-H2O, C10O6N3SH15]</t>
  </si>
  <si>
    <t>± [Glutathione, C10O6N3SH17]</t>
  </si>
  <si>
    <t>± [Neu5Ac, C11O9NH19], N-acetylneuraminic acid, sialic acid, NANA</t>
  </si>
  <si>
    <t>± [Sucrose-H2O, C12O10H20]</t>
  </si>
  <si>
    <t>± [Sucrose, C12O11H22]</t>
  </si>
  <si>
    <t>+Tetraphenyl-tetramethyl-trisiloxane, (C28H32O2Si3), ( from silicon-based diffusion pump oil (DC7040, Dow corning)</t>
  </si>
  <si>
    <t>+Pentaphenyl-trimethyl-trisiloxane, (C33H34O2Si3), ( from silicon-based diffusion pump oil (DC7050, Dow corning)</t>
  </si>
  <si>
    <t>Table of the most common phthalates</t>
  </si>
  <si>
    <t>Name</t>
  </si>
  <si>
    <t>Acronym</t>
  </si>
  <si>
    <t>Structural formula</t>
  </si>
  <si>
    <t>CAS No.</t>
  </si>
  <si>
    <t>Exact mass</t>
  </si>
  <si>
    <t>(M+H)</t>
  </si>
  <si>
    <t>Dimethyl phthalate</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</si>
  <si>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3</t>
    </r>
    <r>
      <rPr>
        <sz val="10"/>
        <color indexed="8"/>
        <rFont val="Arial"/>
        <family val="2"/>
      </rPr>
      <t>)</t>
    </r>
    <r>
      <rPr>
        <vertAlign val="subscript"/>
        <sz val="10"/>
        <color indexed="8"/>
        <rFont val="Arial"/>
        <family val="2"/>
      </rPr>
      <t>2</t>
    </r>
  </si>
  <si>
    <t>131-11-3</t>
  </si>
  <si>
    <t>Diethyl phthalate</t>
  </si>
  <si>
    <t>DEP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</si>
  <si>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t>
    </r>
    <r>
      <rPr>
        <vertAlign val="subscript"/>
        <sz val="10"/>
        <color indexed="8"/>
        <rFont val="Arial"/>
        <family val="2"/>
      </rPr>
      <t>2</t>
    </r>
  </si>
  <si>
    <t>84-66-2</t>
  </si>
  <si>
    <t>Diallyl phthalate</t>
  </si>
  <si>
    <t>DAP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</si>
  <si>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CH=CH</t>
    </r>
    <r>
      <rPr>
        <vertAlign val="subscript"/>
        <sz val="10"/>
        <color indexed="8"/>
        <rFont val="Arial"/>
        <family val="2"/>
      </rPr>
      <t>2</t>
    </r>
    <r>
      <rPr>
        <sz val="10"/>
        <color indexed="8"/>
        <rFont val="Arial"/>
        <family val="2"/>
      </rPr>
      <t>)</t>
    </r>
    <r>
      <rPr>
        <vertAlign val="subscript"/>
        <sz val="10"/>
        <color indexed="8"/>
        <rFont val="Arial"/>
        <family val="2"/>
      </rPr>
      <t>2</t>
    </r>
  </si>
  <si>
    <t>131-17-9</t>
  </si>
  <si>
    <t>Di-n-propyl phthalate</t>
  </si>
  <si>
    <t>DPP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</si>
  <si>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2</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</si>
  <si>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131-16-8</t>
  </si>
  <si>
    <t>Di-n-butyl phthalate</t>
  </si>
  <si>
    <t>DBP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</si>
  <si>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</si>
  <si>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84-74-2</t>
  </si>
  <si>
    <t>Diisobutyl phthalate</t>
  </si>
  <si>
    <t>DIBP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</si>
  <si>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</si>
  <si>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84-69-5</t>
  </si>
  <si>
    <t>Butyl cyclohexyl phthalate</t>
  </si>
  <si>
    <t>BCP</t>
  </si>
  <si>
    <r>
      <t>CH</t>
    </r>
    <r>
      <rPr>
        <vertAlign val="subscript"/>
        <sz val="10"/>
        <color indexed="8"/>
        <rFont val="Arial"/>
        <family val="2"/>
      </rPr>
      <t>3</t>
    </r>
    <r>
      <rPr>
        <sz val="10"/>
        <color indexed="8"/>
        <rFont val="Arial"/>
        <family val="2"/>
      </rPr>
      <t>(CH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OOCC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t>
    </r>
    <r>
      <rPr>
        <vertAlign val="subscript"/>
        <sz val="10"/>
        <color indexed="8"/>
        <rFont val="Arial"/>
        <family val="2"/>
      </rPr>
      <t>6</t>
    </r>
    <r>
      <rPr>
        <sz val="10"/>
        <color indexed="8"/>
        <rFont val="Arial"/>
        <family val="2"/>
      </rPr>
      <t>H</t>
    </r>
    <r>
      <rPr>
        <vertAlign val="subscript"/>
        <sz val="10"/>
        <color indexed="8"/>
        <rFont val="Arial"/>
        <family val="2"/>
      </rPr>
      <t>11</t>
    </r>
  </si>
  <si>
    <t>84-64-0</t>
  </si>
  <si>
    <t>Di-n-pentyl phthalate</t>
  </si>
  <si>
    <t>DNPP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</si>
  <si>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4</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</si>
  <si>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131-18-0</t>
  </si>
  <si>
    <t>Dicyclohexyl phthalate</t>
  </si>
  <si>
    <t>DCP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</si>
  <si>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t>
    </r>
    <r>
      <rPr>
        <vertAlign val="subscript"/>
        <sz val="10"/>
        <color indexed="8"/>
        <rFont val="Arial"/>
        <family val="2"/>
      </rPr>
      <t>6</t>
    </r>
    <r>
      <rPr>
        <sz val="10"/>
        <color indexed="8"/>
        <rFont val="Arial"/>
        <family val="2"/>
      </rPr>
      <t>H</t>
    </r>
    <r>
      <rPr>
        <vertAlign val="subscript"/>
        <sz val="10"/>
        <color indexed="8"/>
        <rFont val="Arial"/>
        <family val="2"/>
      </rPr>
      <t>11</t>
    </r>
    <r>
      <rPr>
        <sz val="10"/>
        <color indexed="8"/>
        <rFont val="Arial"/>
        <family val="2"/>
      </rPr>
      <t>)</t>
    </r>
    <r>
      <rPr>
        <vertAlign val="subscript"/>
        <sz val="10"/>
        <color indexed="8"/>
        <rFont val="Arial"/>
        <family val="2"/>
      </rPr>
      <t>2</t>
    </r>
  </si>
  <si>
    <t>84-61-7</t>
  </si>
  <si>
    <t>Butyl benzyl phthalate</t>
  </si>
  <si>
    <t>BBP</t>
  </si>
  <si>
    <r>
      <t>CH</t>
    </r>
    <r>
      <rPr>
        <vertAlign val="subscript"/>
        <sz val="10"/>
        <color indexed="8"/>
        <rFont val="Arial"/>
        <family val="2"/>
      </rPr>
      <t>3</t>
    </r>
    <r>
      <rPr>
        <sz val="10"/>
        <color indexed="8"/>
        <rFont val="Arial"/>
        <family val="2"/>
      </rPr>
      <t>(CH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OOCC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C</t>
    </r>
    <r>
      <rPr>
        <vertAlign val="subscript"/>
        <sz val="10"/>
        <color indexed="8"/>
        <rFont val="Arial"/>
        <family val="2"/>
      </rPr>
      <t>6</t>
    </r>
    <r>
      <rPr>
        <sz val="10"/>
        <color indexed="8"/>
        <rFont val="Arial"/>
        <family val="2"/>
      </rPr>
      <t>H</t>
    </r>
    <r>
      <rPr>
        <vertAlign val="subscript"/>
        <sz val="10"/>
        <color indexed="8"/>
        <rFont val="Arial"/>
        <family val="2"/>
      </rPr>
      <t>5</t>
    </r>
  </si>
  <si>
    <t>85-68-7</t>
  </si>
  <si>
    <t>Di-n-hexyl phthalate</t>
  </si>
  <si>
    <t>DNHP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</si>
  <si>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5</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</si>
  <si>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84-75-3</t>
  </si>
  <si>
    <t>Diisohexyl phthalate</t>
  </si>
  <si>
    <t>DIHxP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</si>
  <si>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</si>
  <si>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146-50-9</t>
  </si>
  <si>
    <t>Diisoheptyl phthalate</t>
  </si>
  <si>
    <t>DIHpP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</si>
  <si>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4</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</si>
  <si>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41451-28-9</t>
  </si>
  <si>
    <t>Butyl decyl phthalate</t>
  </si>
  <si>
    <t>BDP</t>
  </si>
  <si>
    <r>
      <t>CH</t>
    </r>
    <r>
      <rPr>
        <vertAlign val="subscript"/>
        <sz val="10"/>
        <color indexed="8"/>
        <rFont val="Arial"/>
        <family val="2"/>
      </rPr>
      <t>3</t>
    </r>
    <r>
      <rPr>
        <sz val="10"/>
        <color indexed="8"/>
        <rFont val="Arial"/>
        <family val="2"/>
      </rPr>
      <t>(CH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OOCC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9</t>
    </r>
    <r>
      <rPr>
        <sz val="10"/>
        <color indexed="8"/>
        <rFont val="Arial"/>
        <family val="2"/>
      </rPr>
      <t>CH</t>
    </r>
    <r>
      <rPr>
        <vertAlign val="subscript"/>
        <sz val="10"/>
        <color indexed="8"/>
        <rFont val="Arial"/>
        <family val="2"/>
      </rPr>
      <t>3</t>
    </r>
  </si>
  <si>
    <t>89-19-0</t>
  </si>
  <si>
    <t>Di(2-ethylhexyl) phthalate</t>
  </si>
  <si>
    <t>DEHP, DOP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</si>
  <si>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CH(C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)(CH</t>
    </r>
    <r>
      <rPr>
        <vertAlign val="subscript"/>
        <sz val="10"/>
        <color indexed="8"/>
        <rFont val="Arial"/>
        <family val="2"/>
      </rPr>
      <t>2</t>
    </r>
    <r>
      <rPr>
        <sz val="10"/>
        <color indexed="8"/>
        <rFont val="Arial"/>
        <family val="2"/>
      </rPr>
      <t>)</t>
    </r>
    <r>
      <rPr>
        <vertAlign val="subscript"/>
        <sz val="10"/>
        <color indexed="8"/>
        <rFont val="Arial"/>
        <family val="2"/>
      </rPr>
      <t>3</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</si>
  <si>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117-81-7</t>
  </si>
  <si>
    <t>Di(n-octyl) phthalate</t>
  </si>
  <si>
    <t>DNOP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</si>
  <si>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7</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</si>
  <si>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117-84-0</t>
  </si>
  <si>
    <t>Diisooctyl phthalate</t>
  </si>
  <si>
    <t>DIOP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</si>
  <si>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5</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</si>
  <si>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27554-26-3</t>
  </si>
  <si>
    <t>n-Octyl n-decyl phthalate</t>
  </si>
  <si>
    <t>ODP</t>
  </si>
  <si>
    <r>
      <t>CH</t>
    </r>
    <r>
      <rPr>
        <vertAlign val="subscript"/>
        <sz val="10"/>
        <color indexed="8"/>
        <rFont val="Arial"/>
        <family val="2"/>
      </rPr>
      <t>3</t>
    </r>
    <r>
      <rPr>
        <sz val="10"/>
        <color indexed="8"/>
        <rFont val="Arial"/>
        <family val="2"/>
      </rPr>
      <t>(CH</t>
    </r>
    <r>
      <rPr>
        <vertAlign val="subscript"/>
        <sz val="10"/>
        <color indexed="8"/>
        <rFont val="Arial"/>
        <family val="2"/>
      </rPr>
      <t>2</t>
    </r>
    <r>
      <rPr>
        <sz val="10"/>
        <color indexed="8"/>
        <rFont val="Arial"/>
        <family val="2"/>
      </rPr>
      <t>)</t>
    </r>
    <r>
      <rPr>
        <vertAlign val="subscript"/>
        <sz val="10"/>
        <color indexed="8"/>
        <rFont val="Arial"/>
        <family val="2"/>
      </rPr>
      <t>7</t>
    </r>
    <r>
      <rPr>
        <sz val="10"/>
        <color indexed="8"/>
        <rFont val="Arial"/>
        <family val="2"/>
      </rPr>
      <t>OOCC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9</t>
    </r>
    <r>
      <rPr>
        <sz val="10"/>
        <color indexed="8"/>
        <rFont val="Arial"/>
        <family val="2"/>
      </rPr>
      <t>CH</t>
    </r>
    <r>
      <rPr>
        <vertAlign val="subscript"/>
        <sz val="10"/>
        <color indexed="8"/>
        <rFont val="Arial"/>
        <family val="2"/>
      </rPr>
      <t>3</t>
    </r>
  </si>
  <si>
    <t>119-07-3</t>
  </si>
  <si>
    <t>Diisononyl phthalate</t>
  </si>
  <si>
    <t>DINP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</si>
  <si>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6</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</si>
  <si>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28553-12-0</t>
  </si>
  <si>
    <t>Diisodecyl phthalate</t>
  </si>
  <si>
    <t>DIDP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</si>
  <si>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7</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</si>
  <si>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26761-40-0</t>
  </si>
  <si>
    <t>Diundecyl phthalate</t>
  </si>
  <si>
    <t>DUP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</si>
  <si>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10</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</si>
  <si>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3648-20-2</t>
  </si>
  <si>
    <t>Diisoundecyl phthalate</t>
  </si>
  <si>
    <t>DIUP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</si>
  <si>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8</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</si>
  <si>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85507-79-5</t>
  </si>
  <si>
    <t>Ditridecyl phthalate</t>
  </si>
  <si>
    <t>DTDP</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</si>
  <si>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12</t>
    </r>
    <r>
      <rPr>
        <sz val="10"/>
        <color indexed="8"/>
        <rFont val="Arial"/>
        <family val="2"/>
      </rPr>
      <t>CH</t>
    </r>
    <r>
      <rPr>
        <vertAlign val="subscript"/>
        <sz val="10"/>
        <color indexed="8"/>
        <rFont val="Arial"/>
        <family val="2"/>
      </rPr>
      <t>3</t>
    </r>
    <r>
      <rPr>
        <sz val="10"/>
        <color indexed="8"/>
        <rFont val="Arial"/>
        <family val="2"/>
      </rPr>
      <t>)</t>
    </r>
    <r>
      <rPr>
        <vertAlign val="subscript"/>
        <sz val="10"/>
        <color indexed="8"/>
        <rFont val="Arial"/>
        <family val="2"/>
      </rPr>
      <t>2</t>
    </r>
  </si>
  <si>
    <t>119-06-2</t>
  </si>
  <si>
    <t>Diisotridecyl phthalate</t>
  </si>
  <si>
    <r>
      <t>C</t>
    </r>
    <r>
      <rPr>
        <vertAlign val="subscript"/>
        <sz val="10"/>
        <color indexed="8"/>
        <rFont val="Arial"/>
        <family val="2"/>
      </rPr>
      <t>6</t>
    </r>
    <r>
      <rPr>
        <sz val="10"/>
        <color indexed="8"/>
        <rFont val="Arial"/>
        <family val="2"/>
      </rPr>
      <t>H</t>
    </r>
    <r>
      <rPr>
        <vertAlign val="subscript"/>
        <sz val="10"/>
        <color indexed="8"/>
        <rFont val="Arial"/>
        <family val="2"/>
      </rPr>
      <t>4</t>
    </r>
    <r>
      <rPr>
        <sz val="10"/>
        <color indexed="8"/>
        <rFont val="Arial"/>
        <family val="2"/>
      </rPr>
      <t>(COO(CH</t>
    </r>
    <r>
      <rPr>
        <vertAlign val="subscript"/>
        <sz val="10"/>
        <color indexed="8"/>
        <rFont val="Arial"/>
        <family val="2"/>
      </rPr>
      <t>2</t>
    </r>
    <r>
      <rPr>
        <sz val="10"/>
        <color indexed="8"/>
        <rFont val="Arial"/>
        <family val="2"/>
      </rPr>
      <t>)</t>
    </r>
    <r>
      <rPr>
        <vertAlign val="subscript"/>
        <sz val="10"/>
        <color indexed="8"/>
        <rFont val="Arial"/>
        <family val="2"/>
      </rPr>
      <t>10</t>
    </r>
    <r>
      <rPr>
        <sz val="10"/>
        <color indexed="8"/>
        <rFont val="Arial"/>
        <family val="2"/>
      </rPr>
      <t>CH(CH</t>
    </r>
    <r>
      <rPr>
        <vertAlign val="subscript"/>
        <sz val="10"/>
        <color indexed="8"/>
        <rFont val="Arial"/>
        <family val="2"/>
      </rPr>
      <t>3</t>
    </r>
    <r>
      <rPr>
        <sz val="10"/>
        <color indexed="8"/>
        <rFont val="Arial"/>
        <family val="2"/>
      </rPr>
      <t>)</t>
    </r>
    <r>
      <rPr>
        <vertAlign val="subscript"/>
        <sz val="10"/>
        <color indexed="8"/>
        <rFont val="Arial"/>
        <family val="2"/>
      </rPr>
      <t>2</t>
    </r>
    <r>
      <rPr>
        <sz val="10"/>
        <color indexed="8"/>
        <rFont val="Arial"/>
        <family val="2"/>
      </rPr>
      <t>)</t>
    </r>
    <r>
      <rPr>
        <vertAlign val="subscript"/>
        <sz val="10"/>
        <color indexed="8"/>
        <rFont val="Arial"/>
        <family val="2"/>
      </rPr>
      <t>2</t>
    </r>
  </si>
  <si>
    <t>68515-47-9</t>
  </si>
  <si>
    <t>http://en.wikipedia.org/wiki/Plasticizer</t>
  </si>
  <si>
    <t>http://en.wikipedia.org/wiki/Phthalate</t>
  </si>
  <si>
    <t>http://www.lc-ms.nl/</t>
  </si>
  <si>
    <t>Tetrabutylammonium (C4H9)4N+</t>
  </si>
  <si>
    <t>name</t>
  </si>
  <si>
    <t>formula</t>
  </si>
  <si>
    <t>exact_mass</t>
  </si>
  <si>
    <t>std_inchi</t>
  </si>
  <si>
    <t>std_inchi_key</t>
  </si>
  <si>
    <t>id</t>
  </si>
  <si>
    <t>type_of_contaminant</t>
  </si>
  <si>
    <t>pubchem_cid</t>
  </si>
  <si>
    <t>reference</t>
  </si>
  <si>
    <t>ion_mode</t>
  </si>
  <si>
    <t>mz</t>
  </si>
  <si>
    <t>exact_adduct_mass</t>
  </si>
  <si>
    <t>ion_form</t>
  </si>
  <si>
    <t>instrument_type</t>
  </si>
  <si>
    <t>instrument</t>
  </si>
  <si>
    <t>chromatography</t>
  </si>
  <si>
    <t>ion_source_type</t>
  </si>
  <si>
    <t>Acetic Acid</t>
  </si>
  <si>
    <t>C2H4O2</t>
  </si>
  <si>
    <t>InChI=1S/C2H4O2/c1-2(3)4/h1H3,(H,3,4)</t>
  </si>
  <si>
    <t>QTBSBXVTEAMEQO-UHFFFAOYSA-N</t>
  </si>
  <si>
    <t>CON00001</t>
  </si>
  <si>
    <t>Solvent</t>
  </si>
  <si>
    <t>Tong, H., Bell, D., Tabei, K., &amp; Siegel, M. M. (1999). Automated data massaging, interpretation, and E-mailing modules for high throughput open access mass spectrometry. Journal of the American Society for Mass Spectrometry, 10(11), 1174-1187, doi:10.1016/s1044-0305(99)00090-2.</t>
  </si>
  <si>
    <t>NEG</t>
  </si>
  <si>
    <t>[M-H]-</t>
  </si>
  <si>
    <t>Ion trap</t>
  </si>
  <si>
    <t>Micromass Platform II</t>
  </si>
  <si>
    <t>Ijames, C. F., Dutky, R. C., &amp; Fales, H. M. (1995). Iron carboxylate oxygen-centered-triangle complexes detected during electrospray use of organic acid modifiers with a comment on the Finnigan TSQ-700 electrospray inlet system. Journal of the American Society for Mass Spectrometry, 6(12), 1226-1231, doi:10.1016/1044-0305(95)00579-x.</t>
  </si>
  <si>
    <t>POS</t>
  </si>
  <si>
    <t>[M6-H6+Fe3+O]+</t>
  </si>
  <si>
    <t>Triple quadrupole</t>
  </si>
  <si>
    <t>Finnigan TSQ-700</t>
  </si>
  <si>
    <t>[M6-H6+H2O+Fe3+O]+</t>
  </si>
  <si>
    <t>[M7-H6+Fe3+O]+</t>
  </si>
  <si>
    <t>[M8-H6+Fe3+O]+</t>
  </si>
  <si>
    <t>Acetonitrile (fragment)</t>
  </si>
  <si>
    <t>CON00002</t>
  </si>
  <si>
    <t>Keller, B. O., Suj, J., Young, A. B., &amp; Whittal, R. M. (2008). Interferences and contaminants encountered in modern mass spectrometry. Analytica Chimica Acta, 627(1), 71-81, doi:10.1016/j.aca.2008.04.043.</t>
  </si>
  <si>
    <t>[M]-</t>
  </si>
  <si>
    <t>InChI=1S/C2H3N/c1-2-3/H1h3</t>
  </si>
  <si>
    <t>WEVYAHXRMPXWCK-UHFFFAOYSA-N</t>
  </si>
  <si>
    <t>CON00003</t>
  </si>
  <si>
    <t>Waters - ESI+ Common Background Ions. http://www.waters.com/webassets/cms/support/docs/bkgrnd_ion_mstr_list.pdf.</t>
  </si>
  <si>
    <t>[M+H]+</t>
  </si>
  <si>
    <t>[M+NH4]+</t>
  </si>
  <si>
    <t>[M+Na]+</t>
  </si>
  <si>
    <t>[M2+H]+</t>
  </si>
  <si>
    <t>[M+H+CH2O2]+</t>
  </si>
  <si>
    <t>[M+63Cu(I)]+</t>
  </si>
  <si>
    <t>[M2+Na]+</t>
  </si>
  <si>
    <t>[M+65Cu(I)]+</t>
  </si>
  <si>
    <t>[M+H+C3H7NO]+</t>
  </si>
  <si>
    <t>[M2+63Cu(I)]+</t>
  </si>
  <si>
    <t>[M3+Na]+</t>
  </si>
  <si>
    <t>[M2+65Cu(I)]+</t>
  </si>
  <si>
    <t>Acetonitrile.1.Acetic acid.1</t>
  </si>
  <si>
    <t>C4H7NO2</t>
  </si>
  <si>
    <t>CON00004</t>
  </si>
  <si>
    <t>Acetonitrile.1.Methanol.1</t>
  </si>
  <si>
    <t>C3H7NO</t>
  </si>
  <si>
    <t>CON00005</t>
  </si>
  <si>
    <t>Acetonitrile.2.Methanol.2</t>
  </si>
  <si>
    <t>C6H14N2O2</t>
  </si>
  <si>
    <t>CON00006</t>
  </si>
  <si>
    <t>Behentrimonium chloride</t>
  </si>
  <si>
    <t>C25H54NCl</t>
  </si>
  <si>
    <t>InChI=1S/C25H54N.ClH/c1-5-6-7-8-9-10-11-12-13-14-15-16-17-18-19-20-21-22-23-24-25-26(2,3)4;/h5-25H2,1-4H3;1H/q+1;/p-1</t>
  </si>
  <si>
    <t>YSJGOMATDFSEED-UHFFFAOYSA-M</t>
  </si>
  <si>
    <t>CON00007</t>
  </si>
  <si>
    <t>Personal care products</t>
  </si>
  <si>
    <t>[M-Cl]+</t>
  </si>
  <si>
    <t>Bis(2-ethylhexyl) Adipate</t>
  </si>
  <si>
    <t>C22H42O4</t>
  </si>
  <si>
    <t>InChI=1S/C22H42O4/c1-5-9-13-19(7-3)17-25-21(23)15-11-12-16-22(24)26-18-20(8-4)14-10-6-2/h19-20H,5-18H2,1-4H3</t>
  </si>
  <si>
    <t>SAOKZLXYCUGLFA-UHFFFAOYSA-N</t>
  </si>
  <si>
    <t>CON00008</t>
  </si>
  <si>
    <t>Plasticiser</t>
  </si>
  <si>
    <t>Verge, K. M., &amp; Agnes, G. R. (2002). Plasticizer contamination from vacuum system o-rings in a quadrupole ion trap mass spectrometer. Journal of the American Society for Mass Spectrometry, 13(8), 901-905, doi:10.1016/s1044-0305(02)00386-0.</t>
  </si>
  <si>
    <t>Model 3DQ</t>
  </si>
  <si>
    <t>GC</t>
  </si>
  <si>
    <t>Bis(2-ethylhexyl) Phthalate</t>
  </si>
  <si>
    <t>C24H38O4</t>
  </si>
  <si>
    <t>InChI=1S/C24H38O4/c1-5-9-13-19(7-3)17-27-23(25)21-15-11-12-16-22(21)24(26)28-18-20(8-4)14-10-6-2/h11-12,15-16,19-20H,5-10,13-14,17-18H2,1-4H3</t>
  </si>
  <si>
    <t>BJQHLKABXJIVAM-UHFFFAOYSA-N</t>
  </si>
  <si>
    <t>CON00009</t>
  </si>
  <si>
    <t>Schlosser, A., &amp; Volkmer-Engert, R. (2003). Volatile polydimethylcyclosiloxanes in the ambient laboratory air identified as source of extreme background signals in nanoelectrospray mass spectrometry. Journal of Mass Spectrometry, 38(5), 523-525, doi:10.1002/jms.465.</t>
  </si>
  <si>
    <t>Thermo Corporation, Notes on Troubleshooting LC/MS Contamination</t>
  </si>
  <si>
    <t>[M2+NH4]+</t>
  </si>
  <si>
    <t>Butyl Carbitol</t>
  </si>
  <si>
    <t>C8H18O3</t>
  </si>
  <si>
    <t>InChI=1S/C8H18O3/c1-2-3-5-10-7-8-11-6-4-9/h9H,2-8H2,1H3</t>
  </si>
  <si>
    <t>OAYXUHPQHDHDDZ-UHFFFAOYSA-N</t>
  </si>
  <si>
    <t>CON00010</t>
  </si>
  <si>
    <t>Scintillation cocktail</t>
  </si>
  <si>
    <t>Gibson, C. R., &amp; Brown, C. M. (2003). Identification of diethylene glycol monobutyl ether as a source of contamination in an ion trap mass spectrometer. Journal of the American Society for Mass Spectrometry, 14(11), 1247-1249, doi:10.1016/s1044-0305(03)00534-8.</t>
  </si>
  <si>
    <t>ThermoFinnigan LCQ Deca XP</t>
  </si>
  <si>
    <t>Butylated Hydroxyanisole</t>
  </si>
  <si>
    <t>C11H16O2</t>
  </si>
  <si>
    <t>InChI=1S/C11H16O2/c1-11(2,3)9-7-8(13-4)5-6-10(9)12/h5-7,12H,1-4H3</t>
  </si>
  <si>
    <t>MRBKEAMVRSLQPH-UHFFFAOYSA-N</t>
  </si>
  <si>
    <t>CON00011</t>
  </si>
  <si>
    <t>Antioxidant</t>
  </si>
  <si>
    <t>Butylated Hydroxytoluene</t>
  </si>
  <si>
    <t>C15H24O</t>
  </si>
  <si>
    <t>InChI=1S/C15H24O/c1-10-8-11(14(2,3)4)13(16)12(9-10)15(5,6)7/h8-9,16H,1-7H3</t>
  </si>
  <si>
    <t>NLZUEZXRPGMBCV-UHFFFAOYSA-N</t>
  </si>
  <si>
    <t>CON00012</t>
  </si>
  <si>
    <t>Copper catalyst iodide adduct (63Cu(I))</t>
  </si>
  <si>
    <t>63Cu(I)</t>
  </si>
  <si>
    <t>CON00013</t>
  </si>
  <si>
    <t>[M+I]-</t>
  </si>
  <si>
    <t>Copper catalyst iodide adduct (65Cu(I))</t>
  </si>
  <si>
    <t>65Cu(I)</t>
  </si>
  <si>
    <t>CON00014</t>
  </si>
  <si>
    <t>CON00015</t>
  </si>
  <si>
    <t>[M]+</t>
  </si>
  <si>
    <t>d6-Dimethylsulfoxide</t>
  </si>
  <si>
    <t>InChI=1S/C2H6OS/c1-4(2)3/h1-2H3/i1D3,2D3</t>
  </si>
  <si>
    <t>IAZDPXIOMUYVGZ-WFGJKAKNSA-N</t>
  </si>
  <si>
    <t>CON00016</t>
  </si>
  <si>
    <t>C30H58O4S</t>
  </si>
  <si>
    <t>CON00017</t>
  </si>
  <si>
    <t>Decamethylcyclopentasiloxane</t>
  </si>
  <si>
    <t>C10H30Si5O5</t>
  </si>
  <si>
    <t>InChI=1S/C10H30O5Si5/c1-16(2)11-17(3,4)13-19(7,8)15-20(9,10)14-18(5,6)12-16/h1-10H3</t>
  </si>
  <si>
    <t>XMSXQFUHVRWGNA-UHFFFAOYSA-N</t>
  </si>
  <si>
    <t>CON00018</t>
  </si>
  <si>
    <t>Airborne Contaminant</t>
  </si>
  <si>
    <t>[M+H-CH4]+</t>
  </si>
  <si>
    <t>ToF</t>
  </si>
  <si>
    <t>Q-TOF Micro(Micromass)</t>
  </si>
  <si>
    <t>nanoESI</t>
  </si>
  <si>
    <t>Dibutyl phthalate</t>
  </si>
  <si>
    <t>C16H22O4</t>
  </si>
  <si>
    <t>InChI=1S/C16H22O4/c1-3-5-7-11-9-10-13(15(17)18)14(16(19)20)12(11)8-6-4-2/h9-10H,3-8H2,1-2H3,(H,17,18)(H,19,20)/p-2</t>
  </si>
  <si>
    <t>NUONTTMMRCYJMI-UHFFFAOYSA-L</t>
  </si>
  <si>
    <t>CON00019</t>
  </si>
  <si>
    <t>NewObjective Common Background Ions for Electrospray (Positive Ion). http://www.newobjective.com/downloads/technotes/PV-3.pdf.</t>
  </si>
  <si>
    <t>[M+K]+</t>
  </si>
  <si>
    <t>Dibutyl Sebacate</t>
  </si>
  <si>
    <t>C18H34O4</t>
  </si>
  <si>
    <t>InChI=1S/C18H34O4/c1-3-5-15-21-17(19)13-11-9-7-8-10-12-14-18(20)22-16-6-4-2/h3-16H2,1-2H3</t>
  </si>
  <si>
    <t>PYGXAGIECVVIOZ-UHFFFAOYSA-N</t>
  </si>
  <si>
    <t>CON00020</t>
  </si>
  <si>
    <t>Guo, X. H., Bruins, A. P., &amp; Covey, T. R. (2006). Characterization of typical chemical background interferences in atmospheric pressure ionization liquid chromatography-mass spectrometry. Rapid Communications in Mass Spectrometry, 20(20), 3145-3150, doi:10.1002/rcm.2715.</t>
  </si>
  <si>
    <t>API365</t>
  </si>
  <si>
    <t>Didodecyl 3,3'-thiodipropanoate sulfone product</t>
  </si>
  <si>
    <t>C30H58O6S</t>
  </si>
  <si>
    <t>CON00021</t>
  </si>
  <si>
    <t>Xia, Y. Q., Patel, S., Bakhtiar, R., Franklin, R. B., &amp; Doss, G. A. (2005). Identification of a new source of interference leached from polypropylene tubes in mass-selective analysis. Journal of the American Society for Mass Spectrometry, 16(3), 417-421, doi:10.1016/j.jasms.2004.11.020.</t>
  </si>
  <si>
    <t>Micromass QTOF 2</t>
  </si>
  <si>
    <t>Didodecyl 3,3'-thiodipropanoate sulfoxide product</t>
  </si>
  <si>
    <t>C30H58O5S</t>
  </si>
  <si>
    <t>CON00022</t>
  </si>
  <si>
    <t>Diethyl carbitol</t>
  </si>
  <si>
    <t>InChI=1S/C8H18O3/c1-3-9-5-7-11-8-6-10-4-2/h3-8H2,1-2H3</t>
  </si>
  <si>
    <t>RRQYJINTUHWNHW-UHFFFAOYSA-N</t>
  </si>
  <si>
    <t>CON00023</t>
  </si>
  <si>
    <t>InChI=1S/C24H38O4/c1-19(2)13-7-5-11-17-27-23(25)21-15-9-10-16-22(21)24(26)28-18-12-6-8-14-20(3)4/h9-10,15-16,19-20H,5-8,11-14,17-18H2,1-4H3</t>
  </si>
  <si>
    <t>IJFPVINAQGWBRJ-UHFFFAOYSA-N</t>
  </si>
  <si>
    <t>CON00024</t>
  </si>
  <si>
    <t>[M+Na+CH3CN]+</t>
  </si>
  <si>
    <t>[M2+K]+</t>
  </si>
  <si>
    <t>Diisopropylethylamine</t>
  </si>
  <si>
    <t>C8H19N</t>
  </si>
  <si>
    <t>InChI=1S/C8H19N/c1-6-9(7(2)3)8(4)5/h7-8H,6H2,1-5H3</t>
  </si>
  <si>
    <t>CON00025</t>
  </si>
  <si>
    <t>Dimethyl Formamide</t>
  </si>
  <si>
    <t>InChI=1S/C3H7NO/c1-4(2)3-5/h3H,1-2H3</t>
  </si>
  <si>
    <t>ZMXDDKWLCZADIW-UHFFFAOYSA-N</t>
  </si>
  <si>
    <t>CON00026</t>
  </si>
  <si>
    <t>Ion Trap</t>
  </si>
  <si>
    <t>Dimethyl Phthalate</t>
  </si>
  <si>
    <t>C10H10O4</t>
  </si>
  <si>
    <t>InChI=1S/C10H10O4/c1-13-9(11)7-5-3-4-6-8(7)10(12)14-2/h3-6H,1-2H3</t>
  </si>
  <si>
    <t>CON00027</t>
  </si>
  <si>
    <t>[M+H-CH3OH]+</t>
  </si>
  <si>
    <t>Dimethylaminopyridine</t>
  </si>
  <si>
    <t>C7H10N2</t>
  </si>
  <si>
    <t>InChI=1S/C7H10N2/c1-9(2)7-5-3-4-6-8-7/h3-6H,1-2H3</t>
  </si>
  <si>
    <t>PSHKMPUSSFXUIA-UHFFFAOYSA-N</t>
  </si>
  <si>
    <t>CON00028</t>
  </si>
  <si>
    <t>Dimethylsulfoxide (DMSO)</t>
  </si>
  <si>
    <t>InChI=1S/C2H6OS/c1-4(2)3/h1-2H3</t>
  </si>
  <si>
    <t>IAZDPXIOMUYVGZ-UHFFFAOYSA-N</t>
  </si>
  <si>
    <t>CON00029</t>
  </si>
  <si>
    <t>[M+H+CH3CN]+</t>
  </si>
  <si>
    <t>[M+NH4+CH3CN]+</t>
  </si>
  <si>
    <t>Dipalmityldimethylammonium chloride</t>
  </si>
  <si>
    <t>C34H72NCl</t>
  </si>
  <si>
    <t>CON00030</t>
  </si>
  <si>
    <t>C13H10O</t>
  </si>
  <si>
    <t>InChI=1S/C13H10O/c14-13(11-7-3-1-4-8-11)12-9-5-2-6-10-12/h1-10H</t>
  </si>
  <si>
    <t>RWCCWEUUXYIKHB-UHFFFAOYSA-N</t>
  </si>
  <si>
    <t>CON00031</t>
  </si>
  <si>
    <t>Distearyldimethylammonium chloride</t>
  </si>
  <si>
    <t>C38H80NCl</t>
  </si>
  <si>
    <t>InChI=1S/C38H80N.ClH/c1-5-7-9-11-13-15-17-19-21-23-25-27-29-31-33-35-37-39(3,4)38-36-34-32-30-28-26-24-22-20-18-16-14-12-10-8-6-2;/h5-38H2,1-4H3;1H/q+1;/p-1</t>
  </si>
  <si>
    <t>REZZEXDLIUJMMS-UHFFFAOYSA-M</t>
  </si>
  <si>
    <t>CON00032</t>
  </si>
  <si>
    <t>Dodecamethylcyclohexasiloxane</t>
  </si>
  <si>
    <t>C12H36Si6O6</t>
  </si>
  <si>
    <t>InChI=1S/C12H36O6Si6/c1-19(2)13-20(3,4)15-22(7,8)17-24(11,12)18-23(9,10)16-21(5,6)14-19/h1-12H3</t>
  </si>
  <si>
    <t>IUMSDRXLFWAGNT-UHFFFAOYSA-N</t>
  </si>
  <si>
    <t>CON00033</t>
  </si>
  <si>
    <t>Eicosamethylcyclodecasiloxane</t>
  </si>
  <si>
    <t>C20H60Si10O10</t>
  </si>
  <si>
    <t>InChI=1S/C20H60O10Si10/c1-31(2)21-32(3,4)23-34(7,8)25-36(11,12)27-38(15,16)29-40(19,20)30-39(17,18)28-37(13,14)26-35(9,10)24-33(5,6)22-31/h1-20H3</t>
  </si>
  <si>
    <t>CDNNKGWZSNSADW-UHFFFAOYSA-N</t>
  </si>
  <si>
    <t>CON00034</t>
  </si>
  <si>
    <t>C22H43NO</t>
  </si>
  <si>
    <t>InChI=1S/C22H43NO/c1-2-3-4-5-6-7-8-9-10-11-12-13-14-15-16-17-18-19-20-21-22(23)24/h9-10H,2-8,11-21H2,1H3,(H2,23,24)/b10-9-</t>
  </si>
  <si>
    <t>UAUDZVJPLUQNMU-KTKRTIGZSA-N</t>
  </si>
  <si>
    <t>CON00035</t>
  </si>
  <si>
    <t>Anti-static agent</t>
  </si>
  <si>
    <t>H2CO2</t>
  </si>
  <si>
    <t>InChI=1S/CH2O2/c2-1-3/h1H,(H,2,3)</t>
  </si>
  <si>
    <t>BDAGIHXWWSANSR-UHFFFAOYSA-N</t>
  </si>
  <si>
    <t>CON00036</t>
  </si>
  <si>
    <t>[M2+Na-H2]-</t>
  </si>
  <si>
    <t>Hexadecamethylcyclooctasiloxane</t>
  </si>
  <si>
    <t>C16H48Si8O8</t>
  </si>
  <si>
    <t>InChI=1S/C16H48O8Si8/c1-25(2)17-26(3,4)19-28(7,8)21-30(11,12)23-32(15,16)24-31(13,14)22-29(9,10)20-27(5,6)18-25/h1-16H3</t>
  </si>
  <si>
    <t>XKJMJYZFAWYREL-UHFFFAOYSA-N</t>
  </si>
  <si>
    <t>CON00037</t>
  </si>
  <si>
    <t>CON00038</t>
  </si>
  <si>
    <t>C35H62O3</t>
  </si>
  <si>
    <t>InChI=1S/C35H62O3/c1-8-9-10-11-12-13-14-15-16-17-18-19-20-21-22-23-26-38-32(36)25-24-29-27-30(34(2,3)4)33(37)31(28-29)35(5,6)7/h27-28,37H,8-26H2,1-7H3</t>
  </si>
  <si>
    <t>SSDSCDGVMJFTEQ-UHFFFAOYSA-N</t>
  </si>
  <si>
    <t>CON00039</t>
  </si>
  <si>
    <t>Methanesulfonate</t>
  </si>
  <si>
    <t>CH4O3S</t>
  </si>
  <si>
    <t>InChI=1S/CH4O3S/c1-5(2,3)4/h1H3,(H,2,3,4)/p-1</t>
  </si>
  <si>
    <t>AFVFQIVMOAPDHO-UHFFFAOYSA-M</t>
  </si>
  <si>
    <t>CON00040</t>
  </si>
  <si>
    <t>InChI=1S/CH4O/c1-2/h2H,1H3</t>
  </si>
  <si>
    <t>OKKJLVBELUTLKV-UHFFFAOYSA-N</t>
  </si>
  <si>
    <t>CON00041</t>
  </si>
  <si>
    <t>Methanol.2.Water.2</t>
  </si>
  <si>
    <t>C2H12O4</t>
  </si>
  <si>
    <t>CON00042</t>
  </si>
  <si>
    <t>Methanol.3.Water.2</t>
  </si>
  <si>
    <t>C3H16O5</t>
  </si>
  <si>
    <t>CON00043</t>
  </si>
  <si>
    <t>Methanol.4.Water.3</t>
  </si>
  <si>
    <t>C4H22O7</t>
  </si>
  <si>
    <t>CON00044</t>
  </si>
  <si>
    <t>Monomethoxytrityl</t>
  </si>
  <si>
    <t>C20H17O</t>
  </si>
  <si>
    <t>InChI=1S/C20H17O/c1-21-19-14-12-18(13-15-19)20(16-8-4-2-5-9-16)17-10-6-3-7-11-17/h2-15H,1H3</t>
  </si>
  <si>
    <t>NTSFISBKIKSZLT-UHFFFAOYSA-N</t>
  </si>
  <si>
    <t>CON00045</t>
  </si>
  <si>
    <t>N,N-Bis(2-hydroxyethyl)dodecanamide</t>
  </si>
  <si>
    <t>C16H33NO3</t>
  </si>
  <si>
    <t>InChI=1S/C16H33NO3/c1-2-3-4-5-6-7-8-9-10-11-16(20)17(12-14-18)13-15-19/h18-19H,2-15H2,1H3</t>
  </si>
  <si>
    <t>AOMUHOFOVNGZAN-UHFFFAOYSA-N</t>
  </si>
  <si>
    <t>CON00046</t>
  </si>
  <si>
    <t>N-Butylbenzenesulfonamide</t>
  </si>
  <si>
    <t>C10H15NO2S</t>
  </si>
  <si>
    <t>InChI=1S/C10H15NO2S/c1-2-3-9-11-14(12,13)10-7-5-4-6-8-10/h4-8,11H,2-3,9H2,1H3</t>
  </si>
  <si>
    <t>IPRJXAGUEGOFGG-UHFFFAOYSA-N</t>
  </si>
  <si>
    <t>CON00047</t>
  </si>
  <si>
    <t>N-Methyl 2-pyrrolidone</t>
  </si>
  <si>
    <t>C5H9NO</t>
  </si>
  <si>
    <t>InChI=1S/C5H9NO/c1-6-4-2-3-5(6)7/h2-4H2,1H3</t>
  </si>
  <si>
    <t>SECXISVLQFMRJM-UHFFFAOYSA-N</t>
  </si>
  <si>
    <t>CON00048</t>
  </si>
  <si>
    <t>Thermofinnigan LCQ</t>
  </si>
  <si>
    <t>Nylon 66 polymer</t>
  </si>
  <si>
    <t>C24H44N4O4</t>
  </si>
  <si>
    <t>CON00051</t>
  </si>
  <si>
    <t>Filter</t>
  </si>
  <si>
    <t>Tran, J. C., &amp; Doucette, A. A. (2006). Cyclic polyamide oligomers extracted from nylon 66 membrane filter disks as a source of contamination in liquid chromatography/mass spectrometry. Journal of the American Society for Mass Spectrometry, 17(5), 652-656, doi:10.1016/j.jasms.2006.01.008.</t>
  </si>
  <si>
    <t>[M+K+C2HF3O2]+</t>
  </si>
  <si>
    <t>C36H66N6O6</t>
  </si>
  <si>
    <t>[M+K2+C2HF3O2+C2HF3O2+C2HF3O2-H]+</t>
  </si>
  <si>
    <t>C48H88N8O8</t>
  </si>
  <si>
    <t>Octadecamethylcyclononasiloxane</t>
  </si>
  <si>
    <t>C18H54Si9O9</t>
  </si>
  <si>
    <t>InChI=1S/C18H54O9Si9/c1-28(2)19-29(3,4)21-31(7,8)23-33(11,12)25-35(15,16)27-36(17,18)26-34(13,14)24-32(9,10)22-30(5,6)20-28/h1-18H3</t>
  </si>
  <si>
    <t>ISXOGOLHEGHGQF-UHFFFAOYSA-N</t>
  </si>
  <si>
    <t>CON00052</t>
  </si>
  <si>
    <t>C18H35NO</t>
  </si>
  <si>
    <t>InChI=1S/C18H35NO/c1-2-3-4-5-6-7-8-9-10-11-12-13-14-15-16-17-18(19)20/h9-10H,2-8,11-17H2,1H3,(H2,19,20)/b10-9-</t>
  </si>
  <si>
    <t>FATBGEAMYMYZAF-KTKRTIGZSA-N</t>
  </si>
  <si>
    <t>CON00053</t>
  </si>
  <si>
    <t>Slip agent</t>
  </si>
  <si>
    <t>Oleic acid</t>
  </si>
  <si>
    <t>C18H34O2</t>
  </si>
  <si>
    <t>InChI=1S/C18H34O2/c1-2-3-4-5-6-7-8-9-10-11-12-13-14-15-16-17-18(19)20/h9-10H,2-8,11-17H2,1H3,(H,19,20)/b10-9-</t>
  </si>
  <si>
    <t>ZQPPMHVWECSIRJ-KTKRTIGZSA-N</t>
  </si>
  <si>
    <t>CON00054</t>
  </si>
  <si>
    <t>Palmitic acid</t>
  </si>
  <si>
    <t>C16H32O2</t>
  </si>
  <si>
    <t>InChI=1S/C16H32O2/c1-2-3-4-5-6-7-8-9-10-11-12-13-14-15-16(17)18/h2-15H2,1H3,(H,17,18)</t>
  </si>
  <si>
    <t>IPCSVZSSVZVIGE-UHFFFAOYSA-N</t>
  </si>
  <si>
    <t>CON00055</t>
  </si>
  <si>
    <t>Palmitamidopropyl-trimonium chloride</t>
  </si>
  <si>
    <t>C22H47N2OCl</t>
  </si>
  <si>
    <t>CON00056</t>
  </si>
  <si>
    <t>PEG.1</t>
  </si>
  <si>
    <t>C2H6O2</t>
  </si>
  <si>
    <t>InChI=1S/C2H6O2/c3-1-2-4/h3-4H,1-2H2</t>
  </si>
  <si>
    <t>LYCAIKOWRPUZTN-UHFFFAOYSA-N</t>
  </si>
  <si>
    <t>CON00057</t>
  </si>
  <si>
    <t>Polyether</t>
  </si>
  <si>
    <t>PEG.10</t>
  </si>
  <si>
    <t>C20H42O11</t>
  </si>
  <si>
    <t>InChI=1S/C20H42O11/c21-1-3-23-5-7-25-9-11-27-13-15-29-17-19-31-20-18-30-16-14-28-12-10-26-8-6-24-4-2-22/h21-22H,1-20H2</t>
  </si>
  <si>
    <t>DTPCFIHYWYONMD-UHFFFAOYSA-N</t>
  </si>
  <si>
    <t>CON00058</t>
  </si>
  <si>
    <t>PEG.11</t>
  </si>
  <si>
    <t>C22H46O12</t>
  </si>
  <si>
    <t>InChI=1S/C22H46O12/c23-1-3-25-5-7-27-9-11-29-13-15-31-17-19-33-21-22-34-20-18-32-16-14-30-12-10-28-8-6-26-4-2-24/h23-24H,1-22H2</t>
  </si>
  <si>
    <t>PSVXZQVXSXSQRO-UHFFFAOYSA-N</t>
  </si>
  <si>
    <t>CON00059</t>
  </si>
  <si>
    <t>PEG.12</t>
  </si>
  <si>
    <t>C24H50O13</t>
  </si>
  <si>
    <t>InChI=1S/C24H50O13/c25-1-3-27-5-7-29-9-11-31-13-15-33-17-19-35-21-23-37-24-22-36-20-18-34-16-14-32-12-10-30-8-6-28-4-2-26/h25-26H,1-24H2</t>
  </si>
  <si>
    <t>WRZXKWFJEFFURH-UHFFFAOYSA-N</t>
  </si>
  <si>
    <t>CON00060</t>
  </si>
  <si>
    <t>PEG.13</t>
  </si>
  <si>
    <t>C26H54O14</t>
  </si>
  <si>
    <t>InChI=1S/C26H54O14/c27-1-3-29-5-7-31-9-11-33-13-15-35-17-19-37-21-23-39-25-26-40-24-22-38-20-18-36-16-14-34-12-10-32-8-6-30-4-2-28/h27-28H,1-26H2</t>
  </si>
  <si>
    <t>AKWFJQNBHYVIPY-UHFFFAOYSA-N</t>
  </si>
  <si>
    <t>CON00061</t>
  </si>
  <si>
    <t>PEG.14</t>
  </si>
  <si>
    <t>C28H58O15</t>
  </si>
  <si>
    <t>InChI=1S/C28H58O15/c29-1-3-31-5-7-33-9-11-35-13-15-37-17-19-39-21-23-41-25-27-43-28-26-42-24-22-40-20-18-38-16-14-36-12-10-34-8-6-32-4-2-30/h29-30H,1-28H2</t>
  </si>
  <si>
    <t>ILLKMACMBHTSHP-UHFFFAOYSA-N</t>
  </si>
  <si>
    <t>CON00062</t>
  </si>
  <si>
    <t>PEG.15</t>
  </si>
  <si>
    <t>C30H62O16</t>
  </si>
  <si>
    <t>InChI=1S/C30H62O16/c31-1-3-33-5-7-35-9-11-37-13-15-39-17-19-41-21-23-43-25-27-45-29-30-46-28-26-44-24-22-42-20-18-40-16-14-38-12-10-36-8-6-34-4-2-32/h31-32H,1-30H2</t>
  </si>
  <si>
    <t>OWTQQPNDSWCHOV-UHFFFAOYSA-N</t>
  </si>
  <si>
    <t>CON00063</t>
  </si>
  <si>
    <t>PEG.16</t>
  </si>
  <si>
    <t>C32H66O17</t>
  </si>
  <si>
    <t>InChI=1S/C32H66O17/c33-1-3-35-5-7-37-9-11-39-13-15-41-17-19-43-21-23-45-25-27-47-29-31-49-32-30-48-28-26-46-24-22-44-20-18-42-16-14-40-12-10-38-8-6-36-4-2-34/h33-34H,1-32H2</t>
  </si>
  <si>
    <t>DHORSBRLGKJPFC-UHFFFAOYSA-N</t>
  </si>
  <si>
    <t>CON00064</t>
  </si>
  <si>
    <t>PEG.17</t>
  </si>
  <si>
    <t>C34H70O18</t>
  </si>
  <si>
    <t>CON00065</t>
  </si>
  <si>
    <t>PEG.18</t>
  </si>
  <si>
    <t>C36H74O19</t>
  </si>
  <si>
    <t>CON00066</t>
  </si>
  <si>
    <t>PEG.19</t>
  </si>
  <si>
    <t>C38H78O20</t>
  </si>
  <si>
    <t>CON00067</t>
  </si>
  <si>
    <t>PEG.2</t>
  </si>
  <si>
    <t>C4H10O3</t>
  </si>
  <si>
    <t>InChI=1S/C4H10O3/c5-1-3-7-4-2-6/h5-6H,1-4H2</t>
  </si>
  <si>
    <t>MTHSVFCYNBDYFN-UHFFFAOYSA-N</t>
  </si>
  <si>
    <t>CON00068</t>
  </si>
  <si>
    <t>PEG.20</t>
  </si>
  <si>
    <t>C40H82O21</t>
  </si>
  <si>
    <t>InChI=1S/C40H82O21/c41-1-3-43-5-7-45-9-11-47-13-15-49-17-19-51-21-23-53-25-27-55-29-31-57-33-35-59-37-39-61-40-38-60-36-34-58-32-30-56-28-26-54-24-22-52-20-18-50-16-14-48-12-10-46-8-6-44-4-2-42/h41-42H,1-40H2</t>
  </si>
  <si>
    <t>ZHMUMDLGQBRJIW-UHFFFAOYSA-N</t>
  </si>
  <si>
    <t>CON00069</t>
  </si>
  <si>
    <t>PEG.3</t>
  </si>
  <si>
    <t>C6H14O4</t>
  </si>
  <si>
    <t>InChI=1S/C6H14O4/c7-1-3-9-5-6-10-4-2-8/h7-8H,1-6H2</t>
  </si>
  <si>
    <t>ZIBGPFATKBEMQZ-UHFFFAOYSA-N</t>
  </si>
  <si>
    <t>CON00070</t>
  </si>
  <si>
    <t>PEG.4</t>
  </si>
  <si>
    <t>C8H18O5</t>
  </si>
  <si>
    <t>InChI=1S/C8H18O5/c9-1-3-11-5-7-13-8-6-12-4-2-10/h9-10H,1-8H2</t>
  </si>
  <si>
    <t>UWHCKJMYHZGTIT-UHFFFAOYSA-N</t>
  </si>
  <si>
    <t>CON00071</t>
  </si>
  <si>
    <t>PEG.5</t>
  </si>
  <si>
    <t>C10H22O6</t>
  </si>
  <si>
    <t>InChI=1S/C10H22O6/c11-1-3-13-5-7-15-9-10-16-8-6-14-4-2-12/h11-12H,1-10H2</t>
  </si>
  <si>
    <t>JLFNLZLINWHATN-UHFFFAOYSA-N</t>
  </si>
  <si>
    <t>CON00072</t>
  </si>
  <si>
    <t>PEG.6</t>
  </si>
  <si>
    <t>C12H26O7</t>
  </si>
  <si>
    <t>InChI=1S/C12H26O7/c13-1-3-15-5-7-17-9-11-19-12-10-18-8-6-16-4-2-14/h13-14H,1-12H2</t>
  </si>
  <si>
    <t>IIRDTKBZINWQAW-UHFFFAOYSA-N</t>
  </si>
  <si>
    <t>CON00073</t>
  </si>
  <si>
    <t>PEG.7</t>
  </si>
  <si>
    <t>C14H30O8</t>
  </si>
  <si>
    <t>InChI=1S/C14H30O8/c15-1-3-17-5-7-19-9-11-21-13-14-22-12-10-20-8-6-18-4-2-16/h15-16H,1-14H2</t>
  </si>
  <si>
    <t>XPJRQAIZZQMSCM-UHFFFAOYSA-N</t>
  </si>
  <si>
    <t>CON00074</t>
  </si>
  <si>
    <t>PEG.8</t>
  </si>
  <si>
    <t>C16H34O9</t>
  </si>
  <si>
    <t>InChI=1S/C16H34O9/c17-1-3-19-5-7-21-9-11-23-13-15-25-16-14-24-12-10-22-8-6-20-4-2-18/h17-18H,1-16H2</t>
  </si>
  <si>
    <t>GLZWNFNQMJAZGY-UHFFFAOYSA-N</t>
  </si>
  <si>
    <t>CON00075</t>
  </si>
  <si>
    <t>PEG.9</t>
  </si>
  <si>
    <t>C18H38O10</t>
  </si>
  <si>
    <t>InChI=1S/C18H38O10/c19-1-3-21-5-7-23-9-11-25-13-15-27-17-18-28-16-14-26-12-10-24-8-6-22-4-2-20/h19-20H,1-18H2</t>
  </si>
  <si>
    <t>YZUUTMGDONTGTN-UHFFFAOYSA-N</t>
  </si>
  <si>
    <t>CON00076</t>
  </si>
  <si>
    <t>Pentafluoropropionic acid</t>
  </si>
  <si>
    <t>C3HF5O2</t>
  </si>
  <si>
    <t>InChI=1S/C3HF5O2/c4-2(5,1(9)10)3(6,7)8/h(H,9,10)</t>
  </si>
  <si>
    <t>LRMSQVBRUNSOJL-UHFFFAOYSA-N</t>
  </si>
  <si>
    <t>CON00077</t>
  </si>
  <si>
    <t>C10H15N</t>
  </si>
  <si>
    <t>InChI=1S/C10H15N/c1-3-11(4-2)10-8-6-5-7-9-10/h5-9H,3-4H2,1-2H3</t>
  </si>
  <si>
    <t>GGSUCNLOZRCGPQ-UHFFFAOYSA-N</t>
  </si>
  <si>
    <t>CON00078</t>
  </si>
  <si>
    <t>Phosphoric acid</t>
  </si>
  <si>
    <t>H3PO4</t>
  </si>
  <si>
    <t>InChI=1S/H3O4P/c1-5(2,3)4/h(H3,1,2,3,4)</t>
  </si>
  <si>
    <t>NBIIXXVUZAFLBC-UHFFFAOYSA-N</t>
  </si>
  <si>
    <t>CON00079</t>
  </si>
  <si>
    <t>[M-H3O]-</t>
  </si>
  <si>
    <t>Phthalic acid</t>
  </si>
  <si>
    <t>C8H6O4</t>
  </si>
  <si>
    <t>InChI=1S/C8H6O4/c9-7(10)5-3-1-2-4-6(5)8(11)12/h1-4H,(H,9,10)(H,11,12)</t>
  </si>
  <si>
    <t>XNGIFLGASWRNHJ-UHFFFAOYSA-N</t>
  </si>
  <si>
    <t>CON00080</t>
  </si>
  <si>
    <t>API366</t>
  </si>
  <si>
    <t>C8H4O3</t>
  </si>
  <si>
    <t>InChI=1S/C8H4O3/c9-7-5-3-1-2-4-6(5)8(10)11-7/h1-4H</t>
  </si>
  <si>
    <t>LGRFSURHDFAFJT-UHFFFAOYSA-N</t>
  </si>
  <si>
    <t>CON00081</t>
  </si>
  <si>
    <t>[M+C4H8]+</t>
  </si>
  <si>
    <t>PPG.1</t>
  </si>
  <si>
    <t>C3H8O2</t>
  </si>
  <si>
    <t>InChI=1S/C3H8O2/c1-3(5)2-4/h3-5H,2H2,1H3</t>
  </si>
  <si>
    <t>DNIAPMSPPWPWGF-UHFFFAOYSA-N</t>
  </si>
  <si>
    <t>CON00082</t>
  </si>
  <si>
    <t>PPG.10</t>
  </si>
  <si>
    <t>C30H62O11</t>
  </si>
  <si>
    <t>CON00083</t>
  </si>
  <si>
    <t>PPG.11</t>
  </si>
  <si>
    <t>C33H68O12</t>
  </si>
  <si>
    <t>CON00084</t>
  </si>
  <si>
    <t>PPG.12</t>
  </si>
  <si>
    <t>C36H74O13</t>
  </si>
  <si>
    <t>CON00085</t>
  </si>
  <si>
    <t>PPG.13</t>
  </si>
  <si>
    <t>C39H80O14</t>
  </si>
  <si>
    <t>CON00086</t>
  </si>
  <si>
    <t>PPG.14</t>
  </si>
  <si>
    <t>C42H86O15</t>
  </si>
  <si>
    <t>CON00087</t>
  </si>
  <si>
    <t>PPG.15</t>
  </si>
  <si>
    <t>C45H92O16</t>
  </si>
  <si>
    <t>CON00088</t>
  </si>
  <si>
    <t>PPG.16</t>
  </si>
  <si>
    <t>C48H98O17</t>
  </si>
  <si>
    <t>CON00089</t>
  </si>
  <si>
    <t>PPG.17</t>
  </si>
  <si>
    <t>C51H104O18</t>
  </si>
  <si>
    <t>CON00090</t>
  </si>
  <si>
    <t>PPG.18</t>
  </si>
  <si>
    <t>C54H110O19</t>
  </si>
  <si>
    <t>CON00091</t>
  </si>
  <si>
    <t>PPG.19</t>
  </si>
  <si>
    <t>C57H116O20</t>
  </si>
  <si>
    <t>CON00092</t>
  </si>
  <si>
    <t>PPG.20</t>
  </si>
  <si>
    <t>C60H122O21</t>
  </si>
  <si>
    <t>CON00093</t>
  </si>
  <si>
    <t>PPG.2</t>
  </si>
  <si>
    <t>C6H14O3</t>
  </si>
  <si>
    <t>InChI=1S/C6H14O3/c1-5(8)4-9-6(2)3-7/h5-8H,3-4H2,1-2H3</t>
  </si>
  <si>
    <t>DUFKCOQISQKSAV-UHFFFAOYSA-N</t>
  </si>
  <si>
    <t>CON00094</t>
  </si>
  <si>
    <t>PPG.3</t>
  </si>
  <si>
    <t>C9H20O4</t>
  </si>
  <si>
    <t>InChI=1S/C9H20O4/c1-7(11)5-12-9(3)6-13-8(2)4-10/h7-11H,4-6H2,1-3H3</t>
  </si>
  <si>
    <t>LCZVSXRMYJUNFX-UHFFFAOYSA-N</t>
  </si>
  <si>
    <t>CON00095</t>
  </si>
  <si>
    <t>PPG.4</t>
  </si>
  <si>
    <t>C12H26O5</t>
  </si>
  <si>
    <t>InChI=1S/C12H26O5/c1-9(14)6-15-11(3)8-17-12(4)7-16-10(2)5-13/h9-14H,5-8H2,1-4H3</t>
  </si>
  <si>
    <t>QVHMSMOUDQXMRS-UHFFFAOYSA-N</t>
  </si>
  <si>
    <t>CON00096</t>
  </si>
  <si>
    <t>PPG.5</t>
  </si>
  <si>
    <t>C15H32O6</t>
  </si>
  <si>
    <t>InChI=1S/C15H32O6/c1-11(17)7-18-13(3)9-20-15(5)10-21-14(4)8-19-12(2)6-16/h11-17H,6-10H2,1-5H3</t>
  </si>
  <si>
    <t>AQRQHYITOOVBTO-UHFFFAOYSA-N</t>
  </si>
  <si>
    <t>CON00097</t>
  </si>
  <si>
    <t>PPG.6</t>
  </si>
  <si>
    <t>C18H38O7</t>
  </si>
  <si>
    <t>CON00098</t>
  </si>
  <si>
    <t>PPG.7</t>
  </si>
  <si>
    <t>C21H44O8</t>
  </si>
  <si>
    <t>InChI=1S/C21H44O8/c1-15(22)8-24-10-17(3)26-12-19(5)28-14-21(7)29-13-20(6)27-11-18(4)25-9-16(2)23/h15-23H,8-14H2,1-7H3/t15-,16+,17+,18-,19+,20-,21+/m1/s1</t>
  </si>
  <si>
    <t>CON00099</t>
  </si>
  <si>
    <t>PPG.8</t>
  </si>
  <si>
    <t>C24H50O9</t>
  </si>
  <si>
    <t>CON00100</t>
  </si>
  <si>
    <t>PPG.9</t>
  </si>
  <si>
    <t>C27H56O10</t>
  </si>
  <si>
    <t>CON00101</t>
  </si>
  <si>
    <t>Propionic acid</t>
  </si>
  <si>
    <t>C3H6O2</t>
  </si>
  <si>
    <t>InChI=1S/C3H6O2/c1-2-3(4)5/h2H2,1H3,(H,4,5)</t>
  </si>
  <si>
    <t>XBDQKXXYIPTUBI-UHFFFAOYSA-N</t>
  </si>
  <si>
    <t>CON00102</t>
  </si>
  <si>
    <t>C2H3O2Na</t>
  </si>
  <si>
    <t>InChI=1S/C2H4O2.Na/c1-2(3)4;/h1H3,(H,3,4);/q;+1/p-1</t>
  </si>
  <si>
    <t>VMHLLURERBWHNL-UHFFFAOYSA-M</t>
  </si>
  <si>
    <t>CON00103</t>
  </si>
  <si>
    <t>Sodium trifluoroacetate</t>
  </si>
  <si>
    <t>C2F3O2Na</t>
  </si>
  <si>
    <t>InChI=1S/C2HF3O2.Na/c3-2(4,5)1(6)7;/h(H,6,7);/q;+1/p-1</t>
  </si>
  <si>
    <t>UYCAUPASBSROMS-UHFFFAOYSA-M</t>
  </si>
  <si>
    <t>CON00104</t>
  </si>
  <si>
    <t>Salt</t>
  </si>
  <si>
    <t>C18H37NO</t>
  </si>
  <si>
    <t>InChI=1S/C18H37NO/c1-2-3-4-5-6-7-8-9-10-11-12-13-14-15-16-17-18(19)20/h2-17H2,1H3,(H2,19,20)</t>
  </si>
  <si>
    <t>LYRFLYHAGKPMFH-UHFFFAOYSA-N</t>
  </si>
  <si>
    <t>CON00105</t>
  </si>
  <si>
    <t>Stearic acid</t>
  </si>
  <si>
    <t>C18H36O2</t>
  </si>
  <si>
    <t>InChI=1S/C18H36O2/c1-2-3-4-5-6-7-8-9-10-11-12-13-14-15-16-17-18(19)20/</t>
  </si>
  <si>
    <t>QIQXTHQIDYTFRH-UHFFFAOYSA-N</t>
  </si>
  <si>
    <t>CON00106</t>
  </si>
  <si>
    <t>Stearyl-palmityldimethylammonium chloride</t>
  </si>
  <si>
    <t>C36H76NCl</t>
  </si>
  <si>
    <t>h2-17H2,1H3,(H,19,20)</t>
  </si>
  <si>
    <t>UKAFOQJMXIZSMD-UHFFFAOYSA-M</t>
  </si>
  <si>
    <t>CON00107</t>
  </si>
  <si>
    <t>Sulphuric acid</t>
  </si>
  <si>
    <t>H2SO4</t>
  </si>
  <si>
    <t>InChI=1S/H2O4S/c1-5(2,3)4/h(H2,1,2,3,4)</t>
  </si>
  <si>
    <t>QAOWNCQODCNURD-UHFFFAOYSA-N</t>
  </si>
  <si>
    <t>CON00108</t>
  </si>
  <si>
    <t>[M-H2O]-</t>
  </si>
  <si>
    <t>Tetrabutylammonium (TBA)</t>
  </si>
  <si>
    <t>C16H36N</t>
  </si>
  <si>
    <t>InChI=1S/C16H36N/c1-5-9-13-17(14-10-6-2,15-11-7-3)16-12-8-4/h5-16H2,1-4H3/q+1</t>
  </si>
  <si>
    <t>DZLFLBLQUQXARW-UHFFFAOYSA-N</t>
  </si>
  <si>
    <t>CON00109</t>
  </si>
  <si>
    <t>Buffer</t>
  </si>
  <si>
    <t>Tetradecamethylcycloheptasiloxane</t>
  </si>
  <si>
    <t>C14H42Si7O7</t>
  </si>
  <si>
    <t>InChI=1S/C14H42O7Si7/c1-22(2)15-23(3,4)17-25(7,8)19-27(11,12)21-28(13,14)20-26(9,10)18-24(5,6)16-22/h1-14H3</t>
  </si>
  <si>
    <t>GSANOGQCVHBHIF-UHFFFAOYSA-N</t>
  </si>
  <si>
    <t>CON00110</t>
  </si>
  <si>
    <t>Tributyl Tin Formate</t>
  </si>
  <si>
    <t>C13H28O2Sn</t>
  </si>
  <si>
    <t>InChI=1S/3C4H9.CH2O2.Sn/c3*1-3-4-2;2-1-3;/h3*1,3-4H2,2H3;1H,(H,2,3);/q;;;;+1/p-1</t>
  </si>
  <si>
    <t>POUGAXCXKDLEMK-UHFFFAOYSA-M</t>
  </si>
  <si>
    <t>CON00111</t>
  </si>
  <si>
    <t>Catalyst</t>
  </si>
  <si>
    <t>C12H27N</t>
  </si>
  <si>
    <t>InChI=1S/C12H27N/c1-4-7-10-13(11-8-5-2)12-9-6-3/h4-12H2,1-3H3</t>
  </si>
  <si>
    <t>IMFACGCPASFAPR-UHFFFAOYSA-N</t>
  </si>
  <si>
    <t>CON00112</t>
  </si>
  <si>
    <t>C12H27O4P</t>
  </si>
  <si>
    <t>InChI=1S/C12H27O4P/c1-4-7-10-14-17(13,15-11-8-5-2)16-12-9-6-3/h4-12H2,1-3H3</t>
  </si>
  <si>
    <t>STCOOQWBFONSKY-UHFFFAOYSA-N</t>
  </si>
  <si>
    <t>CON00113</t>
  </si>
  <si>
    <t>C6H15N</t>
  </si>
  <si>
    <t>InChI=1S/C6H15N/c1-4-7(5-2)6-3/h4-6H2,1-3H3</t>
  </si>
  <si>
    <t>ZMANZCXQSJIPKH-UHFFFAOYSA-N</t>
  </si>
  <si>
    <t>CON00114</t>
  </si>
  <si>
    <t>Triethylamine Hydrochloride (35)</t>
  </si>
  <si>
    <t>CON00115</t>
  </si>
  <si>
    <t>[M2+H2+35Cl2-35Cl]+</t>
  </si>
  <si>
    <t>Triethylamine Hydrochloride (37)</t>
  </si>
  <si>
    <t>CON00116</t>
  </si>
  <si>
    <t>[M2+H2+37Cl2-37Cl]+</t>
  </si>
  <si>
    <t>C2HO2F3</t>
  </si>
  <si>
    <t>InChI=1S/C2HF3O2/c3-2(4,5)1(6)7/h(H,6,7)</t>
  </si>
  <si>
    <t>DTQVDTLACAAQTR-UHFFFAOYSA-N</t>
  </si>
  <si>
    <t>CON00117</t>
  </si>
  <si>
    <t>[M2-H]-</t>
  </si>
  <si>
    <t>Triphenyl phosphate</t>
  </si>
  <si>
    <t>C18H15O4P</t>
  </si>
  <si>
    <t>InChI=1S/C18H15O4P/c19-23(20-16-10-4-1-5-11-16,21-17-12-6-2-7-13-17)22-18-14-8-3-9-15-18/h1-15H</t>
  </si>
  <si>
    <t>XZZNDPSIHUTMOC-UHFFFAOYSA-N</t>
  </si>
  <si>
    <t>CON00118</t>
  </si>
  <si>
    <t>Flame retardant in plastics</t>
  </si>
  <si>
    <t>C18H15OP</t>
  </si>
  <si>
    <t>InChI=1S/C18H15OP/c19-20(16-10-4-1-5-11-16,17-12-6-2-7-13-17)18-14-8-3-9-15-18/h1-15H</t>
  </si>
  <si>
    <t>FIQMHBFVRAXMOP-UHFFFAOYSA-N</t>
  </si>
  <si>
    <t>CON00119</t>
  </si>
  <si>
    <t>Crystallizing agent</t>
  </si>
  <si>
    <t>C9H21N</t>
  </si>
  <si>
    <t>InChI=1S/C9H21N/c1-4-7-10(8-5-2)9-6-3/h4-9H2,1-3H3</t>
  </si>
  <si>
    <t>YFTHZRPMJXBUME-UHFFFAOYSA-N</t>
  </si>
  <si>
    <t>CON00120</t>
  </si>
  <si>
    <t>C4H11NO3</t>
  </si>
  <si>
    <t>InChI=1S/C4H11NO3/c5-4(1-6,2-7)3-8/h6-8H,1-3,5H2</t>
  </si>
  <si>
    <t>LENZDBCJOHFCAS-UHFFFAOYSA-N</t>
  </si>
  <si>
    <t>CON00121</t>
  </si>
  <si>
    <t>Triton X-100.1</t>
  </si>
  <si>
    <t>C16H26O2</t>
  </si>
  <si>
    <t>InChI=1S/C16H26O2/c1-15(2,3)12-16(4,5)13-6-8-14(9-7-13)18-11-10-17/h6-9,17H,10-12H2,1-5H3</t>
  </si>
  <si>
    <t>JYCQQPHGFMYQCF-UHFFFAOYSA-N</t>
  </si>
  <si>
    <t>CON00122</t>
  </si>
  <si>
    <t>Triton X-100.10</t>
  </si>
  <si>
    <t>C34H62O11</t>
  </si>
  <si>
    <t>InChI=1S/C34H62O11/c1-33(2,3)30-34(4,5)31-6-8-32(9-7-31)45-29-28-44-27-26-43-25-24-42-23-22-41-21-20-40-19-18-39-17-16-38-15-14-37-13-12-36-11-10-35/h6-9,35H,10-30H2,1-5H3</t>
  </si>
  <si>
    <t>IVKNZCBNXPYYKL-UHFFFAOYSA-N</t>
  </si>
  <si>
    <t>CON00123</t>
  </si>
  <si>
    <t>Triton X-100.11</t>
  </si>
  <si>
    <t>C36H66O12</t>
  </si>
  <si>
    <t>CON00124</t>
  </si>
  <si>
    <t>Triton X-100.12</t>
  </si>
  <si>
    <t>C38H70O13</t>
  </si>
  <si>
    <t>CON00125</t>
  </si>
  <si>
    <t>Triton X-100.13</t>
  </si>
  <si>
    <t>C40H74O14</t>
  </si>
  <si>
    <t>CON00126</t>
  </si>
  <si>
    <t>Triton X-100.14</t>
  </si>
  <si>
    <t>C42H78O15</t>
  </si>
  <si>
    <t>CON00127</t>
  </si>
  <si>
    <t>Triton X-100.15</t>
  </si>
  <si>
    <t>C44H82O16</t>
  </si>
  <si>
    <t>CON00128</t>
  </si>
  <si>
    <t>Triton X-100.16</t>
  </si>
  <si>
    <t>C46H86O17</t>
  </si>
  <si>
    <t>CON00129</t>
  </si>
  <si>
    <t>Triton X-100.17</t>
  </si>
  <si>
    <t>C48H90O18</t>
  </si>
  <si>
    <t>CON00130</t>
  </si>
  <si>
    <t>Triton X-100.18</t>
  </si>
  <si>
    <t>C50H94O19</t>
  </si>
  <si>
    <t>CON00131</t>
  </si>
  <si>
    <t>Triton X-100.19</t>
  </si>
  <si>
    <t>C52H98O20</t>
  </si>
  <si>
    <t>CON00132</t>
  </si>
  <si>
    <t>Triton X-100.20</t>
  </si>
  <si>
    <t>C54H102O21</t>
  </si>
  <si>
    <t>CON00133</t>
  </si>
  <si>
    <t>Triton X-100.2</t>
  </si>
  <si>
    <t>C18H30O3</t>
  </si>
  <si>
    <t>InChI=1S/C18H30O3/c1-17(2,3)14-18(4,5)15-6-8-16(9-7-15)21-13-12-20-11-10-19/h6-9,19H,10-14H2,1-5H3</t>
  </si>
  <si>
    <t>LBCZOTMMGHGTPH-UHFFFAOYSA-N</t>
  </si>
  <si>
    <t>CON00134</t>
  </si>
  <si>
    <t>Triton X-100.3</t>
  </si>
  <si>
    <t>C20H34O4</t>
  </si>
  <si>
    <t>InChI=1S/C20H34O4/c1-19(2,3)16-20(4,5)17-6-8-18(9-7-17)24-15-14-23-13-12-22-11-10-21/h6-9,21H,10-16H2,1-5H3</t>
  </si>
  <si>
    <t>OLOHNJXENGJYTB-UHFFFAOYSA-N</t>
  </si>
  <si>
    <t>CON00135</t>
  </si>
  <si>
    <t>Triton X-100.4</t>
  </si>
  <si>
    <t>C22H38O5</t>
  </si>
  <si>
    <t>InChI=1S/C22H38O5/c1-21(2,3)18-22(4,5)19-6-8-20(9-7-19)27-17-16-26-15-14-25-13-12-24-11-10-23/h6-9,23H,10-18H2,1-5H3</t>
  </si>
  <si>
    <t>UYDLBVPAAFVANX-UHFFFAOYSA-N</t>
  </si>
  <si>
    <t>CON00136</t>
  </si>
  <si>
    <t>Triton X-100.5</t>
  </si>
  <si>
    <t>C24H42O6</t>
  </si>
  <si>
    <t>InChI=1S/C24H42O6/c1-23(2,3)20-24(4,5)21-6-8-22(9-7-21)30-19-18-29-17-16-28-15-14-27-13-12-26-11-10-25/h6-9,25H,10-20H2,1-5H3</t>
  </si>
  <si>
    <t>WQBPSJIAFZCNBR-UHFFFAOYSA-N</t>
  </si>
  <si>
    <t>CON00137</t>
  </si>
  <si>
    <t>Triton X-100.6</t>
  </si>
  <si>
    <t>C26H46O7</t>
  </si>
  <si>
    <t>InChI=1S/C26H46O7/c1-25(2,3)22-26(4,5)23-6-8-24(9-7-23)33-21-20-32-19-18-31-17-16-30-15-14-29-13-12-28-11-10-27/h6-9,27H,10-22H2,1-5H3</t>
  </si>
  <si>
    <t>SQAUJCLQNBQZMT-UHFFFAOYSA-N</t>
  </si>
  <si>
    <t>CON00138</t>
  </si>
  <si>
    <t>Triton X-100.7</t>
  </si>
  <si>
    <t>C28H50O8</t>
  </si>
  <si>
    <t>InChI=1S/C28H50O8/c1-27(2,3)24-28(4,5)25-6-8-26(9-7-25)36-23-22-35-21-20-34-19-18-33-17-16-32-15-14-31-13-12-30-11-10-29/h6-9,29H,10-24H2,1-5H3</t>
  </si>
  <si>
    <t>HNLXNOZHXNSSPN-UHFFFAOYSA-N</t>
  </si>
  <si>
    <t>CON00139</t>
  </si>
  <si>
    <t>Triton X-100.8</t>
  </si>
  <si>
    <t>C30H54O9</t>
  </si>
  <si>
    <t>CON00140</t>
  </si>
  <si>
    <t>Triton X-100.9</t>
  </si>
  <si>
    <t>C32H58O10</t>
  </si>
  <si>
    <t>InChI=1S/C32H58O10/c1-31(2,3)28-32(4,5)29-6-8-30(9-7-29)42-27-26-41-25-24-40-23-22-39-21-20-38-19-18-37-17-16-36-15-14-35-13-12-34-11-10-33/h6-9,33H,10-28H2,1-5H3</t>
  </si>
  <si>
    <t>VJYAJQFKKLYARJ-UHFFFAOYSA-N</t>
  </si>
  <si>
    <t>CON00141</t>
  </si>
  <si>
    <t>Triton X-100R.1</t>
  </si>
  <si>
    <t>CON00142</t>
  </si>
  <si>
    <t>Triton X-100R.10</t>
  </si>
  <si>
    <t>C34H68O11</t>
  </si>
  <si>
    <t>InChI=1S/C34H68O11/c1-33(2,3)30-34(4,5)31-6-8-32(9-7-31)45-29-28-44-27-26-43-25-24-42-23-22-41-21-20-40-19-18-39-17-16-38-15-14-37-13-12-36-11-10-35/h31-32,35H,6-30H2,1-5H3</t>
  </si>
  <si>
    <t>AXMJGXMRGDCRND-UHFFFAOYSA-N</t>
  </si>
  <si>
    <t>CON00143</t>
  </si>
  <si>
    <t>Triton X-100R.11</t>
  </si>
  <si>
    <t>C36H72O12</t>
  </si>
  <si>
    <t>CON00144</t>
  </si>
  <si>
    <t>Triton X-100R.12</t>
  </si>
  <si>
    <t>C38H76O13</t>
  </si>
  <si>
    <t>CON00145</t>
  </si>
  <si>
    <t>Triton X-100R.13</t>
  </si>
  <si>
    <t>C40H80O14</t>
  </si>
  <si>
    <t>CON00146</t>
  </si>
  <si>
    <t>Triton X-100R.14</t>
  </si>
  <si>
    <t>C42H84O15</t>
  </si>
  <si>
    <t>CON00147</t>
  </si>
  <si>
    <t>Triton X-100R.15</t>
  </si>
  <si>
    <t>C44H88O16</t>
  </si>
  <si>
    <t>CON00148</t>
  </si>
  <si>
    <t>Triton X-100R.16</t>
  </si>
  <si>
    <t>C46H92O17</t>
  </si>
  <si>
    <t>CON00149</t>
  </si>
  <si>
    <t>Triton X-100R.17</t>
  </si>
  <si>
    <t>C48H96O18</t>
  </si>
  <si>
    <t>CON00150</t>
  </si>
  <si>
    <t>Triton X-100R.18</t>
  </si>
  <si>
    <t>C50H100O19</t>
  </si>
  <si>
    <t>CON00151</t>
  </si>
  <si>
    <t>Triton X-100R.19</t>
  </si>
  <si>
    <t>C52H104O20</t>
  </si>
  <si>
    <t>CON00152</t>
  </si>
  <si>
    <t>Triton X-100R.20</t>
  </si>
  <si>
    <t>C54H108O21</t>
  </si>
  <si>
    <t>CON00153</t>
  </si>
  <si>
    <t>Triton X-100R.2</t>
  </si>
  <si>
    <t>C18H36O3</t>
  </si>
  <si>
    <t>InChI=1S/C18H36O3/c1-17(2,3)14-18(4,5)15-6-8-16(9-7-15)21-13-12-20-11-10-19/h15-16,19H,6-14H2,1-5H3</t>
  </si>
  <si>
    <t>PNAKTNFERWFEIX-UHFFFAOYSA-N</t>
  </si>
  <si>
    <t>CON00154</t>
  </si>
  <si>
    <t>Triton X-100R.3</t>
  </si>
  <si>
    <t>C20H40O4</t>
  </si>
  <si>
    <t>CON00155</t>
  </si>
  <si>
    <t>Triton X-100R.4</t>
  </si>
  <si>
    <t>C22H44O5</t>
  </si>
  <si>
    <t>CON00156</t>
  </si>
  <si>
    <t>Triton X-100R.5</t>
  </si>
  <si>
    <t>C24H48O6</t>
  </si>
  <si>
    <t>CON00157</t>
  </si>
  <si>
    <t>Triton X-100R.6</t>
  </si>
  <si>
    <t>C26H52O7</t>
  </si>
  <si>
    <t>CON00158</t>
  </si>
  <si>
    <t>Triton X-100R.7</t>
  </si>
  <si>
    <t>C28H56O8</t>
  </si>
  <si>
    <t>CON00159</t>
  </si>
  <si>
    <t>Triton X-100R.8</t>
  </si>
  <si>
    <t>C30H60O9</t>
  </si>
  <si>
    <t>InChI=1S/C30H60O9/c1-29(2,3)26-30(4,5)27-6-8-28(9-7-27)39-25-24-38-23-22-37-21-20-36-19-18-35-17-16-34-15-14-33-13-12-32-11-10-31/h27-28,31H,6-26H2,1-5H3</t>
  </si>
  <si>
    <t>LVHZSSVOODJLAY-UHFFFAOYSA-N</t>
  </si>
  <si>
    <t>CON00160</t>
  </si>
  <si>
    <t>Triton X-100R.9</t>
  </si>
  <si>
    <t>C32H64O10</t>
  </si>
  <si>
    <t>CON00161</t>
  </si>
  <si>
    <t>Triton X-101.1</t>
  </si>
  <si>
    <t>C17H28O2</t>
  </si>
  <si>
    <t>CON00162</t>
  </si>
  <si>
    <t>Triton X-101.10</t>
  </si>
  <si>
    <t>C35H64O11</t>
  </si>
  <si>
    <t>CON00163</t>
  </si>
  <si>
    <t>Triton X-101.11</t>
  </si>
  <si>
    <t>C37H68O12</t>
  </si>
  <si>
    <t>CON00164</t>
  </si>
  <si>
    <t>Triton X-101.12</t>
  </si>
  <si>
    <t>C39H72O13</t>
  </si>
  <si>
    <t>CON00165</t>
  </si>
  <si>
    <t>Triton X-101.13</t>
  </si>
  <si>
    <t>C41H76O14</t>
  </si>
  <si>
    <t>CON00166</t>
  </si>
  <si>
    <t>Triton X-101.14</t>
  </si>
  <si>
    <t>C43H80O15</t>
  </si>
  <si>
    <t>CON00167</t>
  </si>
  <si>
    <t>Triton X-101.15</t>
  </si>
  <si>
    <t>C45H84O16</t>
  </si>
  <si>
    <t>CON00168</t>
  </si>
  <si>
    <t>Triton X-101.16</t>
  </si>
  <si>
    <t>C47H88O17</t>
  </si>
  <si>
    <t>CON00169</t>
  </si>
  <si>
    <t>Triton X-101.17</t>
  </si>
  <si>
    <t>C49H92O18</t>
  </si>
  <si>
    <t>CON00170</t>
  </si>
  <si>
    <t>Triton X-101.18</t>
  </si>
  <si>
    <t>C51H96O19</t>
  </si>
  <si>
    <t>CON00171</t>
  </si>
  <si>
    <t>Triton X-101.19</t>
  </si>
  <si>
    <t>C53H100O20</t>
  </si>
  <si>
    <t>CON00172</t>
  </si>
  <si>
    <t>Triton X-101.20</t>
  </si>
  <si>
    <t>C55H104O21</t>
  </si>
  <si>
    <t>CON00173</t>
  </si>
  <si>
    <t>Triton X-101.2</t>
  </si>
  <si>
    <t>C19H32O3</t>
  </si>
  <si>
    <t>CON00174</t>
  </si>
  <si>
    <t>Triton X-101.3</t>
  </si>
  <si>
    <t>C21H36O4</t>
  </si>
  <si>
    <t>CON00175</t>
  </si>
  <si>
    <t>Triton X-101.4</t>
  </si>
  <si>
    <t>C23H40O5</t>
  </si>
  <si>
    <t>CON00176</t>
  </si>
  <si>
    <t>Triton X-101.5</t>
  </si>
  <si>
    <t>C25H44O6</t>
  </si>
  <si>
    <t>CON00177</t>
  </si>
  <si>
    <t>Triton X-101.6</t>
  </si>
  <si>
    <t>C27H48O7</t>
  </si>
  <si>
    <t>CON00178</t>
  </si>
  <si>
    <t>Triton X-101.7</t>
  </si>
  <si>
    <t>C29H52O8</t>
  </si>
  <si>
    <t>CON00179</t>
  </si>
  <si>
    <t>Triton X-101.8</t>
  </si>
  <si>
    <t>C31H56O9</t>
  </si>
  <si>
    <t>CON00180</t>
  </si>
  <si>
    <t>Triton X-101.9</t>
  </si>
  <si>
    <t>C33H60O10</t>
  </si>
  <si>
    <t>CON00181</t>
  </si>
  <si>
    <t>Triton X-101R.1</t>
  </si>
  <si>
    <t>C17H34O2</t>
  </si>
  <si>
    <t>CON00182</t>
  </si>
  <si>
    <t>Triton X-101R.10</t>
  </si>
  <si>
    <t>C35H70O11</t>
  </si>
  <si>
    <t>CON00183</t>
  </si>
  <si>
    <t>Triton X-101R.11</t>
  </si>
  <si>
    <t>C37H74O12</t>
  </si>
  <si>
    <t>CON00184</t>
  </si>
  <si>
    <t>Triton X-101R.12</t>
  </si>
  <si>
    <t>C39H78O13</t>
  </si>
  <si>
    <t>CON00185</t>
  </si>
  <si>
    <t>Triton X-101R.13</t>
  </si>
  <si>
    <t>C41H82O14</t>
  </si>
  <si>
    <t>CON00186</t>
  </si>
  <si>
    <t>Triton X-101R.14</t>
  </si>
  <si>
    <t>C43H86O15</t>
  </si>
  <si>
    <t>CON00187</t>
  </si>
  <si>
    <t>Triton X-101R.15</t>
  </si>
  <si>
    <t>C45H90O16</t>
  </si>
  <si>
    <t>CON00188</t>
  </si>
  <si>
    <t>Triton X-101R.16</t>
  </si>
  <si>
    <t>C47H94O17</t>
  </si>
  <si>
    <t>CON00189</t>
  </si>
  <si>
    <t>Triton X-101R.17</t>
  </si>
  <si>
    <t>C49H98O18</t>
  </si>
  <si>
    <t>CON00190</t>
  </si>
  <si>
    <t>Triton X-101R.18</t>
  </si>
  <si>
    <t>C51H102O19</t>
  </si>
  <si>
    <t>CON00191</t>
  </si>
  <si>
    <t>Triton X-101R.19</t>
  </si>
  <si>
    <t>C53H106O20</t>
  </si>
  <si>
    <t>CON00192</t>
  </si>
  <si>
    <t>Triton X-101R.20</t>
  </si>
  <si>
    <t>C55H110O21</t>
  </si>
  <si>
    <t>CON00193</t>
  </si>
  <si>
    <t>Triton X-101R.2</t>
  </si>
  <si>
    <t>C19H38O3</t>
  </si>
  <si>
    <t>CON00194</t>
  </si>
  <si>
    <t>Triton X-101R.3</t>
  </si>
  <si>
    <t>C21H42O4</t>
  </si>
  <si>
    <t>CON00195</t>
  </si>
  <si>
    <t>Triton X-101R.4</t>
  </si>
  <si>
    <t>C23H46O5</t>
  </si>
  <si>
    <t>CON00196</t>
  </si>
  <si>
    <t>Triton X-101R.5</t>
  </si>
  <si>
    <t>C25H50O6</t>
  </si>
  <si>
    <t>CON00197</t>
  </si>
  <si>
    <t>Triton X-101R.6</t>
  </si>
  <si>
    <t>C27H54O7</t>
  </si>
  <si>
    <t>CON00198</t>
  </si>
  <si>
    <t>Triton X-101R.7</t>
  </si>
  <si>
    <t>C29H58O8</t>
  </si>
  <si>
    <t>CON00199</t>
  </si>
  <si>
    <t>Triton X-101R.8</t>
  </si>
  <si>
    <t>C31H62O9</t>
  </si>
  <si>
    <t>CON00200</t>
  </si>
  <si>
    <t>Triton X-101R.9</t>
  </si>
  <si>
    <t>C33H66O10</t>
  </si>
  <si>
    <t>CON00201</t>
  </si>
  <si>
    <t>C19H15</t>
  </si>
  <si>
    <t>InChI=1S/C19H15/c1-4-10-16(11-5-1)19(17-12-6-2-7-13-17)18-14-8-3-9-15-18/h1-15H/q+1</t>
  </si>
  <si>
    <t>OLFPYUPGPBITMH-UHFFFAOYSA-N</t>
  </si>
  <si>
    <t>CON00202</t>
  </si>
  <si>
    <t>Tween 20.10</t>
  </si>
  <si>
    <t>C38H74O16</t>
  </si>
  <si>
    <t>CON00203</t>
  </si>
  <si>
    <t>Tween 20.11</t>
  </si>
  <si>
    <t>C40H78O17</t>
  </si>
  <si>
    <t>CON00204</t>
  </si>
  <si>
    <t>Tween 20.12</t>
  </si>
  <si>
    <t>C42H82O18</t>
  </si>
  <si>
    <t>CON00205</t>
  </si>
  <si>
    <t>Tween 20.13</t>
  </si>
  <si>
    <t>C44H86O19</t>
  </si>
  <si>
    <t>CON00206</t>
  </si>
  <si>
    <t>Tween 20.14</t>
  </si>
  <si>
    <t>C46H90O20</t>
  </si>
  <si>
    <t>CON00207</t>
  </si>
  <si>
    <t>Tween 20.15</t>
  </si>
  <si>
    <t>C48H94O21</t>
  </si>
  <si>
    <t>CON00208</t>
  </si>
  <si>
    <t>Tween 20.16</t>
  </si>
  <si>
    <t>C50H98O22</t>
  </si>
  <si>
    <t>CON00209</t>
  </si>
  <si>
    <t>Tween 20.17</t>
  </si>
  <si>
    <t>C52H102O23</t>
  </si>
  <si>
    <t>CON00210</t>
  </si>
  <si>
    <t>Tween 20.18</t>
  </si>
  <si>
    <t>C54H106O24</t>
  </si>
  <si>
    <t>CON00211</t>
  </si>
  <si>
    <t>Tween 20.19</t>
  </si>
  <si>
    <t>C56H110O25</t>
  </si>
  <si>
    <t>CON00212</t>
  </si>
  <si>
    <t>Tween 20.20</t>
  </si>
  <si>
    <t>C58H114O26</t>
  </si>
  <si>
    <t>CON00213</t>
  </si>
  <si>
    <t>Tween 20.21</t>
  </si>
  <si>
    <t>C60H118O27</t>
  </si>
  <si>
    <t>CON00214</t>
  </si>
  <si>
    <t>Tween 20.22</t>
  </si>
  <si>
    <t>C62H122O28</t>
  </si>
  <si>
    <t>CON00215</t>
  </si>
  <si>
    <t>Tween 20.23</t>
  </si>
  <si>
    <t>C64H126O29</t>
  </si>
  <si>
    <t>CON00216</t>
  </si>
  <si>
    <t>Tween 20.24</t>
  </si>
  <si>
    <t>C66H130O30</t>
  </si>
  <si>
    <t>CON00217</t>
  </si>
  <si>
    <t>Tween 20.25</t>
  </si>
  <si>
    <t>C68H134O31</t>
  </si>
  <si>
    <t>CON00218</t>
  </si>
  <si>
    <t>Tween 20.26</t>
  </si>
  <si>
    <t>C70H138O32</t>
  </si>
  <si>
    <t>CON00219</t>
  </si>
  <si>
    <t>Tween 20.27</t>
  </si>
  <si>
    <t>C72H142O33</t>
  </si>
  <si>
    <t>CON00220</t>
  </si>
  <si>
    <t>Tween 20.28</t>
  </si>
  <si>
    <t>C74H146O34</t>
  </si>
  <si>
    <t>CON00221</t>
  </si>
  <si>
    <t>Tween 20.29</t>
  </si>
  <si>
    <t>C76H150O35</t>
  </si>
  <si>
    <t>CON00222</t>
  </si>
  <si>
    <t>Tween 20.30</t>
  </si>
  <si>
    <t>C78H154O36</t>
  </si>
  <si>
    <t>CON00223</t>
  </si>
  <si>
    <t>Tween 20.31</t>
  </si>
  <si>
    <t>C80H158O37</t>
  </si>
  <si>
    <t>CON00224</t>
  </si>
  <si>
    <t>Tween 20.32</t>
  </si>
  <si>
    <t>C82H162O38</t>
  </si>
  <si>
    <t>CON00225</t>
  </si>
  <si>
    <t>Tween 40.10</t>
  </si>
  <si>
    <t>C42H82O16</t>
  </si>
  <si>
    <t>CON00226</t>
  </si>
  <si>
    <t>Tween 40.11</t>
  </si>
  <si>
    <t>C44H86O17</t>
  </si>
  <si>
    <t>CON00227</t>
  </si>
  <si>
    <t>Tween 40.12</t>
  </si>
  <si>
    <t>C46H90O18</t>
  </si>
  <si>
    <t>CON00228</t>
  </si>
  <si>
    <t>Tween 40.13</t>
  </si>
  <si>
    <t>C48H94O19</t>
  </si>
  <si>
    <t>CON00229</t>
  </si>
  <si>
    <t>Tween 40.14</t>
  </si>
  <si>
    <t>C50H98O20</t>
  </si>
  <si>
    <t>CON00230</t>
  </si>
  <si>
    <t>Tween 40.15</t>
  </si>
  <si>
    <t>C52H102O21</t>
  </si>
  <si>
    <t>CON00231</t>
  </si>
  <si>
    <t>Tween 40.16</t>
  </si>
  <si>
    <t>C54H106O22</t>
  </si>
  <si>
    <t>CON00232</t>
  </si>
  <si>
    <t>Tween 40.17</t>
  </si>
  <si>
    <t>C56H110O23</t>
  </si>
  <si>
    <t>CON00233</t>
  </si>
  <si>
    <t>Tween 40.18</t>
  </si>
  <si>
    <t>C58H114O24</t>
  </si>
  <si>
    <t>CON00234</t>
  </si>
  <si>
    <t>Tween 40.19</t>
  </si>
  <si>
    <t>C60H118O25</t>
  </si>
  <si>
    <t>CON00235</t>
  </si>
  <si>
    <t>Tween 40.20</t>
  </si>
  <si>
    <t>C62H122O26</t>
  </si>
  <si>
    <t>CON00236</t>
  </si>
  <si>
    <t>Tween 40.21</t>
  </si>
  <si>
    <t>C64H126O27</t>
  </si>
  <si>
    <t>CON00237</t>
  </si>
  <si>
    <t>Tween 40.22</t>
  </si>
  <si>
    <t>C66H130O28</t>
  </si>
  <si>
    <t>CON00238</t>
  </si>
  <si>
    <t>Tween 40.23</t>
  </si>
  <si>
    <t>C68H134O29</t>
  </si>
  <si>
    <t>CON00239</t>
  </si>
  <si>
    <t>Tween 40.24</t>
  </si>
  <si>
    <t>C70H138O30</t>
  </si>
  <si>
    <t>CON00240</t>
  </si>
  <si>
    <t>Tween 40.25</t>
  </si>
  <si>
    <t>C72H142O31</t>
  </si>
  <si>
    <t>CON00241</t>
  </si>
  <si>
    <t>Tween 40.26</t>
  </si>
  <si>
    <t>C74H146O32</t>
  </si>
  <si>
    <t>CON00242</t>
  </si>
  <si>
    <t>Tween 40.27</t>
  </si>
  <si>
    <t>C76H150O33</t>
  </si>
  <si>
    <t>CON00243</t>
  </si>
  <si>
    <t>Tween 40.28</t>
  </si>
  <si>
    <t>C78H154O34</t>
  </si>
  <si>
    <t>CON00244</t>
  </si>
  <si>
    <t>Tween 40.29</t>
  </si>
  <si>
    <t>C80H158O35</t>
  </si>
  <si>
    <t>CON00245</t>
  </si>
  <si>
    <t>Tween 40.30</t>
  </si>
  <si>
    <t>C82H162O36</t>
  </si>
  <si>
    <t>CON00246</t>
  </si>
  <si>
    <t>Tween 40.31</t>
  </si>
  <si>
    <t>C84H166O37</t>
  </si>
  <si>
    <t>CON00247</t>
  </si>
  <si>
    <t>Tween 40.32</t>
  </si>
  <si>
    <t>C86H170O38</t>
  </si>
  <si>
    <t>CON00248</t>
  </si>
  <si>
    <t>Tween 60.10</t>
  </si>
  <si>
    <t>C44H86O16</t>
  </si>
  <si>
    <t>CON00249</t>
  </si>
  <si>
    <t>Tween 60.11</t>
  </si>
  <si>
    <t>C46H90O17</t>
  </si>
  <si>
    <t>CON00250</t>
  </si>
  <si>
    <t>Tween 60.12</t>
  </si>
  <si>
    <t>C48H94O18</t>
  </si>
  <si>
    <t>CON00251</t>
  </si>
  <si>
    <t>Tween 60.13</t>
  </si>
  <si>
    <t>C50H98O19</t>
  </si>
  <si>
    <t>CON00252</t>
  </si>
  <si>
    <t>Tween 60.14</t>
  </si>
  <si>
    <t>C52H102O20</t>
  </si>
  <si>
    <t>CON00253</t>
  </si>
  <si>
    <t>Tween 60.15</t>
  </si>
  <si>
    <t>C54H106O21</t>
  </si>
  <si>
    <t>CON00254</t>
  </si>
  <si>
    <t>Tween 60.16</t>
  </si>
  <si>
    <t>C56H110O22</t>
  </si>
  <si>
    <t>CON00255</t>
  </si>
  <si>
    <t>Tween 60.17</t>
  </si>
  <si>
    <t>C58H114O23</t>
  </si>
  <si>
    <t>CON00256</t>
  </si>
  <si>
    <t>Tween 60.18</t>
  </si>
  <si>
    <t>C60H118O24</t>
  </si>
  <si>
    <t>CON00257</t>
  </si>
  <si>
    <t>Tween 60.19</t>
  </si>
  <si>
    <t>C62H122O25</t>
  </si>
  <si>
    <t>CON00258</t>
  </si>
  <si>
    <t>Tween 60.20</t>
  </si>
  <si>
    <t>C64H126O26</t>
  </si>
  <si>
    <t>CON00259</t>
  </si>
  <si>
    <t>Tween 60.21</t>
  </si>
  <si>
    <t>C66H130O27</t>
  </si>
  <si>
    <t>CON00260</t>
  </si>
  <si>
    <t>Tween 60.22</t>
  </si>
  <si>
    <t>C68H134O28</t>
  </si>
  <si>
    <t>CON00261</t>
  </si>
  <si>
    <t>Tween 60.23</t>
  </si>
  <si>
    <t>C70H138O29</t>
  </si>
  <si>
    <t>CON00262</t>
  </si>
  <si>
    <t>Tween 60.24</t>
  </si>
  <si>
    <t>C72H142O30</t>
  </si>
  <si>
    <t>CON00263</t>
  </si>
  <si>
    <t>Tween 60.25</t>
  </si>
  <si>
    <t>C74H146O31</t>
  </si>
  <si>
    <t>CON00264</t>
  </si>
  <si>
    <t>Tween 60.26</t>
  </si>
  <si>
    <t>C76H150O32</t>
  </si>
  <si>
    <t>CON00265</t>
  </si>
  <si>
    <t>Tween 60.27</t>
  </si>
  <si>
    <t>C78H154O33</t>
  </si>
  <si>
    <t>CON00266</t>
  </si>
  <si>
    <t>Tween 60.28</t>
  </si>
  <si>
    <t>C80H158O34</t>
  </si>
  <si>
    <t>CON00267</t>
  </si>
  <si>
    <t>Tween 60.29</t>
  </si>
  <si>
    <t>C82H162O35</t>
  </si>
  <si>
    <t>CON00268</t>
  </si>
  <si>
    <t>Tween 60.30</t>
  </si>
  <si>
    <t>C84H166O36</t>
  </si>
  <si>
    <t>CON00269</t>
  </si>
  <si>
    <t>Tween 60.31</t>
  </si>
  <si>
    <t>C86H170O37</t>
  </si>
  <si>
    <t>CON00270</t>
  </si>
  <si>
    <t>Tween 60.32</t>
  </si>
  <si>
    <t>C88H174O38</t>
  </si>
  <si>
    <t>CON00271</t>
  </si>
  <si>
    <t>Tween 80.10</t>
  </si>
  <si>
    <t>C44H84O16</t>
  </si>
  <si>
    <t>CON00272</t>
  </si>
  <si>
    <t>Tween 80.11</t>
  </si>
  <si>
    <t>C46H88O17</t>
  </si>
  <si>
    <t>CON00273</t>
  </si>
  <si>
    <t>Tween 80.12</t>
  </si>
  <si>
    <t>C48H92O18</t>
  </si>
  <si>
    <t>CON00274</t>
  </si>
  <si>
    <t>Tween 80.13</t>
  </si>
  <si>
    <t>C50H96O19</t>
  </si>
  <si>
    <t>CON00275</t>
  </si>
  <si>
    <t>Tween 80.14</t>
  </si>
  <si>
    <t>C52H100O20</t>
  </si>
  <si>
    <t>CON00276</t>
  </si>
  <si>
    <t>Tween 80.15</t>
  </si>
  <si>
    <t>C54H104O21</t>
  </si>
  <si>
    <t>CON00277</t>
  </si>
  <si>
    <t>Tween 80.16</t>
  </si>
  <si>
    <t>C56H108O22</t>
  </si>
  <si>
    <t>CON00278</t>
  </si>
  <si>
    <t>Tween 80.17</t>
  </si>
  <si>
    <t>C58H112O23</t>
  </si>
  <si>
    <t>CON00279</t>
  </si>
  <si>
    <t>Tween 80.18</t>
  </si>
  <si>
    <t>C60H116O24</t>
  </si>
  <si>
    <t>CON00280</t>
  </si>
  <si>
    <t>Tween 80.19</t>
  </si>
  <si>
    <t>C62H120O25</t>
  </si>
  <si>
    <t>CON00281</t>
  </si>
  <si>
    <t>Tween 80.20</t>
  </si>
  <si>
    <t>C64H124O26</t>
  </si>
  <si>
    <t>CON00282</t>
  </si>
  <si>
    <t>Tween 80.21</t>
  </si>
  <si>
    <t>C66H128O27</t>
  </si>
  <si>
    <t>CON00283</t>
  </si>
  <si>
    <t>Tween 80.22</t>
  </si>
  <si>
    <t>C68H132O28</t>
  </si>
  <si>
    <t>CON00284</t>
  </si>
  <si>
    <t>Tween 80.23</t>
  </si>
  <si>
    <t>C70H136O29</t>
  </si>
  <si>
    <t>CON00285</t>
  </si>
  <si>
    <t>Tween 80.24</t>
  </si>
  <si>
    <t>C72H140O30</t>
  </si>
  <si>
    <t>CON00286</t>
  </si>
  <si>
    <t>Tween 80.25</t>
  </si>
  <si>
    <t>C74H144O31</t>
  </si>
  <si>
    <t>CON00287</t>
  </si>
  <si>
    <t>Tween 80.26</t>
  </si>
  <si>
    <t>C76H148O32</t>
  </si>
  <si>
    <t>CON00288</t>
  </si>
  <si>
    <t>Tween 80.27</t>
  </si>
  <si>
    <t>C78H152O33</t>
  </si>
  <si>
    <t>CON00289</t>
  </si>
  <si>
    <t>Tween 80.28</t>
  </si>
  <si>
    <t>C80H156O34</t>
  </si>
  <si>
    <t>CON00290</t>
  </si>
  <si>
    <t>Tween 80.29</t>
  </si>
  <si>
    <t>C82H160O35</t>
  </si>
  <si>
    <t>CON00291</t>
  </si>
  <si>
    <t>Tween 80.30</t>
  </si>
  <si>
    <t>C84H164O36</t>
  </si>
  <si>
    <t>CON00292</t>
  </si>
  <si>
    <t>Tween 80.31</t>
  </si>
  <si>
    <t>C86H168O37</t>
  </si>
  <si>
    <t>CON00293</t>
  </si>
  <si>
    <t>Tween 80.32</t>
  </si>
  <si>
    <t>C88H172O38</t>
  </si>
  <si>
    <t>CON00294</t>
  </si>
  <si>
    <t>1,3-Dicyclohexylurea</t>
  </si>
  <si>
    <t>C13H24N2O</t>
  </si>
  <si>
    <t>InChI=1S/C13H24N2O/c16-13(14-11-7-3-1-4-8-11)15-12-9-5-2-6-10-12/h11-12H,1-10H2,(H2,14,15,16)</t>
  </si>
  <si>
    <t>ADFXKUOMJKEIND-UHFFFAOYSA-N</t>
  </si>
  <si>
    <t>CON00295</t>
  </si>
  <si>
    <t>1,8-Diazabicycloundec-7-ene</t>
  </si>
  <si>
    <t>C9H16N2</t>
  </si>
  <si>
    <t>InChI=1S/C9H16N2/c1-2-5-9-10-6-4-8-11(9)7-3-1/h1-8H2</t>
  </si>
  <si>
    <t>GQHTUMJGOHRCHB-UHFFFAOYSA-N</t>
  </si>
  <si>
    <t>CON00296</t>
  </si>
  <si>
    <t>3-((3-cholamidopropyl)dimethylammonium)-1-propanesulfonate (CHAPS)</t>
  </si>
  <si>
    <t>C32H58N2O7S</t>
  </si>
  <si>
    <t>InChI=1S/C32H58N2O7S/c1-21(8-11-29(38)33-14-6-15-34(4,5)16-7-17-42(39,40)41)24-9-10-25-30-26(20-28(37)32(24,25)3)31(2)13-12-23(35)18-22(31)19-27(30)36/h21-28,30,35-37H,6-20H2,1-5H3,(H-,33,38,39,40,41)/t21-,22+,23-,24-,25+,26+,27-,28+,30+,31+,32-/m1/s1</t>
  </si>
  <si>
    <t>UMCMPZBLKLEWAF-BCTGSCMUSA-N</t>
  </si>
  <si>
    <t>CON00297</t>
  </si>
  <si>
    <t>C10H7NO3</t>
  </si>
  <si>
    <t>InChI=1S/C10H7NO3/c11-6-8(10(13)14)5-7-1-3-9(12)4-2-7/h1-5,12H,(H,13,14)/b8-5+</t>
  </si>
  <si>
    <t>AFVLVVWMAFSXCK-VMPITWQZSA-N</t>
  </si>
  <si>
    <t>CON00298</t>
  </si>
  <si>
    <t>Matrix compound</t>
  </si>
  <si>
    <t>Keller, B. O., &amp; Li, L. (2000). Discerning matrix-cluster peaks in matrix-assisted laser desorption/ionization time-of-flight mass spectra of dilute peptide mixtures. Journal of the American Society for Mass Spectrometry, 11(1), 88-93, doi:10.1016/s1044-0305(99)00126-9.</t>
  </si>
  <si>
    <t>[M3+H]+</t>
  </si>
  <si>
    <t>Harris, W. A., Janecki, D. J., &amp; Reilly, J. P. (2002). Use of matrix clusters and trypsin autolysis fragments as mass calibrants in matrix-assisted laser desorption/ionization time-of-flight mass spectrometry. Rapid Commun Mass Spectrom, 16(18), 1714-1722, doi:10.1002/rcm.775.</t>
  </si>
  <si>
    <t>[M3-H+K2]+</t>
  </si>
  <si>
    <t>[M3-H2+K2+Na]+</t>
  </si>
  <si>
    <t>[M3-H3+K3]+</t>
  </si>
  <si>
    <t>[M4-H+K2]+</t>
  </si>
  <si>
    <t>[M4-H2+K+Na2]+</t>
  </si>
  <si>
    <t>[M4-H3+Na4]+</t>
  </si>
  <si>
    <t>[M4-H2+K2+Na]+</t>
  </si>
  <si>
    <t>[M4-H4+Na5]+</t>
  </si>
  <si>
    <t>[M4-H2+K3]+</t>
  </si>
  <si>
    <t>[M4-H4+K4]+</t>
  </si>
  <si>
    <t>[M5-H2O-H2+Na3]+</t>
  </si>
  <si>
    <t>[M-H2O+H]+</t>
  </si>
  <si>
    <t>[M3+K]+</t>
  </si>
  <si>
    <t>[M4-H3+Na3+K]+</t>
  </si>
  <si>
    <t>[M5-(H2O)2-H4+Na4+K]+</t>
  </si>
  <si>
    <t>[M5-H2+Na+K2]+</t>
  </si>
  <si>
    <t>[M5-H2O-H4+Na4+K]+</t>
  </si>
  <si>
    <t>[M5-H2+K3]+</t>
  </si>
  <si>
    <t>[M5-H3+K2+Na2]+</t>
  </si>
  <si>
    <t>[M6-(H2O)2-H4+Na4+K]+</t>
  </si>
  <si>
    <t>unknown</t>
  </si>
  <si>
    <t>CON00299</t>
  </si>
  <si>
    <t>CON00300</t>
  </si>
  <si>
    <t>CON00301</t>
  </si>
  <si>
    <t>CON00302</t>
  </si>
  <si>
    <t>CON00303</t>
  </si>
  <si>
    <t>CON00304</t>
  </si>
  <si>
    <t>CON00305</t>
  </si>
  <si>
    <t>CON00306</t>
  </si>
  <si>
    <t>CON00307</t>
  </si>
  <si>
    <t>CON00308</t>
  </si>
  <si>
    <t>CON00309</t>
  </si>
  <si>
    <t>CON00310</t>
  </si>
  <si>
    <t>[M+Ti]+</t>
  </si>
  <si>
    <t>CON00311</t>
  </si>
  <si>
    <t>CON00312</t>
  </si>
  <si>
    <t>CON00313</t>
  </si>
  <si>
    <t>CON00314</t>
  </si>
  <si>
    <t>CON00315</t>
  </si>
  <si>
    <t>MaConDa is offered to the public as a freely available resource. If you use MaConDa in your work, please cite:</t>
  </si>
  <si>
    <t>Ralf J. M. Weber, Eva Li, Jonathan Bruty, Shan He &amp; Mark R. Viant (2012). MaConDa: a publicly accessible Mass spectrometry Contaminants Database. Bioinformatics, doi:10.1093/bioinformatics/bts527.</t>
  </si>
  <si>
    <t>http://www.maconda.bham.ac.uk/index.php</t>
  </si>
  <si>
    <t>MaConDa</t>
  </si>
  <si>
    <t>Leiden Univ.</t>
  </si>
  <si>
    <t>Agilent Common LC/MS Contaminants</t>
  </si>
  <si>
    <t>Dimethyl phthalate, Phthalate esters, plasticizer</t>
  </si>
  <si>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</si>
  <si>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t>
    </r>
    <r>
      <rPr>
        <vertAlign val="subscript"/>
        <sz val="10"/>
        <rFont val="Arial"/>
        <family val="2"/>
      </rPr>
      <t>2</t>
    </r>
    <r>
      <rPr>
        <sz val="10"/>
        <rFont val="Arial"/>
        <family val="2"/>
      </rPr>
      <t>H</t>
    </r>
    <r>
      <rPr>
        <vertAlign val="subscript"/>
        <sz val="10"/>
        <rFont val="Arial"/>
        <family val="2"/>
      </rPr>
      <t>5</t>
    </r>
    <r>
      <rPr>
        <sz val="10"/>
        <rFont val="Arial"/>
        <family val="2"/>
      </rPr>
      <t>]</t>
    </r>
    <r>
      <rPr>
        <vertAlign val="subscript"/>
        <sz val="10"/>
        <rFont val="Arial"/>
        <family val="2"/>
      </rPr>
      <t>2</t>
    </r>
  </si>
  <si>
    <t>Dibutylphthalate, Plasticiser, phtalate ester</t>
  </si>
  <si>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CH=CH</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</si>
  <si>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2</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</si>
  <si>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3</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</si>
  <si>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</si>
  <si>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CH</t>
    </r>
    <r>
      <rPr>
        <vertAlign val="subscript"/>
        <sz val="10"/>
        <rFont val="Arial"/>
        <family val="2"/>
      </rPr>
      <t>3</t>
    </r>
    <r>
      <rPr>
        <sz val="10"/>
        <rFont val="Arial"/>
        <family val="2"/>
      </rPr>
      <t>(CH</t>
    </r>
    <r>
      <rPr>
        <vertAlign val="subscript"/>
        <sz val="10"/>
        <rFont val="Arial"/>
        <family val="2"/>
      </rPr>
      <t>2</t>
    </r>
    <r>
      <rPr>
        <sz val="10"/>
        <rFont val="Arial"/>
        <family val="2"/>
      </rPr>
      <t>)</t>
    </r>
    <r>
      <rPr>
        <vertAlign val="subscript"/>
        <sz val="10"/>
        <rFont val="Arial"/>
        <family val="2"/>
      </rPr>
      <t>3</t>
    </r>
    <r>
      <rPr>
        <sz val="10"/>
        <rFont val="Arial"/>
        <family val="2"/>
      </rPr>
      <t>OOCC</t>
    </r>
    <r>
      <rPr>
        <vertAlign val="subscript"/>
        <sz val="10"/>
        <rFont val="Arial"/>
        <family val="2"/>
      </rPr>
      <t>6</t>
    </r>
    <r>
      <rPr>
        <sz val="10"/>
        <rFont val="Arial"/>
        <family val="2"/>
      </rPr>
      <t>H</t>
    </r>
    <r>
      <rPr>
        <vertAlign val="subscript"/>
        <sz val="10"/>
        <rFont val="Arial"/>
        <family val="2"/>
      </rPr>
      <t>4</t>
    </r>
    <r>
      <rPr>
        <sz val="10"/>
        <rFont val="Arial"/>
        <family val="2"/>
      </rPr>
      <t>COOC</t>
    </r>
    <r>
      <rPr>
        <vertAlign val="subscript"/>
        <sz val="10"/>
        <rFont val="Arial"/>
        <family val="2"/>
      </rPr>
      <t>6</t>
    </r>
    <r>
      <rPr>
        <sz val="10"/>
        <rFont val="Arial"/>
        <family val="2"/>
      </rPr>
      <t>H</t>
    </r>
    <r>
      <rPr>
        <vertAlign val="subscript"/>
        <sz val="10"/>
        <rFont val="Arial"/>
        <family val="2"/>
      </rPr>
      <t>11</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</si>
  <si>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4</t>
    </r>
    <r>
      <rPr>
        <sz val="10"/>
        <rFont val="Arial"/>
        <family val="2"/>
      </rPr>
      <t>CH</t>
    </r>
    <r>
      <rPr>
        <vertAlign val="subscript"/>
        <sz val="10"/>
        <rFont val="Arial"/>
        <family val="2"/>
      </rPr>
      <t>3</t>
    </r>
    <r>
      <rPr>
        <sz val="10"/>
        <rFont val="Arial"/>
        <family val="2"/>
      </rPr>
      <t>)</t>
    </r>
    <r>
      <rPr>
        <vertAlign val="subscript"/>
        <sz val="10"/>
        <rFont val="Arial"/>
        <family val="2"/>
      </rPr>
      <t>2</t>
    </r>
  </si>
  <si>
    <r>
      <t>CH</t>
    </r>
    <r>
      <rPr>
        <vertAlign val="subscript"/>
        <sz val="10"/>
        <rFont val="Arial"/>
        <family val="2"/>
      </rPr>
      <t>3</t>
    </r>
    <r>
      <rPr>
        <sz val="10"/>
        <rFont val="Arial"/>
        <family val="2"/>
      </rPr>
      <t>(CH</t>
    </r>
    <r>
      <rPr>
        <vertAlign val="subscript"/>
        <sz val="10"/>
        <rFont val="Arial"/>
        <family val="2"/>
      </rPr>
      <t>2</t>
    </r>
    <r>
      <rPr>
        <sz val="10"/>
        <rFont val="Arial"/>
        <family val="2"/>
      </rPr>
      <t>)</t>
    </r>
    <r>
      <rPr>
        <vertAlign val="subscript"/>
        <sz val="10"/>
        <rFont val="Arial"/>
        <family val="2"/>
      </rPr>
      <t>3</t>
    </r>
    <r>
      <rPr>
        <sz val="10"/>
        <rFont val="Arial"/>
        <family val="2"/>
      </rPr>
      <t>OOCC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C</t>
    </r>
    <r>
      <rPr>
        <vertAlign val="subscript"/>
        <sz val="10"/>
        <rFont val="Arial"/>
        <family val="2"/>
      </rPr>
      <t>6</t>
    </r>
    <r>
      <rPr>
        <sz val="10"/>
        <rFont val="Arial"/>
        <family val="2"/>
      </rPr>
      <t>H</t>
    </r>
    <r>
      <rPr>
        <vertAlign val="subscript"/>
        <sz val="10"/>
        <rFont val="Arial"/>
        <family val="2"/>
      </rPr>
      <t>5</t>
    </r>
  </si>
  <si>
    <r>
      <t>C</t>
    </r>
    <r>
      <rPr>
        <vertAlign val="subscript"/>
        <sz val="10"/>
        <rFont val="Arial"/>
        <family val="2"/>
      </rPr>
      <t>6</t>
    </r>
    <r>
      <rPr>
        <sz val="10"/>
        <rFont val="Arial"/>
        <family val="2"/>
      </rPr>
      <t>H</t>
    </r>
    <r>
      <rPr>
        <vertAlign val="subscript"/>
        <sz val="10"/>
        <rFont val="Arial"/>
        <family val="2"/>
      </rPr>
      <t>4</t>
    </r>
    <r>
      <rPr>
        <sz val="10"/>
        <rFont val="Arial"/>
        <family val="2"/>
      </rPr>
      <t>(COOC</t>
    </r>
    <r>
      <rPr>
        <vertAlign val="subscript"/>
        <sz val="10"/>
        <rFont val="Arial"/>
        <family val="2"/>
      </rPr>
      <t>6</t>
    </r>
    <r>
      <rPr>
        <sz val="10"/>
        <rFont val="Arial"/>
        <family val="2"/>
      </rPr>
      <t>H</t>
    </r>
    <r>
      <rPr>
        <vertAlign val="subscript"/>
        <sz val="10"/>
        <rFont val="Arial"/>
        <family val="2"/>
      </rPr>
      <t>11</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</si>
  <si>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5</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</si>
  <si>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3</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</si>
  <si>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4</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</si>
  <si>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CH</t>
    </r>
    <r>
      <rPr>
        <vertAlign val="subscript"/>
        <sz val="10"/>
        <rFont val="Arial"/>
        <family val="2"/>
      </rPr>
      <t>3</t>
    </r>
    <r>
      <rPr>
        <sz val="10"/>
        <rFont val="Arial"/>
        <family val="2"/>
      </rPr>
      <t>(CH</t>
    </r>
    <r>
      <rPr>
        <vertAlign val="subscript"/>
        <sz val="10"/>
        <rFont val="Arial"/>
        <family val="2"/>
      </rPr>
      <t>2</t>
    </r>
    <r>
      <rPr>
        <sz val="10"/>
        <rFont val="Arial"/>
        <family val="2"/>
      </rPr>
      <t>)</t>
    </r>
    <r>
      <rPr>
        <vertAlign val="subscript"/>
        <sz val="10"/>
        <rFont val="Arial"/>
        <family val="2"/>
      </rPr>
      <t>3</t>
    </r>
    <r>
      <rPr>
        <sz val="10"/>
        <rFont val="Arial"/>
        <family val="2"/>
      </rPr>
      <t>OOCC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9</t>
    </r>
    <r>
      <rPr>
        <sz val="10"/>
        <rFont val="Arial"/>
        <family val="2"/>
      </rPr>
      <t>CH</t>
    </r>
    <r>
      <rPr>
        <vertAlign val="subscript"/>
        <sz val="10"/>
        <rFont val="Arial"/>
        <family val="2"/>
      </rPr>
      <t>3</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</si>
  <si>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5</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</si>
  <si>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CH(C</t>
    </r>
    <r>
      <rPr>
        <vertAlign val="subscript"/>
        <sz val="10"/>
        <rFont val="Arial"/>
        <family val="2"/>
      </rPr>
      <t>2</t>
    </r>
    <r>
      <rPr>
        <sz val="10"/>
        <rFont val="Arial"/>
        <family val="2"/>
      </rPr>
      <t>H</t>
    </r>
    <r>
      <rPr>
        <vertAlign val="subscript"/>
        <sz val="10"/>
        <rFont val="Arial"/>
        <family val="2"/>
      </rPr>
      <t>5</t>
    </r>
    <r>
      <rPr>
        <sz val="10"/>
        <rFont val="Arial"/>
        <family val="2"/>
      </rPr>
      <t>)(CH</t>
    </r>
    <r>
      <rPr>
        <vertAlign val="subscript"/>
        <sz val="10"/>
        <rFont val="Arial"/>
        <family val="2"/>
      </rPr>
      <t>2</t>
    </r>
    <r>
      <rPr>
        <sz val="10"/>
        <rFont val="Arial"/>
        <family val="2"/>
      </rPr>
      <t>)</t>
    </r>
    <r>
      <rPr>
        <vertAlign val="subscript"/>
        <sz val="10"/>
        <rFont val="Arial"/>
        <family val="2"/>
      </rPr>
      <t>3</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</si>
  <si>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7</t>
    </r>
    <r>
      <rPr>
        <sz val="10"/>
        <rFont val="Arial"/>
        <family val="2"/>
      </rPr>
      <t>CH</t>
    </r>
    <r>
      <rPr>
        <vertAlign val="subscript"/>
        <sz val="10"/>
        <rFont val="Arial"/>
        <family val="2"/>
      </rPr>
      <t>3</t>
    </r>
    <r>
      <rPr>
        <sz val="10"/>
        <rFont val="Arial"/>
        <family val="2"/>
      </rPr>
      <t>)</t>
    </r>
    <r>
      <rPr>
        <vertAlign val="subscript"/>
        <sz val="10"/>
        <rFont val="Arial"/>
        <family val="2"/>
      </rPr>
      <t>2</t>
    </r>
  </si>
  <si>
    <r>
      <t>CH</t>
    </r>
    <r>
      <rPr>
        <vertAlign val="subscript"/>
        <sz val="10"/>
        <rFont val="Arial"/>
        <family val="2"/>
      </rPr>
      <t>3</t>
    </r>
    <r>
      <rPr>
        <sz val="10"/>
        <rFont val="Arial"/>
        <family val="2"/>
      </rPr>
      <t>(CH</t>
    </r>
    <r>
      <rPr>
        <vertAlign val="subscript"/>
        <sz val="10"/>
        <rFont val="Arial"/>
        <family val="2"/>
      </rPr>
      <t>2</t>
    </r>
    <r>
      <rPr>
        <sz val="10"/>
        <rFont val="Arial"/>
        <family val="2"/>
      </rPr>
      <t>)</t>
    </r>
    <r>
      <rPr>
        <vertAlign val="subscript"/>
        <sz val="10"/>
        <rFont val="Arial"/>
        <family val="2"/>
      </rPr>
      <t>7</t>
    </r>
    <r>
      <rPr>
        <sz val="10"/>
        <rFont val="Arial"/>
        <family val="2"/>
      </rPr>
      <t>OOCC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9</t>
    </r>
    <r>
      <rPr>
        <sz val="10"/>
        <rFont val="Arial"/>
        <family val="2"/>
      </rPr>
      <t>CH</t>
    </r>
    <r>
      <rPr>
        <vertAlign val="subscript"/>
        <sz val="10"/>
        <rFont val="Arial"/>
        <family val="2"/>
      </rPr>
      <t>3</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</si>
  <si>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6</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</si>
  <si>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7</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</si>
  <si>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10</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</si>
  <si>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8</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</si>
  <si>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12</t>
    </r>
    <r>
      <rPr>
        <sz val="10"/>
        <rFont val="Arial"/>
        <family val="2"/>
      </rPr>
      <t>CH</t>
    </r>
    <r>
      <rPr>
        <vertAlign val="subscript"/>
        <sz val="10"/>
        <rFont val="Arial"/>
        <family val="2"/>
      </rPr>
      <t>3</t>
    </r>
    <r>
      <rPr>
        <sz val="10"/>
        <rFont val="Arial"/>
        <family val="2"/>
      </rPr>
      <t>)</t>
    </r>
    <r>
      <rPr>
        <vertAlign val="subscript"/>
        <sz val="10"/>
        <rFont val="Arial"/>
        <family val="2"/>
      </rPr>
      <t>2</t>
    </r>
  </si>
  <si>
    <r>
      <t>C</t>
    </r>
    <r>
      <rPr>
        <vertAlign val="subscript"/>
        <sz val="10"/>
        <rFont val="Arial"/>
        <family val="2"/>
      </rPr>
      <t>6</t>
    </r>
    <r>
      <rPr>
        <sz val="10"/>
        <rFont val="Arial"/>
        <family val="2"/>
      </rPr>
      <t>H</t>
    </r>
    <r>
      <rPr>
        <vertAlign val="subscript"/>
        <sz val="10"/>
        <rFont val="Arial"/>
        <family val="2"/>
      </rPr>
      <t>4</t>
    </r>
    <r>
      <rPr>
        <sz val="10"/>
        <rFont val="Arial"/>
        <family val="2"/>
      </rPr>
      <t>(COO(CH</t>
    </r>
    <r>
      <rPr>
        <vertAlign val="subscript"/>
        <sz val="10"/>
        <rFont val="Arial"/>
        <family val="2"/>
      </rPr>
      <t>2</t>
    </r>
    <r>
      <rPr>
        <sz val="10"/>
        <rFont val="Arial"/>
        <family val="2"/>
      </rPr>
      <t>)</t>
    </r>
    <r>
      <rPr>
        <vertAlign val="subscript"/>
        <sz val="10"/>
        <rFont val="Arial"/>
        <family val="2"/>
      </rPr>
      <t>10</t>
    </r>
    <r>
      <rPr>
        <sz val="10"/>
        <rFont val="Arial"/>
        <family val="2"/>
      </rPr>
      <t>CH(CH</t>
    </r>
    <r>
      <rPr>
        <vertAlign val="subscript"/>
        <sz val="10"/>
        <rFont val="Arial"/>
        <family val="2"/>
      </rPr>
      <t>3</t>
    </r>
    <r>
      <rPr>
        <sz val="10"/>
        <rFont val="Arial"/>
        <family val="2"/>
      </rPr>
      <t>)</t>
    </r>
    <r>
      <rPr>
        <vertAlign val="subscript"/>
        <sz val="10"/>
        <rFont val="Arial"/>
        <family val="2"/>
      </rPr>
      <t>2</t>
    </r>
    <r>
      <rPr>
        <sz val="10"/>
        <rFont val="Arial"/>
        <family val="2"/>
      </rPr>
      <t>)</t>
    </r>
    <r>
      <rPr>
        <vertAlign val="subscript"/>
        <sz val="10"/>
        <rFont val="Arial"/>
        <family val="2"/>
      </rPr>
      <t>2</t>
    </r>
  </si>
  <si>
    <t>mode +/-</t>
  </si>
  <si>
    <t>Ammonium chloride adducts (NH4Cl) salt adducts/clusters</t>
  </si>
  <si>
    <t>NaCl, sodium chloride clusters (distinguishable from PPG by Cl Isotope pattern)</t>
  </si>
  <si>
    <t>Sodium acetate clusters</t>
  </si>
  <si>
    <r>
      <t>Replacement of OH by OSi(CH3)3; -OH replacement with -OSi(CH</t>
    </r>
    <r>
      <rPr>
        <vertAlign val="subscript"/>
        <sz val="10"/>
        <rFont val="Arial Narrow"/>
        <family val="2"/>
      </rPr>
      <t>3</t>
    </r>
    <r>
      <rPr>
        <sz val="10"/>
        <rFont val="Arial Narrow"/>
        <family val="2"/>
      </rPr>
      <t>)</t>
    </r>
    <r>
      <rPr>
        <vertAlign val="subscript"/>
        <sz val="10"/>
        <rFont val="Arial Narrow"/>
        <family val="2"/>
      </rPr>
      <t>3</t>
    </r>
    <r>
      <rPr>
        <sz val="10"/>
        <rFont val="Arial Narrow"/>
        <family val="2"/>
      </rPr>
      <t>,(=[C</t>
    </r>
    <r>
      <rPr>
        <vertAlign val="subscript"/>
        <sz val="10"/>
        <rFont val="Arial Narrow"/>
        <family val="2"/>
      </rPr>
      <t>3</t>
    </r>
    <r>
      <rPr>
        <sz val="10"/>
        <rFont val="Arial Narrow"/>
        <family val="2"/>
      </rPr>
      <t>H</t>
    </r>
    <r>
      <rPr>
        <vertAlign val="subscript"/>
        <sz val="10"/>
        <rFont val="Arial Narrow"/>
        <family val="2"/>
      </rPr>
      <t>8</t>
    </r>
    <r>
      <rPr>
        <sz val="10"/>
        <rFont val="Arial Narrow"/>
        <family val="2"/>
      </rPr>
      <t>Si]), trimethylsiloxane, endcapping reagent</t>
    </r>
  </si>
  <si>
    <r>
      <rPr>
        <vertAlign val="superscript"/>
        <sz val="10"/>
        <rFont val="Arial Narrow"/>
        <family val="2"/>
      </rPr>
      <t>107</t>
    </r>
    <r>
      <rPr>
        <sz val="10"/>
        <rFont val="Arial Narrow"/>
        <family val="2"/>
      </rPr>
      <t xml:space="preserve">Ag, silver clusters in MALDI analysis of non-polar polymers, together with </t>
    </r>
    <r>
      <rPr>
        <vertAlign val="superscript"/>
        <sz val="10"/>
        <rFont val="Arial Narrow"/>
        <family val="2"/>
      </rPr>
      <t>109</t>
    </r>
    <r>
      <rPr>
        <sz val="10"/>
        <rFont val="Arial Narrow"/>
        <family val="2"/>
      </rPr>
      <t>Ag  (~1:1)</t>
    </r>
  </si>
  <si>
    <r>
      <rPr>
        <vertAlign val="superscript"/>
        <sz val="10"/>
        <rFont val="Arial Narrow"/>
        <family val="2"/>
      </rPr>
      <t>109</t>
    </r>
    <r>
      <rPr>
        <sz val="10"/>
        <rFont val="Arial Narrow"/>
        <family val="2"/>
      </rPr>
      <t xml:space="preserve">Ag, silver clusters in MALDI analysis of non-polar polymers, togethre with </t>
    </r>
    <r>
      <rPr>
        <vertAlign val="superscript"/>
        <sz val="10"/>
        <rFont val="Arial Narrow"/>
        <family val="2"/>
      </rPr>
      <t>107</t>
    </r>
    <r>
      <rPr>
        <sz val="10"/>
        <rFont val="Arial Narrow"/>
        <family val="2"/>
      </rPr>
      <t>Ag ( ~1:1)</t>
    </r>
  </si>
  <si>
    <t>Alkane chains, waxes, fatty acids, methylation</t>
  </si>
  <si>
    <t>Natural alkane chains such as fatty acids</t>
  </si>
  <si>
    <t>Acetonitrile clusters</t>
  </si>
  <si>
    <t>Propyl repeating units, propylation</t>
  </si>
  <si>
    <t>Polyethylene glycol, PEG, and related components such as Tritons and Tween buffers; Possible polymer contamination. If you have shot detergent containing samples on the system that could explain the background. Also PEGs and other ethoxylated polymers give +44 ion series. The PEG's could also be from the water or extracted polymer from plastic ware/silicon coatings.</t>
  </si>
  <si>
    <t>From perfluoro compounds</t>
  </si>
  <si>
    <t>Butyl repeating units, butylation</t>
  </si>
  <si>
    <t>Polypropylene glycol and related compounds, PPG, and related compounds</t>
  </si>
  <si>
    <t>Salts</t>
  </si>
  <si>
    <t>Ammonium formate adducts/clusters</t>
  </si>
  <si>
    <t>Sodium formate clusters</t>
  </si>
  <si>
    <t>Sodium formate adducts/clusters</t>
  </si>
  <si>
    <t>Polysiloxane, silicone rubber polymer (typical series at m/z's 355, 429, 503, 593, 667, 741, 815); Si(CH3)2O (from rubber)</t>
  </si>
  <si>
    <t>Deuterated DMSO adducts/clusters, NMR solvent</t>
  </si>
  <si>
    <t>Cyclic oligomers from polyamide 66 (series observed with m/z 453, 679, 905); Nylon HPLC solvent filters can produce nylon (6,6monomer) peaks at masses of 226 Da a dimer 452, trimer 678 and tetramer 905 Da. The contaminant is very hard to get rid off since it binds very well to C18.</t>
  </si>
  <si>
    <t>Cesium iodide clusters, used as calibration</t>
  </si>
  <si>
    <t>CF3COOH</t>
  </si>
  <si>
    <t>[CH3OH]</t>
  </si>
  <si>
    <t>[CH3CN]</t>
  </si>
  <si>
    <t>[C3H6]</t>
  </si>
  <si>
    <t>[CH2]</t>
  </si>
  <si>
    <t>[C2H4]</t>
  </si>
  <si>
    <t>[C2H4O]</t>
  </si>
  <si>
    <t>[CF2]</t>
  </si>
  <si>
    <t>[C4H8]</t>
  </si>
  <si>
    <t>[C3H6O]</t>
  </si>
  <si>
    <t>[CHOONH4]</t>
  </si>
  <si>
    <t>[NaHCO2]</t>
  </si>
  <si>
    <t>[CHOONa]</t>
  </si>
  <si>
    <t>OH</t>
  </si>
  <si>
    <t>[O-Si(CH3)2]</t>
  </si>
  <si>
    <t>[C2H6OS]</t>
  </si>
  <si>
    <t>[NaCH3CO2]</t>
  </si>
  <si>
    <t>[C2D6OS]</t>
  </si>
  <si>
    <t>[NaClO4]</t>
  </si>
  <si>
    <t>[C6H10O5]</t>
  </si>
  <si>
    <t>[C12H22N2O2]</t>
  </si>
  <si>
    <t>[CH3(CH2)11OSO3Na]</t>
  </si>
  <si>
    <t>Acetate adducts of a fluorinated polymer (PTFE).  ; From lithium grease used on 1100 LC pump modules.</t>
  </si>
  <si>
    <r>
      <t>CH</t>
    </r>
    <r>
      <rPr>
        <vertAlign val="subscript"/>
        <sz val="10"/>
        <rFont val="Arial Narrow"/>
        <family val="2"/>
      </rPr>
      <t>3</t>
    </r>
    <r>
      <rPr>
        <sz val="10"/>
        <rFont val="Arial Narrow"/>
        <family val="2"/>
      </rPr>
      <t>COOH</t>
    </r>
  </si>
  <si>
    <r>
      <t>[M-H</t>
    </r>
    <r>
      <rPr>
        <vertAlign val="subscript"/>
        <sz val="10"/>
        <rFont val="Arial Narrow"/>
        <family val="2"/>
      </rPr>
      <t>3</t>
    </r>
    <r>
      <rPr>
        <sz val="10"/>
        <rFont val="Arial Narrow"/>
        <family val="2"/>
      </rPr>
      <t>O]</t>
    </r>
    <r>
      <rPr>
        <vertAlign val="superscript"/>
        <sz val="10"/>
        <rFont val="Arial Narrow"/>
        <family val="2"/>
      </rPr>
      <t>-</t>
    </r>
  </si>
  <si>
    <r>
      <t>H</t>
    </r>
    <r>
      <rPr>
        <vertAlign val="subscript"/>
        <sz val="10"/>
        <rFont val="Arial Narrow"/>
        <family val="2"/>
      </rPr>
      <t>3</t>
    </r>
    <r>
      <rPr>
        <sz val="10"/>
        <rFont val="Arial Narrow"/>
        <family val="2"/>
      </rPr>
      <t>PO</t>
    </r>
    <r>
      <rPr>
        <vertAlign val="subscript"/>
        <sz val="10"/>
        <rFont val="Arial Narrow"/>
        <family val="2"/>
      </rPr>
      <t>4</t>
    </r>
  </si>
  <si>
    <r>
      <t>[M-H</t>
    </r>
    <r>
      <rPr>
        <vertAlign val="subscript"/>
        <sz val="10"/>
        <rFont val="Arial Narrow"/>
        <family val="2"/>
      </rPr>
      <t>2</t>
    </r>
    <r>
      <rPr>
        <sz val="10"/>
        <rFont val="Arial Narrow"/>
        <family val="2"/>
      </rPr>
      <t>O]</t>
    </r>
    <r>
      <rPr>
        <vertAlign val="superscript"/>
        <sz val="10"/>
        <rFont val="Arial Narrow"/>
        <family val="2"/>
      </rPr>
      <t>-</t>
    </r>
  </si>
  <si>
    <r>
      <t>H</t>
    </r>
    <r>
      <rPr>
        <vertAlign val="subscript"/>
        <sz val="10"/>
        <rFont val="Arial Narrow"/>
        <family val="2"/>
      </rPr>
      <t>2</t>
    </r>
    <r>
      <rPr>
        <sz val="10"/>
        <rFont val="Arial Narrow"/>
        <family val="2"/>
      </rPr>
      <t>SO</t>
    </r>
    <r>
      <rPr>
        <vertAlign val="subscript"/>
        <sz val="10"/>
        <rFont val="Arial Narrow"/>
        <family val="2"/>
      </rPr>
      <t>4</t>
    </r>
  </si>
  <si>
    <r>
      <t>CH</t>
    </r>
    <r>
      <rPr>
        <vertAlign val="subscript"/>
        <sz val="10"/>
        <rFont val="Arial Narrow"/>
        <family val="2"/>
      </rPr>
      <t>3</t>
    </r>
    <r>
      <rPr>
        <sz val="10"/>
        <rFont val="Arial Narrow"/>
        <family val="2"/>
      </rPr>
      <t>SO</t>
    </r>
    <r>
      <rPr>
        <vertAlign val="subscript"/>
        <sz val="10"/>
        <rFont val="Arial Narrow"/>
        <family val="2"/>
      </rPr>
      <t>3</t>
    </r>
    <r>
      <rPr>
        <sz val="10"/>
        <rFont val="Arial Narrow"/>
        <family val="2"/>
      </rPr>
      <t>H</t>
    </r>
  </si>
  <si>
    <r>
      <t>H</t>
    </r>
    <r>
      <rPr>
        <vertAlign val="subscript"/>
        <sz val="10"/>
        <rFont val="Arial Narrow"/>
        <family val="2"/>
      </rPr>
      <t>2</t>
    </r>
    <r>
      <rPr>
        <sz val="10"/>
        <rFont val="Arial Narrow"/>
        <family val="2"/>
      </rPr>
      <t>SO4</t>
    </r>
  </si>
  <si>
    <r>
      <t>CF</t>
    </r>
    <r>
      <rPr>
        <vertAlign val="subscript"/>
        <sz val="10"/>
        <rFont val="Arial Narrow"/>
        <family val="2"/>
      </rPr>
      <t>3</t>
    </r>
    <r>
      <rPr>
        <sz val="10"/>
        <rFont val="Arial Narrow"/>
        <family val="2"/>
      </rPr>
      <t>COOH</t>
    </r>
  </si>
  <si>
    <r>
      <t>[M</t>
    </r>
    <r>
      <rPr>
        <vertAlign val="subscript"/>
        <sz val="10"/>
        <rFont val="Arial Narrow"/>
        <family val="2"/>
      </rPr>
      <t>2</t>
    </r>
    <r>
      <rPr>
        <sz val="10"/>
        <rFont val="Arial Narrow"/>
        <family val="2"/>
      </rPr>
      <t>+Na-2H]</t>
    </r>
    <r>
      <rPr>
        <vertAlign val="superscript"/>
        <sz val="10"/>
        <rFont val="Arial Narrow"/>
        <family val="2"/>
      </rPr>
      <t>-</t>
    </r>
  </si>
  <si>
    <r>
      <t>CF</t>
    </r>
    <r>
      <rPr>
        <vertAlign val="subscript"/>
        <sz val="10"/>
        <rFont val="Arial Narrow"/>
        <family val="2"/>
      </rPr>
      <t>3</t>
    </r>
    <r>
      <rPr>
        <sz val="10"/>
        <rFont val="Arial Narrow"/>
        <family val="2"/>
      </rPr>
      <t>CF</t>
    </r>
    <r>
      <rPr>
        <vertAlign val="subscript"/>
        <sz val="10"/>
        <rFont val="Arial Narrow"/>
        <family val="2"/>
      </rPr>
      <t>2</t>
    </r>
    <r>
      <rPr>
        <sz val="10"/>
        <rFont val="Arial Narrow"/>
        <family val="2"/>
      </rPr>
      <t>COOH</t>
    </r>
  </si>
  <si>
    <r>
      <t>[M</t>
    </r>
    <r>
      <rPr>
        <vertAlign val="subscript"/>
        <sz val="10"/>
        <rFont val="Arial Narrow"/>
        <family val="2"/>
      </rPr>
      <t>2</t>
    </r>
    <r>
      <rPr>
        <sz val="10"/>
        <rFont val="Arial Narrow"/>
        <family val="2"/>
      </rPr>
      <t>-H]</t>
    </r>
    <r>
      <rPr>
        <vertAlign val="superscript"/>
        <sz val="10"/>
        <rFont val="Arial Narrow"/>
        <family val="2"/>
      </rPr>
      <t>-</t>
    </r>
  </si>
  <si>
    <r>
      <t>C</t>
    </r>
    <r>
      <rPr>
        <vertAlign val="subscript"/>
        <sz val="10"/>
        <rFont val="Arial Narrow"/>
        <family val="2"/>
      </rPr>
      <t>16</t>
    </r>
    <r>
      <rPr>
        <sz val="10"/>
        <rFont val="Arial Narrow"/>
        <family val="2"/>
      </rPr>
      <t>H</t>
    </r>
    <r>
      <rPr>
        <vertAlign val="subscript"/>
        <sz val="10"/>
        <rFont val="Arial Narrow"/>
        <family val="2"/>
      </rPr>
      <t>32</t>
    </r>
    <r>
      <rPr>
        <sz val="10"/>
        <rFont val="Arial Narrow"/>
        <family val="2"/>
      </rPr>
      <t>O</t>
    </r>
    <r>
      <rPr>
        <vertAlign val="subscript"/>
        <sz val="10"/>
        <rFont val="Arial Narrow"/>
        <family val="2"/>
      </rPr>
      <t>2</t>
    </r>
  </si>
  <si>
    <r>
      <t>C</t>
    </r>
    <r>
      <rPr>
        <vertAlign val="subscript"/>
        <sz val="10"/>
        <rFont val="Arial Narrow"/>
        <family val="2"/>
      </rPr>
      <t>18</t>
    </r>
    <r>
      <rPr>
        <sz val="10"/>
        <rFont val="Arial Narrow"/>
        <family val="2"/>
      </rPr>
      <t>H</t>
    </r>
    <r>
      <rPr>
        <vertAlign val="subscript"/>
        <sz val="10"/>
        <rFont val="Arial Narrow"/>
        <family val="2"/>
      </rPr>
      <t>34</t>
    </r>
    <r>
      <rPr>
        <sz val="10"/>
        <rFont val="Arial Narrow"/>
        <family val="2"/>
      </rPr>
      <t>O</t>
    </r>
    <r>
      <rPr>
        <vertAlign val="subscript"/>
        <sz val="10"/>
        <rFont val="Arial Narrow"/>
        <family val="2"/>
      </rPr>
      <t>2</t>
    </r>
  </si>
  <si>
    <r>
      <t>C</t>
    </r>
    <r>
      <rPr>
        <vertAlign val="subscript"/>
        <sz val="10"/>
        <rFont val="Arial Narrow"/>
        <family val="2"/>
      </rPr>
      <t>18</t>
    </r>
    <r>
      <rPr>
        <sz val="10"/>
        <rFont val="Arial Narrow"/>
        <family val="2"/>
      </rPr>
      <t>H</t>
    </r>
    <r>
      <rPr>
        <vertAlign val="subscript"/>
        <sz val="10"/>
        <rFont val="Arial Narrow"/>
        <family val="2"/>
      </rPr>
      <t>36</t>
    </r>
    <r>
      <rPr>
        <sz val="10"/>
        <rFont val="Arial Narrow"/>
        <family val="2"/>
      </rPr>
      <t>O</t>
    </r>
    <r>
      <rPr>
        <vertAlign val="subscript"/>
        <sz val="10"/>
        <rFont val="Arial Narrow"/>
        <family val="2"/>
      </rPr>
      <t>2</t>
    </r>
  </si>
  <si>
    <r>
      <t>[</t>
    </r>
    <r>
      <rPr>
        <vertAlign val="superscript"/>
        <sz val="10"/>
        <rFont val="Arial Narrow"/>
        <family val="2"/>
      </rPr>
      <t>63</t>
    </r>
    <r>
      <rPr>
        <sz val="10"/>
        <rFont val="Arial Narrow"/>
        <family val="2"/>
      </rPr>
      <t>CuI+I]</t>
    </r>
    <r>
      <rPr>
        <vertAlign val="superscript"/>
        <sz val="10"/>
        <rFont val="Arial Narrow"/>
        <family val="2"/>
      </rPr>
      <t>-</t>
    </r>
  </si>
  <si>
    <r>
      <t>[</t>
    </r>
    <r>
      <rPr>
        <vertAlign val="superscript"/>
        <sz val="10"/>
        <rFont val="Arial Narrow"/>
        <family val="2"/>
      </rPr>
      <t>65</t>
    </r>
    <r>
      <rPr>
        <sz val="10"/>
        <rFont val="Arial Narrow"/>
        <family val="2"/>
      </rPr>
      <t>CuI+I]</t>
    </r>
    <r>
      <rPr>
        <vertAlign val="superscript"/>
        <sz val="10"/>
        <rFont val="Arial Narrow"/>
        <family val="2"/>
      </rPr>
      <t>-</t>
    </r>
  </si>
  <si>
    <r>
      <t xml:space="preserve">OH </t>
    </r>
    <r>
      <rPr>
        <b/>
        <sz val="10"/>
        <rFont val="Arial"/>
        <family val="2"/>
      </rPr>
      <t>↔</t>
    </r>
    <r>
      <rPr>
        <sz val="10"/>
        <rFont val="Arial"/>
        <family val="2"/>
      </rPr>
      <t xml:space="preserve"> NH</t>
    </r>
    <r>
      <rPr>
        <vertAlign val="subscript"/>
        <sz val="10"/>
        <rFont val="Arial"/>
        <family val="2"/>
      </rPr>
      <t>2</t>
    </r>
    <r>
      <rPr>
        <sz val="10"/>
        <rFont val="Arial"/>
        <family val="2"/>
      </rPr>
      <t>, e.g. de-amidiation, CHNO compounds</t>
    </r>
  </si>
  <si>
    <r>
      <t xml:space="preserve">F </t>
    </r>
    <r>
      <rPr>
        <b/>
        <sz val="10"/>
        <rFont val="Arial"/>
        <family val="2"/>
      </rPr>
      <t>↔</t>
    </r>
    <r>
      <rPr>
        <sz val="10"/>
        <rFont val="Arial"/>
        <family val="2"/>
      </rPr>
      <t xml:space="preserve"> OH, halogen exchange with hydroxy group (typically -F + OH)</t>
    </r>
  </si>
  <si>
    <r>
      <t>Na</t>
    </r>
    <r>
      <rPr>
        <vertAlign val="superscript"/>
        <sz val="10"/>
        <rFont val="Arial"/>
        <family val="2"/>
      </rPr>
      <t>+</t>
    </r>
    <r>
      <rPr>
        <sz val="10"/>
        <rFont val="Arial"/>
        <family val="2"/>
      </rPr>
      <t>↔ NH</t>
    </r>
    <r>
      <rPr>
        <vertAlign val="subscript"/>
        <sz val="10"/>
        <rFont val="Arial"/>
        <family val="2"/>
      </rPr>
      <t>4</t>
    </r>
    <r>
      <rPr>
        <vertAlign val="superscript"/>
        <sz val="10"/>
        <rFont val="Arial"/>
        <family val="2"/>
      </rPr>
      <t>+</t>
    </r>
    <r>
      <rPr>
        <sz val="10"/>
        <rFont val="Arial"/>
        <family val="2"/>
      </rPr>
      <t>, salt adduct</t>
    </r>
  </si>
  <si>
    <r>
      <t xml:space="preserve">F </t>
    </r>
    <r>
      <rPr>
        <b/>
        <sz val="10"/>
        <rFont val="Arial"/>
        <family val="2"/>
      </rPr>
      <t>↔</t>
    </r>
    <r>
      <rPr>
        <sz val="10"/>
        <rFont val="Arial"/>
        <family val="2"/>
      </rPr>
      <t xml:space="preserve"> CN, halogen exchange with cyano group</t>
    </r>
  </si>
  <si>
    <r>
      <t xml:space="preserve">Cl </t>
    </r>
    <r>
      <rPr>
        <b/>
        <sz val="10"/>
        <rFont val="Arial"/>
        <family val="2"/>
      </rPr>
      <t>↔</t>
    </r>
    <r>
      <rPr>
        <sz val="10"/>
        <rFont val="Arial"/>
        <family val="2"/>
      </rPr>
      <t xml:space="preserve"> CN, halogen exchange with cyano group</t>
    </r>
  </si>
  <si>
    <r>
      <t>O ↔ 2H, e.g. Oxidation follwed by H</t>
    </r>
    <r>
      <rPr>
        <vertAlign val="subscript"/>
        <sz val="10"/>
        <rFont val="Arial"/>
        <family val="2"/>
      </rPr>
      <t>2</t>
    </r>
    <r>
      <rPr>
        <sz val="10"/>
        <rFont val="Arial"/>
        <family val="2"/>
      </rPr>
      <t>O elimination</t>
    </r>
  </si>
  <si>
    <r>
      <t>± CH</t>
    </r>
    <r>
      <rPr>
        <vertAlign val="subscript"/>
        <sz val="10"/>
        <rFont val="Arial"/>
        <family val="2"/>
      </rPr>
      <t>2</t>
    </r>
    <r>
      <rPr>
        <sz val="10"/>
        <rFont val="Arial"/>
        <family val="2"/>
      </rPr>
      <t>, alkane chains, waxes, fatty acids, methylation</t>
    </r>
  </si>
  <si>
    <r>
      <t>-[C</t>
    </r>
    <r>
      <rPr>
        <vertAlign val="subscript"/>
        <sz val="10"/>
        <rFont val="Arial"/>
        <family val="2"/>
      </rPr>
      <t>3</t>
    </r>
    <r>
      <rPr>
        <sz val="10"/>
        <rFont val="Arial"/>
        <family val="2"/>
      </rPr>
      <t>H</t>
    </r>
    <r>
      <rPr>
        <vertAlign val="subscript"/>
        <sz val="10"/>
        <rFont val="Arial"/>
        <family val="2"/>
      </rPr>
      <t>6</t>
    </r>
    <r>
      <rPr>
        <sz val="10"/>
        <rFont val="Arial"/>
        <family val="2"/>
      </rPr>
      <t>ON] ↔ -[C</t>
    </r>
    <r>
      <rPr>
        <vertAlign val="subscript"/>
        <sz val="10"/>
        <rFont val="Arial"/>
        <family val="2"/>
      </rPr>
      <t>2</t>
    </r>
    <r>
      <rPr>
        <sz val="10"/>
        <rFont val="Arial"/>
        <family val="2"/>
      </rPr>
      <t>H</t>
    </r>
    <r>
      <rPr>
        <vertAlign val="subscript"/>
        <sz val="10"/>
        <rFont val="Arial"/>
        <family val="2"/>
      </rPr>
      <t>4</t>
    </r>
    <r>
      <rPr>
        <sz val="10"/>
        <rFont val="Arial"/>
        <family val="2"/>
      </rPr>
      <t>ON], acrylamide versus iodoacetamide in cysteine alkylation (gels)</t>
    </r>
  </si>
  <si>
    <r>
      <t>Na</t>
    </r>
    <r>
      <rPr>
        <vertAlign val="superscript"/>
        <sz val="10"/>
        <rFont val="Arial"/>
        <family val="2"/>
      </rPr>
      <t>+</t>
    </r>
    <r>
      <rPr>
        <sz val="10"/>
        <rFont val="Arial"/>
        <family val="2"/>
      </rPr>
      <t>↔ K</t>
    </r>
    <r>
      <rPr>
        <vertAlign val="superscript"/>
        <sz val="10"/>
        <rFont val="Arial"/>
        <family val="2"/>
      </rPr>
      <t>+</t>
    </r>
    <r>
      <rPr>
        <sz val="10"/>
        <rFont val="Arial"/>
        <family val="2"/>
      </rPr>
      <t>, salt adduct</t>
    </r>
  </si>
  <si>
    <r>
      <t>± NH</t>
    </r>
    <r>
      <rPr>
        <vertAlign val="subscript"/>
        <sz val="10"/>
        <rFont val="Arial"/>
        <family val="2"/>
      </rPr>
      <t>3</t>
    </r>
    <r>
      <rPr>
        <sz val="10"/>
        <rFont val="Arial"/>
        <family val="2"/>
      </rPr>
      <t>, ammonium adduct/neutral ammonium loss</t>
    </r>
  </si>
  <si>
    <r>
      <t>NH</t>
    </r>
    <r>
      <rPr>
        <vertAlign val="subscript"/>
        <sz val="10"/>
        <rFont val="Arial"/>
        <family val="2"/>
      </rPr>
      <t>4</t>
    </r>
    <r>
      <rPr>
        <vertAlign val="superscript"/>
        <sz val="10"/>
        <rFont val="Arial"/>
        <family val="2"/>
      </rPr>
      <t>+</t>
    </r>
    <r>
      <rPr>
        <sz val="10"/>
        <rFont val="Arial"/>
        <family val="2"/>
      </rPr>
      <t>↔ H</t>
    </r>
    <r>
      <rPr>
        <vertAlign val="superscript"/>
        <sz val="10"/>
        <rFont val="Arial"/>
        <family val="2"/>
      </rPr>
      <t>+</t>
    </r>
    <r>
      <rPr>
        <sz val="10"/>
        <rFont val="Arial"/>
        <family val="2"/>
      </rPr>
      <t>, salt adduct</t>
    </r>
  </si>
  <si>
    <r>
      <t xml:space="preserve">Cl </t>
    </r>
    <r>
      <rPr>
        <b/>
        <sz val="10"/>
        <rFont val="Arial"/>
        <family val="2"/>
      </rPr>
      <t>↔</t>
    </r>
    <r>
      <rPr>
        <sz val="10"/>
        <rFont val="Arial"/>
        <family val="2"/>
      </rPr>
      <t xml:space="preserve"> OH, halogen exchange with hydroxy group (typically -Cl + OH)</t>
    </r>
  </si>
  <si>
    <r>
      <t xml:space="preserve">F </t>
    </r>
    <r>
      <rPr>
        <b/>
        <sz val="10"/>
        <rFont val="Arial"/>
        <family val="2"/>
      </rPr>
      <t>↔</t>
    </r>
    <r>
      <rPr>
        <sz val="10"/>
        <rFont val="Arial"/>
        <family val="2"/>
      </rPr>
      <t xml:space="preserve"> H, halogen exchange</t>
    </r>
  </si>
  <si>
    <r>
      <t>± H</t>
    </r>
    <r>
      <rPr>
        <vertAlign val="subscript"/>
        <sz val="10"/>
        <rFont val="Arial"/>
        <family val="2"/>
      </rPr>
      <t>2</t>
    </r>
    <r>
      <rPr>
        <sz val="10"/>
        <rFont val="Arial"/>
        <family val="2"/>
      </rPr>
      <t>O, water addition/loss</t>
    </r>
  </si>
  <si>
    <r>
      <t>K</t>
    </r>
    <r>
      <rPr>
        <vertAlign val="superscript"/>
        <sz val="10"/>
        <rFont val="Arial"/>
        <family val="2"/>
      </rPr>
      <t>+</t>
    </r>
    <r>
      <rPr>
        <sz val="10"/>
        <rFont val="Arial"/>
        <family val="2"/>
      </rPr>
      <t>↔ NH</t>
    </r>
    <r>
      <rPr>
        <vertAlign val="subscript"/>
        <sz val="10"/>
        <rFont val="Arial"/>
        <family val="2"/>
      </rPr>
      <t>4</t>
    </r>
    <r>
      <rPr>
        <vertAlign val="superscript"/>
        <sz val="10"/>
        <rFont val="Arial"/>
        <family val="2"/>
      </rPr>
      <t>+</t>
    </r>
    <r>
      <rPr>
        <sz val="10"/>
        <rFont val="Arial"/>
        <family val="2"/>
      </rPr>
      <t>, salt adduct</t>
    </r>
  </si>
  <si>
    <r>
      <t>Na</t>
    </r>
    <r>
      <rPr>
        <vertAlign val="superscript"/>
        <sz val="10"/>
        <rFont val="Arial"/>
        <family val="2"/>
      </rPr>
      <t>+</t>
    </r>
    <r>
      <rPr>
        <sz val="10"/>
        <rFont val="Arial"/>
        <family val="2"/>
      </rPr>
      <t>↔ H</t>
    </r>
    <r>
      <rPr>
        <vertAlign val="superscript"/>
        <sz val="10"/>
        <rFont val="Arial"/>
        <family val="2"/>
      </rPr>
      <t>+</t>
    </r>
    <r>
      <rPr>
        <sz val="10"/>
        <rFont val="Arial"/>
        <family val="2"/>
      </rPr>
      <t>, salt adduct</t>
    </r>
  </si>
  <si>
    <r>
      <t>- 2N, nitrogen loss, e.g. azido compounds (N</t>
    </r>
    <r>
      <rPr>
        <vertAlign val="subscript"/>
        <sz val="10"/>
        <rFont val="Arial"/>
        <family val="2"/>
      </rPr>
      <t>2</t>
    </r>
    <r>
      <rPr>
        <sz val="10"/>
        <rFont val="Arial"/>
        <family val="2"/>
      </rPr>
      <t>)</t>
    </r>
  </si>
  <si>
    <r>
      <t>± C</t>
    </r>
    <r>
      <rPr>
        <vertAlign val="subscript"/>
        <sz val="10"/>
        <rFont val="Arial"/>
        <family val="2"/>
      </rPr>
      <t>2</t>
    </r>
    <r>
      <rPr>
        <sz val="10"/>
        <rFont val="Arial"/>
        <family val="2"/>
      </rPr>
      <t>H</t>
    </r>
    <r>
      <rPr>
        <vertAlign val="subscript"/>
        <sz val="10"/>
        <rFont val="Arial"/>
        <family val="2"/>
      </rPr>
      <t>4</t>
    </r>
    <r>
      <rPr>
        <sz val="10"/>
        <rFont val="Arial"/>
        <family val="2"/>
      </rPr>
      <t>, natural alkane chains such as fatty acids</t>
    </r>
  </si>
  <si>
    <r>
      <t>NO</t>
    </r>
    <r>
      <rPr>
        <vertAlign val="subscript"/>
        <sz val="10"/>
        <rFont val="Arial"/>
        <family val="2"/>
      </rPr>
      <t>2</t>
    </r>
    <r>
      <rPr>
        <sz val="10"/>
        <rFont val="Arial"/>
        <family val="2"/>
      </rPr>
      <t xml:space="preserve"> ↔ NH</t>
    </r>
    <r>
      <rPr>
        <vertAlign val="subscript"/>
        <sz val="10"/>
        <rFont val="Arial"/>
        <family val="2"/>
      </rPr>
      <t>2</t>
    </r>
    <r>
      <rPr>
        <sz val="10"/>
        <rFont val="Arial"/>
        <family val="2"/>
      </rPr>
      <t>, nitro compounds</t>
    </r>
  </si>
  <si>
    <r>
      <t>- NH</t>
    </r>
    <r>
      <rPr>
        <vertAlign val="subscript"/>
        <sz val="10"/>
        <rFont val="Arial"/>
        <family val="2"/>
      </rPr>
      <t>2</t>
    </r>
    <r>
      <rPr>
        <sz val="10"/>
        <rFont val="Arial"/>
        <family val="2"/>
      </rPr>
      <t>OH, loss from hydroxamic acids</t>
    </r>
  </si>
  <si>
    <r>
      <t xml:space="preserve">Cl </t>
    </r>
    <r>
      <rPr>
        <b/>
        <sz val="10"/>
        <rFont val="Arial"/>
        <family val="2"/>
      </rPr>
      <t>↔</t>
    </r>
    <r>
      <rPr>
        <sz val="10"/>
        <rFont val="Arial"/>
        <family val="2"/>
      </rPr>
      <t xml:space="preserve"> H, halogen exchange</t>
    </r>
  </si>
  <si>
    <r>
      <t>± H</t>
    </r>
    <r>
      <rPr>
        <vertAlign val="subscript"/>
        <sz val="10"/>
        <rFont val="Arial"/>
        <family val="2"/>
      </rPr>
      <t>2</t>
    </r>
    <r>
      <rPr>
        <sz val="10"/>
        <rFont val="Arial"/>
        <family val="2"/>
      </rPr>
      <t>S, sulfur compounds</t>
    </r>
  </si>
  <si>
    <r>
      <t>K</t>
    </r>
    <r>
      <rPr>
        <vertAlign val="superscript"/>
        <sz val="10"/>
        <rFont val="Arial"/>
        <family val="2"/>
      </rPr>
      <t>+</t>
    </r>
    <r>
      <rPr>
        <sz val="10"/>
        <rFont val="Arial"/>
        <family val="2"/>
      </rPr>
      <t>↔ H</t>
    </r>
    <r>
      <rPr>
        <vertAlign val="superscript"/>
        <sz val="10"/>
        <rFont val="Arial"/>
        <family val="2"/>
      </rPr>
      <t>+</t>
    </r>
    <r>
      <rPr>
        <sz val="10"/>
        <rFont val="Arial"/>
        <family val="2"/>
      </rPr>
      <t>, salt adduct</t>
    </r>
  </si>
  <si>
    <r>
      <t>+(C</t>
    </r>
    <r>
      <rPr>
        <vertAlign val="subscript"/>
        <sz val="10"/>
        <rFont val="Arial"/>
        <family val="2"/>
      </rPr>
      <t>3</t>
    </r>
    <r>
      <rPr>
        <sz val="10"/>
        <rFont val="Arial"/>
        <family val="2"/>
      </rPr>
      <t>H</t>
    </r>
    <r>
      <rPr>
        <vertAlign val="subscript"/>
        <sz val="10"/>
        <rFont val="Arial"/>
        <family val="2"/>
      </rPr>
      <t>6</t>
    </r>
    <r>
      <rPr>
        <sz val="10"/>
        <rFont val="Arial"/>
        <family val="2"/>
      </rPr>
      <t>O - H</t>
    </r>
    <r>
      <rPr>
        <vertAlign val="subscript"/>
        <sz val="10"/>
        <rFont val="Arial"/>
        <family val="2"/>
      </rPr>
      <t>2</t>
    </r>
    <r>
      <rPr>
        <sz val="10"/>
        <rFont val="Arial"/>
        <family val="2"/>
      </rPr>
      <t>O), acetone condensation after dehydration</t>
    </r>
  </si>
  <si>
    <r>
      <t>± COCH</t>
    </r>
    <r>
      <rPr>
        <vertAlign val="subscript"/>
        <sz val="10"/>
        <rFont val="Arial"/>
        <family val="2"/>
      </rPr>
      <t>2</t>
    </r>
  </si>
  <si>
    <r>
      <t>± C</t>
    </r>
    <r>
      <rPr>
        <vertAlign val="subscript"/>
        <sz val="10"/>
        <rFont val="Arial"/>
        <family val="2"/>
      </rPr>
      <t>3</t>
    </r>
    <r>
      <rPr>
        <sz val="10"/>
        <rFont val="Arial"/>
        <family val="2"/>
      </rPr>
      <t>H</t>
    </r>
    <r>
      <rPr>
        <vertAlign val="subscript"/>
        <sz val="10"/>
        <rFont val="Arial"/>
        <family val="2"/>
      </rPr>
      <t>6</t>
    </r>
    <r>
      <rPr>
        <sz val="10"/>
        <rFont val="Arial"/>
        <family val="2"/>
      </rPr>
      <t>, propylation</t>
    </r>
  </si>
  <si>
    <r>
      <rPr>
        <vertAlign val="superscript"/>
        <sz val="10"/>
        <rFont val="Arial"/>
        <family val="2"/>
      </rPr>
      <t>79</t>
    </r>
    <r>
      <rPr>
        <sz val="10"/>
        <rFont val="Arial"/>
        <family val="2"/>
      </rPr>
      <t xml:space="preserve">Br </t>
    </r>
    <r>
      <rPr>
        <b/>
        <sz val="10"/>
        <rFont val="Arial"/>
        <family val="2"/>
      </rPr>
      <t>↔</t>
    </r>
    <r>
      <rPr>
        <sz val="10"/>
        <rFont val="Arial"/>
        <family val="2"/>
      </rPr>
      <t xml:space="preserve"> Cl, halogen exchange (typically -Br +Cl)</t>
    </r>
  </si>
  <si>
    <r>
      <t>± CO</t>
    </r>
    <r>
      <rPr>
        <vertAlign val="subscript"/>
        <sz val="10"/>
        <rFont val="Arial"/>
        <family val="2"/>
      </rPr>
      <t>2</t>
    </r>
  </si>
  <si>
    <r>
      <rPr>
        <vertAlign val="superscript"/>
        <sz val="10"/>
        <rFont val="Arial"/>
        <family val="2"/>
      </rPr>
      <t>81</t>
    </r>
    <r>
      <rPr>
        <sz val="10"/>
        <rFont val="Arial"/>
        <family val="2"/>
      </rPr>
      <t xml:space="preserve">Br </t>
    </r>
    <r>
      <rPr>
        <b/>
        <sz val="10"/>
        <rFont val="Arial"/>
        <family val="2"/>
      </rPr>
      <t>↔</t>
    </r>
    <r>
      <rPr>
        <sz val="10"/>
        <rFont val="Arial"/>
        <family val="2"/>
      </rPr>
      <t xml:space="preserve"> Cl, halogen exchange (typically -Br +Cl)</t>
    </r>
  </si>
  <si>
    <r>
      <rPr>
        <vertAlign val="superscript"/>
        <sz val="10"/>
        <rFont val="Arial"/>
        <family val="2"/>
      </rPr>
      <t>79</t>
    </r>
    <r>
      <rPr>
        <sz val="10"/>
        <rFont val="Arial"/>
        <family val="2"/>
      </rPr>
      <t xml:space="preserve">Br </t>
    </r>
    <r>
      <rPr>
        <b/>
        <sz val="10"/>
        <rFont val="Arial"/>
        <family val="2"/>
      </rPr>
      <t>↔</t>
    </r>
    <r>
      <rPr>
        <sz val="10"/>
        <rFont val="Arial"/>
        <family val="2"/>
      </rPr>
      <t xml:space="preserve"> CN, halogen exchange with cyano group</t>
    </r>
  </si>
  <si>
    <r>
      <rPr>
        <vertAlign val="superscript"/>
        <sz val="10"/>
        <rFont val="Arial"/>
        <family val="2"/>
      </rPr>
      <t>81</t>
    </r>
    <r>
      <rPr>
        <sz val="10"/>
        <rFont val="Arial"/>
        <family val="2"/>
      </rPr>
      <t xml:space="preserve">Br </t>
    </r>
    <r>
      <rPr>
        <b/>
        <sz val="10"/>
        <rFont val="Arial"/>
        <family val="2"/>
      </rPr>
      <t>↔</t>
    </r>
    <r>
      <rPr>
        <sz val="10"/>
        <rFont val="Arial"/>
        <family val="2"/>
      </rPr>
      <t xml:space="preserve"> CN, halogen exchange with cyano group</t>
    </r>
  </si>
  <si>
    <r>
      <t>± C</t>
    </r>
    <r>
      <rPr>
        <vertAlign val="subscript"/>
        <sz val="10"/>
        <rFont val="Arial"/>
        <family val="2"/>
      </rPr>
      <t>4</t>
    </r>
    <r>
      <rPr>
        <sz val="10"/>
        <rFont val="Arial"/>
        <family val="2"/>
      </rPr>
      <t>H</t>
    </r>
    <r>
      <rPr>
        <vertAlign val="subscript"/>
        <sz val="10"/>
        <rFont val="Arial"/>
        <family val="2"/>
      </rPr>
      <t>8</t>
    </r>
    <r>
      <rPr>
        <sz val="10"/>
        <rFont val="Arial"/>
        <family val="2"/>
      </rPr>
      <t>, butylation</t>
    </r>
  </si>
  <si>
    <r>
      <t>± CO</t>
    </r>
    <r>
      <rPr>
        <vertAlign val="subscript"/>
        <sz val="10"/>
        <rFont val="Arial"/>
        <family val="2"/>
      </rPr>
      <t>2</t>
    </r>
    <r>
      <rPr>
        <sz val="10"/>
        <rFont val="Arial"/>
        <family val="2"/>
      </rPr>
      <t>CH</t>
    </r>
    <r>
      <rPr>
        <vertAlign val="subscript"/>
        <sz val="10"/>
        <rFont val="Arial"/>
        <family val="2"/>
      </rPr>
      <t>2</t>
    </r>
  </si>
  <si>
    <r>
      <t>+C</t>
    </r>
    <r>
      <rPr>
        <vertAlign val="subscript"/>
        <sz val="10"/>
        <rFont val="Arial"/>
        <family val="2"/>
      </rPr>
      <t>3</t>
    </r>
    <r>
      <rPr>
        <sz val="10"/>
        <rFont val="Arial"/>
        <family val="2"/>
      </rPr>
      <t>H</t>
    </r>
    <r>
      <rPr>
        <vertAlign val="subscript"/>
        <sz val="10"/>
        <rFont val="Arial"/>
        <family val="2"/>
      </rPr>
      <t>6</t>
    </r>
    <r>
      <rPr>
        <sz val="10"/>
        <rFont val="Arial"/>
        <family val="2"/>
      </rPr>
      <t>O, acetone condensation</t>
    </r>
  </si>
  <si>
    <r>
      <rPr>
        <vertAlign val="superscript"/>
        <sz val="10"/>
        <rFont val="Arial"/>
        <family val="2"/>
      </rPr>
      <t>79</t>
    </r>
    <r>
      <rPr>
        <sz val="10"/>
        <rFont val="Arial"/>
        <family val="2"/>
      </rPr>
      <t xml:space="preserve">Br </t>
    </r>
    <r>
      <rPr>
        <b/>
        <sz val="10"/>
        <rFont val="Arial"/>
        <family val="2"/>
      </rPr>
      <t>↔</t>
    </r>
    <r>
      <rPr>
        <sz val="10"/>
        <rFont val="Arial"/>
        <family val="2"/>
      </rPr>
      <t xml:space="preserve"> OH, halogen exchange with hydroxy group (typically -Br + OH)</t>
    </r>
  </si>
  <si>
    <r>
      <rPr>
        <vertAlign val="superscript"/>
        <sz val="10"/>
        <rFont val="Arial"/>
        <family val="2"/>
      </rPr>
      <t>81</t>
    </r>
    <r>
      <rPr>
        <sz val="10"/>
        <rFont val="Arial"/>
        <family val="2"/>
      </rPr>
      <t xml:space="preserve">Br </t>
    </r>
    <r>
      <rPr>
        <b/>
        <sz val="10"/>
        <rFont val="Arial"/>
        <family val="2"/>
      </rPr>
      <t>↔</t>
    </r>
    <r>
      <rPr>
        <sz val="10"/>
        <rFont val="Arial"/>
        <family val="2"/>
      </rPr>
      <t xml:space="preserve"> OH, halogen exchange with hydroxy group (typically -Br + OH)</t>
    </r>
  </si>
  <si>
    <r>
      <t>± SO</t>
    </r>
    <r>
      <rPr>
        <vertAlign val="subscript"/>
        <sz val="10"/>
        <rFont val="Arial"/>
        <family val="2"/>
      </rPr>
      <t>2</t>
    </r>
    <r>
      <rPr>
        <sz val="10"/>
        <rFont val="Arial"/>
        <family val="2"/>
      </rPr>
      <t>, sulfur compounds</t>
    </r>
  </si>
  <si>
    <r>
      <t>-CH</t>
    </r>
    <r>
      <rPr>
        <vertAlign val="subscript"/>
        <sz val="10"/>
        <rFont val="Arial"/>
        <family val="2"/>
      </rPr>
      <t>3</t>
    </r>
    <r>
      <rPr>
        <sz val="10"/>
        <rFont val="Arial"/>
        <family val="2"/>
      </rPr>
      <t>SOH, specific loss from singly oxidized methionine residues</t>
    </r>
  </si>
  <si>
    <r>
      <rPr>
        <vertAlign val="superscript"/>
        <sz val="10"/>
        <rFont val="Arial"/>
        <family val="2"/>
      </rPr>
      <t>79</t>
    </r>
    <r>
      <rPr>
        <sz val="10"/>
        <rFont val="Arial"/>
        <family val="2"/>
      </rPr>
      <t xml:space="preserve">Br </t>
    </r>
    <r>
      <rPr>
        <b/>
        <sz val="10"/>
        <rFont val="Arial"/>
        <family val="2"/>
      </rPr>
      <t>↔</t>
    </r>
    <r>
      <rPr>
        <sz val="10"/>
        <rFont val="Arial"/>
        <family val="2"/>
      </rPr>
      <t xml:space="preserve"> H, halogen exchange</t>
    </r>
  </si>
  <si>
    <r>
      <rPr>
        <vertAlign val="superscript"/>
        <sz val="10"/>
        <rFont val="Arial"/>
        <family val="2"/>
      </rPr>
      <t>81</t>
    </r>
    <r>
      <rPr>
        <sz val="10"/>
        <rFont val="Arial"/>
        <family val="2"/>
      </rPr>
      <t xml:space="preserve">Br </t>
    </r>
    <r>
      <rPr>
        <b/>
        <sz val="10"/>
        <rFont val="Arial"/>
        <family val="2"/>
      </rPr>
      <t>↔</t>
    </r>
    <r>
      <rPr>
        <sz val="10"/>
        <rFont val="Arial"/>
        <family val="2"/>
      </rPr>
      <t xml:space="preserve"> H, halogen exchange</t>
    </r>
  </si>
  <si>
    <r>
      <t>± SO</t>
    </r>
    <r>
      <rPr>
        <vertAlign val="subscript"/>
        <sz val="10"/>
        <rFont val="Arial"/>
        <family val="2"/>
      </rPr>
      <t>3</t>
    </r>
    <r>
      <rPr>
        <sz val="10"/>
        <rFont val="Arial"/>
        <family val="2"/>
      </rPr>
      <t>, sulfur compounds</t>
    </r>
  </si>
  <si>
    <r>
      <t xml:space="preserve">I </t>
    </r>
    <r>
      <rPr>
        <b/>
        <sz val="10"/>
        <rFont val="Arial"/>
        <family val="2"/>
      </rPr>
      <t>↔</t>
    </r>
    <r>
      <rPr>
        <sz val="10"/>
        <rFont val="Arial"/>
        <family val="2"/>
      </rPr>
      <t xml:space="preserve"> Cl, halogen exchange (typically -I +Cl)</t>
    </r>
  </si>
  <si>
    <r>
      <t>± H</t>
    </r>
    <r>
      <rPr>
        <vertAlign val="subscript"/>
        <sz val="10"/>
        <rFont val="Arial"/>
        <family val="2"/>
      </rPr>
      <t>2</t>
    </r>
    <r>
      <rPr>
        <sz val="10"/>
        <rFont val="Arial"/>
        <family val="2"/>
      </rPr>
      <t>SO</t>
    </r>
    <r>
      <rPr>
        <vertAlign val="subscript"/>
        <sz val="10"/>
        <rFont val="Arial"/>
        <family val="2"/>
      </rPr>
      <t>4</t>
    </r>
    <r>
      <rPr>
        <sz val="10"/>
        <rFont val="Arial"/>
        <family val="2"/>
      </rPr>
      <t>, sulfur compounds</t>
    </r>
  </si>
  <si>
    <r>
      <t>± H</t>
    </r>
    <r>
      <rPr>
        <vertAlign val="subscript"/>
        <sz val="10"/>
        <rFont val="Arial"/>
        <family val="2"/>
      </rPr>
      <t>3</t>
    </r>
    <r>
      <rPr>
        <sz val="10"/>
        <rFont val="Arial"/>
        <family val="2"/>
      </rPr>
      <t>PO</t>
    </r>
    <r>
      <rPr>
        <vertAlign val="subscript"/>
        <sz val="10"/>
        <rFont val="Arial"/>
        <family val="2"/>
      </rPr>
      <t>4</t>
    </r>
    <r>
      <rPr>
        <sz val="10"/>
        <rFont val="Arial"/>
        <family val="2"/>
      </rPr>
      <t>, phosphorous compounds</t>
    </r>
  </si>
  <si>
    <r>
      <t xml:space="preserve">I </t>
    </r>
    <r>
      <rPr>
        <b/>
        <sz val="10"/>
        <rFont val="Arial"/>
        <family val="2"/>
      </rPr>
      <t>↔</t>
    </r>
    <r>
      <rPr>
        <sz val="10"/>
        <rFont val="Arial"/>
        <family val="2"/>
      </rPr>
      <t xml:space="preserve"> CN, halogen exchange with cyano group</t>
    </r>
  </si>
  <si>
    <r>
      <t xml:space="preserve">I </t>
    </r>
    <r>
      <rPr>
        <b/>
        <sz val="10"/>
        <rFont val="Arial"/>
        <family val="2"/>
      </rPr>
      <t>↔</t>
    </r>
    <r>
      <rPr>
        <sz val="10"/>
        <rFont val="Arial"/>
        <family val="2"/>
      </rPr>
      <t xml:space="preserve"> OH, halogen exchange with hydroxy group (typically -I + OH)</t>
    </r>
  </si>
  <si>
    <r>
      <t xml:space="preserve">I </t>
    </r>
    <r>
      <rPr>
        <b/>
        <sz val="10"/>
        <rFont val="Arial"/>
        <family val="2"/>
      </rPr>
      <t>↔</t>
    </r>
    <r>
      <rPr>
        <sz val="10"/>
        <rFont val="Arial"/>
        <family val="2"/>
      </rPr>
      <t xml:space="preserve"> H, halogen exchange</t>
    </r>
  </si>
  <si>
    <r>
      <t>± [Deoxy-Hexose-H</t>
    </r>
    <r>
      <rPr>
        <vertAlign val="subscript"/>
        <sz val="10"/>
        <rFont val="Arial"/>
        <family val="2"/>
      </rPr>
      <t>2</t>
    </r>
    <r>
      <rPr>
        <sz val="10"/>
        <rFont val="Arial"/>
        <family val="2"/>
      </rPr>
      <t>O, C</t>
    </r>
    <r>
      <rPr>
        <vertAlign val="subscript"/>
        <sz val="10"/>
        <rFont val="Arial"/>
        <family val="2"/>
      </rPr>
      <t>6</t>
    </r>
    <r>
      <rPr>
        <sz val="10"/>
        <rFont val="Arial"/>
        <family val="2"/>
      </rPr>
      <t>O</t>
    </r>
    <r>
      <rPr>
        <vertAlign val="subscript"/>
        <sz val="10"/>
        <rFont val="Arial"/>
        <family val="2"/>
      </rPr>
      <t>4</t>
    </r>
    <r>
      <rPr>
        <sz val="10"/>
        <rFont val="Arial"/>
        <family val="2"/>
      </rPr>
      <t>H</t>
    </r>
    <r>
      <rPr>
        <vertAlign val="subscript"/>
        <sz val="10"/>
        <rFont val="Arial"/>
        <family val="2"/>
      </rPr>
      <t>10</t>
    </r>
    <r>
      <rPr>
        <sz val="10"/>
        <rFont val="Arial"/>
        <family val="2"/>
      </rPr>
      <t>], e.g. Fucose</t>
    </r>
  </si>
  <si>
    <r>
      <t>± [Hexose-H</t>
    </r>
    <r>
      <rPr>
        <vertAlign val="subscript"/>
        <sz val="10"/>
        <rFont val="Arial"/>
        <family val="2"/>
      </rPr>
      <t>2</t>
    </r>
    <r>
      <rPr>
        <sz val="10"/>
        <rFont val="Arial"/>
        <family val="2"/>
      </rPr>
      <t>O, C</t>
    </r>
    <r>
      <rPr>
        <vertAlign val="subscript"/>
        <sz val="10"/>
        <rFont val="Arial"/>
        <family val="2"/>
      </rPr>
      <t>6</t>
    </r>
    <r>
      <rPr>
        <sz val="10"/>
        <rFont val="Arial"/>
        <family val="2"/>
      </rPr>
      <t>O</t>
    </r>
    <r>
      <rPr>
        <vertAlign val="subscript"/>
        <sz val="10"/>
        <rFont val="Arial"/>
        <family val="2"/>
      </rPr>
      <t>5</t>
    </r>
    <r>
      <rPr>
        <sz val="10"/>
        <rFont val="Arial"/>
        <family val="2"/>
      </rPr>
      <t>H</t>
    </r>
    <r>
      <rPr>
        <vertAlign val="subscript"/>
        <sz val="10"/>
        <rFont val="Arial"/>
        <family val="2"/>
      </rPr>
      <t>10</t>
    </r>
    <r>
      <rPr>
        <sz val="10"/>
        <rFont val="Arial"/>
        <family val="2"/>
      </rPr>
      <t>], e.g. Glucose, Galactose, Mannose, Fructose</t>
    </r>
  </si>
  <si>
    <r>
      <t>± [Deoxy-Hexose-H</t>
    </r>
    <r>
      <rPr>
        <vertAlign val="subscript"/>
        <sz val="10"/>
        <rFont val="Arial"/>
        <family val="2"/>
      </rPr>
      <t>2</t>
    </r>
    <r>
      <rPr>
        <sz val="10"/>
        <rFont val="Arial"/>
        <family val="2"/>
      </rPr>
      <t>O, C</t>
    </r>
    <r>
      <rPr>
        <vertAlign val="subscript"/>
        <sz val="10"/>
        <rFont val="Arial"/>
        <family val="2"/>
      </rPr>
      <t>6</t>
    </r>
    <r>
      <rPr>
        <sz val="10"/>
        <rFont val="Arial"/>
        <family val="2"/>
      </rPr>
      <t>O</t>
    </r>
    <r>
      <rPr>
        <vertAlign val="subscript"/>
        <sz val="10"/>
        <rFont val="Arial"/>
        <family val="2"/>
      </rPr>
      <t>5</t>
    </r>
    <r>
      <rPr>
        <sz val="10"/>
        <rFont val="Arial"/>
        <family val="2"/>
      </rPr>
      <t>H</t>
    </r>
    <r>
      <rPr>
        <vertAlign val="subscript"/>
        <sz val="10"/>
        <rFont val="Arial"/>
        <family val="2"/>
      </rPr>
      <t>12</t>
    </r>
    <r>
      <rPr>
        <sz val="10"/>
        <rFont val="Arial"/>
        <family val="2"/>
      </rPr>
      <t>], e.g. Fucose</t>
    </r>
  </si>
  <si>
    <r>
      <t>± [Glucuronic acid-H</t>
    </r>
    <r>
      <rPr>
        <vertAlign val="subscript"/>
        <sz val="10"/>
        <rFont val="Arial"/>
        <family val="2"/>
      </rPr>
      <t>2</t>
    </r>
    <r>
      <rPr>
        <sz val="10"/>
        <rFont val="Arial"/>
        <family val="2"/>
      </rPr>
      <t>O, C</t>
    </r>
    <r>
      <rPr>
        <vertAlign val="subscript"/>
        <sz val="10"/>
        <rFont val="Arial"/>
        <family val="2"/>
      </rPr>
      <t>6</t>
    </r>
    <r>
      <rPr>
        <sz val="10"/>
        <rFont val="Arial"/>
        <family val="2"/>
      </rPr>
      <t>O</t>
    </r>
    <r>
      <rPr>
        <vertAlign val="subscript"/>
        <sz val="10"/>
        <rFont val="Arial"/>
        <family val="2"/>
      </rPr>
      <t>6</t>
    </r>
    <r>
      <rPr>
        <sz val="10"/>
        <rFont val="Arial"/>
        <family val="2"/>
      </rPr>
      <t>H</t>
    </r>
    <r>
      <rPr>
        <vertAlign val="subscript"/>
        <sz val="10"/>
        <rFont val="Arial"/>
        <family val="2"/>
      </rPr>
      <t>8</t>
    </r>
    <r>
      <rPr>
        <sz val="10"/>
        <rFont val="Arial"/>
        <family val="2"/>
      </rPr>
      <t xml:space="preserve">] </t>
    </r>
  </si>
  <si>
    <r>
      <t>± [Hexose, C</t>
    </r>
    <r>
      <rPr>
        <vertAlign val="subscript"/>
        <sz val="10"/>
        <rFont val="Arial"/>
        <family val="2"/>
      </rPr>
      <t>6</t>
    </r>
    <r>
      <rPr>
        <sz val="10"/>
        <rFont val="Arial"/>
        <family val="2"/>
      </rPr>
      <t>O</t>
    </r>
    <r>
      <rPr>
        <vertAlign val="subscript"/>
        <sz val="10"/>
        <rFont val="Arial"/>
        <family val="2"/>
      </rPr>
      <t>6</t>
    </r>
    <r>
      <rPr>
        <sz val="10"/>
        <rFont val="Arial"/>
        <family val="2"/>
      </rPr>
      <t>H</t>
    </r>
    <r>
      <rPr>
        <vertAlign val="subscript"/>
        <sz val="10"/>
        <rFont val="Arial"/>
        <family val="2"/>
      </rPr>
      <t>12</t>
    </r>
    <r>
      <rPr>
        <sz val="10"/>
        <rFont val="Arial"/>
        <family val="2"/>
      </rPr>
      <t>], e.g. Glucose, Galactose, Mannose, Fructose</t>
    </r>
  </si>
  <si>
    <r>
      <t>± [Glucuronic acid, C</t>
    </r>
    <r>
      <rPr>
        <vertAlign val="subscript"/>
        <sz val="10"/>
        <rFont val="Arial"/>
        <family val="2"/>
      </rPr>
      <t>6</t>
    </r>
    <r>
      <rPr>
        <sz val="10"/>
        <rFont val="Arial"/>
        <family val="2"/>
      </rPr>
      <t>O</t>
    </r>
    <r>
      <rPr>
        <vertAlign val="subscript"/>
        <sz val="10"/>
        <rFont val="Arial"/>
        <family val="2"/>
      </rPr>
      <t>7</t>
    </r>
    <r>
      <rPr>
        <sz val="10"/>
        <rFont val="Arial"/>
        <family val="2"/>
      </rPr>
      <t>H</t>
    </r>
    <r>
      <rPr>
        <vertAlign val="subscript"/>
        <sz val="10"/>
        <rFont val="Arial"/>
        <family val="2"/>
      </rPr>
      <t>10</t>
    </r>
    <r>
      <rPr>
        <sz val="10"/>
        <rFont val="Arial"/>
        <family val="2"/>
      </rPr>
      <t xml:space="preserve">] </t>
    </r>
  </si>
  <si>
    <r>
      <t>± [HexNAc-H</t>
    </r>
    <r>
      <rPr>
        <vertAlign val="subscript"/>
        <sz val="10"/>
        <rFont val="Arial"/>
        <family val="2"/>
      </rPr>
      <t>2</t>
    </r>
    <r>
      <rPr>
        <sz val="10"/>
        <rFont val="Arial"/>
        <family val="2"/>
      </rPr>
      <t>O, C</t>
    </r>
    <r>
      <rPr>
        <vertAlign val="subscript"/>
        <sz val="10"/>
        <rFont val="Arial"/>
        <family val="2"/>
      </rPr>
      <t>8</t>
    </r>
    <r>
      <rPr>
        <sz val="10"/>
        <rFont val="Arial"/>
        <family val="2"/>
      </rPr>
      <t>O</t>
    </r>
    <r>
      <rPr>
        <vertAlign val="subscript"/>
        <sz val="10"/>
        <rFont val="Arial"/>
        <family val="2"/>
      </rPr>
      <t>5</t>
    </r>
    <r>
      <rPr>
        <sz val="10"/>
        <rFont val="Arial"/>
        <family val="2"/>
      </rPr>
      <t>NH</t>
    </r>
    <r>
      <rPr>
        <vertAlign val="subscript"/>
        <sz val="10"/>
        <rFont val="Arial"/>
        <family val="2"/>
      </rPr>
      <t>13</t>
    </r>
    <r>
      <rPr>
        <sz val="10"/>
        <rFont val="Arial"/>
        <family val="2"/>
      </rPr>
      <t>], N-acetylhexoseamine</t>
    </r>
  </si>
  <si>
    <r>
      <t>+ sinapic acid - H</t>
    </r>
    <r>
      <rPr>
        <vertAlign val="subscript"/>
        <sz val="10"/>
        <rFont val="Arial"/>
        <family val="2"/>
      </rPr>
      <t>2</t>
    </r>
    <r>
      <rPr>
        <sz val="10"/>
        <rFont val="Arial"/>
        <family val="2"/>
      </rPr>
      <t>O, (C</t>
    </r>
    <r>
      <rPr>
        <vertAlign val="subscript"/>
        <sz val="10"/>
        <rFont val="Arial"/>
        <family val="2"/>
      </rPr>
      <t>11</t>
    </r>
    <r>
      <rPr>
        <sz val="10"/>
        <rFont val="Arial"/>
        <family val="2"/>
      </rPr>
      <t>H</t>
    </r>
    <r>
      <rPr>
        <vertAlign val="subscript"/>
        <sz val="10"/>
        <rFont val="Arial"/>
        <family val="2"/>
      </rPr>
      <t>12</t>
    </r>
    <r>
      <rPr>
        <sz val="10"/>
        <rFont val="Arial"/>
        <family val="2"/>
      </rPr>
      <t>O</t>
    </r>
    <r>
      <rPr>
        <vertAlign val="subscript"/>
        <sz val="10"/>
        <rFont val="Arial"/>
        <family val="2"/>
      </rPr>
      <t>5</t>
    </r>
    <r>
      <rPr>
        <sz val="10"/>
        <rFont val="Arial"/>
        <family val="2"/>
      </rPr>
      <t>-H</t>
    </r>
    <r>
      <rPr>
        <vertAlign val="subscript"/>
        <sz val="10"/>
        <rFont val="Arial"/>
        <family val="2"/>
      </rPr>
      <t>2</t>
    </r>
    <r>
      <rPr>
        <sz val="10"/>
        <rFont val="Arial"/>
        <family val="2"/>
      </rPr>
      <t>O), MALDI-matrix for proteins, possible photo- or condensation adduct</t>
    </r>
  </si>
  <si>
    <r>
      <t>± [HexNAc, C</t>
    </r>
    <r>
      <rPr>
        <vertAlign val="subscript"/>
        <sz val="10"/>
        <rFont val="Arial"/>
        <family val="2"/>
      </rPr>
      <t>8</t>
    </r>
    <r>
      <rPr>
        <sz val="10"/>
        <rFont val="Arial"/>
        <family val="2"/>
      </rPr>
      <t>O</t>
    </r>
    <r>
      <rPr>
        <vertAlign val="subscript"/>
        <sz val="10"/>
        <rFont val="Arial"/>
        <family val="2"/>
      </rPr>
      <t>6</t>
    </r>
    <r>
      <rPr>
        <sz val="10"/>
        <rFont val="Arial"/>
        <family val="2"/>
      </rPr>
      <t>NH</t>
    </r>
    <r>
      <rPr>
        <vertAlign val="subscript"/>
        <sz val="10"/>
        <rFont val="Arial"/>
        <family val="2"/>
      </rPr>
      <t>15</t>
    </r>
    <r>
      <rPr>
        <sz val="10"/>
        <rFont val="Arial"/>
        <family val="2"/>
      </rPr>
      <t>], N-acetylhexoseamine</t>
    </r>
  </si>
  <si>
    <r>
      <t>± [Glutathione-H</t>
    </r>
    <r>
      <rPr>
        <b/>
        <vertAlign val="subscript"/>
        <sz val="10"/>
        <rFont val="Arial"/>
        <family val="2"/>
      </rPr>
      <t>2</t>
    </r>
    <r>
      <rPr>
        <sz val="10"/>
        <rFont val="Arial"/>
        <family val="2"/>
      </rPr>
      <t>O, C</t>
    </r>
    <r>
      <rPr>
        <vertAlign val="subscript"/>
        <sz val="10"/>
        <rFont val="Arial"/>
        <family val="2"/>
      </rPr>
      <t>10</t>
    </r>
    <r>
      <rPr>
        <sz val="10"/>
        <rFont val="Arial"/>
        <family val="2"/>
      </rPr>
      <t>O</t>
    </r>
    <r>
      <rPr>
        <vertAlign val="subscript"/>
        <sz val="10"/>
        <rFont val="Arial"/>
        <family val="2"/>
      </rPr>
      <t>5</t>
    </r>
    <r>
      <rPr>
        <sz val="10"/>
        <rFont val="Arial"/>
        <family val="2"/>
      </rPr>
      <t>N</t>
    </r>
    <r>
      <rPr>
        <vertAlign val="subscript"/>
        <sz val="10"/>
        <rFont val="Arial"/>
        <family val="2"/>
      </rPr>
      <t>3</t>
    </r>
    <r>
      <rPr>
        <sz val="10"/>
        <rFont val="Arial"/>
        <family val="2"/>
      </rPr>
      <t>SH</t>
    </r>
    <r>
      <rPr>
        <vertAlign val="subscript"/>
        <sz val="10"/>
        <rFont val="Arial"/>
        <family val="2"/>
      </rPr>
      <t>15</t>
    </r>
    <r>
      <rPr>
        <sz val="10"/>
        <rFont val="Arial"/>
        <family val="2"/>
      </rPr>
      <t xml:space="preserve">] </t>
    </r>
  </si>
  <si>
    <r>
      <t>± [Neu5Ac-H</t>
    </r>
    <r>
      <rPr>
        <vertAlign val="subscript"/>
        <sz val="10"/>
        <rFont val="Arial"/>
        <family val="2"/>
      </rPr>
      <t>2</t>
    </r>
    <r>
      <rPr>
        <sz val="10"/>
        <rFont val="Arial"/>
        <family val="2"/>
      </rPr>
      <t>O, C</t>
    </r>
    <r>
      <rPr>
        <vertAlign val="subscript"/>
        <sz val="10"/>
        <rFont val="Arial"/>
        <family val="2"/>
      </rPr>
      <t>11</t>
    </r>
    <r>
      <rPr>
        <sz val="10"/>
        <rFont val="Arial"/>
        <family val="2"/>
      </rPr>
      <t>O</t>
    </r>
    <r>
      <rPr>
        <vertAlign val="subscript"/>
        <sz val="10"/>
        <rFont val="Arial"/>
        <family val="2"/>
      </rPr>
      <t>8</t>
    </r>
    <r>
      <rPr>
        <sz val="10"/>
        <rFont val="Arial"/>
        <family val="2"/>
      </rPr>
      <t>NH</t>
    </r>
    <r>
      <rPr>
        <vertAlign val="subscript"/>
        <sz val="10"/>
        <rFont val="Arial"/>
        <family val="2"/>
      </rPr>
      <t>17</t>
    </r>
    <r>
      <rPr>
        <sz val="10"/>
        <rFont val="Arial"/>
        <family val="2"/>
      </rPr>
      <t>], N-acetylneuraminic acid, sialic acid, NANA</t>
    </r>
  </si>
  <si>
    <r>
      <t>± [Glutathione+O-H</t>
    </r>
    <r>
      <rPr>
        <b/>
        <vertAlign val="subscript"/>
        <sz val="10"/>
        <rFont val="Arial"/>
        <family val="2"/>
      </rPr>
      <t>2</t>
    </r>
    <r>
      <rPr>
        <sz val="10"/>
        <rFont val="Arial"/>
        <family val="2"/>
      </rPr>
      <t>O, C</t>
    </r>
    <r>
      <rPr>
        <vertAlign val="subscript"/>
        <sz val="10"/>
        <rFont val="Arial"/>
        <family val="2"/>
      </rPr>
      <t>10</t>
    </r>
    <r>
      <rPr>
        <sz val="10"/>
        <rFont val="Arial"/>
        <family val="2"/>
      </rPr>
      <t>O</t>
    </r>
    <r>
      <rPr>
        <vertAlign val="subscript"/>
        <sz val="10"/>
        <rFont val="Arial"/>
        <family val="2"/>
      </rPr>
      <t>6</t>
    </r>
    <r>
      <rPr>
        <sz val="10"/>
        <rFont val="Arial"/>
        <family val="2"/>
      </rPr>
      <t>N</t>
    </r>
    <r>
      <rPr>
        <vertAlign val="subscript"/>
        <sz val="10"/>
        <rFont val="Arial"/>
        <family val="2"/>
      </rPr>
      <t>3</t>
    </r>
    <r>
      <rPr>
        <sz val="10"/>
        <rFont val="Arial"/>
        <family val="2"/>
      </rPr>
      <t>SH</t>
    </r>
    <r>
      <rPr>
        <vertAlign val="subscript"/>
        <sz val="10"/>
        <rFont val="Arial"/>
        <family val="2"/>
      </rPr>
      <t>15</t>
    </r>
    <r>
      <rPr>
        <sz val="10"/>
        <rFont val="Arial"/>
        <family val="2"/>
      </rPr>
      <t xml:space="preserve">] </t>
    </r>
  </si>
  <si>
    <r>
      <t>± [Glutathione, C</t>
    </r>
    <r>
      <rPr>
        <vertAlign val="subscript"/>
        <sz val="10"/>
        <rFont val="Arial"/>
        <family val="2"/>
      </rPr>
      <t>10</t>
    </r>
    <r>
      <rPr>
        <sz val="10"/>
        <rFont val="Arial"/>
        <family val="2"/>
      </rPr>
      <t>O</t>
    </r>
    <r>
      <rPr>
        <vertAlign val="subscript"/>
        <sz val="10"/>
        <rFont val="Arial"/>
        <family val="2"/>
      </rPr>
      <t>6</t>
    </r>
    <r>
      <rPr>
        <sz val="10"/>
        <rFont val="Arial"/>
        <family val="2"/>
      </rPr>
      <t>N</t>
    </r>
    <r>
      <rPr>
        <vertAlign val="subscript"/>
        <sz val="10"/>
        <rFont val="Arial"/>
        <family val="2"/>
      </rPr>
      <t>3</t>
    </r>
    <r>
      <rPr>
        <sz val="10"/>
        <rFont val="Arial"/>
        <family val="2"/>
      </rPr>
      <t>SH</t>
    </r>
    <r>
      <rPr>
        <vertAlign val="subscript"/>
        <sz val="10"/>
        <rFont val="Arial"/>
        <family val="2"/>
      </rPr>
      <t>17</t>
    </r>
    <r>
      <rPr>
        <sz val="10"/>
        <rFont val="Arial"/>
        <family val="2"/>
      </rPr>
      <t xml:space="preserve">] </t>
    </r>
  </si>
  <si>
    <r>
      <t>± [Neu5Ac, C</t>
    </r>
    <r>
      <rPr>
        <vertAlign val="subscript"/>
        <sz val="10"/>
        <rFont val="Arial"/>
        <family val="2"/>
      </rPr>
      <t>11</t>
    </r>
    <r>
      <rPr>
        <sz val="10"/>
        <rFont val="Arial"/>
        <family val="2"/>
      </rPr>
      <t>O</t>
    </r>
    <r>
      <rPr>
        <vertAlign val="subscript"/>
        <sz val="10"/>
        <rFont val="Arial"/>
        <family val="2"/>
      </rPr>
      <t>9</t>
    </r>
    <r>
      <rPr>
        <sz val="10"/>
        <rFont val="Arial"/>
        <family val="2"/>
      </rPr>
      <t>NH</t>
    </r>
    <r>
      <rPr>
        <vertAlign val="subscript"/>
        <sz val="10"/>
        <rFont val="Arial"/>
        <family val="2"/>
      </rPr>
      <t>19</t>
    </r>
    <r>
      <rPr>
        <sz val="10"/>
        <rFont val="Arial"/>
        <family val="2"/>
      </rPr>
      <t>], N-acetylneuraminic acid, sialic acid, NANA</t>
    </r>
  </si>
  <si>
    <r>
      <t>± [Sucrose-H</t>
    </r>
    <r>
      <rPr>
        <vertAlign val="subscript"/>
        <sz val="10"/>
        <rFont val="Arial"/>
        <family val="2"/>
      </rPr>
      <t>2</t>
    </r>
    <r>
      <rPr>
        <sz val="10"/>
        <rFont val="Arial"/>
        <family val="2"/>
      </rPr>
      <t>O, C</t>
    </r>
    <r>
      <rPr>
        <vertAlign val="subscript"/>
        <sz val="10"/>
        <rFont val="Arial"/>
        <family val="2"/>
      </rPr>
      <t>12</t>
    </r>
    <r>
      <rPr>
        <sz val="10"/>
        <rFont val="Arial"/>
        <family val="2"/>
      </rPr>
      <t>O</t>
    </r>
    <r>
      <rPr>
        <vertAlign val="subscript"/>
        <sz val="10"/>
        <rFont val="Arial"/>
        <family val="2"/>
      </rPr>
      <t>10</t>
    </r>
    <r>
      <rPr>
        <sz val="10"/>
        <rFont val="Arial"/>
        <family val="2"/>
      </rPr>
      <t>H</t>
    </r>
    <r>
      <rPr>
        <vertAlign val="subscript"/>
        <sz val="10"/>
        <rFont val="Arial"/>
        <family val="2"/>
      </rPr>
      <t>20</t>
    </r>
    <r>
      <rPr>
        <sz val="10"/>
        <rFont val="Arial"/>
        <family val="2"/>
      </rPr>
      <t xml:space="preserve">] </t>
    </r>
  </si>
  <si>
    <r>
      <t>± [Sucrose, C</t>
    </r>
    <r>
      <rPr>
        <vertAlign val="subscript"/>
        <sz val="10"/>
        <rFont val="Arial"/>
        <family val="2"/>
      </rPr>
      <t>12</t>
    </r>
    <r>
      <rPr>
        <sz val="10"/>
        <rFont val="Arial"/>
        <family val="2"/>
      </rPr>
      <t>O</t>
    </r>
    <r>
      <rPr>
        <vertAlign val="subscript"/>
        <sz val="10"/>
        <rFont val="Arial"/>
        <family val="2"/>
      </rPr>
      <t>11</t>
    </r>
    <r>
      <rPr>
        <sz val="10"/>
        <rFont val="Arial"/>
        <family val="2"/>
      </rPr>
      <t>H</t>
    </r>
    <r>
      <rPr>
        <vertAlign val="subscript"/>
        <sz val="10"/>
        <rFont val="Arial"/>
        <family val="2"/>
      </rPr>
      <t>22</t>
    </r>
    <r>
      <rPr>
        <sz val="10"/>
        <rFont val="Arial"/>
        <family val="2"/>
      </rPr>
      <t xml:space="preserve">] </t>
    </r>
  </si>
  <si>
    <r>
      <t>+Tetraphenyl-tetramethyl-trisiloxane, (C</t>
    </r>
    <r>
      <rPr>
        <vertAlign val="subscript"/>
        <sz val="10"/>
        <rFont val="Arial"/>
        <family val="2"/>
      </rPr>
      <t>28</t>
    </r>
    <r>
      <rPr>
        <sz val="10"/>
        <rFont val="Arial"/>
        <family val="2"/>
      </rPr>
      <t>H</t>
    </r>
    <r>
      <rPr>
        <vertAlign val="subscript"/>
        <sz val="10"/>
        <rFont val="Arial"/>
        <family val="2"/>
      </rPr>
      <t>32</t>
    </r>
    <r>
      <rPr>
        <sz val="10"/>
        <rFont val="Arial"/>
        <family val="2"/>
      </rPr>
      <t>O</t>
    </r>
    <r>
      <rPr>
        <vertAlign val="subscript"/>
        <sz val="10"/>
        <rFont val="Arial"/>
        <family val="2"/>
      </rPr>
      <t>2</t>
    </r>
    <r>
      <rPr>
        <sz val="10"/>
        <rFont val="Arial"/>
        <family val="2"/>
      </rPr>
      <t>Si</t>
    </r>
    <r>
      <rPr>
        <vertAlign val="subscript"/>
        <sz val="10"/>
        <rFont val="Arial"/>
        <family val="2"/>
      </rPr>
      <t>3</t>
    </r>
    <r>
      <rPr>
        <sz val="10"/>
        <rFont val="Arial"/>
        <family val="2"/>
      </rPr>
      <t>), ( from silicon-based diffusion pump oil (DC7040, Dow corning)</t>
    </r>
  </si>
  <si>
    <r>
      <t>+Pentaphenyl-trimethyl-trisiloxane, (C</t>
    </r>
    <r>
      <rPr>
        <vertAlign val="subscript"/>
        <sz val="10"/>
        <rFont val="Arial"/>
        <family val="2"/>
      </rPr>
      <t>33</t>
    </r>
    <r>
      <rPr>
        <sz val="10"/>
        <rFont val="Arial"/>
        <family val="2"/>
      </rPr>
      <t>H</t>
    </r>
    <r>
      <rPr>
        <vertAlign val="subscript"/>
        <sz val="10"/>
        <rFont val="Arial"/>
        <family val="2"/>
      </rPr>
      <t>34</t>
    </r>
    <r>
      <rPr>
        <sz val="10"/>
        <rFont val="Arial"/>
        <family val="2"/>
      </rPr>
      <t>O</t>
    </r>
    <r>
      <rPr>
        <vertAlign val="subscript"/>
        <sz val="10"/>
        <rFont val="Arial"/>
        <family val="2"/>
      </rPr>
      <t>2</t>
    </r>
    <r>
      <rPr>
        <sz val="10"/>
        <rFont val="Arial"/>
        <family val="2"/>
      </rPr>
      <t>Si</t>
    </r>
    <r>
      <rPr>
        <vertAlign val="subscript"/>
        <sz val="10"/>
        <rFont val="Arial"/>
        <family val="2"/>
      </rPr>
      <t>3</t>
    </r>
    <r>
      <rPr>
        <sz val="10"/>
        <rFont val="Arial"/>
        <family val="2"/>
      </rPr>
      <t>), ( from silicon-based diffusion pump oil (DC7050, Dow corning)</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</si>
  <si>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5</t>
    </r>
    <r>
      <rPr>
        <sz val="10"/>
        <color indexed="8"/>
        <rFont val="Arial Narrow"/>
        <family val="2"/>
      </rPr>
      <t xml:space="preserve"> + H + NH3]</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</si>
  <si>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6</t>
    </r>
    <r>
      <rPr>
        <sz val="10"/>
        <color indexed="8"/>
        <rFont val="Arial Narrow"/>
        <family val="2"/>
      </rPr>
      <t xml:space="preserve"> + H + NH3]</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</si>
  <si>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7</t>
    </r>
    <r>
      <rPr>
        <sz val="10"/>
        <color indexed="8"/>
        <rFont val="Arial Narrow"/>
        <family val="2"/>
      </rPr>
      <t xml:space="preserve"> + H + NH3]</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</si>
  <si>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8</t>
    </r>
    <r>
      <rPr>
        <sz val="10"/>
        <color indexed="8"/>
        <rFont val="Arial Narrow"/>
        <family val="2"/>
      </rPr>
      <t xml:space="preserve"> + H + NH3]</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</si>
  <si>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9</t>
    </r>
    <r>
      <rPr>
        <sz val="10"/>
        <color indexed="8"/>
        <rFont val="Arial Narrow"/>
        <family val="2"/>
      </rPr>
      <t xml:space="preserve"> + H + NH3]</t>
    </r>
    <r>
      <rPr>
        <vertAlign val="superscript"/>
        <sz val="10"/>
        <color indexed="8"/>
        <rFont val="Arial Narrow"/>
        <family val="2"/>
      </rPr>
      <t>+</t>
    </r>
  </si>
  <si>
    <r>
      <t>[(Si [CH</t>
    </r>
    <r>
      <rPr>
        <vertAlign val="subscript"/>
        <sz val="10"/>
        <color indexed="8"/>
        <rFont val="Arial Narrow"/>
        <family val="2"/>
      </rPr>
      <t>3</t>
    </r>
    <r>
      <rPr>
        <sz val="10"/>
        <color indexed="8"/>
        <rFont val="Arial Narrow"/>
        <family val="2"/>
      </rPr>
      <t>]</t>
    </r>
    <r>
      <rPr>
        <vertAlign val="subscript"/>
        <sz val="10"/>
        <color indexed="8"/>
        <rFont val="Arial Narrow"/>
        <family val="2"/>
      </rPr>
      <t>2</t>
    </r>
    <r>
      <rPr>
        <sz val="10"/>
        <color indexed="8"/>
        <rFont val="Arial Narrow"/>
        <family val="2"/>
      </rPr>
      <t xml:space="preserve"> O)</t>
    </r>
    <r>
      <rPr>
        <vertAlign val="subscript"/>
        <sz val="10"/>
        <color indexed="8"/>
        <rFont val="Arial Narrow"/>
        <family val="2"/>
      </rPr>
      <t>10</t>
    </r>
    <r>
      <rPr>
        <sz val="10"/>
        <color indexed="8"/>
        <rFont val="Arial Narrow"/>
        <family val="2"/>
      </rPr>
      <t xml:space="preserve"> + H + NH3]</t>
    </r>
    <r>
      <rPr>
        <vertAlign val="superscript"/>
        <sz val="10"/>
        <color indexed="8"/>
        <rFont val="Arial Narrow"/>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</si>
</sst>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8" formatCode="0.000000"/>
    <numFmt numFmtId="179" formatCode="0.00000"/>
    <numFmt numFmtId="180" formatCode="0.0"/>
    <numFmt numFmtId="187" formatCode="0.0000"/>
    <numFmt numFmtId="189" formatCode="0.0000000"/>
    <numFmt numFmtId="190" formatCode="0.000000000"/>
  </numFmts>
  <fonts count="110">
    <font>
      <sz val="11"/>
      <color theme="1"/>
      <name val="Calibri"/>
      <family val="2"/>
      <scheme val="minor"/>
    </font>
    <font>
      <sz val="11"/>
      <color indexed="8"/>
      <name val="Calibri"/>
      <family val="2"/>
    </font>
    <font>
      <sz val="11"/>
      <color indexed="8"/>
      <name val="Calibri"/>
      <family val="2"/>
    </font>
    <font>
      <sz val="10"/>
      <color indexed="8"/>
      <name val="Calibri"/>
      <family val="2"/>
    </font>
    <font>
      <sz val="8"/>
      <name val="Calibri"/>
      <family val="2"/>
    </font>
    <font>
      <b/>
      <sz val="10"/>
      <name val="Arial"/>
      <family val="2"/>
    </font>
    <font>
      <u/>
      <sz val="11"/>
      <color indexed="12"/>
      <name val="Calibri"/>
      <family val="2"/>
    </font>
    <font>
      <vertAlign val="subscript"/>
      <sz val="10"/>
      <color indexed="8"/>
      <name val="Arial"/>
      <family val="2"/>
    </font>
    <font>
      <sz val="11"/>
      <color indexed="10"/>
      <name val="Calibri"/>
      <family val="2"/>
    </font>
    <font>
      <sz val="8"/>
      <name val="Arial"/>
      <family val="2"/>
    </font>
    <font>
      <sz val="10"/>
      <name val="Arial"/>
      <family val="2"/>
    </font>
    <font>
      <vertAlign val="subscript"/>
      <sz val="10"/>
      <color indexed="10"/>
      <name val="Calibri"/>
      <family val="2"/>
    </font>
    <font>
      <sz val="8"/>
      <color indexed="8"/>
      <name val="Arial"/>
      <family val="2"/>
    </font>
    <font>
      <sz val="9"/>
      <color indexed="8"/>
      <name val="Arial"/>
      <family val="2"/>
    </font>
    <font>
      <sz val="9"/>
      <name val="Arial"/>
      <family val="2"/>
    </font>
    <font>
      <b/>
      <sz val="9"/>
      <name val="Arial"/>
      <family val="2"/>
    </font>
    <font>
      <sz val="9"/>
      <color indexed="8"/>
      <name val="Calibri"/>
      <family val="2"/>
    </font>
    <font>
      <b/>
      <sz val="12"/>
      <color indexed="8"/>
      <name val="Arial"/>
      <family val="2"/>
    </font>
    <font>
      <sz val="10"/>
      <color indexed="8"/>
      <name val="Arial"/>
      <family val="2"/>
    </font>
    <font>
      <b/>
      <sz val="10"/>
      <color indexed="8"/>
      <name val="Arial"/>
      <family val="2"/>
    </font>
    <font>
      <sz val="12"/>
      <color indexed="8"/>
      <name val="Calibri"/>
      <family val="2"/>
    </font>
    <font>
      <b/>
      <sz val="10"/>
      <color indexed="63"/>
      <name val="Arial"/>
      <family val="2"/>
    </font>
    <font>
      <vertAlign val="superscript"/>
      <sz val="10"/>
      <color indexed="8"/>
      <name val="Arial"/>
      <family val="2"/>
    </font>
    <font>
      <vertAlign val="subscript"/>
      <sz val="10"/>
      <name val="Arial"/>
      <family val="2"/>
    </font>
    <font>
      <sz val="11"/>
      <color indexed="8"/>
      <name val="Arial"/>
      <family val="2"/>
    </font>
    <font>
      <sz val="10"/>
      <color indexed="8"/>
      <name val="Arial"/>
      <family val="2"/>
    </font>
    <font>
      <sz val="12"/>
      <color indexed="8"/>
      <name val="Arial"/>
      <family val="2"/>
    </font>
    <font>
      <vertAlign val="subscript"/>
      <sz val="8"/>
      <name val="Arial"/>
      <family val="2"/>
    </font>
    <font>
      <sz val="11"/>
      <color indexed="8"/>
      <name val="Calibri"/>
      <family val="2"/>
    </font>
    <font>
      <sz val="8"/>
      <color indexed="8"/>
      <name val="Arial"/>
      <family val="2"/>
    </font>
    <font>
      <vertAlign val="subscript"/>
      <sz val="8"/>
      <color indexed="8"/>
      <name val="Arial"/>
      <family val="2"/>
    </font>
    <font>
      <b/>
      <sz val="8"/>
      <color indexed="8"/>
      <name val="Arial"/>
      <family val="2"/>
    </font>
    <font>
      <b/>
      <sz val="8"/>
      <color indexed="63"/>
      <name val="Arial"/>
      <family val="2"/>
    </font>
    <font>
      <sz val="10"/>
      <color indexed="8"/>
      <name val="Arial Narrow"/>
      <family val="2"/>
    </font>
    <font>
      <b/>
      <sz val="10"/>
      <color indexed="8"/>
      <name val="Arial Narrow"/>
      <family val="2"/>
    </font>
    <font>
      <sz val="10"/>
      <color indexed="10"/>
      <name val="Arial"/>
      <family val="2"/>
    </font>
    <font>
      <sz val="8"/>
      <color indexed="8"/>
      <name val="Arial Narrow"/>
      <family val="2"/>
    </font>
    <font>
      <b/>
      <vertAlign val="subscript"/>
      <sz val="10"/>
      <color indexed="8"/>
      <name val="Arial Narrow"/>
      <family val="2"/>
    </font>
    <font>
      <vertAlign val="subscript"/>
      <sz val="10"/>
      <color indexed="8"/>
      <name val="Arial Narrow"/>
      <family val="2"/>
    </font>
    <font>
      <sz val="10"/>
      <name val="Arial Narrow"/>
      <family val="2"/>
    </font>
    <font>
      <b/>
      <sz val="8"/>
      <color indexed="8"/>
      <name val="Arial Narrow"/>
      <family val="2"/>
    </font>
    <font>
      <i/>
      <sz val="8"/>
      <color indexed="8"/>
      <name val="Arial Narrow"/>
      <family val="2"/>
    </font>
    <font>
      <b/>
      <sz val="16"/>
      <name val="Arial"/>
      <family val="2"/>
    </font>
    <font>
      <sz val="10"/>
      <color indexed="8"/>
      <name val="Arial Narrow"/>
      <family val="2"/>
    </font>
    <font>
      <b/>
      <sz val="10"/>
      <color indexed="63"/>
      <name val="Arial Narrow"/>
      <family val="2"/>
    </font>
    <font>
      <vertAlign val="subscript"/>
      <sz val="10"/>
      <name val="Arial Narrow"/>
      <family val="2"/>
    </font>
    <font>
      <vertAlign val="superscript"/>
      <sz val="10"/>
      <name val="Arial Narrow"/>
      <family val="2"/>
    </font>
    <font>
      <vertAlign val="subscript"/>
      <sz val="10"/>
      <color indexed="8"/>
      <name val="Arial Narrow"/>
      <family val="2"/>
    </font>
    <font>
      <sz val="10"/>
      <color indexed="12"/>
      <name val="Arial"/>
      <family val="2"/>
    </font>
    <font>
      <vertAlign val="superscript"/>
      <sz val="10"/>
      <color indexed="8"/>
      <name val="Arial Narrow"/>
      <family val="2"/>
    </font>
    <font>
      <u/>
      <sz val="10"/>
      <color indexed="12"/>
      <name val="Arial Narrow"/>
      <family val="2"/>
    </font>
    <font>
      <sz val="10"/>
      <color indexed="8"/>
      <name val="Times New Roman"/>
      <family val="1"/>
    </font>
    <font>
      <sz val="9"/>
      <color indexed="8"/>
      <name val="Times New Roman"/>
      <family val="1"/>
    </font>
    <font>
      <sz val="9"/>
      <color indexed="81"/>
      <name val="Tahoma"/>
      <family val="2"/>
    </font>
    <font>
      <b/>
      <sz val="9"/>
      <color indexed="81"/>
      <name val="Tahoma"/>
      <family val="2"/>
    </font>
    <font>
      <sz val="11"/>
      <name val="Wingdings"/>
      <charset val="2"/>
    </font>
    <font>
      <sz val="11"/>
      <name val="Calibri"/>
      <family val="2"/>
    </font>
    <font>
      <b/>
      <sz val="10"/>
      <name val="Arial Narrow"/>
      <family val="2"/>
    </font>
    <font>
      <i/>
      <sz val="10"/>
      <name val="Arial Narrow"/>
      <family val="2"/>
    </font>
    <font>
      <sz val="10"/>
      <color indexed="8"/>
      <name val="Arial"/>
      <family val="2"/>
    </font>
    <font>
      <vertAlign val="superscript"/>
      <sz val="10"/>
      <color indexed="8"/>
      <name val="Times New Roman"/>
      <family val="1"/>
    </font>
    <font>
      <vertAlign val="subscript"/>
      <sz val="9"/>
      <color indexed="8"/>
      <name val="Times New Roman"/>
      <family val="1"/>
    </font>
    <font>
      <sz val="7"/>
      <color indexed="8"/>
      <name val="Times New Roman"/>
      <family val="1"/>
    </font>
    <font>
      <b/>
      <sz val="14"/>
      <name val="Arial Narrow"/>
      <family val="2"/>
    </font>
    <font>
      <sz val="14"/>
      <name val="Arial Narrow"/>
      <family val="2"/>
    </font>
    <font>
      <b/>
      <sz val="14"/>
      <color indexed="8"/>
      <name val="Arial Narrow"/>
      <family val="2"/>
    </font>
    <font>
      <b/>
      <sz val="14"/>
      <color indexed="8"/>
      <name val="Arial"/>
      <family val="2"/>
    </font>
    <font>
      <b/>
      <sz val="14"/>
      <color indexed="8"/>
      <name val="Calibri"/>
      <family val="2"/>
    </font>
    <font>
      <vertAlign val="subscript"/>
      <sz val="10"/>
      <color indexed="8"/>
      <name val="Arial"/>
      <family val="2"/>
    </font>
    <font>
      <sz val="10"/>
      <name val="Calibri"/>
      <family val="2"/>
    </font>
    <font>
      <vertAlign val="superscript"/>
      <sz val="10"/>
      <name val="Arial"/>
      <family val="2"/>
    </font>
    <font>
      <b/>
      <vertAlign val="subscript"/>
      <sz val="10"/>
      <name val="Arial"/>
      <family val="2"/>
    </font>
    <font>
      <u/>
      <sz val="10"/>
      <color theme="10"/>
      <name val="Arial Narrow"/>
      <family val="2"/>
    </font>
    <font>
      <sz val="10"/>
      <color theme="1"/>
      <name val="Arial Narrow"/>
      <family val="2"/>
    </font>
    <font>
      <b/>
      <sz val="11"/>
      <color rgb="FF3F3F3F"/>
      <name val="Calibri"/>
      <family val="2"/>
      <scheme val="minor"/>
    </font>
    <font>
      <b/>
      <sz val="11"/>
      <color theme="1"/>
      <name val="Calibri"/>
      <family val="2"/>
      <scheme val="minor"/>
    </font>
    <font>
      <sz val="11"/>
      <color rgb="FFFF0000"/>
      <name val="Calibri"/>
      <family val="2"/>
      <scheme val="minor"/>
    </font>
    <font>
      <sz val="16"/>
      <color theme="1"/>
      <name val="Calibri"/>
      <family val="2"/>
      <scheme val="minor"/>
    </font>
    <font>
      <sz val="10"/>
      <color rgb="FFFFFFFF"/>
      <name val="Arial Narrow"/>
      <family val="2"/>
    </font>
    <font>
      <b/>
      <sz val="10"/>
      <color theme="1"/>
      <name val="Arial Narrow"/>
      <family val="2"/>
    </font>
    <font>
      <sz val="10"/>
      <color theme="1"/>
      <name val="Times New Roman"/>
      <family val="1"/>
    </font>
    <font>
      <sz val="9"/>
      <color theme="1"/>
      <name val="Times New Roman"/>
      <family val="1"/>
    </font>
    <font>
      <sz val="8"/>
      <color rgb="FFFF0000"/>
      <name val="Arial"/>
      <family val="2"/>
    </font>
    <font>
      <sz val="9"/>
      <color rgb="FFFF0000"/>
      <name val="Arial"/>
      <family val="2"/>
    </font>
    <font>
      <b/>
      <sz val="7.5"/>
      <color theme="1"/>
      <name val="Times New Roman"/>
      <family val="1"/>
    </font>
    <font>
      <sz val="11"/>
      <color theme="1"/>
      <name val="Times New Roman"/>
      <family val="1"/>
    </font>
    <font>
      <sz val="7.5"/>
      <color theme="1"/>
      <name val="Times New Roman"/>
      <family val="1"/>
    </font>
    <font>
      <sz val="11"/>
      <color theme="1"/>
      <name val="Wingdings"/>
      <charset val="2"/>
    </font>
    <font>
      <sz val="11"/>
      <name val="Calibri"/>
      <family val="2"/>
      <scheme val="minor"/>
    </font>
    <font>
      <sz val="10"/>
      <color theme="1"/>
      <name val="Wingdings"/>
      <charset val="2"/>
    </font>
    <font>
      <sz val="10"/>
      <color rgb="FF0000FF"/>
      <name val="Arial Narrow"/>
      <family val="2"/>
    </font>
    <font>
      <b/>
      <sz val="8"/>
      <color theme="1"/>
      <name val="Arial Narrow"/>
      <family val="2"/>
    </font>
    <font>
      <b/>
      <sz val="16"/>
      <color theme="0"/>
      <name val="Arial"/>
      <family val="2"/>
    </font>
    <font>
      <b/>
      <sz val="12"/>
      <color theme="1"/>
      <name val="Arial Narrow"/>
      <family val="2"/>
    </font>
    <font>
      <sz val="8"/>
      <color theme="1"/>
      <name val="Arial"/>
      <family val="2"/>
    </font>
    <font>
      <sz val="10"/>
      <color rgb="FFFF0000"/>
      <name val="Arial Narrow"/>
      <family val="2"/>
    </font>
    <font>
      <b/>
      <u/>
      <sz val="12"/>
      <color theme="1"/>
      <name val="Times New Roman"/>
      <family val="1"/>
    </font>
    <font>
      <sz val="10"/>
      <color theme="1"/>
      <name val="ITCCenturyBookT"/>
    </font>
    <font>
      <b/>
      <sz val="10"/>
      <color theme="1"/>
      <name val="ITCCenturyBookT"/>
    </font>
    <font>
      <b/>
      <sz val="10"/>
      <color theme="1"/>
      <name val="Times New Roman"/>
      <family val="1"/>
    </font>
    <font>
      <sz val="10"/>
      <color theme="1"/>
      <name val="Arial"/>
      <family val="2"/>
    </font>
    <font>
      <b/>
      <sz val="11"/>
      <color rgb="FFFFFFFF"/>
      <name val="Arial"/>
      <family val="2"/>
    </font>
    <font>
      <sz val="10"/>
      <color rgb="FFFF0000"/>
      <name val="Arial"/>
      <family val="2"/>
    </font>
    <font>
      <b/>
      <sz val="18"/>
      <color rgb="FFFFFFFF"/>
      <name val="Arial"/>
      <family val="2"/>
    </font>
    <font>
      <sz val="18"/>
      <color rgb="FFFFFFFF"/>
      <name val="Arial"/>
      <family val="2"/>
    </font>
    <font>
      <sz val="14"/>
      <color rgb="FF000000"/>
      <name val="Times New Roman"/>
      <family val="1"/>
    </font>
    <font>
      <sz val="10"/>
      <color rgb="FFFF0000"/>
      <name val="Calibri"/>
      <family val="2"/>
    </font>
    <font>
      <b/>
      <sz val="14"/>
      <color rgb="FFFF0000"/>
      <name val="Calibri"/>
      <family val="2"/>
    </font>
    <font>
      <sz val="10"/>
      <color theme="1"/>
      <name val="Calibri"/>
      <family val="2"/>
      <scheme val="minor"/>
    </font>
    <font>
      <sz val="10"/>
      <color rgb="FF000000"/>
      <name val="Arial"/>
      <family val="2"/>
    </font>
  </fonts>
  <fills count="8">
    <fill>
      <patternFill patternType="none"/>
    </fill>
    <fill>
      <patternFill patternType="gray125"/>
    </fill>
    <fill>
      <patternFill patternType="solid">
        <fgColor rgb="FFF2F2F2"/>
      </patternFill>
    </fill>
    <fill>
      <patternFill patternType="solid">
        <fgColor theme="7" tint="0.79998168889431442"/>
        <bgColor indexed="64"/>
      </patternFill>
    </fill>
    <fill>
      <patternFill patternType="solid">
        <fgColor theme="0"/>
        <bgColor indexed="64"/>
      </patternFill>
    </fill>
    <fill>
      <patternFill patternType="solid">
        <fgColor theme="7" tint="0.79998168889431442"/>
        <bgColor indexed="9"/>
      </patternFill>
    </fill>
    <fill>
      <patternFill patternType="solid">
        <fgColor rgb="FF003366"/>
        <bgColor indexed="64"/>
      </patternFill>
    </fill>
    <fill>
      <patternFill patternType="solid">
        <fgColor rgb="FF333399"/>
        <bgColor indexed="64"/>
      </patternFill>
    </fill>
  </fills>
  <borders count="34">
    <border>
      <left/>
      <right/>
      <top/>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top style="medium">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top style="medium">
        <color indexed="64"/>
      </top>
      <bottom style="medium">
        <color indexed="64"/>
      </bottom>
      <diagonal/>
    </border>
    <border>
      <left style="thin">
        <color indexed="63"/>
      </left>
      <right style="thin">
        <color indexed="63"/>
      </right>
      <top style="thin">
        <color indexed="63"/>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rgb="FF3F3F3F"/>
      </left>
      <right style="thin">
        <color rgb="FF3F3F3F"/>
      </right>
      <top style="thin">
        <color rgb="FF3F3F3F"/>
      </top>
      <bottom style="thin">
        <color rgb="FF3F3F3F"/>
      </bottom>
      <diagonal/>
    </border>
    <border>
      <left/>
      <right/>
      <top style="medium">
        <color rgb="FFC0C0C0"/>
      </top>
      <bottom/>
      <diagonal/>
    </border>
    <border>
      <left style="medium">
        <color rgb="FFC0C0C0"/>
      </left>
      <right/>
      <top/>
      <bottom/>
      <diagonal/>
    </border>
    <border>
      <left style="medium">
        <color rgb="FFC0C0C0"/>
      </left>
      <right/>
      <top/>
      <bottom style="medium">
        <color rgb="FFC0C0C0"/>
      </bottom>
      <diagonal/>
    </border>
    <border>
      <left/>
      <right/>
      <top/>
      <bottom style="medium">
        <color rgb="FFC0C0C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3377EE"/>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8">
    <xf numFmtId="0" fontId="0" fillId="0" borderId="0"/>
    <xf numFmtId="0" fontId="6"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xf numFmtId="0" fontId="10" fillId="0" borderId="0"/>
    <xf numFmtId="0" fontId="10" fillId="0" borderId="0"/>
    <xf numFmtId="0" fontId="74" fillId="2" borderId="19" applyNumberFormat="0" applyAlignment="0" applyProtection="0"/>
    <xf numFmtId="9" fontId="2" fillId="0" borderId="0" applyFont="0" applyFill="0" applyBorder="0" applyAlignment="0" applyProtection="0"/>
  </cellStyleXfs>
  <cellXfs count="438">
    <xf numFmtId="0" fontId="0" fillId="0" borderId="0" xfId="0"/>
    <xf numFmtId="0" fontId="0" fillId="0" borderId="0" xfId="0" applyAlignment="1"/>
    <xf numFmtId="0" fontId="6" fillId="0" borderId="0" xfId="1" applyAlignment="1" applyProtection="1"/>
    <xf numFmtId="0" fontId="0" fillId="0" borderId="20" xfId="0" applyBorder="1" applyAlignment="1"/>
    <xf numFmtId="0" fontId="6" fillId="0" borderId="21" xfId="1" applyBorder="1" applyAlignment="1" applyProtection="1">
      <alignment horizontal="center" vertical="top"/>
    </xf>
    <xf numFmtId="0" fontId="0" fillId="0" borderId="0" xfId="0" applyAlignment="1">
      <alignment vertical="top"/>
    </xf>
    <xf numFmtId="0" fontId="6" fillId="0" borderId="22" xfId="1" applyBorder="1" applyAlignment="1" applyProtection="1">
      <alignment horizontal="center" vertical="top"/>
    </xf>
    <xf numFmtId="0" fontId="0" fillId="0" borderId="23" xfId="0" applyBorder="1" applyAlignment="1">
      <alignment vertical="top"/>
    </xf>
    <xf numFmtId="0" fontId="0" fillId="0" borderId="21" xfId="0" applyBorder="1" applyAlignment="1">
      <alignment horizontal="center" vertical="top"/>
    </xf>
    <xf numFmtId="0" fontId="6" fillId="0" borderId="0" xfId="1" applyBorder="1" applyAlignment="1" applyProtection="1"/>
    <xf numFmtId="0" fontId="0" fillId="0" borderId="0" xfId="0" applyBorder="1" applyAlignment="1"/>
    <xf numFmtId="0" fontId="77" fillId="3" borderId="0" xfId="0" applyFont="1" applyFill="1"/>
    <xf numFmtId="0" fontId="0" fillId="3" borderId="0" xfId="0" applyFill="1" applyAlignment="1"/>
    <xf numFmtId="0" fontId="6" fillId="3" borderId="0" xfId="1" applyFill="1" applyAlignment="1" applyProtection="1"/>
    <xf numFmtId="0" fontId="0" fillId="3" borderId="0" xfId="0" applyFill="1"/>
    <xf numFmtId="0" fontId="0" fillId="3" borderId="0" xfId="0" applyFill="1" applyBorder="1" applyAlignment="1"/>
    <xf numFmtId="14" fontId="0" fillId="3" borderId="0" xfId="0" applyNumberFormat="1" applyFill="1" applyBorder="1" applyAlignment="1">
      <alignment horizontal="center" vertical="top"/>
    </xf>
    <xf numFmtId="0" fontId="39" fillId="3" borderId="2" xfId="0" applyFont="1" applyFill="1" applyBorder="1"/>
    <xf numFmtId="0" fontId="39" fillId="3" borderId="3" xfId="0" applyFont="1" applyFill="1" applyBorder="1"/>
    <xf numFmtId="0" fontId="39" fillId="3" borderId="4" xfId="0" applyFont="1" applyFill="1" applyBorder="1"/>
    <xf numFmtId="0" fontId="39" fillId="3" borderId="24" xfId="0" applyFont="1" applyFill="1" applyBorder="1" applyAlignment="1">
      <alignment horizontal="center" wrapText="1"/>
    </xf>
    <xf numFmtId="0" fontId="78" fillId="3" borderId="24" xfId="0" applyFont="1" applyFill="1" applyBorder="1" applyAlignment="1">
      <alignment wrapText="1"/>
    </xf>
    <xf numFmtId="0" fontId="79" fillId="3" borderId="24" xfId="0" applyFont="1" applyFill="1" applyBorder="1" applyAlignment="1">
      <alignment horizontal="center" wrapText="1"/>
    </xf>
    <xf numFmtId="0" fontId="79" fillId="3" borderId="24" xfId="0" applyFont="1" applyFill="1" applyBorder="1" applyAlignment="1">
      <alignment wrapText="1"/>
    </xf>
    <xf numFmtId="0" fontId="73" fillId="3" borderId="5" xfId="0" applyFont="1" applyFill="1" applyBorder="1" applyAlignment="1">
      <alignment vertical="top"/>
    </xf>
    <xf numFmtId="0" fontId="73" fillId="3" borderId="5" xfId="0" applyFont="1" applyFill="1" applyBorder="1" applyAlignment="1">
      <alignment horizontal="center"/>
    </xf>
    <xf numFmtId="0" fontId="73" fillId="3" borderId="5" xfId="3" applyFill="1" applyBorder="1"/>
    <xf numFmtId="0" fontId="39" fillId="3" borderId="25" xfId="0" applyFont="1" applyFill="1" applyBorder="1" applyAlignment="1">
      <alignment horizontal="center" wrapText="1"/>
    </xf>
    <xf numFmtId="0" fontId="39" fillId="3" borderId="26" xfId="0" applyFont="1" applyFill="1" applyBorder="1" applyAlignment="1">
      <alignment horizontal="center" wrapText="1"/>
    </xf>
    <xf numFmtId="179" fontId="34" fillId="4" borderId="0" xfId="0" applyNumberFormat="1" applyFont="1" applyFill="1" applyAlignment="1">
      <alignment horizontal="left" vertical="center"/>
    </xf>
    <xf numFmtId="0" fontId="33" fillId="4" borderId="0" xfId="0" applyFont="1" applyFill="1" applyAlignment="1">
      <alignment vertical="center"/>
    </xf>
    <xf numFmtId="0" fontId="33" fillId="4" borderId="0" xfId="0" applyFont="1" applyFill="1" applyAlignment="1">
      <alignment horizontal="center" vertical="center"/>
    </xf>
    <xf numFmtId="0" fontId="73" fillId="4" borderId="0" xfId="0" applyFont="1" applyFill="1" applyAlignment="1">
      <alignment vertical="center"/>
    </xf>
    <xf numFmtId="0" fontId="34" fillId="4" borderId="0" xfId="0" applyFont="1" applyFill="1"/>
    <xf numFmtId="179" fontId="33" fillId="4" borderId="5" xfId="0" applyNumberFormat="1" applyFont="1" applyFill="1" applyBorder="1" applyAlignment="1">
      <alignment horizontal="center"/>
    </xf>
    <xf numFmtId="0" fontId="33" fillId="4" borderId="5" xfId="0" quotePrefix="1" applyFont="1" applyFill="1" applyBorder="1"/>
    <xf numFmtId="0" fontId="33" fillId="4" borderId="5" xfId="0" applyFont="1" applyFill="1" applyBorder="1" applyAlignment="1">
      <alignment horizontal="center"/>
    </xf>
    <xf numFmtId="0" fontId="73" fillId="4" borderId="0" xfId="0" applyFont="1" applyFill="1"/>
    <xf numFmtId="0" fontId="33" fillId="4" borderId="5" xfId="0" applyFont="1" applyFill="1" applyBorder="1"/>
    <xf numFmtId="179" fontId="73" fillId="4" borderId="0" xfId="0" applyNumberFormat="1" applyFont="1" applyFill="1" applyAlignment="1">
      <alignment horizontal="left" vertical="center"/>
    </xf>
    <xf numFmtId="0" fontId="33" fillId="4" borderId="5" xfId="0" applyFont="1" applyFill="1" applyBorder="1" applyAlignment="1">
      <alignment horizontal="left"/>
    </xf>
    <xf numFmtId="0" fontId="33" fillId="4" borderId="0" xfId="0" applyFont="1" applyFill="1" applyBorder="1"/>
    <xf numFmtId="0" fontId="33" fillId="4" borderId="0" xfId="0" applyFont="1" applyFill="1" applyBorder="1" applyAlignment="1">
      <alignment horizontal="center"/>
    </xf>
    <xf numFmtId="0" fontId="73" fillId="4" borderId="5" xfId="0" applyFont="1" applyFill="1" applyBorder="1" applyAlignment="1">
      <alignment vertical="top"/>
    </xf>
    <xf numFmtId="0" fontId="79" fillId="4" borderId="0" xfId="0" applyFont="1" applyFill="1"/>
    <xf numFmtId="0" fontId="79" fillId="4" borderId="0" xfId="0" applyFont="1" applyFill="1" applyBorder="1" applyAlignment="1">
      <alignment vertical="top"/>
    </xf>
    <xf numFmtId="0" fontId="73" fillId="4" borderId="5" xfId="0" applyFont="1" applyFill="1" applyBorder="1" applyAlignment="1">
      <alignment horizontal="center" vertical="center"/>
    </xf>
    <xf numFmtId="0" fontId="73" fillId="4" borderId="0" xfId="0" applyFont="1" applyFill="1" applyBorder="1" applyAlignment="1">
      <alignment vertical="top"/>
    </xf>
    <xf numFmtId="0" fontId="73" fillId="4" borderId="5" xfId="0" applyFont="1" applyFill="1" applyBorder="1"/>
    <xf numFmtId="0" fontId="73" fillId="4" borderId="0" xfId="0" applyFont="1" applyFill="1" applyBorder="1"/>
    <xf numFmtId="0" fontId="73" fillId="4" borderId="0" xfId="0" applyFont="1" applyFill="1" applyBorder="1" applyAlignment="1">
      <alignment horizontal="center" vertical="center"/>
    </xf>
    <xf numFmtId="179" fontId="73" fillId="4" borderId="0" xfId="0" applyNumberFormat="1" applyFont="1" applyFill="1" applyBorder="1" applyAlignment="1">
      <alignment horizontal="center"/>
    </xf>
    <xf numFmtId="0" fontId="39" fillId="4" borderId="5" xfId="0" applyFont="1" applyFill="1" applyBorder="1" applyAlignment="1">
      <alignment horizontal="left"/>
    </xf>
    <xf numFmtId="0" fontId="73" fillId="4" borderId="5" xfId="3" applyFill="1" applyBorder="1"/>
    <xf numFmtId="0" fontId="73" fillId="4" borderId="0" xfId="3" applyFill="1"/>
    <xf numFmtId="0" fontId="80" fillId="4" borderId="0" xfId="0" applyFont="1" applyFill="1" applyBorder="1" applyAlignment="1">
      <alignment vertical="top"/>
    </xf>
    <xf numFmtId="0" fontId="81" fillId="4" borderId="0" xfId="0" applyFont="1" applyFill="1" applyBorder="1" applyAlignment="1">
      <alignment vertical="top"/>
    </xf>
    <xf numFmtId="0" fontId="73" fillId="4" borderId="0" xfId="0" applyFont="1" applyFill="1" applyBorder="1" applyAlignment="1">
      <alignment horizontal="center"/>
    </xf>
    <xf numFmtId="0" fontId="73" fillId="4" borderId="0" xfId="3" applyFont="1" applyFill="1" applyBorder="1"/>
    <xf numFmtId="0" fontId="73" fillId="4" borderId="5" xfId="3" applyFont="1" applyFill="1" applyBorder="1" applyAlignment="1">
      <alignment horizontal="center"/>
    </xf>
    <xf numFmtId="179" fontId="39" fillId="4" borderId="5" xfId="0" applyNumberFormat="1" applyFont="1" applyFill="1" applyBorder="1" applyAlignment="1">
      <alignment horizontal="center"/>
    </xf>
    <xf numFmtId="0" fontId="73" fillId="4" borderId="0" xfId="3" applyFont="1" applyFill="1"/>
    <xf numFmtId="0" fontId="33" fillId="4" borderId="0" xfId="0" applyFont="1" applyFill="1"/>
    <xf numFmtId="0" fontId="33" fillId="4" borderId="0" xfId="0" applyFont="1" applyFill="1" applyAlignment="1">
      <alignment horizontal="center"/>
    </xf>
    <xf numFmtId="179" fontId="33" fillId="4" borderId="0" xfId="0" applyNumberFormat="1" applyFont="1" applyFill="1" applyAlignment="1">
      <alignment horizontal="center"/>
    </xf>
    <xf numFmtId="0" fontId="73" fillId="4" borderId="0" xfId="0" applyFont="1" applyFill="1" applyAlignment="1">
      <alignment horizontal="left" vertical="center"/>
    </xf>
    <xf numFmtId="0" fontId="73" fillId="4" borderId="0" xfId="0" applyFont="1" applyFill="1" applyAlignment="1">
      <alignment horizontal="center"/>
    </xf>
    <xf numFmtId="179" fontId="73" fillId="4" borderId="0" xfId="0" quotePrefix="1" applyNumberFormat="1" applyFont="1" applyFill="1" applyAlignment="1">
      <alignment horizontal="left"/>
    </xf>
    <xf numFmtId="179" fontId="73" fillId="4" borderId="0" xfId="0" applyNumberFormat="1" applyFont="1" applyFill="1" applyAlignment="1">
      <alignment horizontal="center"/>
    </xf>
    <xf numFmtId="0" fontId="73" fillId="4" borderId="5" xfId="0" applyFont="1" applyFill="1" applyBorder="1" applyAlignment="1">
      <alignment horizontal="center"/>
    </xf>
    <xf numFmtId="0" fontId="18" fillId="4" borderId="0" xfId="0" applyFont="1" applyFill="1" applyAlignment="1">
      <alignment horizontal="center"/>
    </xf>
    <xf numFmtId="0" fontId="13" fillId="4" borderId="0" xfId="0" applyFont="1" applyFill="1" applyAlignment="1">
      <alignment horizontal="center"/>
    </xf>
    <xf numFmtId="0" fontId="3" fillId="4" borderId="0" xfId="0" applyFont="1" applyFill="1"/>
    <xf numFmtId="0" fontId="0" fillId="4" borderId="0" xfId="0" applyFill="1"/>
    <xf numFmtId="0" fontId="0" fillId="4" borderId="0" xfId="0" applyFill="1" applyAlignment="1">
      <alignment wrapText="1"/>
    </xf>
    <xf numFmtId="0" fontId="9" fillId="4" borderId="5" xfId="0" applyFont="1" applyFill="1" applyBorder="1" applyAlignment="1">
      <alignment horizontal="center"/>
    </xf>
    <xf numFmtId="0" fontId="12" fillId="4" borderId="5" xfId="0" applyFont="1" applyFill="1" applyBorder="1" applyAlignment="1">
      <alignment horizontal="center"/>
    </xf>
    <xf numFmtId="0" fontId="8" fillId="4" borderId="0" xfId="0" applyFont="1" applyFill="1"/>
    <xf numFmtId="9" fontId="28" fillId="4" borderId="0" xfId="7" applyFont="1" applyFill="1"/>
    <xf numFmtId="0" fontId="76" fillId="4" borderId="0" xfId="0" applyFont="1" applyFill="1"/>
    <xf numFmtId="0" fontId="82" fillId="4" borderId="0" xfId="0" applyFont="1" applyFill="1" applyAlignment="1">
      <alignment horizontal="left"/>
    </xf>
    <xf numFmtId="0" fontId="83" fillId="4" borderId="0" xfId="0" applyFont="1" applyFill="1" applyAlignment="1">
      <alignment horizontal="center"/>
    </xf>
    <xf numFmtId="0" fontId="83" fillId="4" borderId="0" xfId="0" applyFont="1" applyFill="1" applyBorder="1" applyAlignment="1">
      <alignment horizontal="center"/>
    </xf>
    <xf numFmtId="0" fontId="32" fillId="3" borderId="5" xfId="6" applyFont="1" applyFill="1" applyBorder="1" applyAlignment="1">
      <alignment horizontal="center" vertical="center" wrapText="1"/>
    </xf>
    <xf numFmtId="0" fontId="0" fillId="4" borderId="0" xfId="0" applyFill="1" applyBorder="1" applyAlignment="1">
      <alignment vertical="center"/>
    </xf>
    <xf numFmtId="0" fontId="18" fillId="4" borderId="6" xfId="0" applyFont="1" applyFill="1" applyBorder="1"/>
    <xf numFmtId="178" fontId="18" fillId="4" borderId="6" xfId="0" applyNumberFormat="1" applyFont="1" applyFill="1" applyBorder="1" applyAlignment="1">
      <alignment horizontal="center"/>
    </xf>
    <xf numFmtId="0" fontId="18" fillId="4" borderId="6" xfId="0" applyFont="1" applyFill="1" applyBorder="1" applyAlignment="1">
      <alignment horizontal="center"/>
    </xf>
    <xf numFmtId="0" fontId="31" fillId="4" borderId="5" xfId="0" applyFont="1" applyFill="1" applyBorder="1"/>
    <xf numFmtId="178" fontId="12" fillId="4" borderId="5" xfId="0" applyNumberFormat="1" applyFont="1" applyFill="1" applyBorder="1" applyAlignment="1">
      <alignment horizontal="center"/>
    </xf>
    <xf numFmtId="0" fontId="16" fillId="4" borderId="0" xfId="0" applyFont="1" applyFill="1"/>
    <xf numFmtId="0" fontId="12" fillId="4" borderId="5" xfId="0" applyFont="1" applyFill="1" applyBorder="1"/>
    <xf numFmtId="0" fontId="12" fillId="4" borderId="7" xfId="0" applyFont="1" applyFill="1" applyBorder="1"/>
    <xf numFmtId="178" fontId="12" fillId="4" borderId="7" xfId="0" applyNumberFormat="1" applyFont="1" applyFill="1" applyBorder="1" applyAlignment="1">
      <alignment horizontal="center"/>
    </xf>
    <xf numFmtId="0" fontId="12" fillId="4" borderId="7" xfId="0" applyFont="1" applyFill="1" applyBorder="1" applyAlignment="1">
      <alignment horizontal="center"/>
    </xf>
    <xf numFmtId="178" fontId="0" fillId="4" borderId="0" xfId="0" applyNumberFormat="1" applyFill="1" applyAlignment="1">
      <alignment horizontal="center"/>
    </xf>
    <xf numFmtId="0" fontId="0" fillId="4" borderId="0" xfId="0" applyFill="1" applyAlignment="1">
      <alignment horizontal="center"/>
    </xf>
    <xf numFmtId="0" fontId="13" fillId="4" borderId="0" xfId="0" applyFont="1" applyFill="1"/>
    <xf numFmtId="178" fontId="16" fillId="4" borderId="0" xfId="0" applyNumberFormat="1" applyFont="1" applyFill="1" applyAlignment="1">
      <alignment horizontal="center"/>
    </xf>
    <xf numFmtId="0" fontId="16" fillId="4" borderId="0" xfId="0" applyFont="1" applyFill="1" applyAlignment="1">
      <alignment horizontal="center"/>
    </xf>
    <xf numFmtId="0" fontId="13" fillId="4" borderId="0" xfId="0" quotePrefix="1" applyFont="1" applyFill="1"/>
    <xf numFmtId="0" fontId="6" fillId="4" borderId="0" xfId="1" applyFill="1" applyAlignment="1" applyProtection="1"/>
    <xf numFmtId="0" fontId="84" fillId="4" borderId="0" xfId="0" applyFont="1" applyFill="1" applyAlignment="1">
      <alignment horizontal="center" vertical="center"/>
    </xf>
    <xf numFmtId="0" fontId="0" fillId="4" borderId="0" xfId="0" applyFill="1" applyAlignment="1"/>
    <xf numFmtId="0" fontId="85" fillId="4" borderId="0" xfId="0" applyFont="1" applyFill="1" applyAlignment="1">
      <alignment vertical="center"/>
    </xf>
    <xf numFmtId="0" fontId="86" fillId="4" borderId="0" xfId="0" applyFont="1" applyFill="1" applyAlignment="1">
      <alignment vertical="center"/>
    </xf>
    <xf numFmtId="0" fontId="85" fillId="4" borderId="0" xfId="0" applyFont="1" applyFill="1" applyAlignment="1">
      <alignment horizontal="right" vertical="top"/>
    </xf>
    <xf numFmtId="0" fontId="85" fillId="4" borderId="0" xfId="0" applyFont="1" applyFill="1" applyAlignment="1">
      <alignment horizontal="center" vertical="center"/>
    </xf>
    <xf numFmtId="0" fontId="85" fillId="4" borderId="0" xfId="0" applyFont="1" applyFill="1" applyAlignment="1">
      <alignment horizontal="right" vertical="center"/>
    </xf>
    <xf numFmtId="0" fontId="0" fillId="4" borderId="27" xfId="0" applyFill="1" applyBorder="1" applyAlignment="1"/>
    <xf numFmtId="0" fontId="85" fillId="4" borderId="0" xfId="0" applyFont="1" applyFill="1" applyAlignment="1">
      <alignment horizontal="center" vertical="top"/>
    </xf>
    <xf numFmtId="0" fontId="19" fillId="3" borderId="7" xfId="0" applyFont="1" applyFill="1" applyBorder="1" applyAlignment="1">
      <alignment vertical="center"/>
    </xf>
    <xf numFmtId="178" fontId="19" fillId="3" borderId="7" xfId="0" applyNumberFormat="1" applyFont="1" applyFill="1" applyBorder="1" applyAlignment="1">
      <alignment horizontal="center" vertical="center"/>
    </xf>
    <xf numFmtId="0" fontId="19" fillId="3" borderId="7" xfId="0" applyFont="1" applyFill="1" applyBorder="1" applyAlignment="1">
      <alignment horizontal="center" vertical="center"/>
    </xf>
    <xf numFmtId="0" fontId="12" fillId="3" borderId="7" xfId="0" applyFont="1" applyFill="1" applyBorder="1"/>
    <xf numFmtId="178" fontId="12" fillId="3" borderId="7" xfId="0" applyNumberFormat="1" applyFont="1" applyFill="1" applyBorder="1" applyAlignment="1">
      <alignment horizontal="center"/>
    </xf>
    <xf numFmtId="0" fontId="12" fillId="3" borderId="7" xfId="0" applyFont="1" applyFill="1" applyBorder="1" applyAlignment="1">
      <alignment horizontal="center"/>
    </xf>
    <xf numFmtId="0" fontId="6" fillId="3" borderId="0" xfId="1" applyFill="1" applyAlignment="1" applyProtection="1">
      <alignment horizontal="center"/>
    </xf>
    <xf numFmtId="0" fontId="84" fillId="3" borderId="0" xfId="0" applyFont="1" applyFill="1" applyAlignment="1">
      <alignment horizontal="center" vertical="center"/>
    </xf>
    <xf numFmtId="0" fontId="75" fillId="4" borderId="0" xfId="0" applyFont="1" applyFill="1"/>
    <xf numFmtId="0" fontId="0" fillId="4" borderId="5" xfId="0" applyFill="1" applyBorder="1"/>
    <xf numFmtId="0" fontId="87" fillId="0" borderId="0" xfId="0" applyFont="1" applyBorder="1" applyAlignment="1">
      <alignment horizontal="center"/>
    </xf>
    <xf numFmtId="0" fontId="82" fillId="4" borderId="0" xfId="0" applyFont="1" applyFill="1" applyBorder="1" applyAlignment="1">
      <alignment horizontal="left"/>
    </xf>
    <xf numFmtId="0" fontId="0" fillId="4" borderId="0" xfId="0" applyFill="1" applyBorder="1"/>
    <xf numFmtId="0" fontId="82" fillId="4" borderId="0" xfId="0" applyFont="1" applyFill="1" applyAlignment="1">
      <alignment horizontal="center"/>
    </xf>
    <xf numFmtId="0" fontId="76" fillId="4" borderId="0" xfId="0" applyFont="1" applyFill="1" applyBorder="1"/>
    <xf numFmtId="0" fontId="88" fillId="4" borderId="5" xfId="0" applyFont="1" applyFill="1" applyBorder="1"/>
    <xf numFmtId="179" fontId="57" fillId="4" borderId="0" xfId="0" applyNumberFormat="1" applyFont="1" applyFill="1" applyAlignment="1">
      <alignment horizontal="left"/>
    </xf>
    <xf numFmtId="0" fontId="57" fillId="4" borderId="0" xfId="0" applyFont="1" applyFill="1" applyAlignment="1">
      <alignment horizontal="center"/>
    </xf>
    <xf numFmtId="0" fontId="39" fillId="4" borderId="0" xfId="0" applyFont="1" applyFill="1" applyAlignment="1">
      <alignment horizontal="center"/>
    </xf>
    <xf numFmtId="179" fontId="39" fillId="4" borderId="0" xfId="0" applyNumberFormat="1" applyFont="1" applyFill="1" applyAlignment="1">
      <alignment horizontal="left"/>
    </xf>
    <xf numFmtId="179" fontId="58" fillId="4" borderId="0" xfId="0" applyNumberFormat="1" applyFont="1" applyFill="1" applyAlignment="1">
      <alignment horizontal="left"/>
    </xf>
    <xf numFmtId="0" fontId="39" fillId="4" borderId="0" xfId="0" applyFont="1" applyFill="1" applyAlignment="1">
      <alignment horizontal="left"/>
    </xf>
    <xf numFmtId="0" fontId="34" fillId="4" borderId="0" xfId="0" applyFont="1" applyFill="1" applyAlignment="1">
      <alignment horizontal="center"/>
    </xf>
    <xf numFmtId="179" fontId="57" fillId="3" borderId="5" xfId="6" applyNumberFormat="1" applyFont="1" applyFill="1" applyBorder="1" applyAlignment="1">
      <alignment horizontal="center" vertical="center" wrapText="1"/>
    </xf>
    <xf numFmtId="0" fontId="57" fillId="3" borderId="5" xfId="6" applyFont="1" applyFill="1" applyBorder="1" applyAlignment="1">
      <alignment horizontal="center" vertical="center" wrapText="1"/>
    </xf>
    <xf numFmtId="0" fontId="57" fillId="3" borderId="5" xfId="6" applyFont="1" applyFill="1" applyBorder="1" applyAlignment="1">
      <alignment horizontal="left" vertical="center" wrapText="1"/>
    </xf>
    <xf numFmtId="0" fontId="44" fillId="3" borderId="5" xfId="6" applyFont="1" applyFill="1" applyBorder="1" applyAlignment="1">
      <alignment horizontal="center" vertical="center" wrapText="1"/>
    </xf>
    <xf numFmtId="0" fontId="57" fillId="4" borderId="0" xfId="6" applyFont="1" applyFill="1" applyBorder="1" applyAlignment="1">
      <alignment horizontal="left" vertical="center" wrapText="1"/>
    </xf>
    <xf numFmtId="0" fontId="39" fillId="4" borderId="5" xfId="5" applyFont="1" applyFill="1" applyBorder="1" applyAlignment="1">
      <alignment horizontal="center"/>
    </xf>
    <xf numFmtId="0" fontId="39" fillId="4" borderId="5" xfId="5" applyFont="1" applyFill="1" applyBorder="1" applyAlignment="1">
      <alignment horizontal="left"/>
    </xf>
    <xf numFmtId="0" fontId="39" fillId="4" borderId="5" xfId="0" applyFont="1" applyFill="1" applyBorder="1" applyAlignment="1">
      <alignment horizontal="center"/>
    </xf>
    <xf numFmtId="0" fontId="39" fillId="4" borderId="5" xfId="0" applyFont="1" applyFill="1" applyBorder="1" applyAlignment="1">
      <alignment vertical="top"/>
    </xf>
    <xf numFmtId="0" fontId="39" fillId="4" borderId="5" xfId="0" applyFont="1" applyFill="1" applyBorder="1"/>
    <xf numFmtId="0" fontId="87" fillId="4" borderId="0" xfId="0" applyFont="1" applyFill="1" applyBorder="1" applyAlignment="1">
      <alignment horizontal="center"/>
    </xf>
    <xf numFmtId="0" fontId="55" fillId="4" borderId="5" xfId="0" applyFont="1" applyFill="1" applyBorder="1" applyAlignment="1">
      <alignment horizontal="center"/>
    </xf>
    <xf numFmtId="0" fontId="18" fillId="4" borderId="5" xfId="0" applyFont="1" applyFill="1" applyBorder="1" applyAlignment="1">
      <alignment horizontal="center"/>
    </xf>
    <xf numFmtId="0" fontId="18" fillId="4" borderId="5" xfId="0" applyFont="1" applyFill="1" applyBorder="1"/>
    <xf numFmtId="179" fontId="44" fillId="3" borderId="5" xfId="6" applyNumberFormat="1" applyFont="1" applyFill="1" applyBorder="1" applyAlignment="1">
      <alignment horizontal="center" vertical="center"/>
    </xf>
    <xf numFmtId="0" fontId="44" fillId="3" borderId="5" xfId="6" applyFont="1" applyFill="1" applyBorder="1" applyAlignment="1">
      <alignment horizontal="center" vertical="center"/>
    </xf>
    <xf numFmtId="0" fontId="34" fillId="3" borderId="5" xfId="0" applyFont="1" applyFill="1" applyBorder="1"/>
    <xf numFmtId="0" fontId="73" fillId="4" borderId="0" xfId="0" applyFont="1" applyFill="1" applyBorder="1" applyAlignment="1">
      <alignment vertical="center"/>
    </xf>
    <xf numFmtId="0" fontId="34" fillId="4" borderId="0" xfId="0" applyFont="1" applyFill="1" applyBorder="1"/>
    <xf numFmtId="0" fontId="18" fillId="4" borderId="0" xfId="0" applyFont="1" applyFill="1" applyBorder="1"/>
    <xf numFmtId="179" fontId="73" fillId="4" borderId="5" xfId="0" applyNumberFormat="1" applyFont="1" applyFill="1" applyBorder="1" applyAlignment="1">
      <alignment horizontal="left" vertical="center"/>
    </xf>
    <xf numFmtId="0" fontId="34" fillId="4" borderId="5" xfId="0" applyFont="1" applyFill="1" applyBorder="1"/>
    <xf numFmtId="0" fontId="73" fillId="4" borderId="6" xfId="0" applyFont="1" applyFill="1" applyBorder="1" applyAlignment="1">
      <alignment horizontal="center"/>
    </xf>
    <xf numFmtId="179" fontId="33" fillId="4" borderId="0" xfId="0" applyNumberFormat="1" applyFont="1" applyFill="1" applyBorder="1" applyAlignment="1">
      <alignment horizontal="center"/>
    </xf>
    <xf numFmtId="0" fontId="33" fillId="4" borderId="0" xfId="0" quotePrefix="1" applyFont="1" applyFill="1" applyBorder="1"/>
    <xf numFmtId="0" fontId="73" fillId="4" borderId="5" xfId="0" quotePrefix="1" applyFont="1" applyFill="1" applyBorder="1"/>
    <xf numFmtId="179" fontId="44" fillId="3" borderId="5" xfId="6" applyNumberFormat="1" applyFont="1" applyFill="1" applyBorder="1" applyAlignment="1">
      <alignment horizontal="center" vertical="center" wrapText="1"/>
    </xf>
    <xf numFmtId="0" fontId="79" fillId="3" borderId="5" xfId="0" applyFont="1" applyFill="1" applyBorder="1"/>
    <xf numFmtId="0" fontId="79" fillId="3" borderId="5" xfId="0" applyFont="1" applyFill="1" applyBorder="1" applyAlignment="1">
      <alignment vertical="top"/>
    </xf>
    <xf numFmtId="0" fontId="73" fillId="3" borderId="5" xfId="0" applyFont="1" applyFill="1" applyBorder="1"/>
    <xf numFmtId="0" fontId="33" fillId="3" borderId="5" xfId="0" applyFont="1" applyFill="1" applyBorder="1"/>
    <xf numFmtId="0" fontId="33" fillId="3" borderId="5" xfId="0" applyFont="1" applyFill="1" applyBorder="1" applyAlignment="1">
      <alignment horizontal="center"/>
    </xf>
    <xf numFmtId="187" fontId="73" fillId="4" borderId="5" xfId="0" applyNumberFormat="1" applyFont="1" applyFill="1" applyBorder="1" applyAlignment="1">
      <alignment horizontal="center"/>
    </xf>
    <xf numFmtId="0" fontId="73" fillId="4" borderId="5" xfId="0" applyFont="1" applyFill="1" applyBorder="1" applyAlignment="1">
      <alignment horizontal="center" vertical="top"/>
    </xf>
    <xf numFmtId="0" fontId="79" fillId="3" borderId="5" xfId="3" applyFont="1" applyFill="1" applyBorder="1"/>
    <xf numFmtId="179" fontId="39" fillId="4" borderId="0" xfId="0" applyNumberFormat="1" applyFont="1" applyFill="1" applyBorder="1" applyAlignment="1">
      <alignment horizontal="center"/>
    </xf>
    <xf numFmtId="0" fontId="73" fillId="4" borderId="0" xfId="3" applyFont="1" applyFill="1" applyBorder="1" applyAlignment="1">
      <alignment horizontal="center"/>
    </xf>
    <xf numFmtId="0" fontId="39" fillId="4" borderId="0" xfId="0" applyFont="1" applyFill="1" applyBorder="1" applyAlignment="1">
      <alignment horizontal="left"/>
    </xf>
    <xf numFmtId="179" fontId="73" fillId="4" borderId="0" xfId="3" applyNumberFormat="1" applyFill="1" applyBorder="1"/>
    <xf numFmtId="0" fontId="73" fillId="4" borderId="5" xfId="3" applyFill="1" applyBorder="1" applyAlignment="1">
      <alignment horizontal="center"/>
    </xf>
    <xf numFmtId="179" fontId="73" fillId="4" borderId="5" xfId="0" applyNumberFormat="1" applyFont="1" applyFill="1" applyBorder="1" applyAlignment="1">
      <alignment horizontal="center"/>
    </xf>
    <xf numFmtId="0" fontId="73" fillId="3" borderId="5" xfId="0" applyFont="1" applyFill="1" applyBorder="1" applyAlignment="1">
      <alignment horizontal="left" vertical="top"/>
    </xf>
    <xf numFmtId="0" fontId="73" fillId="3" borderId="5" xfId="3" quotePrefix="1" applyFill="1" applyBorder="1"/>
    <xf numFmtId="0" fontId="73" fillId="4" borderId="5" xfId="3" applyFont="1" applyFill="1" applyBorder="1"/>
    <xf numFmtId="179" fontId="73" fillId="4" borderId="5" xfId="3" applyNumberFormat="1" applyFill="1" applyBorder="1"/>
    <xf numFmtId="0" fontId="73" fillId="4" borderId="5" xfId="3" quotePrefix="1" applyFill="1" applyBorder="1"/>
    <xf numFmtId="179" fontId="73" fillId="4" borderId="5" xfId="0" applyNumberFormat="1" applyFont="1" applyFill="1" applyBorder="1" applyAlignment="1">
      <alignment horizontal="center" vertical="center"/>
    </xf>
    <xf numFmtId="0" fontId="73" fillId="4" borderId="5" xfId="0" applyFont="1" applyFill="1" applyBorder="1" applyAlignment="1">
      <alignment horizontal="left" vertical="center"/>
    </xf>
    <xf numFmtId="179" fontId="73" fillId="4" borderId="0" xfId="0" applyNumberFormat="1" applyFont="1" applyFill="1" applyBorder="1" applyAlignment="1">
      <alignment horizontal="center" vertical="center"/>
    </xf>
    <xf numFmtId="0" fontId="73" fillId="4" borderId="0" xfId="0" applyFont="1" applyFill="1" applyBorder="1" applyAlignment="1">
      <alignment horizontal="left" vertical="center"/>
    </xf>
    <xf numFmtId="179" fontId="73" fillId="3" borderId="5" xfId="0" applyNumberFormat="1" applyFont="1" applyFill="1" applyBorder="1" applyAlignment="1">
      <alignment horizontal="left" vertical="center"/>
    </xf>
    <xf numFmtId="0" fontId="73" fillId="3" borderId="5" xfId="0" applyFont="1" applyFill="1" applyBorder="1" applyAlignment="1">
      <alignment horizontal="left" vertical="center"/>
    </xf>
    <xf numFmtId="179" fontId="73" fillId="3" borderId="5" xfId="0" quotePrefix="1" applyNumberFormat="1" applyFont="1" applyFill="1" applyBorder="1" applyAlignment="1">
      <alignment horizontal="left"/>
    </xf>
    <xf numFmtId="179" fontId="73" fillId="4" borderId="5" xfId="0" quotePrefix="1" applyNumberFormat="1" applyFont="1" applyFill="1" applyBorder="1" applyAlignment="1">
      <alignment horizontal="left"/>
    </xf>
    <xf numFmtId="0" fontId="73" fillId="4" borderId="5" xfId="0" quotePrefix="1" applyFont="1" applyFill="1" applyBorder="1" applyAlignment="1">
      <alignment horizontal="center" vertical="center"/>
    </xf>
    <xf numFmtId="179" fontId="73" fillId="3" borderId="5" xfId="0" quotePrefix="1" applyNumberFormat="1" applyFont="1" applyFill="1" applyBorder="1" applyAlignment="1">
      <alignment horizontal="left" vertical="center"/>
    </xf>
    <xf numFmtId="179" fontId="33" fillId="3" borderId="5" xfId="0" applyNumberFormat="1" applyFont="1" applyFill="1" applyBorder="1" applyAlignment="1">
      <alignment horizontal="center"/>
    </xf>
    <xf numFmtId="179" fontId="17" fillId="4" borderId="0" xfId="0" applyNumberFormat="1" applyFont="1" applyFill="1" applyAlignment="1">
      <alignment horizontal="left"/>
    </xf>
    <xf numFmtId="0" fontId="26" fillId="4" borderId="0" xfId="0" applyFont="1" applyFill="1"/>
    <xf numFmtId="0" fontId="26" fillId="4" borderId="0" xfId="0" applyFont="1" applyFill="1" applyAlignment="1">
      <alignment horizontal="center"/>
    </xf>
    <xf numFmtId="0" fontId="20" fillId="4" borderId="0" xfId="0" applyFont="1" applyFill="1"/>
    <xf numFmtId="179" fontId="18" fillId="4" borderId="0" xfId="0" applyNumberFormat="1" applyFont="1" applyFill="1" applyAlignment="1">
      <alignment horizontal="center"/>
    </xf>
    <xf numFmtId="0" fontId="18" fillId="4" borderId="0" xfId="0" applyFont="1" applyFill="1"/>
    <xf numFmtId="0" fontId="25" fillId="4" borderId="0" xfId="0" applyFont="1" applyFill="1" applyAlignment="1">
      <alignment horizontal="center"/>
    </xf>
    <xf numFmtId="0" fontId="6" fillId="4" borderId="0" xfId="1" applyFill="1" applyBorder="1" applyAlignment="1" applyProtection="1"/>
    <xf numFmtId="179" fontId="18" fillId="4" borderId="0" xfId="0" applyNumberFormat="1" applyFont="1" applyFill="1" applyBorder="1" applyAlignment="1">
      <alignment horizontal="center"/>
    </xf>
    <xf numFmtId="0" fontId="18" fillId="4" borderId="0" xfId="0" applyFont="1" applyFill="1" applyBorder="1" applyAlignment="1">
      <alignment horizontal="center"/>
    </xf>
    <xf numFmtId="179" fontId="21" fillId="3" borderId="5" xfId="6" applyNumberFormat="1" applyFont="1" applyFill="1" applyBorder="1" applyAlignment="1">
      <alignment horizontal="center" vertical="center"/>
    </xf>
    <xf numFmtId="0" fontId="21" fillId="3" borderId="5" xfId="6" applyFont="1" applyFill="1" applyBorder="1" applyAlignment="1">
      <alignment horizontal="center" vertical="center"/>
    </xf>
    <xf numFmtId="0" fontId="78" fillId="4" borderId="24" xfId="0" applyFont="1" applyFill="1" applyBorder="1" applyAlignment="1">
      <alignment wrapText="1"/>
    </xf>
    <xf numFmtId="0" fontId="79" fillId="4" borderId="24" xfId="0" applyFont="1" applyFill="1" applyBorder="1" applyAlignment="1">
      <alignment wrapText="1"/>
    </xf>
    <xf numFmtId="0" fontId="73" fillId="4" borderId="24" xfId="0" applyFont="1" applyFill="1" applyBorder="1" applyAlignment="1">
      <alignment wrapText="1"/>
    </xf>
    <xf numFmtId="0" fontId="73" fillId="4" borderId="24" xfId="0" applyFont="1" applyFill="1" applyBorder="1" applyAlignment="1">
      <alignment horizontal="center" vertical="center" wrapText="1"/>
    </xf>
    <xf numFmtId="0" fontId="89" fillId="4" borderId="0" xfId="0" applyFont="1" applyFill="1"/>
    <xf numFmtId="0" fontId="73" fillId="4" borderId="24" xfId="0" applyFont="1" applyFill="1" applyBorder="1" applyAlignment="1">
      <alignment horizontal="center" wrapText="1"/>
    </xf>
    <xf numFmtId="0" fontId="73" fillId="4" borderId="0" xfId="0" applyFont="1" applyFill="1" applyAlignment="1">
      <alignment horizontal="left"/>
    </xf>
    <xf numFmtId="0" fontId="90" fillId="4" borderId="24" xfId="0" applyFont="1" applyFill="1" applyBorder="1" applyAlignment="1">
      <alignment horizontal="center" wrapText="1"/>
    </xf>
    <xf numFmtId="0" fontId="73" fillId="4" borderId="28" xfId="0" applyFont="1" applyFill="1" applyBorder="1" applyAlignment="1">
      <alignment wrapText="1"/>
    </xf>
    <xf numFmtId="0" fontId="73" fillId="4" borderId="26" xfId="0" applyFont="1" applyFill="1" applyBorder="1" applyAlignment="1">
      <alignment wrapText="1"/>
    </xf>
    <xf numFmtId="0" fontId="73" fillId="4" borderId="25" xfId="0" applyFont="1" applyFill="1" applyBorder="1" applyAlignment="1">
      <alignment wrapText="1"/>
    </xf>
    <xf numFmtId="0" fontId="91" fillId="4" borderId="29" xfId="0" applyFont="1" applyFill="1" applyBorder="1" applyAlignment="1">
      <alignment horizontal="left" vertical="top"/>
    </xf>
    <xf numFmtId="0" fontId="42" fillId="4" borderId="0" xfId="4" applyFont="1" applyFill="1"/>
    <xf numFmtId="0" fontId="92" fillId="4" borderId="0" xfId="4" applyFont="1" applyFill="1"/>
    <xf numFmtId="0" fontId="10" fillId="4" borderId="0" xfId="4" applyFill="1"/>
    <xf numFmtId="0" fontId="35" fillId="4" borderId="0" xfId="4" applyFont="1" applyFill="1" applyAlignment="1">
      <alignment horizontal="center"/>
    </xf>
    <xf numFmtId="0" fontId="10" fillId="4" borderId="8" xfId="4" applyFill="1" applyBorder="1"/>
    <xf numFmtId="0" fontId="35" fillId="4" borderId="8" xfId="4" applyFont="1" applyFill="1" applyBorder="1" applyAlignment="1">
      <alignment horizontal="center"/>
    </xf>
    <xf numFmtId="0" fontId="10" fillId="4" borderId="8" xfId="4" applyFill="1" applyBorder="1" applyAlignment="1">
      <alignment horizontal="center"/>
    </xf>
    <xf numFmtId="0" fontId="10" fillId="4" borderId="9" xfId="4" applyFill="1" applyBorder="1" applyAlignment="1">
      <alignment horizontal="center"/>
    </xf>
    <xf numFmtId="0" fontId="10" fillId="4" borderId="0" xfId="4" applyFill="1" applyBorder="1" applyAlignment="1">
      <alignment horizontal="center"/>
    </xf>
    <xf numFmtId="0" fontId="10" fillId="4" borderId="10" xfId="4" applyFill="1" applyBorder="1"/>
    <xf numFmtId="0" fontId="10" fillId="4" borderId="0" xfId="4" applyFill="1" applyAlignment="1">
      <alignment horizontal="center"/>
    </xf>
    <xf numFmtId="0" fontId="10" fillId="4" borderId="0" xfId="4" applyFill="1" applyBorder="1" applyAlignment="1">
      <alignment horizontal="center" vertical="center" wrapText="1"/>
    </xf>
    <xf numFmtId="0" fontId="10" fillId="4" borderId="11" xfId="4" applyFill="1" applyBorder="1"/>
    <xf numFmtId="0" fontId="10" fillId="4" borderId="12" xfId="4" applyFill="1" applyBorder="1"/>
    <xf numFmtId="187" fontId="10" fillId="4" borderId="0" xfId="4" applyNumberFormat="1" applyFill="1" applyAlignment="1">
      <alignment horizontal="center"/>
    </xf>
    <xf numFmtId="2" fontId="10" fillId="4" borderId="0" xfId="4" applyNumberFormat="1" applyFill="1" applyAlignment="1">
      <alignment horizontal="center"/>
    </xf>
    <xf numFmtId="0" fontId="35" fillId="4" borderId="0" xfId="4" applyFont="1" applyFill="1"/>
    <xf numFmtId="0" fontId="35" fillId="4" borderId="13" xfId="4" applyFont="1" applyFill="1" applyBorder="1" applyAlignment="1">
      <alignment horizontal="center"/>
    </xf>
    <xf numFmtId="0" fontId="35" fillId="4" borderId="7" xfId="4" applyFont="1" applyFill="1" applyBorder="1" applyAlignment="1">
      <alignment horizontal="center"/>
    </xf>
    <xf numFmtId="0" fontId="10" fillId="3" borderId="0" xfId="4" applyFill="1"/>
    <xf numFmtId="0" fontId="35" fillId="3" borderId="0" xfId="4" applyFont="1" applyFill="1" applyAlignment="1">
      <alignment horizontal="center"/>
    </xf>
    <xf numFmtId="0" fontId="10" fillId="3" borderId="8" xfId="4" applyFill="1" applyBorder="1"/>
    <xf numFmtId="0" fontId="35" fillId="3" borderId="8" xfId="4" applyFont="1" applyFill="1" applyBorder="1" applyAlignment="1">
      <alignment horizontal="center"/>
    </xf>
    <xf numFmtId="0" fontId="10" fillId="3" borderId="8" xfId="4" applyFill="1" applyBorder="1" applyAlignment="1">
      <alignment horizontal="center"/>
    </xf>
    <xf numFmtId="0" fontId="10" fillId="3" borderId="9" xfId="4" applyFill="1" applyBorder="1" applyAlignment="1">
      <alignment horizontal="center"/>
    </xf>
    <xf numFmtId="178" fontId="10" fillId="4" borderId="0" xfId="4" applyNumberFormat="1" applyFill="1" applyAlignment="1">
      <alignment horizontal="center"/>
    </xf>
    <xf numFmtId="190" fontId="10" fillId="4" borderId="0" xfId="4" applyNumberFormat="1" applyFill="1"/>
    <xf numFmtId="189" fontId="10" fillId="4" borderId="0" xfId="4" applyNumberFormat="1" applyFill="1" applyAlignment="1"/>
    <xf numFmtId="178" fontId="10" fillId="4" borderId="0" xfId="4" applyNumberFormat="1" applyFill="1"/>
    <xf numFmtId="178" fontId="48" fillId="4" borderId="0" xfId="4" applyNumberFormat="1" applyFont="1" applyFill="1" applyAlignment="1">
      <alignment horizontal="left"/>
    </xf>
    <xf numFmtId="178" fontId="10" fillId="4" borderId="0" xfId="4" applyNumberFormat="1" applyFont="1" applyFill="1" applyAlignment="1">
      <alignment horizontal="left"/>
    </xf>
    <xf numFmtId="0" fontId="5" fillId="5" borderId="0" xfId="4" applyFont="1" applyFill="1" applyAlignment="1">
      <alignment horizontal="center" wrapText="1"/>
    </xf>
    <xf numFmtId="178" fontId="5" fillId="5" borderId="0" xfId="4" applyNumberFormat="1" applyFont="1" applyFill="1" applyAlignment="1">
      <alignment horizontal="center" wrapText="1"/>
    </xf>
    <xf numFmtId="190" fontId="5" fillId="5" borderId="0" xfId="4" applyNumberFormat="1" applyFont="1" applyFill="1" applyAlignment="1">
      <alignment horizontal="right"/>
    </xf>
    <xf numFmtId="178" fontId="5" fillId="5" borderId="0" xfId="4" applyNumberFormat="1" applyFont="1" applyFill="1" applyAlignment="1">
      <alignment horizontal="center"/>
    </xf>
    <xf numFmtId="178" fontId="5" fillId="5" borderId="0" xfId="4" applyNumberFormat="1" applyFont="1" applyFill="1" applyAlignment="1">
      <alignment horizontal="right"/>
    </xf>
    <xf numFmtId="190" fontId="5" fillId="5" borderId="0" xfId="4" applyNumberFormat="1" applyFont="1" applyFill="1" applyAlignment="1">
      <alignment horizontal="center"/>
    </xf>
    <xf numFmtId="1" fontId="57" fillId="5" borderId="0" xfId="4" applyNumberFormat="1" applyFont="1" applyFill="1" applyAlignment="1">
      <alignment horizontal="center" wrapText="1"/>
    </xf>
    <xf numFmtId="1" fontId="39" fillId="4" borderId="0" xfId="4" applyNumberFormat="1" applyFont="1" applyFill="1" applyAlignment="1">
      <alignment horizontal="center"/>
    </xf>
    <xf numFmtId="0" fontId="73" fillId="4" borderId="0" xfId="0" applyFont="1" applyFill="1" applyAlignment="1"/>
    <xf numFmtId="179" fontId="39" fillId="4" borderId="0" xfId="4" applyNumberFormat="1" applyFont="1" applyFill="1"/>
    <xf numFmtId="187" fontId="39" fillId="4" borderId="0" xfId="4" applyNumberFormat="1" applyFont="1" applyFill="1"/>
    <xf numFmtId="0" fontId="5" fillId="5" borderId="0" xfId="4" applyFont="1" applyFill="1" applyAlignment="1">
      <alignment horizontal="center"/>
    </xf>
    <xf numFmtId="179" fontId="39" fillId="4" borderId="0" xfId="4" applyNumberFormat="1" applyFont="1" applyFill="1" applyAlignment="1"/>
    <xf numFmtId="179" fontId="39" fillId="5" borderId="0" xfId="4" applyNumberFormat="1" applyFont="1" applyFill="1"/>
    <xf numFmtId="0" fontId="12" fillId="4" borderId="6" xfId="0" applyFont="1" applyFill="1" applyBorder="1"/>
    <xf numFmtId="0" fontId="12" fillId="4" borderId="6" xfId="0" quotePrefix="1" applyFont="1" applyFill="1" applyBorder="1" applyAlignment="1">
      <alignment horizontal="center"/>
    </xf>
    <xf numFmtId="0" fontId="12" fillId="4" borderId="6" xfId="0" applyFont="1" applyFill="1" applyBorder="1" applyAlignment="1">
      <alignment horizontal="center"/>
    </xf>
    <xf numFmtId="180" fontId="12" fillId="4" borderId="6" xfId="0" applyNumberFormat="1" applyFont="1" applyFill="1" applyBorder="1" applyAlignment="1">
      <alignment horizontal="center"/>
    </xf>
    <xf numFmtId="0" fontId="12" fillId="4" borderId="5" xfId="0" quotePrefix="1" applyFont="1" applyFill="1" applyBorder="1" applyAlignment="1">
      <alignment horizontal="center"/>
    </xf>
    <xf numFmtId="180" fontId="12" fillId="4" borderId="5" xfId="0" applyNumberFormat="1" applyFont="1" applyFill="1" applyBorder="1" applyAlignment="1">
      <alignment horizontal="center"/>
    </xf>
    <xf numFmtId="180" fontId="12" fillId="4" borderId="5" xfId="0" quotePrefix="1" applyNumberFormat="1" applyFont="1" applyFill="1" applyBorder="1" applyAlignment="1">
      <alignment horizontal="center"/>
    </xf>
    <xf numFmtId="0" fontId="15" fillId="3" borderId="7" xfId="0" applyFont="1" applyFill="1" applyBorder="1" applyAlignment="1">
      <alignment horizontal="center" vertical="center" wrapText="1"/>
    </xf>
    <xf numFmtId="180" fontId="15" fillId="3" borderId="7" xfId="0" applyNumberFormat="1" applyFont="1" applyFill="1" applyBorder="1" applyAlignment="1">
      <alignment horizontal="center" vertical="center" wrapText="1"/>
    </xf>
    <xf numFmtId="0" fontId="0" fillId="3" borderId="0" xfId="0" applyFill="1" applyAlignment="1">
      <alignment horizontal="center"/>
    </xf>
    <xf numFmtId="0" fontId="0" fillId="4" borderId="0" xfId="0" applyFill="1" applyAlignment="1">
      <alignment horizontal="left"/>
    </xf>
    <xf numFmtId="0" fontId="6" fillId="4" borderId="0" xfId="1" applyFill="1" applyAlignment="1" applyProtection="1">
      <alignment horizontal="left"/>
    </xf>
    <xf numFmtId="0" fontId="93" fillId="4" borderId="0" xfId="0" applyFont="1" applyFill="1"/>
    <xf numFmtId="0" fontId="0" fillId="4" borderId="0" xfId="0" applyFill="1" applyAlignment="1">
      <alignment vertical="center"/>
    </xf>
    <xf numFmtId="0" fontId="24" fillId="4" borderId="5" xfId="0" applyFont="1" applyFill="1" applyBorder="1" applyAlignment="1">
      <alignment horizontal="center" vertical="center" wrapText="1"/>
    </xf>
    <xf numFmtId="0" fontId="12" fillId="4" borderId="5" xfId="0" applyFont="1" applyFill="1" applyBorder="1" applyAlignment="1">
      <alignment vertical="center" wrapText="1"/>
    </xf>
    <xf numFmtId="0" fontId="29" fillId="4" borderId="5" xfId="0" applyFont="1" applyFill="1" applyBorder="1" applyAlignment="1">
      <alignment vertical="center" wrapText="1"/>
    </xf>
    <xf numFmtId="0" fontId="12" fillId="4" borderId="0" xfId="0" applyFont="1" applyFill="1" applyAlignment="1">
      <alignment vertical="center" wrapText="1"/>
    </xf>
    <xf numFmtId="0" fontId="0" fillId="4" borderId="5" xfId="0" applyFill="1" applyBorder="1" applyAlignment="1">
      <alignment horizontal="center" vertical="center" wrapText="1"/>
    </xf>
    <xf numFmtId="0" fontId="94" fillId="4" borderId="5" xfId="0" applyFont="1" applyFill="1" applyBorder="1" applyAlignment="1">
      <alignment wrapText="1"/>
    </xf>
    <xf numFmtId="0" fontId="0" fillId="4" borderId="5" xfId="0" applyFill="1" applyBorder="1" applyAlignment="1">
      <alignment horizontal="center" wrapText="1"/>
    </xf>
    <xf numFmtId="0" fontId="13" fillId="4" borderId="5" xfId="0" applyFont="1" applyFill="1" applyBorder="1" applyAlignment="1">
      <alignment wrapText="1"/>
    </xf>
    <xf numFmtId="0" fontId="0" fillId="4" borderId="0" xfId="0" applyFill="1" applyAlignment="1">
      <alignment horizontal="center" wrapText="1"/>
    </xf>
    <xf numFmtId="0" fontId="13" fillId="4" borderId="0" xfId="0" applyFont="1" applyFill="1" applyAlignment="1">
      <alignment wrapText="1"/>
    </xf>
    <xf numFmtId="0" fontId="6" fillId="4" borderId="0" xfId="1" applyFill="1" applyAlignment="1" applyProtection="1">
      <alignment horizontal="left" vertical="center"/>
    </xf>
    <xf numFmtId="0" fontId="94" fillId="3" borderId="5" xfId="0" applyFont="1" applyFill="1" applyBorder="1" applyAlignment="1">
      <alignment horizontal="center" vertical="center" wrapText="1"/>
    </xf>
    <xf numFmtId="0" fontId="24" fillId="3" borderId="5" xfId="0" applyFont="1" applyFill="1" applyBorder="1" applyAlignment="1">
      <alignment vertical="center" wrapText="1"/>
    </xf>
    <xf numFmtId="0" fontId="0" fillId="3" borderId="5" xfId="0" applyFill="1" applyBorder="1" applyAlignment="1">
      <alignment vertical="center" wrapText="1"/>
    </xf>
    <xf numFmtId="0" fontId="18" fillId="4" borderId="1" xfId="0" applyFont="1" applyFill="1" applyBorder="1" applyAlignment="1">
      <alignment horizontal="center"/>
    </xf>
    <xf numFmtId="0" fontId="18" fillId="4" borderId="1" xfId="0" applyFont="1" applyFill="1" applyBorder="1"/>
    <xf numFmtId="0" fontId="18" fillId="4" borderId="14" xfId="0" applyFont="1" applyFill="1" applyBorder="1" applyAlignment="1">
      <alignment horizontal="center"/>
    </xf>
    <xf numFmtId="0" fontId="18" fillId="4" borderId="14" xfId="0" applyFont="1" applyFill="1" applyBorder="1"/>
    <xf numFmtId="0" fontId="21" fillId="3" borderId="19" xfId="6" applyFont="1" applyFill="1" applyAlignment="1">
      <alignment horizontal="center" vertical="center"/>
    </xf>
    <xf numFmtId="0" fontId="21" fillId="3" borderId="19" xfId="6" applyFont="1" applyFill="1" applyAlignment="1">
      <alignment vertical="center"/>
    </xf>
    <xf numFmtId="0" fontId="67" fillId="4" borderId="0" xfId="0" applyFont="1" applyFill="1" applyAlignment="1">
      <alignment vertical="center"/>
    </xf>
    <xf numFmtId="179" fontId="63" fillId="3" borderId="2" xfId="0" applyNumberFormat="1" applyFont="1" applyFill="1" applyBorder="1" applyAlignment="1">
      <alignment horizontal="left" vertical="center"/>
    </xf>
    <xf numFmtId="0" fontId="63" fillId="3" borderId="3" xfId="0" applyFont="1" applyFill="1" applyBorder="1" applyAlignment="1">
      <alignment horizontal="center" vertical="center"/>
    </xf>
    <xf numFmtId="0" fontId="64" fillId="3" borderId="3" xfId="0" applyFont="1" applyFill="1" applyBorder="1" applyAlignment="1">
      <alignment horizontal="center" vertical="center"/>
    </xf>
    <xf numFmtId="0" fontId="63" fillId="3" borderId="3" xfId="0" applyFont="1" applyFill="1" applyBorder="1" applyAlignment="1">
      <alignment horizontal="left" vertical="center"/>
    </xf>
    <xf numFmtId="0" fontId="65" fillId="3" borderId="3" xfId="0" applyFont="1" applyFill="1" applyBorder="1" applyAlignment="1">
      <alignment horizontal="center" vertical="center"/>
    </xf>
    <xf numFmtId="0" fontId="66" fillId="3" borderId="3" xfId="0" applyFont="1" applyFill="1" applyBorder="1" applyAlignment="1">
      <alignment horizontal="center" vertical="center"/>
    </xf>
    <xf numFmtId="0" fontId="50" fillId="0" borderId="0" xfId="1" applyFont="1" applyAlignment="1" applyProtection="1"/>
    <xf numFmtId="0" fontId="95" fillId="4" borderId="0" xfId="0" applyFont="1" applyFill="1"/>
    <xf numFmtId="0" fontId="95" fillId="4" borderId="0" xfId="0" applyFont="1" applyFill="1" applyBorder="1"/>
    <xf numFmtId="0" fontId="95" fillId="4" borderId="0" xfId="0" applyFont="1" applyFill="1" applyBorder="1" applyAlignment="1">
      <alignment horizontal="left"/>
    </xf>
    <xf numFmtId="0" fontId="95" fillId="4" borderId="0" xfId="0" applyFont="1" applyFill="1" applyBorder="1" applyAlignment="1">
      <alignment horizontal="center"/>
    </xf>
    <xf numFmtId="0" fontId="57" fillId="3" borderId="3" xfId="0" applyFont="1" applyFill="1" applyBorder="1" applyAlignment="1">
      <alignment horizontal="center"/>
    </xf>
    <xf numFmtId="0" fontId="73" fillId="3" borderId="3" xfId="0" applyFont="1" applyFill="1" applyBorder="1"/>
    <xf numFmtId="0" fontId="34" fillId="3" borderId="3" xfId="0" applyFont="1" applyFill="1" applyBorder="1" applyAlignment="1">
      <alignment horizontal="center"/>
    </xf>
    <xf numFmtId="0" fontId="73" fillId="3" borderId="4" xfId="0" applyFont="1" applyFill="1" applyBorder="1"/>
    <xf numFmtId="0" fontId="96" fillId="4" borderId="0" xfId="0" applyFont="1" applyFill="1" applyAlignment="1"/>
    <xf numFmtId="0" fontId="80" fillId="4" borderId="0" xfId="0" applyFont="1" applyFill="1" applyAlignment="1"/>
    <xf numFmtId="0" fontId="97" fillId="4" borderId="0" xfId="0" applyFont="1" applyFill="1" applyAlignment="1"/>
    <xf numFmtId="0" fontId="98" fillId="4" borderId="0" xfId="0" applyFont="1" applyFill="1" applyAlignment="1"/>
    <xf numFmtId="0" fontId="99" fillId="4" borderId="0" xfId="0" applyFont="1" applyFill="1" applyAlignment="1">
      <alignment vertical="center"/>
    </xf>
    <xf numFmtId="0" fontId="100" fillId="4" borderId="0" xfId="0" applyFont="1" applyFill="1" applyAlignment="1">
      <alignment vertical="center"/>
    </xf>
    <xf numFmtId="0" fontId="100" fillId="4" borderId="0" xfId="0" applyFont="1" applyFill="1" applyAlignment="1">
      <alignment vertical="center"/>
    </xf>
    <xf numFmtId="0" fontId="100" fillId="4" borderId="0" xfId="0" applyFont="1" applyFill="1" applyAlignment="1">
      <alignment horizontal="center" vertical="center"/>
    </xf>
    <xf numFmtId="0" fontId="101" fillId="6" borderId="0" xfId="0" applyFont="1" applyFill="1" applyAlignment="1">
      <alignment vertical="center"/>
    </xf>
    <xf numFmtId="0" fontId="102" fillId="4" borderId="0" xfId="0" applyFont="1" applyFill="1" applyAlignment="1">
      <alignment vertical="center"/>
    </xf>
    <xf numFmtId="0" fontId="102" fillId="4" borderId="0" xfId="0" applyFont="1" applyFill="1" applyAlignment="1">
      <alignment horizontal="center" vertical="center"/>
    </xf>
    <xf numFmtId="178" fontId="57" fillId="3" borderId="5" xfId="6" applyNumberFormat="1" applyFont="1" applyFill="1" applyBorder="1" applyAlignment="1">
      <alignment horizontal="center" vertical="center" wrapText="1"/>
    </xf>
    <xf numFmtId="178" fontId="76" fillId="4" borderId="0" xfId="0" applyNumberFormat="1" applyFont="1" applyFill="1" applyBorder="1" applyAlignment="1">
      <alignment horizontal="center"/>
    </xf>
    <xf numFmtId="0" fontId="88" fillId="4" borderId="0" xfId="0" applyFont="1" applyFill="1"/>
    <xf numFmtId="0" fontId="95" fillId="4" borderId="5" xfId="0" applyFont="1" applyFill="1" applyBorder="1"/>
    <xf numFmtId="0" fontId="105" fillId="4" borderId="0" xfId="0" applyFont="1" applyFill="1" applyAlignment="1">
      <alignment horizontal="center" vertical="center"/>
    </xf>
    <xf numFmtId="0" fontId="6" fillId="4" borderId="0" xfId="1" applyFill="1" applyAlignment="1" applyProtection="1">
      <alignment horizontal="center" vertical="center"/>
    </xf>
    <xf numFmtId="0" fontId="105" fillId="4" borderId="0" xfId="0" applyFont="1" applyFill="1" applyAlignment="1">
      <alignment vertical="center"/>
    </xf>
    <xf numFmtId="0" fontId="73" fillId="4" borderId="0" xfId="3" applyFill="1" applyBorder="1" applyAlignment="1">
      <alignment horizontal="center"/>
    </xf>
    <xf numFmtId="0" fontId="73" fillId="4" borderId="0" xfId="3" applyFill="1" applyBorder="1"/>
    <xf numFmtId="179" fontId="39" fillId="4" borderId="6" xfId="0" applyNumberFormat="1" applyFont="1" applyFill="1" applyBorder="1" applyAlignment="1">
      <alignment horizontal="center"/>
    </xf>
    <xf numFmtId="0" fontId="39" fillId="4" borderId="6" xfId="0" applyFont="1" applyFill="1" applyBorder="1" applyAlignment="1">
      <alignment horizontal="center"/>
    </xf>
    <xf numFmtId="0" fontId="100" fillId="4" borderId="5" xfId="0" applyFont="1" applyFill="1" applyBorder="1" applyAlignment="1">
      <alignment horizontal="center" vertical="center"/>
    </xf>
    <xf numFmtId="0" fontId="100" fillId="3" borderId="5" xfId="0" applyFont="1" applyFill="1" applyBorder="1" applyAlignment="1">
      <alignment horizontal="center" vertical="center"/>
    </xf>
    <xf numFmtId="0" fontId="73" fillId="4" borderId="17" xfId="3" applyFill="1" applyBorder="1"/>
    <xf numFmtId="0" fontId="100" fillId="4" borderId="5" xfId="0" applyFont="1" applyFill="1" applyBorder="1" applyAlignment="1">
      <alignment vertical="center"/>
    </xf>
    <xf numFmtId="0" fontId="39" fillId="4" borderId="18" xfId="0" applyFont="1" applyFill="1" applyBorder="1" applyAlignment="1">
      <alignment horizontal="left"/>
    </xf>
    <xf numFmtId="0" fontId="73" fillId="4" borderId="2" xfId="0" applyFont="1" applyFill="1" applyBorder="1" applyAlignment="1">
      <alignment vertical="top"/>
    </xf>
    <xf numFmtId="0" fontId="10" fillId="4" borderId="5" xfId="0" applyFont="1" applyFill="1" applyBorder="1" applyAlignment="1">
      <alignment horizontal="center" vertical="center"/>
    </xf>
    <xf numFmtId="0" fontId="39" fillId="4" borderId="5" xfId="0" applyFont="1" applyFill="1" applyBorder="1" applyAlignment="1">
      <alignment horizontal="center" vertical="center"/>
    </xf>
    <xf numFmtId="0" fontId="39" fillId="4" borderId="5" xfId="0" applyFont="1" applyFill="1" applyBorder="1" applyAlignment="1">
      <alignment vertical="center"/>
    </xf>
    <xf numFmtId="0" fontId="88" fillId="4" borderId="0" xfId="0" applyFont="1" applyFill="1" applyAlignment="1">
      <alignment vertical="center"/>
    </xf>
    <xf numFmtId="0" fontId="102" fillId="4" borderId="0" xfId="0" applyFont="1" applyFill="1" applyBorder="1" applyAlignment="1">
      <alignment vertical="center"/>
    </xf>
    <xf numFmtId="0" fontId="10" fillId="4" borderId="0" xfId="0" applyFont="1" applyFill="1" applyAlignment="1">
      <alignment vertical="center"/>
    </xf>
    <xf numFmtId="0" fontId="55" fillId="4" borderId="5" xfId="0" applyFont="1" applyFill="1" applyBorder="1" applyAlignment="1">
      <alignment horizontal="center" vertical="center"/>
    </xf>
    <xf numFmtId="178" fontId="39" fillId="4" borderId="0" xfId="0" applyNumberFormat="1" applyFont="1" applyFill="1" applyAlignment="1">
      <alignment horizontal="center" vertical="center"/>
    </xf>
    <xf numFmtId="0" fontId="57" fillId="4" borderId="0" xfId="0" applyFont="1" applyFill="1" applyAlignment="1">
      <alignment horizontal="center" vertical="center"/>
    </xf>
    <xf numFmtId="0" fontId="39" fillId="4" borderId="0" xfId="0" applyFont="1" applyFill="1" applyAlignment="1">
      <alignment horizontal="center" vertical="center"/>
    </xf>
    <xf numFmtId="178" fontId="39" fillId="4" borderId="5" xfId="5" applyNumberFormat="1" applyFont="1" applyFill="1" applyBorder="1" applyAlignment="1">
      <alignment horizontal="center" vertical="center"/>
    </xf>
    <xf numFmtId="0" fontId="39" fillId="4" borderId="5" xfId="5" applyFont="1" applyFill="1" applyBorder="1" applyAlignment="1">
      <alignment horizontal="center" vertical="center"/>
    </xf>
    <xf numFmtId="178" fontId="39" fillId="4" borderId="5" xfId="0" applyNumberFormat="1" applyFont="1" applyFill="1" applyBorder="1" applyAlignment="1">
      <alignment horizontal="center" vertical="center"/>
    </xf>
    <xf numFmtId="178" fontId="39" fillId="4" borderId="5" xfId="7" applyNumberFormat="1" applyFont="1" applyFill="1" applyBorder="1" applyAlignment="1">
      <alignment horizontal="center" vertical="center"/>
    </xf>
    <xf numFmtId="178" fontId="95" fillId="4" borderId="0" xfId="0" applyNumberFormat="1" applyFont="1" applyFill="1" applyAlignment="1">
      <alignment horizontal="center" vertical="center"/>
    </xf>
    <xf numFmtId="0" fontId="95" fillId="4" borderId="0" xfId="0" applyFont="1" applyFill="1" applyAlignment="1">
      <alignment horizontal="center" vertical="center"/>
    </xf>
    <xf numFmtId="0" fontId="10" fillId="4" borderId="5" xfId="0" applyFont="1" applyFill="1" applyBorder="1" applyAlignment="1">
      <alignment horizontal="center"/>
    </xf>
    <xf numFmtId="0" fontId="10" fillId="4" borderId="5" xfId="0" applyFont="1" applyFill="1" applyBorder="1" applyAlignment="1">
      <alignment horizontal="left" vertical="center"/>
    </xf>
    <xf numFmtId="0" fontId="39" fillId="4" borderId="5" xfId="0" applyFont="1" applyFill="1" applyBorder="1" applyAlignment="1">
      <alignment horizontal="left" vertical="center"/>
    </xf>
    <xf numFmtId="0" fontId="39" fillId="4" borderId="0" xfId="0" applyFont="1" applyFill="1" applyAlignment="1">
      <alignment horizontal="left" vertical="center"/>
    </xf>
    <xf numFmtId="0" fontId="39" fillId="4" borderId="5" xfId="5" applyFont="1" applyFill="1" applyBorder="1" applyAlignment="1">
      <alignment horizontal="left" vertical="center"/>
    </xf>
    <xf numFmtId="0" fontId="88" fillId="4" borderId="5" xfId="0" applyFont="1" applyFill="1" applyBorder="1" applyAlignment="1">
      <alignment horizontal="left" vertical="center"/>
    </xf>
    <xf numFmtId="0" fontId="39" fillId="4" borderId="5" xfId="0" quotePrefix="1" applyFont="1" applyFill="1" applyBorder="1" applyAlignment="1">
      <alignment horizontal="left" vertical="center"/>
    </xf>
    <xf numFmtId="0" fontId="39" fillId="4" borderId="5" xfId="3" applyFont="1" applyFill="1" applyBorder="1" applyAlignment="1">
      <alignment horizontal="left" vertical="center"/>
    </xf>
    <xf numFmtId="0" fontId="95" fillId="4" borderId="0" xfId="0" applyFont="1" applyFill="1" applyAlignment="1">
      <alignment horizontal="left" vertical="center"/>
    </xf>
    <xf numFmtId="0" fontId="13" fillId="4" borderId="0" xfId="0" applyFont="1" applyFill="1" applyAlignment="1">
      <alignment horizontal="center" vertical="center"/>
    </xf>
    <xf numFmtId="0" fontId="6" fillId="4" borderId="0" xfId="1" applyFill="1" applyAlignment="1" applyProtection="1">
      <alignment vertical="center"/>
    </xf>
    <xf numFmtId="0" fontId="14" fillId="4" borderId="5" xfId="0" applyFont="1" applyFill="1" applyBorder="1" applyAlignment="1">
      <alignment horizontal="center" vertical="center"/>
    </xf>
    <xf numFmtId="0" fontId="14" fillId="4" borderId="5" xfId="5" applyFont="1" applyFill="1" applyBorder="1" applyAlignment="1">
      <alignment horizontal="center" vertical="center"/>
    </xf>
    <xf numFmtId="0" fontId="83" fillId="4" borderId="0" xfId="0" applyFont="1" applyFill="1" applyAlignment="1">
      <alignment horizontal="center" vertical="center"/>
    </xf>
    <xf numFmtId="0" fontId="3" fillId="4" borderId="0" xfId="0" applyFont="1" applyFill="1" applyAlignment="1">
      <alignment horizontal="center" vertical="center"/>
    </xf>
    <xf numFmtId="0" fontId="106" fillId="4" borderId="0" xfId="0" applyFont="1" applyFill="1" applyAlignment="1">
      <alignment horizontal="center" vertical="center"/>
    </xf>
    <xf numFmtId="0" fontId="67" fillId="3" borderId="4" xfId="0" applyFont="1" applyFill="1" applyBorder="1" applyAlignment="1">
      <alignment horizontal="center" vertical="center"/>
    </xf>
    <xf numFmtId="0" fontId="107" fillId="4" borderId="0" xfId="0" applyFont="1" applyFill="1" applyAlignment="1">
      <alignment horizontal="center" vertical="center"/>
    </xf>
    <xf numFmtId="0" fontId="67" fillId="4" borderId="0" xfId="0" applyFont="1" applyFill="1" applyAlignment="1">
      <alignment horizontal="center" vertical="center"/>
    </xf>
    <xf numFmtId="0" fontId="88" fillId="4" borderId="5" xfId="0" applyFont="1" applyFill="1" applyBorder="1" applyAlignment="1">
      <alignment horizontal="center" vertical="center"/>
    </xf>
    <xf numFmtId="0" fontId="69" fillId="4" borderId="5" xfId="0" applyFont="1" applyFill="1" applyBorder="1" applyAlignment="1">
      <alignment horizontal="center" vertical="center"/>
    </xf>
    <xf numFmtId="0" fontId="56" fillId="4" borderId="5" xfId="0" applyFont="1" applyFill="1" applyBorder="1" applyAlignment="1">
      <alignment horizontal="center" vertical="center"/>
    </xf>
    <xf numFmtId="9" fontId="56" fillId="4" borderId="5" xfId="7" applyFont="1" applyFill="1" applyBorder="1" applyAlignment="1">
      <alignment horizontal="center" vertical="center"/>
    </xf>
    <xf numFmtId="0" fontId="76" fillId="4" borderId="0" xfId="0" applyFont="1" applyFill="1" applyAlignment="1">
      <alignment horizontal="center" vertical="center"/>
    </xf>
    <xf numFmtId="0" fontId="0" fillId="4" borderId="0" xfId="0" applyFill="1" applyAlignment="1">
      <alignment horizontal="center" vertical="center"/>
    </xf>
    <xf numFmtId="178" fontId="57" fillId="4" borderId="0" xfId="6" applyNumberFormat="1" applyFont="1" applyFill="1" applyBorder="1" applyAlignment="1">
      <alignment horizontal="left" vertical="center" wrapText="1"/>
    </xf>
    <xf numFmtId="0" fontId="44" fillId="4" borderId="0" xfId="6" applyFont="1" applyFill="1" applyBorder="1" applyAlignment="1">
      <alignment horizontal="left" vertical="center" wrapText="1"/>
    </xf>
    <xf numFmtId="0" fontId="6" fillId="0" borderId="0" xfId="1" applyAlignment="1" applyProtection="1">
      <alignment horizontal="left" vertical="center"/>
    </xf>
    <xf numFmtId="0" fontId="0" fillId="4" borderId="0" xfId="0" applyFill="1" applyAlignment="1">
      <alignment horizontal="left" wrapText="1"/>
    </xf>
    <xf numFmtId="178" fontId="63" fillId="3" borderId="2" xfId="0" applyNumberFormat="1" applyFont="1" applyFill="1" applyBorder="1" applyAlignment="1">
      <alignment horizontal="left" vertical="center"/>
    </xf>
    <xf numFmtId="178" fontId="39" fillId="4" borderId="0" xfId="0" applyNumberFormat="1" applyFont="1" applyFill="1" applyAlignment="1">
      <alignment horizontal="left" vertical="center"/>
    </xf>
    <xf numFmtId="178" fontId="58" fillId="4" borderId="0" xfId="0" applyNumberFormat="1" applyFont="1" applyFill="1" applyAlignment="1">
      <alignment horizontal="left" vertical="center"/>
    </xf>
    <xf numFmtId="0" fontId="108" fillId="4" borderId="0" xfId="0" applyFont="1" applyFill="1"/>
    <xf numFmtId="0" fontId="105" fillId="4" borderId="0" xfId="0" applyFont="1" applyFill="1" applyAlignment="1">
      <alignment vertical="center" wrapText="1"/>
    </xf>
    <xf numFmtId="0" fontId="102" fillId="4" borderId="0" xfId="0" applyFont="1" applyFill="1" applyBorder="1" applyAlignment="1">
      <alignment horizontal="center" vertical="center"/>
    </xf>
    <xf numFmtId="179" fontId="39" fillId="4" borderId="5" xfId="0" applyNumberFormat="1" applyFont="1" applyFill="1" applyBorder="1" applyAlignment="1">
      <alignment horizontal="center" vertical="center"/>
    </xf>
    <xf numFmtId="0" fontId="39" fillId="4" borderId="5" xfId="0" quotePrefix="1" applyFont="1" applyFill="1" applyBorder="1" applyAlignment="1">
      <alignment horizontal="center" vertical="center"/>
    </xf>
    <xf numFmtId="0" fontId="39" fillId="4" borderId="5" xfId="0" quotePrefix="1" applyFont="1" applyFill="1" applyBorder="1" applyAlignment="1">
      <alignment vertical="center"/>
    </xf>
    <xf numFmtId="0" fontId="57" fillId="4" borderId="5" xfId="0" applyFont="1" applyFill="1" applyBorder="1" applyAlignment="1">
      <alignment vertical="center"/>
    </xf>
    <xf numFmtId="0" fontId="10" fillId="4" borderId="0" xfId="0" applyFont="1" applyFill="1" applyAlignment="1">
      <alignment horizontal="center" vertical="center"/>
    </xf>
    <xf numFmtId="0" fontId="10" fillId="4" borderId="0" xfId="0" applyNumberFormat="1" applyFont="1" applyFill="1" applyAlignment="1">
      <alignment horizontal="center" vertical="center"/>
    </xf>
    <xf numFmtId="179" fontId="102" fillId="4" borderId="0" xfId="0" applyNumberFormat="1" applyFont="1" applyFill="1" applyAlignment="1">
      <alignment horizontal="center"/>
    </xf>
    <xf numFmtId="0" fontId="102" fillId="4" borderId="0" xfId="0" applyFont="1" applyFill="1" applyAlignment="1">
      <alignment horizontal="center"/>
    </xf>
    <xf numFmtId="0" fontId="102" fillId="4" borderId="0" xfId="0" applyNumberFormat="1" applyFont="1" applyFill="1" applyAlignment="1">
      <alignment horizontal="center" vertical="center"/>
    </xf>
    <xf numFmtId="179" fontId="102" fillId="4" borderId="0" xfId="0" applyNumberFormat="1" applyFont="1" applyFill="1" applyBorder="1" applyAlignment="1">
      <alignment horizontal="center"/>
    </xf>
    <xf numFmtId="0" fontId="102" fillId="4" borderId="0" xfId="0" applyFont="1" applyFill="1" applyBorder="1" applyAlignment="1">
      <alignment horizontal="center"/>
    </xf>
    <xf numFmtId="179" fontId="10" fillId="4" borderId="5" xfId="0" applyNumberFormat="1" applyFont="1" applyFill="1" applyBorder="1" applyAlignment="1">
      <alignment horizontal="center"/>
    </xf>
    <xf numFmtId="0" fontId="10" fillId="4" borderId="5" xfId="0" applyFont="1" applyFill="1" applyBorder="1"/>
    <xf numFmtId="0" fontId="10" fillId="4" borderId="5" xfId="0" quotePrefix="1" applyFont="1" applyFill="1" applyBorder="1"/>
    <xf numFmtId="0" fontId="109" fillId="4" borderId="0" xfId="0" applyFont="1" applyFill="1" applyAlignment="1">
      <alignment vertical="center"/>
    </xf>
    <xf numFmtId="0" fontId="80" fillId="4" borderId="5" xfId="0" applyFont="1" applyFill="1" applyBorder="1" applyAlignment="1">
      <alignment vertical="center" wrapText="1"/>
    </xf>
    <xf numFmtId="0" fontId="81" fillId="4" borderId="5" xfId="0" applyFont="1" applyFill="1" applyBorder="1" applyAlignment="1">
      <alignment vertical="center" wrapText="1"/>
    </xf>
    <xf numFmtId="0" fontId="0" fillId="4" borderId="5" xfId="0" applyFill="1" applyBorder="1" applyAlignment="1"/>
    <xf numFmtId="0" fontId="0" fillId="4" borderId="5" xfId="0" applyFill="1" applyBorder="1" applyAlignment="1">
      <alignment vertical="top" wrapText="1"/>
    </xf>
    <xf numFmtId="0" fontId="81" fillId="4" borderId="5" xfId="0" applyFont="1" applyFill="1" applyBorder="1" applyAlignment="1">
      <alignment horizontal="left" vertical="center" wrapText="1" indent="1"/>
    </xf>
    <xf numFmtId="0" fontId="99" fillId="3" borderId="5" xfId="0" applyFont="1" applyFill="1" applyBorder="1" applyAlignment="1">
      <alignment horizontal="left" vertical="top"/>
    </xf>
    <xf numFmtId="0" fontId="99" fillId="3" borderId="5" xfId="0" applyFont="1" applyFill="1" applyBorder="1" applyAlignment="1">
      <alignment vertical="top"/>
    </xf>
    <xf numFmtId="0" fontId="10" fillId="4" borderId="0" xfId="4" applyFill="1" applyBorder="1" applyAlignment="1">
      <alignment horizontal="center"/>
    </xf>
    <xf numFmtId="0" fontId="10" fillId="4" borderId="0" xfId="4" applyFill="1" applyBorder="1" applyAlignment="1">
      <alignment horizontal="right"/>
    </xf>
    <xf numFmtId="0" fontId="10" fillId="3" borderId="13" xfId="4" applyFill="1" applyBorder="1" applyAlignment="1">
      <alignment horizontal="center"/>
    </xf>
    <xf numFmtId="0" fontId="10" fillId="3" borderId="15" xfId="4" applyFill="1" applyBorder="1" applyAlignment="1">
      <alignment horizontal="center"/>
    </xf>
    <xf numFmtId="0" fontId="10" fillId="3" borderId="16" xfId="4" applyFill="1" applyBorder="1" applyAlignment="1">
      <alignment horizontal="center"/>
    </xf>
    <xf numFmtId="0" fontId="73" fillId="4" borderId="28" xfId="0" applyFont="1" applyFill="1" applyBorder="1" applyAlignment="1">
      <alignment horizontal="center" wrapText="1"/>
    </xf>
    <xf numFmtId="0" fontId="73" fillId="4" borderId="25" xfId="0" applyFont="1" applyFill="1" applyBorder="1" applyAlignment="1">
      <alignment horizontal="center" wrapText="1"/>
    </xf>
    <xf numFmtId="0" fontId="73" fillId="4" borderId="26" xfId="0" applyFont="1" applyFill="1" applyBorder="1" applyAlignment="1">
      <alignment horizontal="center" wrapText="1"/>
    </xf>
    <xf numFmtId="0" fontId="78" fillId="4" borderId="28" xfId="0" applyFont="1" applyFill="1" applyBorder="1" applyAlignment="1">
      <alignment horizontal="center" wrapText="1"/>
    </xf>
    <xf numFmtId="0" fontId="78" fillId="4" borderId="26" xfId="0" applyFont="1" applyFill="1" applyBorder="1" applyAlignment="1">
      <alignment horizontal="center" wrapText="1"/>
    </xf>
    <xf numFmtId="0" fontId="79" fillId="3" borderId="28" xfId="0" applyFont="1" applyFill="1" applyBorder="1" applyAlignment="1">
      <alignment wrapText="1"/>
    </xf>
    <xf numFmtId="0" fontId="79" fillId="3" borderId="26" xfId="0" applyFont="1" applyFill="1" applyBorder="1" applyAlignment="1">
      <alignment wrapText="1"/>
    </xf>
    <xf numFmtId="0" fontId="79" fillId="3" borderId="32" xfId="0" applyFont="1" applyFill="1" applyBorder="1" applyAlignment="1">
      <alignment horizontal="center" wrapText="1"/>
    </xf>
    <xf numFmtId="0" fontId="79" fillId="3" borderId="33" xfId="0" applyFont="1" applyFill="1" applyBorder="1" applyAlignment="1">
      <alignment horizontal="center" wrapText="1"/>
    </xf>
    <xf numFmtId="0" fontId="79" fillId="3" borderId="30" xfId="0" applyFont="1" applyFill="1" applyBorder="1" applyAlignment="1">
      <alignment horizontal="center" wrapText="1"/>
    </xf>
    <xf numFmtId="0" fontId="79" fillId="3" borderId="31" xfId="0" applyFont="1" applyFill="1" applyBorder="1" applyAlignment="1">
      <alignment horizontal="center" wrapText="1"/>
    </xf>
    <xf numFmtId="0" fontId="39" fillId="3" borderId="25" xfId="0" applyFont="1" applyFill="1" applyBorder="1" applyAlignment="1">
      <alignment horizontal="center" wrapText="1"/>
    </xf>
    <xf numFmtId="0" fontId="39" fillId="3" borderId="26" xfId="0" applyFont="1" applyFill="1" applyBorder="1" applyAlignment="1">
      <alignment horizontal="center" wrapText="1"/>
    </xf>
    <xf numFmtId="0" fontId="39" fillId="3" borderId="30" xfId="0" applyFont="1" applyFill="1" applyBorder="1" applyAlignment="1">
      <alignment horizontal="center" wrapText="1"/>
    </xf>
    <xf numFmtId="0" fontId="39" fillId="3" borderId="31" xfId="0" applyFont="1" applyFill="1" applyBorder="1" applyAlignment="1">
      <alignment horizontal="center" wrapText="1"/>
    </xf>
    <xf numFmtId="0" fontId="80" fillId="4" borderId="5" xfId="0" applyFont="1" applyFill="1" applyBorder="1" applyAlignment="1">
      <alignment vertical="center" wrapText="1"/>
    </xf>
    <xf numFmtId="0" fontId="81" fillId="4" borderId="5" xfId="0" applyFont="1" applyFill="1" applyBorder="1" applyAlignment="1">
      <alignment vertical="center" wrapText="1"/>
    </xf>
    <xf numFmtId="0" fontId="81" fillId="4" borderId="5" xfId="0" applyFont="1" applyFill="1" applyBorder="1" applyAlignment="1">
      <alignment vertical="top" wrapText="1"/>
    </xf>
    <xf numFmtId="0" fontId="104" fillId="7" borderId="0" xfId="0" applyFont="1" applyFill="1" applyAlignment="1">
      <alignment horizontal="left" vertical="center"/>
    </xf>
    <xf numFmtId="0" fontId="100" fillId="4" borderId="0" xfId="0" applyFont="1" applyFill="1" applyAlignment="1">
      <alignment vertical="center"/>
    </xf>
    <xf numFmtId="0" fontId="100" fillId="4" borderId="0" xfId="0" applyFont="1" applyFill="1" applyAlignment="1">
      <alignment horizontal="center" vertical="center"/>
    </xf>
    <xf numFmtId="0" fontId="103" fillId="7" borderId="0" xfId="0" applyFont="1" applyFill="1" applyAlignment="1">
      <alignment horizontal="center" vertical="center" wrapText="1"/>
    </xf>
  </cellXfs>
  <cellStyles count="8">
    <cellStyle name="Hyperlink" xfId="1" builtinId="8"/>
    <cellStyle name="Hyperlink 2" xfId="2"/>
    <cellStyle name="Normal" xfId="0" builtinId="0"/>
    <cellStyle name="Normal 2" xfId="3"/>
    <cellStyle name="Normal 3" xfId="4"/>
    <cellStyle name="Normal_Ion table all" xfId="5"/>
    <cellStyle name="Output" xfId="6" builtinId="21"/>
    <cellStyle name="Percent" xfId="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wmf"/><Relationship Id="rId1"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5</xdr:row>
      <xdr:rowOff>28575</xdr:rowOff>
    </xdr:from>
    <xdr:to>
      <xdr:col>11</xdr:col>
      <xdr:colOff>571500</xdr:colOff>
      <xdr:row>11</xdr:row>
      <xdr:rowOff>28575</xdr:rowOff>
    </xdr:to>
    <xdr:pic>
      <xdr:nvPicPr>
        <xdr:cNvPr id="46784" name="Picture 1">
          <a:extLst>
            <a:ext uri="{FF2B5EF4-FFF2-40B4-BE49-F238E27FC236}">
              <a16:creationId xmlns:a16="http://schemas.microsoft.com/office/drawing/2014/main" id="{58930AB3-9D96-48A2-875E-014A5899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4350" y="876300"/>
          <a:ext cx="1314450"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11</xdr:col>
      <xdr:colOff>600075</xdr:colOff>
      <xdr:row>5</xdr:row>
      <xdr:rowOff>28575</xdr:rowOff>
    </xdr:from>
    <xdr:to>
      <xdr:col>13</xdr:col>
      <xdr:colOff>571500</xdr:colOff>
      <xdr:row>11</xdr:row>
      <xdr:rowOff>28575</xdr:rowOff>
    </xdr:to>
    <xdr:pic>
      <xdr:nvPicPr>
        <xdr:cNvPr id="46785" name="Picture 2">
          <a:extLst>
            <a:ext uri="{FF2B5EF4-FFF2-40B4-BE49-F238E27FC236}">
              <a16:creationId xmlns:a16="http://schemas.microsoft.com/office/drawing/2014/main" id="{FFAE14DE-22D5-4B7A-8FBB-560120E0CB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77375" y="876300"/>
          <a:ext cx="1190625"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13</xdr:col>
      <xdr:colOff>590550</xdr:colOff>
      <xdr:row>5</xdr:row>
      <xdr:rowOff>47625</xdr:rowOff>
    </xdr:from>
    <xdr:to>
      <xdr:col>16</xdr:col>
      <xdr:colOff>76200</xdr:colOff>
      <xdr:row>11</xdr:row>
      <xdr:rowOff>28575</xdr:rowOff>
    </xdr:to>
    <xdr:pic>
      <xdr:nvPicPr>
        <xdr:cNvPr id="46786" name="Picture 3">
          <a:extLst>
            <a:ext uri="{FF2B5EF4-FFF2-40B4-BE49-F238E27FC236}">
              <a16:creationId xmlns:a16="http://schemas.microsoft.com/office/drawing/2014/main" id="{55B5628E-CC10-47C1-BCF0-1C6D91611A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87050" y="895350"/>
          <a:ext cx="13144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16</xdr:col>
      <xdr:colOff>161925</xdr:colOff>
      <xdr:row>5</xdr:row>
      <xdr:rowOff>47625</xdr:rowOff>
    </xdr:from>
    <xdr:to>
      <xdr:col>19</xdr:col>
      <xdr:colOff>95250</xdr:colOff>
      <xdr:row>11</xdr:row>
      <xdr:rowOff>28575</xdr:rowOff>
    </xdr:to>
    <xdr:pic>
      <xdr:nvPicPr>
        <xdr:cNvPr id="46787" name="Picture 4">
          <a:extLst>
            <a:ext uri="{FF2B5EF4-FFF2-40B4-BE49-F238E27FC236}">
              <a16:creationId xmlns:a16="http://schemas.microsoft.com/office/drawing/2014/main" id="{696B9278-4233-4A4A-A08A-F596F5946A6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87225" y="895350"/>
          <a:ext cx="1762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18</xdr:col>
      <xdr:colOff>533400</xdr:colOff>
      <xdr:row>5</xdr:row>
      <xdr:rowOff>19050</xdr:rowOff>
    </xdr:from>
    <xdr:to>
      <xdr:col>20</xdr:col>
      <xdr:colOff>552450</xdr:colOff>
      <xdr:row>11</xdr:row>
      <xdr:rowOff>28575</xdr:rowOff>
    </xdr:to>
    <xdr:pic>
      <xdr:nvPicPr>
        <xdr:cNvPr id="46788" name="Picture 5">
          <a:extLst>
            <a:ext uri="{FF2B5EF4-FFF2-40B4-BE49-F238E27FC236}">
              <a16:creationId xmlns:a16="http://schemas.microsoft.com/office/drawing/2014/main" id="{1517EC5C-3BD7-49AE-9B17-BED3FA45829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677900" y="866775"/>
          <a:ext cx="12382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20</xdr:col>
      <xdr:colOff>581025</xdr:colOff>
      <xdr:row>5</xdr:row>
      <xdr:rowOff>19050</xdr:rowOff>
    </xdr:from>
    <xdr:to>
      <xdr:col>23</xdr:col>
      <xdr:colOff>95250</xdr:colOff>
      <xdr:row>11</xdr:row>
      <xdr:rowOff>28575</xdr:rowOff>
    </xdr:to>
    <xdr:pic>
      <xdr:nvPicPr>
        <xdr:cNvPr id="46789" name="Picture 6">
          <a:extLst>
            <a:ext uri="{FF2B5EF4-FFF2-40B4-BE49-F238E27FC236}">
              <a16:creationId xmlns:a16="http://schemas.microsoft.com/office/drawing/2014/main" id="{BE98ACFC-E04B-4CD9-8554-5A5F5B03F14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44725" y="866775"/>
          <a:ext cx="13430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171450</xdr:colOff>
      <xdr:row>44</xdr:row>
      <xdr:rowOff>19050</xdr:rowOff>
    </xdr:from>
    <xdr:to>
      <xdr:col>4</xdr:col>
      <xdr:colOff>609600</xdr:colOff>
      <xdr:row>51</xdr:row>
      <xdr:rowOff>9525</xdr:rowOff>
    </xdr:to>
    <xdr:grpSp>
      <xdr:nvGrpSpPr>
        <xdr:cNvPr id="46790" name="Group 38">
          <a:extLst>
            <a:ext uri="{FF2B5EF4-FFF2-40B4-BE49-F238E27FC236}">
              <a16:creationId xmlns:a16="http://schemas.microsoft.com/office/drawing/2014/main" id="{8D7D42A4-EFC5-4614-8AD5-FC1A431B5DA4}"/>
            </a:ext>
          </a:extLst>
        </xdr:cNvPr>
        <xdr:cNvGrpSpPr>
          <a:grpSpLocks/>
        </xdr:cNvGrpSpPr>
      </xdr:nvGrpSpPr>
      <xdr:grpSpPr bwMode="auto">
        <a:xfrm>
          <a:off x="3981450" y="8420100"/>
          <a:ext cx="438150" cy="1123950"/>
          <a:chOff x="765" y="1635"/>
          <a:chExt cx="280" cy="711"/>
        </a:xfrm>
      </xdr:grpSpPr>
      <xdr:sp macro="" textlink="">
        <xdr:nvSpPr>
          <xdr:cNvPr id="46952" name="Rectangle 39">
            <a:extLst>
              <a:ext uri="{FF2B5EF4-FFF2-40B4-BE49-F238E27FC236}">
                <a16:creationId xmlns:a16="http://schemas.microsoft.com/office/drawing/2014/main" id="{401248D6-6345-42F1-971E-1BA739F07F12}"/>
              </a:ext>
            </a:extLst>
          </xdr:cNvPr>
          <xdr:cNvSpPr>
            <a:spLocks noChangeAspect="1" noChangeArrowheads="1"/>
          </xdr:cNvSpPr>
        </xdr:nvSpPr>
        <xdr:spPr bwMode="auto">
          <a:xfrm>
            <a:off x="854" y="2142"/>
            <a:ext cx="72" cy="72"/>
          </a:xfrm>
          <a:prstGeom prst="rect">
            <a:avLst/>
          </a:prstGeom>
          <a:solidFill>
            <a:srgbClr val="FFFFFF"/>
          </a:solidFill>
          <a:ln w="3175">
            <a:solidFill>
              <a:srgbClr val="000000"/>
            </a:solidFill>
            <a:miter lim="800000"/>
            <a:headEnd/>
            <a:tailEnd/>
          </a:ln>
        </xdr:spPr>
      </xdr:sp>
      <xdr:sp macro="" textlink="">
        <xdr:nvSpPr>
          <xdr:cNvPr id="46953" name="Oval 40">
            <a:extLst>
              <a:ext uri="{FF2B5EF4-FFF2-40B4-BE49-F238E27FC236}">
                <a16:creationId xmlns:a16="http://schemas.microsoft.com/office/drawing/2014/main" id="{FFBAB66D-7423-4E50-9E7D-197B0D4D0ECF}"/>
              </a:ext>
            </a:extLst>
          </xdr:cNvPr>
          <xdr:cNvSpPr>
            <a:spLocks noChangeAspect="1" noChangeArrowheads="1"/>
          </xdr:cNvSpPr>
        </xdr:nvSpPr>
        <xdr:spPr bwMode="auto">
          <a:xfrm>
            <a:off x="854" y="2041"/>
            <a:ext cx="72" cy="72"/>
          </a:xfrm>
          <a:prstGeom prst="ellipse">
            <a:avLst/>
          </a:prstGeom>
          <a:solidFill>
            <a:srgbClr val="B2B2B2"/>
          </a:solidFill>
          <a:ln w="3175">
            <a:solidFill>
              <a:srgbClr val="000000"/>
            </a:solidFill>
            <a:round/>
            <a:headEnd/>
            <a:tailEnd/>
          </a:ln>
        </xdr:spPr>
      </xdr:sp>
      <xdr:sp macro="" textlink="">
        <xdr:nvSpPr>
          <xdr:cNvPr id="46954" name="Line 41">
            <a:extLst>
              <a:ext uri="{FF2B5EF4-FFF2-40B4-BE49-F238E27FC236}">
                <a16:creationId xmlns:a16="http://schemas.microsoft.com/office/drawing/2014/main" id="{58F3F56D-F2A8-48D0-B7DF-ED08B385A6F2}"/>
              </a:ext>
            </a:extLst>
          </xdr:cNvPr>
          <xdr:cNvSpPr>
            <a:spLocks noChangeAspect="1" noChangeShapeType="1"/>
          </xdr:cNvSpPr>
        </xdr:nvSpPr>
        <xdr:spPr bwMode="auto">
          <a:xfrm>
            <a:off x="890" y="2214"/>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55" name="Line 42">
            <a:extLst>
              <a:ext uri="{FF2B5EF4-FFF2-40B4-BE49-F238E27FC236}">
                <a16:creationId xmlns:a16="http://schemas.microsoft.com/office/drawing/2014/main" id="{D9B8EA5A-17C8-4E70-AE8C-0971AEAAACE6}"/>
              </a:ext>
            </a:extLst>
          </xdr:cNvPr>
          <xdr:cNvSpPr>
            <a:spLocks noChangeAspect="1" noChangeShapeType="1"/>
          </xdr:cNvSpPr>
        </xdr:nvSpPr>
        <xdr:spPr bwMode="auto">
          <a:xfrm>
            <a:off x="890" y="2113"/>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56" name="Rectangle 43">
            <a:extLst>
              <a:ext uri="{FF2B5EF4-FFF2-40B4-BE49-F238E27FC236}">
                <a16:creationId xmlns:a16="http://schemas.microsoft.com/office/drawing/2014/main" id="{1A80C6BF-B5C0-4FFF-ACAB-A0F78C6CAFD2}"/>
              </a:ext>
            </a:extLst>
          </xdr:cNvPr>
          <xdr:cNvSpPr>
            <a:spLocks noChangeAspect="1" noChangeArrowheads="1"/>
          </xdr:cNvSpPr>
        </xdr:nvSpPr>
        <xdr:spPr bwMode="auto">
          <a:xfrm>
            <a:off x="854" y="2242"/>
            <a:ext cx="72" cy="73"/>
          </a:xfrm>
          <a:prstGeom prst="rect">
            <a:avLst/>
          </a:prstGeom>
          <a:solidFill>
            <a:srgbClr val="FFFFFF"/>
          </a:solidFill>
          <a:ln w="3175">
            <a:solidFill>
              <a:srgbClr val="000000"/>
            </a:solidFill>
            <a:miter lim="800000"/>
            <a:headEnd/>
            <a:tailEnd/>
          </a:ln>
        </xdr:spPr>
      </xdr:sp>
      <xdr:sp macro="" textlink="">
        <xdr:nvSpPr>
          <xdr:cNvPr id="46957" name="Line 44">
            <a:extLst>
              <a:ext uri="{FF2B5EF4-FFF2-40B4-BE49-F238E27FC236}">
                <a16:creationId xmlns:a16="http://schemas.microsoft.com/office/drawing/2014/main" id="{AFE9F08B-51A1-445C-84AC-967D3FADCB54}"/>
              </a:ext>
            </a:extLst>
          </xdr:cNvPr>
          <xdr:cNvSpPr>
            <a:spLocks noChangeAspect="1" noChangeShapeType="1"/>
          </xdr:cNvSpPr>
        </xdr:nvSpPr>
        <xdr:spPr bwMode="auto">
          <a:xfrm>
            <a:off x="890" y="2317"/>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58" name="Line 45">
            <a:extLst>
              <a:ext uri="{FF2B5EF4-FFF2-40B4-BE49-F238E27FC236}">
                <a16:creationId xmlns:a16="http://schemas.microsoft.com/office/drawing/2014/main" id="{E9196715-7E3A-4CBD-A39B-4322BEEF024C}"/>
              </a:ext>
            </a:extLst>
          </xdr:cNvPr>
          <xdr:cNvSpPr>
            <a:spLocks noChangeAspect="1" noChangeShapeType="1"/>
          </xdr:cNvSpPr>
        </xdr:nvSpPr>
        <xdr:spPr bwMode="auto">
          <a:xfrm flipV="1">
            <a:off x="924" y="2020"/>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59" name="Line 46">
            <a:extLst>
              <a:ext uri="{FF2B5EF4-FFF2-40B4-BE49-F238E27FC236}">
                <a16:creationId xmlns:a16="http://schemas.microsoft.com/office/drawing/2014/main" id="{884A6345-BA98-494B-A4B8-7A62F5A9B3D4}"/>
              </a:ext>
            </a:extLst>
          </xdr:cNvPr>
          <xdr:cNvSpPr>
            <a:spLocks noChangeAspect="1" noChangeShapeType="1"/>
          </xdr:cNvSpPr>
        </xdr:nvSpPr>
        <xdr:spPr bwMode="auto">
          <a:xfrm rot="16200000" flipV="1">
            <a:off x="829" y="2016"/>
            <a:ext cx="31"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60" name="Oval 47">
            <a:extLst>
              <a:ext uri="{FF2B5EF4-FFF2-40B4-BE49-F238E27FC236}">
                <a16:creationId xmlns:a16="http://schemas.microsoft.com/office/drawing/2014/main" id="{E04A23BA-8869-4589-B997-C09A3BA44E56}"/>
              </a:ext>
            </a:extLst>
          </xdr:cNvPr>
          <xdr:cNvSpPr>
            <a:spLocks noChangeAspect="1" noChangeArrowheads="1"/>
          </xdr:cNvSpPr>
        </xdr:nvSpPr>
        <xdr:spPr bwMode="auto">
          <a:xfrm>
            <a:off x="955" y="1954"/>
            <a:ext cx="72" cy="72"/>
          </a:xfrm>
          <a:prstGeom prst="ellipse">
            <a:avLst/>
          </a:prstGeom>
          <a:solidFill>
            <a:srgbClr val="B2B2B2"/>
          </a:solidFill>
          <a:ln w="3175">
            <a:solidFill>
              <a:srgbClr val="000000"/>
            </a:solidFill>
            <a:round/>
            <a:headEnd/>
            <a:tailEnd/>
          </a:ln>
        </xdr:spPr>
      </xdr:sp>
      <xdr:sp macro="" textlink="">
        <xdr:nvSpPr>
          <xdr:cNvPr id="46961" name="Oval 48">
            <a:extLst>
              <a:ext uri="{FF2B5EF4-FFF2-40B4-BE49-F238E27FC236}">
                <a16:creationId xmlns:a16="http://schemas.microsoft.com/office/drawing/2014/main" id="{05FE3F99-E392-435D-BCFE-0AB1C2B7ADA4}"/>
              </a:ext>
            </a:extLst>
          </xdr:cNvPr>
          <xdr:cNvSpPr>
            <a:spLocks noChangeAspect="1" noChangeArrowheads="1"/>
          </xdr:cNvSpPr>
        </xdr:nvSpPr>
        <xdr:spPr bwMode="auto">
          <a:xfrm>
            <a:off x="767" y="1954"/>
            <a:ext cx="72" cy="72"/>
          </a:xfrm>
          <a:prstGeom prst="ellipse">
            <a:avLst/>
          </a:prstGeom>
          <a:solidFill>
            <a:srgbClr val="B2B2B2"/>
          </a:solidFill>
          <a:ln w="3175">
            <a:solidFill>
              <a:srgbClr val="000000"/>
            </a:solidFill>
            <a:round/>
            <a:headEnd/>
            <a:tailEnd/>
          </a:ln>
        </xdr:spPr>
      </xdr:sp>
      <xdr:sp macro="" textlink="">
        <xdr:nvSpPr>
          <xdr:cNvPr id="46962" name="Line 49">
            <a:extLst>
              <a:ext uri="{FF2B5EF4-FFF2-40B4-BE49-F238E27FC236}">
                <a16:creationId xmlns:a16="http://schemas.microsoft.com/office/drawing/2014/main" id="{2B95B48E-2EFF-482A-8D20-41CE282F4874}"/>
              </a:ext>
            </a:extLst>
          </xdr:cNvPr>
          <xdr:cNvSpPr>
            <a:spLocks noChangeAspect="1" noChangeShapeType="1"/>
          </xdr:cNvSpPr>
        </xdr:nvSpPr>
        <xdr:spPr bwMode="auto">
          <a:xfrm>
            <a:off x="995" y="1926"/>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63" name="Line 50">
            <a:extLst>
              <a:ext uri="{FF2B5EF4-FFF2-40B4-BE49-F238E27FC236}">
                <a16:creationId xmlns:a16="http://schemas.microsoft.com/office/drawing/2014/main" id="{02E4E66B-E2DC-40E0-9C50-CFE263EC9CFC}"/>
              </a:ext>
            </a:extLst>
          </xdr:cNvPr>
          <xdr:cNvSpPr>
            <a:spLocks noChangeAspect="1" noChangeShapeType="1"/>
          </xdr:cNvSpPr>
        </xdr:nvSpPr>
        <xdr:spPr bwMode="auto">
          <a:xfrm>
            <a:off x="805" y="1926"/>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64" name="Rectangle 51">
            <a:extLst>
              <a:ext uri="{FF2B5EF4-FFF2-40B4-BE49-F238E27FC236}">
                <a16:creationId xmlns:a16="http://schemas.microsoft.com/office/drawing/2014/main" id="{E07FD710-44E4-4E9A-8EE3-1A35C9DDB88C}"/>
              </a:ext>
            </a:extLst>
          </xdr:cNvPr>
          <xdr:cNvSpPr>
            <a:spLocks noChangeAspect="1" noChangeArrowheads="1"/>
          </xdr:cNvSpPr>
        </xdr:nvSpPr>
        <xdr:spPr bwMode="auto">
          <a:xfrm>
            <a:off x="960" y="1851"/>
            <a:ext cx="72" cy="72"/>
          </a:xfrm>
          <a:prstGeom prst="rect">
            <a:avLst/>
          </a:prstGeom>
          <a:solidFill>
            <a:srgbClr val="FFFFFF"/>
          </a:solidFill>
          <a:ln w="3175">
            <a:solidFill>
              <a:srgbClr val="000000"/>
            </a:solidFill>
            <a:miter lim="800000"/>
            <a:headEnd/>
            <a:tailEnd/>
          </a:ln>
        </xdr:spPr>
      </xdr:sp>
      <xdr:sp macro="" textlink="">
        <xdr:nvSpPr>
          <xdr:cNvPr id="46965" name="Rectangle 52">
            <a:extLst>
              <a:ext uri="{FF2B5EF4-FFF2-40B4-BE49-F238E27FC236}">
                <a16:creationId xmlns:a16="http://schemas.microsoft.com/office/drawing/2014/main" id="{4D63622C-ACDD-453F-B7A5-B1DD1827DBD3}"/>
              </a:ext>
            </a:extLst>
          </xdr:cNvPr>
          <xdr:cNvSpPr>
            <a:spLocks noChangeAspect="1" noChangeArrowheads="1"/>
          </xdr:cNvSpPr>
        </xdr:nvSpPr>
        <xdr:spPr bwMode="auto">
          <a:xfrm>
            <a:off x="772" y="1851"/>
            <a:ext cx="72" cy="72"/>
          </a:xfrm>
          <a:prstGeom prst="rect">
            <a:avLst/>
          </a:prstGeom>
          <a:solidFill>
            <a:srgbClr val="FFFFFF"/>
          </a:solidFill>
          <a:ln w="3175">
            <a:solidFill>
              <a:srgbClr val="000000"/>
            </a:solidFill>
            <a:miter lim="800000"/>
            <a:headEnd/>
            <a:tailEnd/>
          </a:ln>
        </xdr:spPr>
      </xdr:sp>
      <xdr:sp macro="" textlink="">
        <xdr:nvSpPr>
          <xdr:cNvPr id="46966" name="Line 53">
            <a:extLst>
              <a:ext uri="{FF2B5EF4-FFF2-40B4-BE49-F238E27FC236}">
                <a16:creationId xmlns:a16="http://schemas.microsoft.com/office/drawing/2014/main" id="{DED494D4-5507-48D8-901C-8C17BFEF4DCE}"/>
              </a:ext>
            </a:extLst>
          </xdr:cNvPr>
          <xdr:cNvSpPr>
            <a:spLocks noChangeAspect="1" noChangeShapeType="1"/>
          </xdr:cNvSpPr>
        </xdr:nvSpPr>
        <xdr:spPr bwMode="auto">
          <a:xfrm>
            <a:off x="996" y="1825"/>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67" name="Line 54">
            <a:extLst>
              <a:ext uri="{FF2B5EF4-FFF2-40B4-BE49-F238E27FC236}">
                <a16:creationId xmlns:a16="http://schemas.microsoft.com/office/drawing/2014/main" id="{1CFA71A0-E4B6-4F42-9913-6C1D18469D39}"/>
              </a:ext>
            </a:extLst>
          </xdr:cNvPr>
          <xdr:cNvSpPr>
            <a:spLocks noChangeAspect="1" noChangeShapeType="1"/>
          </xdr:cNvSpPr>
        </xdr:nvSpPr>
        <xdr:spPr bwMode="auto">
          <a:xfrm>
            <a:off x="807" y="1823"/>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68" name="Oval 55">
            <a:extLst>
              <a:ext uri="{FF2B5EF4-FFF2-40B4-BE49-F238E27FC236}">
                <a16:creationId xmlns:a16="http://schemas.microsoft.com/office/drawing/2014/main" id="{CCA18368-B8A6-47B6-9EC2-97F98AF2A1E6}"/>
              </a:ext>
            </a:extLst>
          </xdr:cNvPr>
          <xdr:cNvSpPr>
            <a:spLocks noChangeAspect="1" noChangeArrowheads="1"/>
          </xdr:cNvSpPr>
        </xdr:nvSpPr>
        <xdr:spPr bwMode="auto">
          <a:xfrm>
            <a:off x="962" y="1753"/>
            <a:ext cx="72" cy="73"/>
          </a:xfrm>
          <a:prstGeom prst="ellipse">
            <a:avLst/>
          </a:prstGeom>
          <a:solidFill>
            <a:srgbClr val="FFFFFF"/>
          </a:solidFill>
          <a:ln w="3175">
            <a:solidFill>
              <a:srgbClr val="000000"/>
            </a:solidFill>
            <a:round/>
            <a:headEnd/>
            <a:tailEnd/>
          </a:ln>
        </xdr:spPr>
      </xdr:sp>
      <xdr:sp macro="" textlink="">
        <xdr:nvSpPr>
          <xdr:cNvPr id="46969" name="Oval 56">
            <a:extLst>
              <a:ext uri="{FF2B5EF4-FFF2-40B4-BE49-F238E27FC236}">
                <a16:creationId xmlns:a16="http://schemas.microsoft.com/office/drawing/2014/main" id="{0E59E053-2C5B-46E8-A386-3CBEB2633355}"/>
              </a:ext>
            </a:extLst>
          </xdr:cNvPr>
          <xdr:cNvSpPr>
            <a:spLocks noChangeAspect="1" noChangeArrowheads="1"/>
          </xdr:cNvSpPr>
        </xdr:nvSpPr>
        <xdr:spPr bwMode="auto">
          <a:xfrm>
            <a:off x="772" y="1748"/>
            <a:ext cx="72" cy="72"/>
          </a:xfrm>
          <a:prstGeom prst="ellipse">
            <a:avLst/>
          </a:prstGeom>
          <a:solidFill>
            <a:srgbClr val="FFFFFF"/>
          </a:solidFill>
          <a:ln w="3175">
            <a:solidFill>
              <a:srgbClr val="000000"/>
            </a:solidFill>
            <a:round/>
            <a:headEnd/>
            <a:tailEnd/>
          </a:ln>
        </xdr:spPr>
      </xdr:sp>
      <xdr:sp macro="" textlink="">
        <xdr:nvSpPr>
          <xdr:cNvPr id="46970" name="Line 57">
            <a:extLst>
              <a:ext uri="{FF2B5EF4-FFF2-40B4-BE49-F238E27FC236}">
                <a16:creationId xmlns:a16="http://schemas.microsoft.com/office/drawing/2014/main" id="{F40A0246-7ECC-4255-BBED-9061D3AA12DD}"/>
              </a:ext>
            </a:extLst>
          </xdr:cNvPr>
          <xdr:cNvSpPr>
            <a:spLocks noChangeAspect="1" noChangeShapeType="1"/>
          </xdr:cNvSpPr>
        </xdr:nvSpPr>
        <xdr:spPr bwMode="auto">
          <a:xfrm>
            <a:off x="810" y="1720"/>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71" name="Line 58">
            <a:extLst>
              <a:ext uri="{FF2B5EF4-FFF2-40B4-BE49-F238E27FC236}">
                <a16:creationId xmlns:a16="http://schemas.microsoft.com/office/drawing/2014/main" id="{7A9EE77F-F25A-44E5-B646-007BD8428FA9}"/>
              </a:ext>
            </a:extLst>
          </xdr:cNvPr>
          <xdr:cNvSpPr>
            <a:spLocks noChangeAspect="1" noChangeShapeType="1"/>
          </xdr:cNvSpPr>
        </xdr:nvSpPr>
        <xdr:spPr bwMode="auto">
          <a:xfrm>
            <a:off x="1000" y="1726"/>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72" name="Line 59">
            <a:extLst>
              <a:ext uri="{FF2B5EF4-FFF2-40B4-BE49-F238E27FC236}">
                <a16:creationId xmlns:a16="http://schemas.microsoft.com/office/drawing/2014/main" id="{81A7734D-D753-4387-B37A-143BCB0C7E6D}"/>
              </a:ext>
            </a:extLst>
          </xdr:cNvPr>
          <xdr:cNvSpPr>
            <a:spLocks noChangeAspect="1" noChangeShapeType="1"/>
          </xdr:cNvSpPr>
        </xdr:nvSpPr>
        <xdr:spPr bwMode="auto">
          <a:xfrm flipV="1">
            <a:off x="929" y="2241"/>
            <a:ext cx="42"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73" name="AutoShape 60">
            <a:extLst>
              <a:ext uri="{FF2B5EF4-FFF2-40B4-BE49-F238E27FC236}">
                <a16:creationId xmlns:a16="http://schemas.microsoft.com/office/drawing/2014/main" id="{26A361B2-EE5C-48C5-983D-F78ED3EED547}"/>
              </a:ext>
            </a:extLst>
          </xdr:cNvPr>
          <xdr:cNvSpPr>
            <a:spLocks noChangeAspect="1" noChangeArrowheads="1"/>
          </xdr:cNvSpPr>
        </xdr:nvSpPr>
        <xdr:spPr bwMode="auto">
          <a:xfrm rot="3254648">
            <a:off x="941" y="2203"/>
            <a:ext cx="68" cy="71"/>
          </a:xfrm>
          <a:prstGeom prst="flowChartMerge">
            <a:avLst/>
          </a:prstGeom>
          <a:solidFill>
            <a:srgbClr val="FFFFFF"/>
          </a:solidFill>
          <a:ln w="3175">
            <a:solidFill>
              <a:srgbClr val="000000"/>
            </a:solidFill>
            <a:miter lim="800000"/>
            <a:headEnd/>
            <a:tailEnd/>
          </a:ln>
        </xdr:spPr>
      </xdr:sp>
      <xdr:sp macro="" textlink="">
        <xdr:nvSpPr>
          <xdr:cNvPr id="46974" name="AutoShape 61">
            <a:extLst>
              <a:ext uri="{FF2B5EF4-FFF2-40B4-BE49-F238E27FC236}">
                <a16:creationId xmlns:a16="http://schemas.microsoft.com/office/drawing/2014/main" id="{D4783D8B-4819-4B3F-95A2-D1E03308433E}"/>
              </a:ext>
            </a:extLst>
          </xdr:cNvPr>
          <xdr:cNvSpPr>
            <a:spLocks noChangeAspect="1" noChangeArrowheads="1"/>
          </xdr:cNvSpPr>
        </xdr:nvSpPr>
        <xdr:spPr bwMode="auto">
          <a:xfrm>
            <a:off x="765" y="1635"/>
            <a:ext cx="90" cy="90"/>
          </a:xfrm>
          <a:prstGeom prst="diamond">
            <a:avLst/>
          </a:prstGeom>
          <a:solidFill>
            <a:srgbClr val="FFFFFF"/>
          </a:solidFill>
          <a:ln w="3175">
            <a:solidFill>
              <a:srgbClr val="000000"/>
            </a:solidFill>
            <a:miter lim="800000"/>
            <a:headEnd/>
            <a:tailEnd/>
          </a:ln>
        </xdr:spPr>
      </xdr:sp>
      <xdr:sp macro="" textlink="">
        <xdr:nvSpPr>
          <xdr:cNvPr id="46975" name="AutoShape 62">
            <a:extLst>
              <a:ext uri="{FF2B5EF4-FFF2-40B4-BE49-F238E27FC236}">
                <a16:creationId xmlns:a16="http://schemas.microsoft.com/office/drawing/2014/main" id="{B2F6C205-7F30-46B0-8F87-338B8F6708E2}"/>
              </a:ext>
            </a:extLst>
          </xdr:cNvPr>
          <xdr:cNvSpPr>
            <a:spLocks noChangeAspect="1" noChangeArrowheads="1"/>
          </xdr:cNvSpPr>
        </xdr:nvSpPr>
        <xdr:spPr bwMode="auto">
          <a:xfrm>
            <a:off x="955" y="1635"/>
            <a:ext cx="90" cy="90"/>
          </a:xfrm>
          <a:prstGeom prst="diamond">
            <a:avLst/>
          </a:prstGeom>
          <a:solidFill>
            <a:srgbClr val="FFFFFF"/>
          </a:solidFill>
          <a:ln w="3175">
            <a:solidFill>
              <a:srgbClr val="000000"/>
            </a:solidFill>
            <a:miter lim="800000"/>
            <a:headEnd/>
            <a:tailEnd/>
          </a:ln>
        </xdr:spPr>
      </xdr:sp>
    </xdr:grpSp>
    <xdr:clientData/>
  </xdr:twoCellAnchor>
  <xdr:twoCellAnchor>
    <xdr:from>
      <xdr:col>0</xdr:col>
      <xdr:colOff>1685925</xdr:colOff>
      <xdr:row>43</xdr:row>
      <xdr:rowOff>19050</xdr:rowOff>
    </xdr:from>
    <xdr:to>
      <xdr:col>0</xdr:col>
      <xdr:colOff>1828800</xdr:colOff>
      <xdr:row>43</xdr:row>
      <xdr:rowOff>161925</xdr:rowOff>
    </xdr:to>
    <xdr:sp macro="" textlink="">
      <xdr:nvSpPr>
        <xdr:cNvPr id="46791" name="AutoShape 63">
          <a:extLst>
            <a:ext uri="{FF2B5EF4-FFF2-40B4-BE49-F238E27FC236}">
              <a16:creationId xmlns:a16="http://schemas.microsoft.com/office/drawing/2014/main" id="{B1DB9AFB-32D1-4EDE-914A-FD531B12F900}"/>
            </a:ext>
          </a:extLst>
        </xdr:cNvPr>
        <xdr:cNvSpPr>
          <a:spLocks noChangeAspect="1" noChangeArrowheads="1"/>
        </xdr:cNvSpPr>
      </xdr:nvSpPr>
      <xdr:spPr bwMode="auto">
        <a:xfrm>
          <a:off x="1685925" y="8248650"/>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45</xdr:row>
      <xdr:rowOff>19050</xdr:rowOff>
    </xdr:from>
    <xdr:to>
      <xdr:col>0</xdr:col>
      <xdr:colOff>1828800</xdr:colOff>
      <xdr:row>45</xdr:row>
      <xdr:rowOff>133350</xdr:rowOff>
    </xdr:to>
    <xdr:sp macro="" textlink="">
      <xdr:nvSpPr>
        <xdr:cNvPr id="46792" name="Oval 64">
          <a:extLst>
            <a:ext uri="{FF2B5EF4-FFF2-40B4-BE49-F238E27FC236}">
              <a16:creationId xmlns:a16="http://schemas.microsoft.com/office/drawing/2014/main" id="{069DEBF8-DFBF-43C5-ACA9-BB98F10FF845}"/>
            </a:ext>
          </a:extLst>
        </xdr:cNvPr>
        <xdr:cNvSpPr>
          <a:spLocks noChangeAspect="1" noChangeArrowheads="1"/>
        </xdr:cNvSpPr>
      </xdr:nvSpPr>
      <xdr:spPr bwMode="auto">
        <a:xfrm>
          <a:off x="1714500" y="8582025"/>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47</xdr:row>
      <xdr:rowOff>28575</xdr:rowOff>
    </xdr:from>
    <xdr:to>
      <xdr:col>0</xdr:col>
      <xdr:colOff>1828800</xdr:colOff>
      <xdr:row>47</xdr:row>
      <xdr:rowOff>142875</xdr:rowOff>
    </xdr:to>
    <xdr:sp macro="" textlink="">
      <xdr:nvSpPr>
        <xdr:cNvPr id="46793" name="Rectangle 65">
          <a:extLst>
            <a:ext uri="{FF2B5EF4-FFF2-40B4-BE49-F238E27FC236}">
              <a16:creationId xmlns:a16="http://schemas.microsoft.com/office/drawing/2014/main" id="{70582753-EF62-416E-A30F-0B9E4FD6E1BC}"/>
            </a:ext>
          </a:extLst>
        </xdr:cNvPr>
        <xdr:cNvSpPr>
          <a:spLocks noChangeAspect="1" noChangeArrowheads="1"/>
        </xdr:cNvSpPr>
      </xdr:nvSpPr>
      <xdr:spPr bwMode="auto">
        <a:xfrm>
          <a:off x="1714500" y="8915400"/>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49</xdr:row>
      <xdr:rowOff>19050</xdr:rowOff>
    </xdr:from>
    <xdr:to>
      <xdr:col>0</xdr:col>
      <xdr:colOff>1819275</xdr:colOff>
      <xdr:row>49</xdr:row>
      <xdr:rowOff>133350</xdr:rowOff>
    </xdr:to>
    <xdr:sp macro="" textlink="">
      <xdr:nvSpPr>
        <xdr:cNvPr id="46794" name="Oval 66">
          <a:extLst>
            <a:ext uri="{FF2B5EF4-FFF2-40B4-BE49-F238E27FC236}">
              <a16:creationId xmlns:a16="http://schemas.microsoft.com/office/drawing/2014/main" id="{49EC54CF-A636-4FC4-8829-DB518FF0BC7E}"/>
            </a:ext>
          </a:extLst>
        </xdr:cNvPr>
        <xdr:cNvSpPr>
          <a:spLocks noChangeAspect="1" noChangeArrowheads="1"/>
        </xdr:cNvSpPr>
      </xdr:nvSpPr>
      <xdr:spPr bwMode="auto">
        <a:xfrm>
          <a:off x="1704975" y="9229725"/>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51</xdr:row>
      <xdr:rowOff>47625</xdr:rowOff>
    </xdr:from>
    <xdr:to>
      <xdr:col>0</xdr:col>
      <xdr:colOff>1800225</xdr:colOff>
      <xdr:row>51</xdr:row>
      <xdr:rowOff>152400</xdr:rowOff>
    </xdr:to>
    <xdr:sp macro="" textlink="">
      <xdr:nvSpPr>
        <xdr:cNvPr id="46795" name="AutoShape 67">
          <a:extLst>
            <a:ext uri="{FF2B5EF4-FFF2-40B4-BE49-F238E27FC236}">
              <a16:creationId xmlns:a16="http://schemas.microsoft.com/office/drawing/2014/main" id="{0A9102A6-38F0-4F4E-8610-E045887F9CF5}"/>
            </a:ext>
          </a:extLst>
        </xdr:cNvPr>
        <xdr:cNvSpPr>
          <a:spLocks noChangeAspect="1" noChangeArrowheads="1"/>
        </xdr:cNvSpPr>
      </xdr:nvSpPr>
      <xdr:spPr bwMode="auto">
        <a:xfrm rot="3254648">
          <a:off x="1690687" y="9577388"/>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4</xdr:col>
      <xdr:colOff>76200</xdr:colOff>
      <xdr:row>65</xdr:row>
      <xdr:rowOff>28575</xdr:rowOff>
    </xdr:from>
    <xdr:to>
      <xdr:col>4</xdr:col>
      <xdr:colOff>619125</xdr:colOff>
      <xdr:row>72</xdr:row>
      <xdr:rowOff>19050</xdr:rowOff>
    </xdr:to>
    <xdr:grpSp>
      <xdr:nvGrpSpPr>
        <xdr:cNvPr id="46796" name="Group 1">
          <a:extLst>
            <a:ext uri="{FF2B5EF4-FFF2-40B4-BE49-F238E27FC236}">
              <a16:creationId xmlns:a16="http://schemas.microsoft.com/office/drawing/2014/main" id="{F19FB41F-30EC-415D-BBEB-CAE90D799F54}"/>
            </a:ext>
          </a:extLst>
        </xdr:cNvPr>
        <xdr:cNvGrpSpPr>
          <a:grpSpLocks/>
        </xdr:cNvGrpSpPr>
      </xdr:nvGrpSpPr>
      <xdr:grpSpPr bwMode="auto">
        <a:xfrm>
          <a:off x="3886200" y="12001500"/>
          <a:ext cx="542925" cy="1123950"/>
          <a:chOff x="2605" y="1702"/>
          <a:chExt cx="341" cy="709"/>
        </a:xfrm>
      </xdr:grpSpPr>
      <xdr:sp macro="" textlink="">
        <xdr:nvSpPr>
          <xdr:cNvPr id="46922" name="Line 2">
            <a:extLst>
              <a:ext uri="{FF2B5EF4-FFF2-40B4-BE49-F238E27FC236}">
                <a16:creationId xmlns:a16="http://schemas.microsoft.com/office/drawing/2014/main" id="{677925FD-5003-40A5-82A8-4ED6A92481C4}"/>
              </a:ext>
            </a:extLst>
          </xdr:cNvPr>
          <xdr:cNvSpPr>
            <a:spLocks noChangeAspect="1" noChangeShapeType="1"/>
          </xdr:cNvSpPr>
        </xdr:nvSpPr>
        <xdr:spPr bwMode="auto">
          <a:xfrm>
            <a:off x="2898" y="1991"/>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23" name="Line 3">
            <a:extLst>
              <a:ext uri="{FF2B5EF4-FFF2-40B4-BE49-F238E27FC236}">
                <a16:creationId xmlns:a16="http://schemas.microsoft.com/office/drawing/2014/main" id="{42F2970E-FE86-4904-BE0A-7C366FB8A42D}"/>
              </a:ext>
            </a:extLst>
          </xdr:cNvPr>
          <xdr:cNvSpPr>
            <a:spLocks noChangeAspect="1" noChangeShapeType="1"/>
          </xdr:cNvSpPr>
        </xdr:nvSpPr>
        <xdr:spPr bwMode="auto">
          <a:xfrm flipV="1">
            <a:off x="2713" y="1998"/>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24" name="Line 4">
            <a:extLst>
              <a:ext uri="{FF2B5EF4-FFF2-40B4-BE49-F238E27FC236}">
                <a16:creationId xmlns:a16="http://schemas.microsoft.com/office/drawing/2014/main" id="{A9E58005-F02A-4F1C-B07C-172F1B57DC1F}"/>
              </a:ext>
            </a:extLst>
          </xdr:cNvPr>
          <xdr:cNvSpPr>
            <a:spLocks noChangeAspect="1" noChangeShapeType="1"/>
          </xdr:cNvSpPr>
        </xdr:nvSpPr>
        <xdr:spPr bwMode="auto">
          <a:xfrm rot="16200000" flipV="1">
            <a:off x="2655" y="1994"/>
            <a:ext cx="31" cy="3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25" name="Rectangle 5">
            <a:extLst>
              <a:ext uri="{FF2B5EF4-FFF2-40B4-BE49-F238E27FC236}">
                <a16:creationId xmlns:a16="http://schemas.microsoft.com/office/drawing/2014/main" id="{A56D7220-8B68-4C75-B036-B653E0145EAD}"/>
              </a:ext>
            </a:extLst>
          </xdr:cNvPr>
          <xdr:cNvSpPr>
            <a:spLocks noChangeAspect="1" noChangeArrowheads="1"/>
          </xdr:cNvSpPr>
        </xdr:nvSpPr>
        <xdr:spPr bwMode="auto">
          <a:xfrm>
            <a:off x="2760" y="2207"/>
            <a:ext cx="72" cy="72"/>
          </a:xfrm>
          <a:prstGeom prst="rect">
            <a:avLst/>
          </a:prstGeom>
          <a:solidFill>
            <a:srgbClr val="FFFFFF"/>
          </a:solidFill>
          <a:ln w="3175">
            <a:solidFill>
              <a:srgbClr val="000000"/>
            </a:solidFill>
            <a:miter lim="800000"/>
            <a:headEnd/>
            <a:tailEnd/>
          </a:ln>
        </xdr:spPr>
      </xdr:sp>
      <xdr:sp macro="" textlink="">
        <xdr:nvSpPr>
          <xdr:cNvPr id="46926" name="Oval 6">
            <a:extLst>
              <a:ext uri="{FF2B5EF4-FFF2-40B4-BE49-F238E27FC236}">
                <a16:creationId xmlns:a16="http://schemas.microsoft.com/office/drawing/2014/main" id="{C6B79EA4-B4DA-46AF-8322-1368B3FA971A}"/>
              </a:ext>
            </a:extLst>
          </xdr:cNvPr>
          <xdr:cNvSpPr>
            <a:spLocks noChangeAspect="1" noChangeArrowheads="1"/>
          </xdr:cNvSpPr>
        </xdr:nvSpPr>
        <xdr:spPr bwMode="auto">
          <a:xfrm>
            <a:off x="2760" y="2106"/>
            <a:ext cx="72" cy="72"/>
          </a:xfrm>
          <a:prstGeom prst="ellipse">
            <a:avLst/>
          </a:prstGeom>
          <a:solidFill>
            <a:srgbClr val="B2B2B2"/>
          </a:solidFill>
          <a:ln w="3175">
            <a:solidFill>
              <a:srgbClr val="000000"/>
            </a:solidFill>
            <a:round/>
            <a:headEnd/>
            <a:tailEnd/>
          </a:ln>
        </xdr:spPr>
      </xdr:sp>
      <xdr:sp macro="" textlink="">
        <xdr:nvSpPr>
          <xdr:cNvPr id="46927" name="Line 7">
            <a:extLst>
              <a:ext uri="{FF2B5EF4-FFF2-40B4-BE49-F238E27FC236}">
                <a16:creationId xmlns:a16="http://schemas.microsoft.com/office/drawing/2014/main" id="{BAC1076E-DD04-4E2A-ACCA-FD0B5D197603}"/>
              </a:ext>
            </a:extLst>
          </xdr:cNvPr>
          <xdr:cNvSpPr>
            <a:spLocks noChangeAspect="1" noChangeShapeType="1"/>
          </xdr:cNvSpPr>
        </xdr:nvSpPr>
        <xdr:spPr bwMode="auto">
          <a:xfrm>
            <a:off x="2796" y="2279"/>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28" name="Line 8">
            <a:extLst>
              <a:ext uri="{FF2B5EF4-FFF2-40B4-BE49-F238E27FC236}">
                <a16:creationId xmlns:a16="http://schemas.microsoft.com/office/drawing/2014/main" id="{B3E3C344-8A83-4246-A149-3696844DB9AA}"/>
              </a:ext>
            </a:extLst>
          </xdr:cNvPr>
          <xdr:cNvSpPr>
            <a:spLocks noChangeAspect="1" noChangeShapeType="1"/>
          </xdr:cNvSpPr>
        </xdr:nvSpPr>
        <xdr:spPr bwMode="auto">
          <a:xfrm>
            <a:off x="2796" y="2178"/>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29" name="Rectangle 9">
            <a:extLst>
              <a:ext uri="{FF2B5EF4-FFF2-40B4-BE49-F238E27FC236}">
                <a16:creationId xmlns:a16="http://schemas.microsoft.com/office/drawing/2014/main" id="{DC1207CD-DB06-4AD3-9AEE-E09BA3251AA9}"/>
              </a:ext>
            </a:extLst>
          </xdr:cNvPr>
          <xdr:cNvSpPr>
            <a:spLocks noChangeAspect="1" noChangeArrowheads="1"/>
          </xdr:cNvSpPr>
        </xdr:nvSpPr>
        <xdr:spPr bwMode="auto">
          <a:xfrm>
            <a:off x="2760" y="2307"/>
            <a:ext cx="72" cy="72"/>
          </a:xfrm>
          <a:prstGeom prst="rect">
            <a:avLst/>
          </a:prstGeom>
          <a:solidFill>
            <a:srgbClr val="FFFFFF"/>
          </a:solidFill>
          <a:ln w="3175">
            <a:solidFill>
              <a:srgbClr val="000000"/>
            </a:solidFill>
            <a:miter lim="800000"/>
            <a:headEnd/>
            <a:tailEnd/>
          </a:ln>
        </xdr:spPr>
      </xdr:sp>
      <xdr:sp macro="" textlink="">
        <xdr:nvSpPr>
          <xdr:cNvPr id="46930" name="Line 10">
            <a:extLst>
              <a:ext uri="{FF2B5EF4-FFF2-40B4-BE49-F238E27FC236}">
                <a16:creationId xmlns:a16="http://schemas.microsoft.com/office/drawing/2014/main" id="{CCF93091-88A5-4924-B2AE-2D0F15EB06B2}"/>
              </a:ext>
            </a:extLst>
          </xdr:cNvPr>
          <xdr:cNvSpPr>
            <a:spLocks noChangeAspect="1" noChangeShapeType="1"/>
          </xdr:cNvSpPr>
        </xdr:nvSpPr>
        <xdr:spPr bwMode="auto">
          <a:xfrm>
            <a:off x="2796" y="2382"/>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31" name="Line 11">
            <a:extLst>
              <a:ext uri="{FF2B5EF4-FFF2-40B4-BE49-F238E27FC236}">
                <a16:creationId xmlns:a16="http://schemas.microsoft.com/office/drawing/2014/main" id="{6F81E8D1-436C-47CF-B18B-3DAD004BCC60}"/>
              </a:ext>
            </a:extLst>
          </xdr:cNvPr>
          <xdr:cNvSpPr>
            <a:spLocks noChangeAspect="1" noChangeShapeType="1"/>
          </xdr:cNvSpPr>
        </xdr:nvSpPr>
        <xdr:spPr bwMode="auto">
          <a:xfrm flipV="1">
            <a:off x="2830" y="2085"/>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32" name="Line 12">
            <a:extLst>
              <a:ext uri="{FF2B5EF4-FFF2-40B4-BE49-F238E27FC236}">
                <a16:creationId xmlns:a16="http://schemas.microsoft.com/office/drawing/2014/main" id="{D751D10D-9A2C-48CA-A5A4-253004184972}"/>
              </a:ext>
            </a:extLst>
          </xdr:cNvPr>
          <xdr:cNvSpPr>
            <a:spLocks noChangeAspect="1" noChangeShapeType="1"/>
          </xdr:cNvSpPr>
        </xdr:nvSpPr>
        <xdr:spPr bwMode="auto">
          <a:xfrm rot="16200000" flipV="1">
            <a:off x="2735" y="2081"/>
            <a:ext cx="31"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33" name="Oval 13">
            <a:extLst>
              <a:ext uri="{FF2B5EF4-FFF2-40B4-BE49-F238E27FC236}">
                <a16:creationId xmlns:a16="http://schemas.microsoft.com/office/drawing/2014/main" id="{9E95CE38-01DC-4251-824E-9DD8BDE5E5BD}"/>
              </a:ext>
            </a:extLst>
          </xdr:cNvPr>
          <xdr:cNvSpPr>
            <a:spLocks noChangeAspect="1" noChangeArrowheads="1"/>
          </xdr:cNvSpPr>
        </xdr:nvSpPr>
        <xdr:spPr bwMode="auto">
          <a:xfrm>
            <a:off x="2861" y="2019"/>
            <a:ext cx="72" cy="72"/>
          </a:xfrm>
          <a:prstGeom prst="ellipse">
            <a:avLst/>
          </a:prstGeom>
          <a:solidFill>
            <a:srgbClr val="B2B2B2"/>
          </a:solidFill>
          <a:ln w="3175">
            <a:solidFill>
              <a:srgbClr val="000000"/>
            </a:solidFill>
            <a:round/>
            <a:headEnd/>
            <a:tailEnd/>
          </a:ln>
        </xdr:spPr>
      </xdr:sp>
      <xdr:sp macro="" textlink="">
        <xdr:nvSpPr>
          <xdr:cNvPr id="46934" name="Oval 14">
            <a:extLst>
              <a:ext uri="{FF2B5EF4-FFF2-40B4-BE49-F238E27FC236}">
                <a16:creationId xmlns:a16="http://schemas.microsoft.com/office/drawing/2014/main" id="{9AEB777D-B0FB-4EAB-9CBA-6BAA5AFBB0BF}"/>
              </a:ext>
            </a:extLst>
          </xdr:cNvPr>
          <xdr:cNvSpPr>
            <a:spLocks noChangeAspect="1" noChangeArrowheads="1"/>
          </xdr:cNvSpPr>
        </xdr:nvSpPr>
        <xdr:spPr bwMode="auto">
          <a:xfrm>
            <a:off x="2673" y="2019"/>
            <a:ext cx="72" cy="72"/>
          </a:xfrm>
          <a:prstGeom prst="ellipse">
            <a:avLst/>
          </a:prstGeom>
          <a:solidFill>
            <a:srgbClr val="B2B2B2"/>
          </a:solidFill>
          <a:ln w="3175">
            <a:solidFill>
              <a:srgbClr val="000000"/>
            </a:solidFill>
            <a:round/>
            <a:headEnd/>
            <a:tailEnd/>
          </a:ln>
        </xdr:spPr>
      </xdr:sp>
      <xdr:sp macro="" textlink="">
        <xdr:nvSpPr>
          <xdr:cNvPr id="46935" name="Line 15">
            <a:extLst>
              <a:ext uri="{FF2B5EF4-FFF2-40B4-BE49-F238E27FC236}">
                <a16:creationId xmlns:a16="http://schemas.microsoft.com/office/drawing/2014/main" id="{5E84983D-AFE7-4A71-A163-946FAA9D0193}"/>
              </a:ext>
            </a:extLst>
          </xdr:cNvPr>
          <xdr:cNvSpPr>
            <a:spLocks noChangeAspect="1" noChangeShapeType="1"/>
          </xdr:cNvSpPr>
        </xdr:nvSpPr>
        <xdr:spPr bwMode="auto">
          <a:xfrm flipV="1">
            <a:off x="2836" y="2305"/>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36" name="AutoShape 16">
            <a:extLst>
              <a:ext uri="{FF2B5EF4-FFF2-40B4-BE49-F238E27FC236}">
                <a16:creationId xmlns:a16="http://schemas.microsoft.com/office/drawing/2014/main" id="{D071C1C4-0480-4F95-8CE3-5307821BF665}"/>
              </a:ext>
            </a:extLst>
          </xdr:cNvPr>
          <xdr:cNvSpPr>
            <a:spLocks noChangeAspect="1" noChangeArrowheads="1"/>
          </xdr:cNvSpPr>
        </xdr:nvSpPr>
        <xdr:spPr bwMode="auto">
          <a:xfrm rot="3254648">
            <a:off x="2847" y="2269"/>
            <a:ext cx="68" cy="70"/>
          </a:xfrm>
          <a:prstGeom prst="flowChartMerge">
            <a:avLst/>
          </a:prstGeom>
          <a:solidFill>
            <a:srgbClr val="FFFFFF"/>
          </a:solidFill>
          <a:ln w="3175">
            <a:solidFill>
              <a:srgbClr val="000000"/>
            </a:solidFill>
            <a:miter lim="800000"/>
            <a:headEnd/>
            <a:tailEnd/>
          </a:ln>
        </xdr:spPr>
      </xdr:sp>
      <xdr:sp macro="" textlink="">
        <xdr:nvSpPr>
          <xdr:cNvPr id="46937" name="Rectangle 17">
            <a:extLst>
              <a:ext uri="{FF2B5EF4-FFF2-40B4-BE49-F238E27FC236}">
                <a16:creationId xmlns:a16="http://schemas.microsoft.com/office/drawing/2014/main" id="{988E2541-2157-47BC-93E0-58F53FB0EA77}"/>
              </a:ext>
            </a:extLst>
          </xdr:cNvPr>
          <xdr:cNvSpPr>
            <a:spLocks noChangeAspect="1" noChangeArrowheads="1"/>
          </xdr:cNvSpPr>
        </xdr:nvSpPr>
        <xdr:spPr bwMode="auto">
          <a:xfrm>
            <a:off x="2612" y="1925"/>
            <a:ext cx="72" cy="72"/>
          </a:xfrm>
          <a:prstGeom prst="rect">
            <a:avLst/>
          </a:prstGeom>
          <a:solidFill>
            <a:srgbClr val="FFFFFF"/>
          </a:solidFill>
          <a:ln w="3175">
            <a:solidFill>
              <a:srgbClr val="000000"/>
            </a:solidFill>
            <a:miter lim="800000"/>
            <a:headEnd/>
            <a:tailEnd/>
          </a:ln>
        </xdr:spPr>
      </xdr:sp>
      <xdr:sp macro="" textlink="">
        <xdr:nvSpPr>
          <xdr:cNvPr id="46938" name="Line 18">
            <a:extLst>
              <a:ext uri="{FF2B5EF4-FFF2-40B4-BE49-F238E27FC236}">
                <a16:creationId xmlns:a16="http://schemas.microsoft.com/office/drawing/2014/main" id="{3077759A-920A-4E31-A6D5-A3AD239B318F}"/>
              </a:ext>
            </a:extLst>
          </xdr:cNvPr>
          <xdr:cNvSpPr>
            <a:spLocks noChangeAspect="1" noChangeShapeType="1"/>
          </xdr:cNvSpPr>
        </xdr:nvSpPr>
        <xdr:spPr bwMode="auto">
          <a:xfrm>
            <a:off x="2646" y="1897"/>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39" name="Oval 19">
            <a:extLst>
              <a:ext uri="{FF2B5EF4-FFF2-40B4-BE49-F238E27FC236}">
                <a16:creationId xmlns:a16="http://schemas.microsoft.com/office/drawing/2014/main" id="{AB830171-5C51-4BCA-91C8-3D9F4ADE8BE9}"/>
              </a:ext>
            </a:extLst>
          </xdr:cNvPr>
          <xdr:cNvSpPr>
            <a:spLocks noChangeAspect="1" noChangeArrowheads="1"/>
          </xdr:cNvSpPr>
        </xdr:nvSpPr>
        <xdr:spPr bwMode="auto">
          <a:xfrm>
            <a:off x="2612" y="1822"/>
            <a:ext cx="72" cy="72"/>
          </a:xfrm>
          <a:prstGeom prst="ellipse">
            <a:avLst/>
          </a:prstGeom>
          <a:solidFill>
            <a:srgbClr val="FFFFFF"/>
          </a:solidFill>
          <a:ln w="3175">
            <a:solidFill>
              <a:srgbClr val="000000"/>
            </a:solidFill>
            <a:round/>
            <a:headEnd/>
            <a:tailEnd/>
          </a:ln>
        </xdr:spPr>
      </xdr:sp>
      <xdr:sp macro="" textlink="">
        <xdr:nvSpPr>
          <xdr:cNvPr id="46940" name="Rectangle 20">
            <a:extLst>
              <a:ext uri="{FF2B5EF4-FFF2-40B4-BE49-F238E27FC236}">
                <a16:creationId xmlns:a16="http://schemas.microsoft.com/office/drawing/2014/main" id="{4AEEA0A7-9E07-4C2B-8354-71F27F719327}"/>
              </a:ext>
            </a:extLst>
          </xdr:cNvPr>
          <xdr:cNvSpPr>
            <a:spLocks noChangeAspect="1" noChangeArrowheads="1"/>
          </xdr:cNvSpPr>
        </xdr:nvSpPr>
        <xdr:spPr bwMode="auto">
          <a:xfrm>
            <a:off x="2742" y="1923"/>
            <a:ext cx="73" cy="72"/>
          </a:xfrm>
          <a:prstGeom prst="rect">
            <a:avLst/>
          </a:prstGeom>
          <a:solidFill>
            <a:srgbClr val="FFFFFF"/>
          </a:solidFill>
          <a:ln w="3175">
            <a:solidFill>
              <a:srgbClr val="000000"/>
            </a:solidFill>
            <a:miter lim="800000"/>
            <a:headEnd/>
            <a:tailEnd/>
          </a:ln>
        </xdr:spPr>
      </xdr:sp>
      <xdr:sp macro="" textlink="">
        <xdr:nvSpPr>
          <xdr:cNvPr id="46941" name="Line 21">
            <a:extLst>
              <a:ext uri="{FF2B5EF4-FFF2-40B4-BE49-F238E27FC236}">
                <a16:creationId xmlns:a16="http://schemas.microsoft.com/office/drawing/2014/main" id="{D00CE539-FCD7-4CA1-B221-C180477DA0D5}"/>
              </a:ext>
            </a:extLst>
          </xdr:cNvPr>
          <xdr:cNvSpPr>
            <a:spLocks noChangeAspect="1" noChangeShapeType="1"/>
          </xdr:cNvSpPr>
        </xdr:nvSpPr>
        <xdr:spPr bwMode="auto">
          <a:xfrm>
            <a:off x="2777" y="1895"/>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42" name="Oval 22">
            <a:extLst>
              <a:ext uri="{FF2B5EF4-FFF2-40B4-BE49-F238E27FC236}">
                <a16:creationId xmlns:a16="http://schemas.microsoft.com/office/drawing/2014/main" id="{57404A76-9BA6-4762-989B-D8F7E43A29AC}"/>
              </a:ext>
            </a:extLst>
          </xdr:cNvPr>
          <xdr:cNvSpPr>
            <a:spLocks noChangeAspect="1" noChangeArrowheads="1"/>
          </xdr:cNvSpPr>
        </xdr:nvSpPr>
        <xdr:spPr bwMode="auto">
          <a:xfrm>
            <a:off x="2742" y="1820"/>
            <a:ext cx="73" cy="72"/>
          </a:xfrm>
          <a:prstGeom prst="ellipse">
            <a:avLst/>
          </a:prstGeom>
          <a:solidFill>
            <a:srgbClr val="FFFFFF"/>
          </a:solidFill>
          <a:ln w="3175">
            <a:solidFill>
              <a:srgbClr val="000000"/>
            </a:solidFill>
            <a:round/>
            <a:headEnd/>
            <a:tailEnd/>
          </a:ln>
        </xdr:spPr>
      </xdr:sp>
      <xdr:sp macro="" textlink="">
        <xdr:nvSpPr>
          <xdr:cNvPr id="46943" name="Rectangle 23">
            <a:extLst>
              <a:ext uri="{FF2B5EF4-FFF2-40B4-BE49-F238E27FC236}">
                <a16:creationId xmlns:a16="http://schemas.microsoft.com/office/drawing/2014/main" id="{E76448F3-B75F-4399-A7AB-0003642F175B}"/>
              </a:ext>
            </a:extLst>
          </xdr:cNvPr>
          <xdr:cNvSpPr>
            <a:spLocks noChangeAspect="1" noChangeArrowheads="1"/>
          </xdr:cNvSpPr>
        </xdr:nvSpPr>
        <xdr:spPr bwMode="auto">
          <a:xfrm>
            <a:off x="2863" y="1925"/>
            <a:ext cx="72" cy="72"/>
          </a:xfrm>
          <a:prstGeom prst="rect">
            <a:avLst/>
          </a:prstGeom>
          <a:solidFill>
            <a:srgbClr val="FFFFFF"/>
          </a:solidFill>
          <a:ln w="3175">
            <a:solidFill>
              <a:srgbClr val="000000"/>
            </a:solidFill>
            <a:miter lim="800000"/>
            <a:headEnd/>
            <a:tailEnd/>
          </a:ln>
        </xdr:spPr>
      </xdr:sp>
      <xdr:sp macro="" textlink="">
        <xdr:nvSpPr>
          <xdr:cNvPr id="46944" name="Line 24">
            <a:extLst>
              <a:ext uri="{FF2B5EF4-FFF2-40B4-BE49-F238E27FC236}">
                <a16:creationId xmlns:a16="http://schemas.microsoft.com/office/drawing/2014/main" id="{9A116B7D-3358-4D96-A9E2-207FA88F385D}"/>
              </a:ext>
            </a:extLst>
          </xdr:cNvPr>
          <xdr:cNvSpPr>
            <a:spLocks noChangeAspect="1" noChangeShapeType="1"/>
          </xdr:cNvSpPr>
        </xdr:nvSpPr>
        <xdr:spPr bwMode="auto">
          <a:xfrm>
            <a:off x="2898" y="1897"/>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45" name="Oval 25">
            <a:extLst>
              <a:ext uri="{FF2B5EF4-FFF2-40B4-BE49-F238E27FC236}">
                <a16:creationId xmlns:a16="http://schemas.microsoft.com/office/drawing/2014/main" id="{77F00100-75C8-449B-BF6C-6A724B9AC1A8}"/>
              </a:ext>
            </a:extLst>
          </xdr:cNvPr>
          <xdr:cNvSpPr>
            <a:spLocks noChangeAspect="1" noChangeArrowheads="1"/>
          </xdr:cNvSpPr>
        </xdr:nvSpPr>
        <xdr:spPr bwMode="auto">
          <a:xfrm>
            <a:off x="2863" y="1822"/>
            <a:ext cx="72" cy="72"/>
          </a:xfrm>
          <a:prstGeom prst="ellipse">
            <a:avLst/>
          </a:prstGeom>
          <a:solidFill>
            <a:srgbClr val="FFFFFF"/>
          </a:solidFill>
          <a:ln w="3175">
            <a:solidFill>
              <a:srgbClr val="000000"/>
            </a:solidFill>
            <a:round/>
            <a:headEnd/>
            <a:tailEnd/>
          </a:ln>
        </xdr:spPr>
      </xdr:sp>
      <xdr:sp macro="" textlink="">
        <xdr:nvSpPr>
          <xdr:cNvPr id="46946" name="Line 26">
            <a:extLst>
              <a:ext uri="{FF2B5EF4-FFF2-40B4-BE49-F238E27FC236}">
                <a16:creationId xmlns:a16="http://schemas.microsoft.com/office/drawing/2014/main" id="{8ABC1C99-D84D-4041-B78F-602729E94BAB}"/>
              </a:ext>
            </a:extLst>
          </xdr:cNvPr>
          <xdr:cNvSpPr>
            <a:spLocks noChangeAspect="1" noChangeShapeType="1"/>
          </xdr:cNvSpPr>
        </xdr:nvSpPr>
        <xdr:spPr bwMode="auto">
          <a:xfrm>
            <a:off x="2650" y="1794"/>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47" name="Line 27">
            <a:extLst>
              <a:ext uri="{FF2B5EF4-FFF2-40B4-BE49-F238E27FC236}">
                <a16:creationId xmlns:a16="http://schemas.microsoft.com/office/drawing/2014/main" id="{E3DBBAAA-9AE5-43EF-98F4-1E3A889B22DA}"/>
              </a:ext>
            </a:extLst>
          </xdr:cNvPr>
          <xdr:cNvSpPr>
            <a:spLocks noChangeAspect="1" noChangeShapeType="1"/>
          </xdr:cNvSpPr>
        </xdr:nvSpPr>
        <xdr:spPr bwMode="auto">
          <a:xfrm>
            <a:off x="2778" y="1794"/>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48" name="Line 28">
            <a:extLst>
              <a:ext uri="{FF2B5EF4-FFF2-40B4-BE49-F238E27FC236}">
                <a16:creationId xmlns:a16="http://schemas.microsoft.com/office/drawing/2014/main" id="{86588959-0AB1-4655-914F-9B13156C8014}"/>
              </a:ext>
            </a:extLst>
          </xdr:cNvPr>
          <xdr:cNvSpPr>
            <a:spLocks noChangeAspect="1" noChangeShapeType="1"/>
          </xdr:cNvSpPr>
        </xdr:nvSpPr>
        <xdr:spPr bwMode="auto">
          <a:xfrm>
            <a:off x="2901" y="1794"/>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49" name="AutoShape 29">
            <a:extLst>
              <a:ext uri="{FF2B5EF4-FFF2-40B4-BE49-F238E27FC236}">
                <a16:creationId xmlns:a16="http://schemas.microsoft.com/office/drawing/2014/main" id="{150EC823-9D5F-432B-A4F9-89BAD57355D0}"/>
              </a:ext>
            </a:extLst>
          </xdr:cNvPr>
          <xdr:cNvSpPr>
            <a:spLocks noChangeAspect="1" noChangeArrowheads="1"/>
          </xdr:cNvSpPr>
        </xdr:nvSpPr>
        <xdr:spPr bwMode="auto">
          <a:xfrm>
            <a:off x="2605" y="1703"/>
            <a:ext cx="90" cy="91"/>
          </a:xfrm>
          <a:prstGeom prst="diamond">
            <a:avLst/>
          </a:prstGeom>
          <a:solidFill>
            <a:srgbClr val="FFFFFF"/>
          </a:solidFill>
          <a:ln w="3175">
            <a:solidFill>
              <a:srgbClr val="000000"/>
            </a:solidFill>
            <a:miter lim="800000"/>
            <a:headEnd/>
            <a:tailEnd/>
          </a:ln>
        </xdr:spPr>
      </xdr:sp>
      <xdr:sp macro="" textlink="">
        <xdr:nvSpPr>
          <xdr:cNvPr id="46950" name="AutoShape 30">
            <a:extLst>
              <a:ext uri="{FF2B5EF4-FFF2-40B4-BE49-F238E27FC236}">
                <a16:creationId xmlns:a16="http://schemas.microsoft.com/office/drawing/2014/main" id="{E40181FE-375B-42E1-A1D1-41EC233C9676}"/>
              </a:ext>
            </a:extLst>
          </xdr:cNvPr>
          <xdr:cNvSpPr>
            <a:spLocks noChangeAspect="1" noChangeArrowheads="1"/>
          </xdr:cNvSpPr>
        </xdr:nvSpPr>
        <xdr:spPr bwMode="auto">
          <a:xfrm>
            <a:off x="2733" y="1702"/>
            <a:ext cx="90" cy="90"/>
          </a:xfrm>
          <a:prstGeom prst="diamond">
            <a:avLst/>
          </a:prstGeom>
          <a:solidFill>
            <a:srgbClr val="FFFFFF"/>
          </a:solidFill>
          <a:ln w="3175">
            <a:solidFill>
              <a:srgbClr val="000000"/>
            </a:solidFill>
            <a:miter lim="800000"/>
            <a:headEnd/>
            <a:tailEnd/>
          </a:ln>
        </xdr:spPr>
      </xdr:sp>
      <xdr:sp macro="" textlink="">
        <xdr:nvSpPr>
          <xdr:cNvPr id="46951" name="AutoShape 31">
            <a:extLst>
              <a:ext uri="{FF2B5EF4-FFF2-40B4-BE49-F238E27FC236}">
                <a16:creationId xmlns:a16="http://schemas.microsoft.com/office/drawing/2014/main" id="{AF3611D6-3B51-459B-B7CE-40440CA2C2C4}"/>
              </a:ext>
            </a:extLst>
          </xdr:cNvPr>
          <xdr:cNvSpPr>
            <a:spLocks noChangeAspect="1" noChangeArrowheads="1"/>
          </xdr:cNvSpPr>
        </xdr:nvSpPr>
        <xdr:spPr bwMode="auto">
          <a:xfrm>
            <a:off x="2856" y="1703"/>
            <a:ext cx="90" cy="91"/>
          </a:xfrm>
          <a:prstGeom prst="diamond">
            <a:avLst/>
          </a:prstGeom>
          <a:solidFill>
            <a:srgbClr val="FFFFFF"/>
          </a:solidFill>
          <a:ln w="3175">
            <a:solidFill>
              <a:srgbClr val="000000"/>
            </a:solidFill>
            <a:miter lim="800000"/>
            <a:headEnd/>
            <a:tailEnd/>
          </a:ln>
        </xdr:spPr>
      </xdr:sp>
    </xdr:grpSp>
    <xdr:clientData/>
  </xdr:twoCellAnchor>
  <xdr:twoCellAnchor>
    <xdr:from>
      <xdr:col>0</xdr:col>
      <xdr:colOff>1685925</xdr:colOff>
      <xdr:row>64</xdr:row>
      <xdr:rowOff>19050</xdr:rowOff>
    </xdr:from>
    <xdr:to>
      <xdr:col>0</xdr:col>
      <xdr:colOff>1828800</xdr:colOff>
      <xdr:row>64</xdr:row>
      <xdr:rowOff>161925</xdr:rowOff>
    </xdr:to>
    <xdr:sp macro="" textlink="">
      <xdr:nvSpPr>
        <xdr:cNvPr id="46797" name="AutoShape 32">
          <a:extLst>
            <a:ext uri="{FF2B5EF4-FFF2-40B4-BE49-F238E27FC236}">
              <a16:creationId xmlns:a16="http://schemas.microsoft.com/office/drawing/2014/main" id="{9FE79A23-4022-4300-95F1-5D16DBE517BB}"/>
            </a:ext>
          </a:extLst>
        </xdr:cNvPr>
        <xdr:cNvSpPr>
          <a:spLocks noChangeAspect="1" noChangeArrowheads="1"/>
        </xdr:cNvSpPr>
      </xdr:nvSpPr>
      <xdr:spPr bwMode="auto">
        <a:xfrm>
          <a:off x="1685925" y="11820525"/>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66</xdr:row>
      <xdr:rowOff>19050</xdr:rowOff>
    </xdr:from>
    <xdr:to>
      <xdr:col>0</xdr:col>
      <xdr:colOff>1828800</xdr:colOff>
      <xdr:row>66</xdr:row>
      <xdr:rowOff>133350</xdr:rowOff>
    </xdr:to>
    <xdr:sp macro="" textlink="">
      <xdr:nvSpPr>
        <xdr:cNvPr id="46798" name="Oval 33">
          <a:extLst>
            <a:ext uri="{FF2B5EF4-FFF2-40B4-BE49-F238E27FC236}">
              <a16:creationId xmlns:a16="http://schemas.microsoft.com/office/drawing/2014/main" id="{5C06D8CF-0792-41C4-BA19-28F34FC3102E}"/>
            </a:ext>
          </a:extLst>
        </xdr:cNvPr>
        <xdr:cNvSpPr>
          <a:spLocks noChangeAspect="1" noChangeArrowheads="1"/>
        </xdr:cNvSpPr>
      </xdr:nvSpPr>
      <xdr:spPr bwMode="auto">
        <a:xfrm>
          <a:off x="1714500" y="12153900"/>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68</xdr:row>
      <xdr:rowOff>28575</xdr:rowOff>
    </xdr:from>
    <xdr:to>
      <xdr:col>0</xdr:col>
      <xdr:colOff>1828800</xdr:colOff>
      <xdr:row>68</xdr:row>
      <xdr:rowOff>142875</xdr:rowOff>
    </xdr:to>
    <xdr:sp macro="" textlink="">
      <xdr:nvSpPr>
        <xdr:cNvPr id="46799" name="Rectangle 34">
          <a:extLst>
            <a:ext uri="{FF2B5EF4-FFF2-40B4-BE49-F238E27FC236}">
              <a16:creationId xmlns:a16="http://schemas.microsoft.com/office/drawing/2014/main" id="{2BD0EC01-7033-470C-80A6-88DC2303053C}"/>
            </a:ext>
          </a:extLst>
        </xdr:cNvPr>
        <xdr:cNvSpPr>
          <a:spLocks noChangeAspect="1" noChangeArrowheads="1"/>
        </xdr:cNvSpPr>
      </xdr:nvSpPr>
      <xdr:spPr bwMode="auto">
        <a:xfrm>
          <a:off x="1714500" y="12487275"/>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70</xdr:row>
      <xdr:rowOff>19050</xdr:rowOff>
    </xdr:from>
    <xdr:to>
      <xdr:col>0</xdr:col>
      <xdr:colOff>1819275</xdr:colOff>
      <xdr:row>70</xdr:row>
      <xdr:rowOff>133350</xdr:rowOff>
    </xdr:to>
    <xdr:sp macro="" textlink="">
      <xdr:nvSpPr>
        <xdr:cNvPr id="46800" name="Oval 35">
          <a:extLst>
            <a:ext uri="{FF2B5EF4-FFF2-40B4-BE49-F238E27FC236}">
              <a16:creationId xmlns:a16="http://schemas.microsoft.com/office/drawing/2014/main" id="{C83C9F75-F000-486C-A94B-00C405F70EEA}"/>
            </a:ext>
          </a:extLst>
        </xdr:cNvPr>
        <xdr:cNvSpPr>
          <a:spLocks noChangeAspect="1" noChangeArrowheads="1"/>
        </xdr:cNvSpPr>
      </xdr:nvSpPr>
      <xdr:spPr bwMode="auto">
        <a:xfrm>
          <a:off x="1704975" y="12801600"/>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72</xdr:row>
      <xdr:rowOff>47625</xdr:rowOff>
    </xdr:from>
    <xdr:to>
      <xdr:col>0</xdr:col>
      <xdr:colOff>1800225</xdr:colOff>
      <xdr:row>72</xdr:row>
      <xdr:rowOff>152400</xdr:rowOff>
    </xdr:to>
    <xdr:sp macro="" textlink="">
      <xdr:nvSpPr>
        <xdr:cNvPr id="46801" name="AutoShape 36">
          <a:extLst>
            <a:ext uri="{FF2B5EF4-FFF2-40B4-BE49-F238E27FC236}">
              <a16:creationId xmlns:a16="http://schemas.microsoft.com/office/drawing/2014/main" id="{1B4ABE9C-ECE7-48BB-AA52-9FE1771F6288}"/>
            </a:ext>
          </a:extLst>
        </xdr:cNvPr>
        <xdr:cNvSpPr>
          <a:spLocks noChangeAspect="1" noChangeArrowheads="1"/>
        </xdr:cNvSpPr>
      </xdr:nvSpPr>
      <xdr:spPr bwMode="auto">
        <a:xfrm rot="3254648">
          <a:off x="1690687" y="13149263"/>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4</xdr:col>
      <xdr:colOff>57150</xdr:colOff>
      <xdr:row>86</xdr:row>
      <xdr:rowOff>28575</xdr:rowOff>
    </xdr:from>
    <xdr:to>
      <xdr:col>4</xdr:col>
      <xdr:colOff>704850</xdr:colOff>
      <xdr:row>93</xdr:row>
      <xdr:rowOff>19050</xdr:rowOff>
    </xdr:to>
    <xdr:grpSp>
      <xdr:nvGrpSpPr>
        <xdr:cNvPr id="46802" name="Group 32">
          <a:extLst>
            <a:ext uri="{FF2B5EF4-FFF2-40B4-BE49-F238E27FC236}">
              <a16:creationId xmlns:a16="http://schemas.microsoft.com/office/drawing/2014/main" id="{47048691-5A82-4349-A95A-D729B5B60E22}"/>
            </a:ext>
          </a:extLst>
        </xdr:cNvPr>
        <xdr:cNvGrpSpPr>
          <a:grpSpLocks/>
        </xdr:cNvGrpSpPr>
      </xdr:nvGrpSpPr>
      <xdr:grpSpPr bwMode="auto">
        <a:xfrm>
          <a:off x="3867150" y="15573375"/>
          <a:ext cx="647700" cy="1123950"/>
          <a:chOff x="1738" y="1698"/>
          <a:chExt cx="406" cy="707"/>
        </a:xfrm>
      </xdr:grpSpPr>
      <xdr:sp macro="" textlink="">
        <xdr:nvSpPr>
          <xdr:cNvPr id="46886" name="Line 33">
            <a:extLst>
              <a:ext uri="{FF2B5EF4-FFF2-40B4-BE49-F238E27FC236}">
                <a16:creationId xmlns:a16="http://schemas.microsoft.com/office/drawing/2014/main" id="{7B6D12A8-9EB9-44C7-A284-F421AEC2C972}"/>
              </a:ext>
            </a:extLst>
          </xdr:cNvPr>
          <xdr:cNvSpPr>
            <a:spLocks noChangeAspect="1" noChangeShapeType="1"/>
          </xdr:cNvSpPr>
        </xdr:nvSpPr>
        <xdr:spPr bwMode="auto">
          <a:xfrm flipV="1">
            <a:off x="2052" y="1988"/>
            <a:ext cx="42"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87" name="Line 34">
            <a:extLst>
              <a:ext uri="{FF2B5EF4-FFF2-40B4-BE49-F238E27FC236}">
                <a16:creationId xmlns:a16="http://schemas.microsoft.com/office/drawing/2014/main" id="{35A73A41-AFC8-4DF2-8A2B-27EBE129D07E}"/>
              </a:ext>
            </a:extLst>
          </xdr:cNvPr>
          <xdr:cNvSpPr>
            <a:spLocks noChangeAspect="1" noChangeShapeType="1"/>
          </xdr:cNvSpPr>
        </xdr:nvSpPr>
        <xdr:spPr bwMode="auto">
          <a:xfrm rot="16200000" flipV="1">
            <a:off x="1990" y="1983"/>
            <a:ext cx="30"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88" name="Line 35">
            <a:extLst>
              <a:ext uri="{FF2B5EF4-FFF2-40B4-BE49-F238E27FC236}">
                <a16:creationId xmlns:a16="http://schemas.microsoft.com/office/drawing/2014/main" id="{F19FFFAF-9A76-4632-AC5D-7DD9462E77C1}"/>
              </a:ext>
            </a:extLst>
          </xdr:cNvPr>
          <xdr:cNvSpPr>
            <a:spLocks noChangeAspect="1" noChangeShapeType="1"/>
          </xdr:cNvSpPr>
        </xdr:nvSpPr>
        <xdr:spPr bwMode="auto">
          <a:xfrm flipV="1">
            <a:off x="1846" y="1993"/>
            <a:ext cx="42"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89" name="Line 36">
            <a:extLst>
              <a:ext uri="{FF2B5EF4-FFF2-40B4-BE49-F238E27FC236}">
                <a16:creationId xmlns:a16="http://schemas.microsoft.com/office/drawing/2014/main" id="{640D6C4D-FB1C-47A9-9235-E6E119A5F553}"/>
              </a:ext>
            </a:extLst>
          </xdr:cNvPr>
          <xdr:cNvSpPr>
            <a:spLocks noChangeAspect="1" noChangeShapeType="1"/>
          </xdr:cNvSpPr>
        </xdr:nvSpPr>
        <xdr:spPr bwMode="auto">
          <a:xfrm rot="16200000" flipV="1">
            <a:off x="1789" y="1988"/>
            <a:ext cx="30" cy="3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0" name="Rectangle 37">
            <a:extLst>
              <a:ext uri="{FF2B5EF4-FFF2-40B4-BE49-F238E27FC236}">
                <a16:creationId xmlns:a16="http://schemas.microsoft.com/office/drawing/2014/main" id="{E47DDF1C-0B51-4623-88AB-1B3C58168674}"/>
              </a:ext>
            </a:extLst>
          </xdr:cNvPr>
          <xdr:cNvSpPr>
            <a:spLocks noChangeAspect="1" noChangeArrowheads="1"/>
          </xdr:cNvSpPr>
        </xdr:nvSpPr>
        <xdr:spPr bwMode="auto">
          <a:xfrm>
            <a:off x="1893" y="2201"/>
            <a:ext cx="72" cy="73"/>
          </a:xfrm>
          <a:prstGeom prst="rect">
            <a:avLst/>
          </a:prstGeom>
          <a:solidFill>
            <a:srgbClr val="FFFFFF"/>
          </a:solidFill>
          <a:ln w="3175">
            <a:solidFill>
              <a:srgbClr val="000000"/>
            </a:solidFill>
            <a:miter lim="800000"/>
            <a:headEnd/>
            <a:tailEnd/>
          </a:ln>
        </xdr:spPr>
      </xdr:sp>
      <xdr:sp macro="" textlink="">
        <xdr:nvSpPr>
          <xdr:cNvPr id="46891" name="Oval 38">
            <a:extLst>
              <a:ext uri="{FF2B5EF4-FFF2-40B4-BE49-F238E27FC236}">
                <a16:creationId xmlns:a16="http://schemas.microsoft.com/office/drawing/2014/main" id="{419F53C9-8817-410E-90B6-D4BDE18D8CB8}"/>
              </a:ext>
            </a:extLst>
          </xdr:cNvPr>
          <xdr:cNvSpPr>
            <a:spLocks noChangeAspect="1" noChangeArrowheads="1"/>
          </xdr:cNvSpPr>
        </xdr:nvSpPr>
        <xdr:spPr bwMode="auto">
          <a:xfrm>
            <a:off x="1893" y="2100"/>
            <a:ext cx="72" cy="72"/>
          </a:xfrm>
          <a:prstGeom prst="ellipse">
            <a:avLst/>
          </a:prstGeom>
          <a:solidFill>
            <a:srgbClr val="B2B2B2"/>
          </a:solidFill>
          <a:ln w="3175">
            <a:solidFill>
              <a:srgbClr val="000000"/>
            </a:solidFill>
            <a:round/>
            <a:headEnd/>
            <a:tailEnd/>
          </a:ln>
        </xdr:spPr>
      </xdr:sp>
      <xdr:sp macro="" textlink="">
        <xdr:nvSpPr>
          <xdr:cNvPr id="46892" name="Line 39">
            <a:extLst>
              <a:ext uri="{FF2B5EF4-FFF2-40B4-BE49-F238E27FC236}">
                <a16:creationId xmlns:a16="http://schemas.microsoft.com/office/drawing/2014/main" id="{1776AF08-5416-482F-95A6-3C9106FDC575}"/>
              </a:ext>
            </a:extLst>
          </xdr:cNvPr>
          <xdr:cNvSpPr>
            <a:spLocks noChangeAspect="1" noChangeShapeType="1"/>
          </xdr:cNvSpPr>
        </xdr:nvSpPr>
        <xdr:spPr bwMode="auto">
          <a:xfrm>
            <a:off x="1929" y="2274"/>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3" name="Line 40">
            <a:extLst>
              <a:ext uri="{FF2B5EF4-FFF2-40B4-BE49-F238E27FC236}">
                <a16:creationId xmlns:a16="http://schemas.microsoft.com/office/drawing/2014/main" id="{B7023845-313E-4E93-8315-B84FF1E6EF89}"/>
              </a:ext>
            </a:extLst>
          </xdr:cNvPr>
          <xdr:cNvSpPr>
            <a:spLocks noChangeAspect="1" noChangeShapeType="1"/>
          </xdr:cNvSpPr>
        </xdr:nvSpPr>
        <xdr:spPr bwMode="auto">
          <a:xfrm>
            <a:off x="1929" y="2172"/>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4" name="Rectangle 41">
            <a:extLst>
              <a:ext uri="{FF2B5EF4-FFF2-40B4-BE49-F238E27FC236}">
                <a16:creationId xmlns:a16="http://schemas.microsoft.com/office/drawing/2014/main" id="{F17A39BC-E5D5-4E32-A3EA-17629A077996}"/>
              </a:ext>
            </a:extLst>
          </xdr:cNvPr>
          <xdr:cNvSpPr>
            <a:spLocks noChangeAspect="1" noChangeArrowheads="1"/>
          </xdr:cNvSpPr>
        </xdr:nvSpPr>
        <xdr:spPr bwMode="auto">
          <a:xfrm>
            <a:off x="1893" y="2302"/>
            <a:ext cx="72" cy="72"/>
          </a:xfrm>
          <a:prstGeom prst="rect">
            <a:avLst/>
          </a:prstGeom>
          <a:solidFill>
            <a:srgbClr val="FFFFFF"/>
          </a:solidFill>
          <a:ln w="3175">
            <a:solidFill>
              <a:srgbClr val="000000"/>
            </a:solidFill>
            <a:miter lim="800000"/>
            <a:headEnd/>
            <a:tailEnd/>
          </a:ln>
        </xdr:spPr>
      </xdr:sp>
      <xdr:sp macro="" textlink="">
        <xdr:nvSpPr>
          <xdr:cNvPr id="46895" name="Line 42">
            <a:extLst>
              <a:ext uri="{FF2B5EF4-FFF2-40B4-BE49-F238E27FC236}">
                <a16:creationId xmlns:a16="http://schemas.microsoft.com/office/drawing/2014/main" id="{0A48F20E-B88D-4234-AB31-10098A0D64E5}"/>
              </a:ext>
            </a:extLst>
          </xdr:cNvPr>
          <xdr:cNvSpPr>
            <a:spLocks noChangeAspect="1" noChangeShapeType="1"/>
          </xdr:cNvSpPr>
        </xdr:nvSpPr>
        <xdr:spPr bwMode="auto">
          <a:xfrm>
            <a:off x="1929" y="2376"/>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6" name="Line 43">
            <a:extLst>
              <a:ext uri="{FF2B5EF4-FFF2-40B4-BE49-F238E27FC236}">
                <a16:creationId xmlns:a16="http://schemas.microsoft.com/office/drawing/2014/main" id="{04B5C45D-1B62-488C-9354-3B72B88BFEA7}"/>
              </a:ext>
            </a:extLst>
          </xdr:cNvPr>
          <xdr:cNvSpPr>
            <a:spLocks noChangeAspect="1" noChangeShapeType="1"/>
          </xdr:cNvSpPr>
        </xdr:nvSpPr>
        <xdr:spPr bwMode="auto">
          <a:xfrm flipV="1">
            <a:off x="1963" y="2080"/>
            <a:ext cx="42"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7" name="Line 44">
            <a:extLst>
              <a:ext uri="{FF2B5EF4-FFF2-40B4-BE49-F238E27FC236}">
                <a16:creationId xmlns:a16="http://schemas.microsoft.com/office/drawing/2014/main" id="{EBB7655E-4005-48BF-9D96-D629AA915590}"/>
              </a:ext>
            </a:extLst>
          </xdr:cNvPr>
          <xdr:cNvSpPr>
            <a:spLocks noChangeAspect="1" noChangeShapeType="1"/>
          </xdr:cNvSpPr>
        </xdr:nvSpPr>
        <xdr:spPr bwMode="auto">
          <a:xfrm rot="16200000" flipV="1">
            <a:off x="1869" y="2075"/>
            <a:ext cx="30"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98" name="Oval 45">
            <a:extLst>
              <a:ext uri="{FF2B5EF4-FFF2-40B4-BE49-F238E27FC236}">
                <a16:creationId xmlns:a16="http://schemas.microsoft.com/office/drawing/2014/main" id="{AED2B47A-19D9-43F8-A0A7-8FB239430838}"/>
              </a:ext>
            </a:extLst>
          </xdr:cNvPr>
          <xdr:cNvSpPr>
            <a:spLocks noChangeAspect="1" noChangeArrowheads="1"/>
          </xdr:cNvSpPr>
        </xdr:nvSpPr>
        <xdr:spPr bwMode="auto">
          <a:xfrm>
            <a:off x="1994" y="2013"/>
            <a:ext cx="72" cy="72"/>
          </a:xfrm>
          <a:prstGeom prst="ellipse">
            <a:avLst/>
          </a:prstGeom>
          <a:solidFill>
            <a:srgbClr val="B2B2B2"/>
          </a:solidFill>
          <a:ln w="3175">
            <a:solidFill>
              <a:srgbClr val="000000"/>
            </a:solidFill>
            <a:round/>
            <a:headEnd/>
            <a:tailEnd/>
          </a:ln>
        </xdr:spPr>
      </xdr:sp>
      <xdr:sp macro="" textlink="">
        <xdr:nvSpPr>
          <xdr:cNvPr id="46899" name="Oval 46">
            <a:extLst>
              <a:ext uri="{FF2B5EF4-FFF2-40B4-BE49-F238E27FC236}">
                <a16:creationId xmlns:a16="http://schemas.microsoft.com/office/drawing/2014/main" id="{875A68F5-81D2-49F1-B085-1DDEA26798F2}"/>
              </a:ext>
            </a:extLst>
          </xdr:cNvPr>
          <xdr:cNvSpPr>
            <a:spLocks noChangeAspect="1" noChangeArrowheads="1"/>
          </xdr:cNvSpPr>
        </xdr:nvSpPr>
        <xdr:spPr bwMode="auto">
          <a:xfrm>
            <a:off x="1806" y="2013"/>
            <a:ext cx="72" cy="72"/>
          </a:xfrm>
          <a:prstGeom prst="ellipse">
            <a:avLst/>
          </a:prstGeom>
          <a:solidFill>
            <a:srgbClr val="B2B2B2"/>
          </a:solidFill>
          <a:ln w="3175">
            <a:solidFill>
              <a:srgbClr val="000000"/>
            </a:solidFill>
            <a:round/>
            <a:headEnd/>
            <a:tailEnd/>
          </a:ln>
        </xdr:spPr>
      </xdr:sp>
      <xdr:sp macro="" textlink="">
        <xdr:nvSpPr>
          <xdr:cNvPr id="46900" name="Line 47">
            <a:extLst>
              <a:ext uri="{FF2B5EF4-FFF2-40B4-BE49-F238E27FC236}">
                <a16:creationId xmlns:a16="http://schemas.microsoft.com/office/drawing/2014/main" id="{9E8D0E11-B3E0-47D2-A867-AFC92D962D47}"/>
              </a:ext>
            </a:extLst>
          </xdr:cNvPr>
          <xdr:cNvSpPr>
            <a:spLocks noChangeAspect="1" noChangeShapeType="1"/>
          </xdr:cNvSpPr>
        </xdr:nvSpPr>
        <xdr:spPr bwMode="auto">
          <a:xfrm flipV="1">
            <a:off x="1969" y="2300"/>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01" name="AutoShape 48">
            <a:extLst>
              <a:ext uri="{FF2B5EF4-FFF2-40B4-BE49-F238E27FC236}">
                <a16:creationId xmlns:a16="http://schemas.microsoft.com/office/drawing/2014/main" id="{FFB46910-FCAF-4B1D-AC14-8DAD841D63DF}"/>
              </a:ext>
            </a:extLst>
          </xdr:cNvPr>
          <xdr:cNvSpPr>
            <a:spLocks noChangeAspect="1" noChangeArrowheads="1"/>
          </xdr:cNvSpPr>
        </xdr:nvSpPr>
        <xdr:spPr bwMode="auto">
          <a:xfrm rot="3254648">
            <a:off x="1979" y="2264"/>
            <a:ext cx="69" cy="70"/>
          </a:xfrm>
          <a:prstGeom prst="flowChartMerge">
            <a:avLst/>
          </a:prstGeom>
          <a:solidFill>
            <a:srgbClr val="FFFFFF"/>
          </a:solidFill>
          <a:ln w="3175">
            <a:solidFill>
              <a:srgbClr val="000000"/>
            </a:solidFill>
            <a:miter lim="800000"/>
            <a:headEnd/>
            <a:tailEnd/>
          </a:ln>
        </xdr:spPr>
      </xdr:sp>
      <xdr:sp macro="" textlink="">
        <xdr:nvSpPr>
          <xdr:cNvPr id="46902" name="Rectangle 49">
            <a:extLst>
              <a:ext uri="{FF2B5EF4-FFF2-40B4-BE49-F238E27FC236}">
                <a16:creationId xmlns:a16="http://schemas.microsoft.com/office/drawing/2014/main" id="{AA4FEC06-21BC-4684-B875-654A7DF53415}"/>
              </a:ext>
            </a:extLst>
          </xdr:cNvPr>
          <xdr:cNvSpPr>
            <a:spLocks noChangeAspect="1" noChangeArrowheads="1"/>
          </xdr:cNvSpPr>
        </xdr:nvSpPr>
        <xdr:spPr bwMode="auto">
          <a:xfrm>
            <a:off x="1745" y="1920"/>
            <a:ext cx="72" cy="72"/>
          </a:xfrm>
          <a:prstGeom prst="rect">
            <a:avLst/>
          </a:prstGeom>
          <a:solidFill>
            <a:srgbClr val="FFFFFF"/>
          </a:solidFill>
          <a:ln w="3175">
            <a:solidFill>
              <a:srgbClr val="000000"/>
            </a:solidFill>
            <a:miter lim="800000"/>
            <a:headEnd/>
            <a:tailEnd/>
          </a:ln>
        </xdr:spPr>
      </xdr:sp>
      <xdr:sp macro="" textlink="">
        <xdr:nvSpPr>
          <xdr:cNvPr id="46903" name="Line 50">
            <a:extLst>
              <a:ext uri="{FF2B5EF4-FFF2-40B4-BE49-F238E27FC236}">
                <a16:creationId xmlns:a16="http://schemas.microsoft.com/office/drawing/2014/main" id="{BB72C00B-3557-4447-A3D2-94DDE517E454}"/>
              </a:ext>
            </a:extLst>
          </xdr:cNvPr>
          <xdr:cNvSpPr>
            <a:spLocks noChangeAspect="1" noChangeShapeType="1"/>
          </xdr:cNvSpPr>
        </xdr:nvSpPr>
        <xdr:spPr bwMode="auto">
          <a:xfrm>
            <a:off x="1779" y="1892"/>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04" name="Oval 51">
            <a:extLst>
              <a:ext uri="{FF2B5EF4-FFF2-40B4-BE49-F238E27FC236}">
                <a16:creationId xmlns:a16="http://schemas.microsoft.com/office/drawing/2014/main" id="{7D55AB6E-2F6A-4CE0-90B1-74E39552AD69}"/>
              </a:ext>
            </a:extLst>
          </xdr:cNvPr>
          <xdr:cNvSpPr>
            <a:spLocks noChangeAspect="1" noChangeArrowheads="1"/>
          </xdr:cNvSpPr>
        </xdr:nvSpPr>
        <xdr:spPr bwMode="auto">
          <a:xfrm>
            <a:off x="1745" y="1816"/>
            <a:ext cx="72" cy="73"/>
          </a:xfrm>
          <a:prstGeom prst="ellipse">
            <a:avLst/>
          </a:prstGeom>
          <a:solidFill>
            <a:srgbClr val="FFFFFF"/>
          </a:solidFill>
          <a:ln w="3175">
            <a:solidFill>
              <a:srgbClr val="000000"/>
            </a:solidFill>
            <a:round/>
            <a:headEnd/>
            <a:tailEnd/>
          </a:ln>
        </xdr:spPr>
      </xdr:sp>
      <xdr:sp macro="" textlink="">
        <xdr:nvSpPr>
          <xdr:cNvPr id="46905" name="Rectangle 52">
            <a:extLst>
              <a:ext uri="{FF2B5EF4-FFF2-40B4-BE49-F238E27FC236}">
                <a16:creationId xmlns:a16="http://schemas.microsoft.com/office/drawing/2014/main" id="{F57E36C6-37CC-44CB-8DBF-99ACE40542FB}"/>
              </a:ext>
            </a:extLst>
          </xdr:cNvPr>
          <xdr:cNvSpPr>
            <a:spLocks noChangeAspect="1" noChangeArrowheads="1"/>
          </xdr:cNvSpPr>
        </xdr:nvSpPr>
        <xdr:spPr bwMode="auto">
          <a:xfrm>
            <a:off x="1850" y="1920"/>
            <a:ext cx="72" cy="72"/>
          </a:xfrm>
          <a:prstGeom prst="rect">
            <a:avLst/>
          </a:prstGeom>
          <a:solidFill>
            <a:srgbClr val="FFFFFF"/>
          </a:solidFill>
          <a:ln w="3175">
            <a:solidFill>
              <a:srgbClr val="000000"/>
            </a:solidFill>
            <a:miter lim="800000"/>
            <a:headEnd/>
            <a:tailEnd/>
          </a:ln>
        </xdr:spPr>
      </xdr:sp>
      <xdr:sp macro="" textlink="">
        <xdr:nvSpPr>
          <xdr:cNvPr id="46906" name="Line 53">
            <a:extLst>
              <a:ext uri="{FF2B5EF4-FFF2-40B4-BE49-F238E27FC236}">
                <a16:creationId xmlns:a16="http://schemas.microsoft.com/office/drawing/2014/main" id="{626D11E7-0F96-4384-9D56-5B11DF3B67ED}"/>
              </a:ext>
            </a:extLst>
          </xdr:cNvPr>
          <xdr:cNvSpPr>
            <a:spLocks noChangeAspect="1" noChangeShapeType="1"/>
          </xdr:cNvSpPr>
        </xdr:nvSpPr>
        <xdr:spPr bwMode="auto">
          <a:xfrm>
            <a:off x="1885" y="1892"/>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07" name="Oval 54">
            <a:extLst>
              <a:ext uri="{FF2B5EF4-FFF2-40B4-BE49-F238E27FC236}">
                <a16:creationId xmlns:a16="http://schemas.microsoft.com/office/drawing/2014/main" id="{F08291A8-582F-4E9E-A2CA-F45C0E9CBECF}"/>
              </a:ext>
            </a:extLst>
          </xdr:cNvPr>
          <xdr:cNvSpPr>
            <a:spLocks noChangeAspect="1" noChangeArrowheads="1"/>
          </xdr:cNvSpPr>
        </xdr:nvSpPr>
        <xdr:spPr bwMode="auto">
          <a:xfrm>
            <a:off x="1850" y="1816"/>
            <a:ext cx="72" cy="73"/>
          </a:xfrm>
          <a:prstGeom prst="ellipse">
            <a:avLst/>
          </a:prstGeom>
          <a:solidFill>
            <a:srgbClr val="FFFFFF"/>
          </a:solidFill>
          <a:ln w="3175">
            <a:solidFill>
              <a:srgbClr val="000000"/>
            </a:solidFill>
            <a:round/>
            <a:headEnd/>
            <a:tailEnd/>
          </a:ln>
        </xdr:spPr>
      </xdr:sp>
      <xdr:sp macro="" textlink="">
        <xdr:nvSpPr>
          <xdr:cNvPr id="46908" name="Rectangle 55">
            <a:extLst>
              <a:ext uri="{FF2B5EF4-FFF2-40B4-BE49-F238E27FC236}">
                <a16:creationId xmlns:a16="http://schemas.microsoft.com/office/drawing/2014/main" id="{39FAA790-C0D9-44F6-92AD-A48FEFAB9772}"/>
              </a:ext>
            </a:extLst>
          </xdr:cNvPr>
          <xdr:cNvSpPr>
            <a:spLocks noChangeAspect="1" noChangeArrowheads="1"/>
          </xdr:cNvSpPr>
        </xdr:nvSpPr>
        <xdr:spPr bwMode="auto">
          <a:xfrm>
            <a:off x="1956" y="1920"/>
            <a:ext cx="72" cy="72"/>
          </a:xfrm>
          <a:prstGeom prst="rect">
            <a:avLst/>
          </a:prstGeom>
          <a:solidFill>
            <a:srgbClr val="FFFFFF"/>
          </a:solidFill>
          <a:ln w="3175">
            <a:solidFill>
              <a:srgbClr val="000000"/>
            </a:solidFill>
            <a:miter lim="800000"/>
            <a:headEnd/>
            <a:tailEnd/>
          </a:ln>
        </xdr:spPr>
      </xdr:sp>
      <xdr:sp macro="" textlink="">
        <xdr:nvSpPr>
          <xdr:cNvPr id="46909" name="Line 56">
            <a:extLst>
              <a:ext uri="{FF2B5EF4-FFF2-40B4-BE49-F238E27FC236}">
                <a16:creationId xmlns:a16="http://schemas.microsoft.com/office/drawing/2014/main" id="{652BECD5-29EE-4C59-B890-70F457075424}"/>
              </a:ext>
            </a:extLst>
          </xdr:cNvPr>
          <xdr:cNvSpPr>
            <a:spLocks noChangeAspect="1" noChangeShapeType="1"/>
          </xdr:cNvSpPr>
        </xdr:nvSpPr>
        <xdr:spPr bwMode="auto">
          <a:xfrm>
            <a:off x="1990" y="1892"/>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0" name="Oval 57">
            <a:extLst>
              <a:ext uri="{FF2B5EF4-FFF2-40B4-BE49-F238E27FC236}">
                <a16:creationId xmlns:a16="http://schemas.microsoft.com/office/drawing/2014/main" id="{785A41C4-D8DE-4492-90DF-7D5599B74E1C}"/>
              </a:ext>
            </a:extLst>
          </xdr:cNvPr>
          <xdr:cNvSpPr>
            <a:spLocks noChangeAspect="1" noChangeArrowheads="1"/>
          </xdr:cNvSpPr>
        </xdr:nvSpPr>
        <xdr:spPr bwMode="auto">
          <a:xfrm>
            <a:off x="1956" y="1816"/>
            <a:ext cx="72" cy="73"/>
          </a:xfrm>
          <a:prstGeom prst="ellipse">
            <a:avLst/>
          </a:prstGeom>
          <a:solidFill>
            <a:srgbClr val="FFFFFF"/>
          </a:solidFill>
          <a:ln w="3175">
            <a:solidFill>
              <a:srgbClr val="000000"/>
            </a:solidFill>
            <a:round/>
            <a:headEnd/>
            <a:tailEnd/>
          </a:ln>
        </xdr:spPr>
      </xdr:sp>
      <xdr:sp macro="" textlink="">
        <xdr:nvSpPr>
          <xdr:cNvPr id="46911" name="Rectangle 58">
            <a:extLst>
              <a:ext uri="{FF2B5EF4-FFF2-40B4-BE49-F238E27FC236}">
                <a16:creationId xmlns:a16="http://schemas.microsoft.com/office/drawing/2014/main" id="{B34AEB79-9C08-4CD0-966C-D27F7FCEA492}"/>
              </a:ext>
            </a:extLst>
          </xdr:cNvPr>
          <xdr:cNvSpPr>
            <a:spLocks noChangeAspect="1" noChangeArrowheads="1"/>
          </xdr:cNvSpPr>
        </xdr:nvSpPr>
        <xdr:spPr bwMode="auto">
          <a:xfrm>
            <a:off x="2061" y="1920"/>
            <a:ext cx="72" cy="72"/>
          </a:xfrm>
          <a:prstGeom prst="rect">
            <a:avLst/>
          </a:prstGeom>
          <a:solidFill>
            <a:srgbClr val="FFFFFF"/>
          </a:solidFill>
          <a:ln w="3175">
            <a:solidFill>
              <a:srgbClr val="000000"/>
            </a:solidFill>
            <a:miter lim="800000"/>
            <a:headEnd/>
            <a:tailEnd/>
          </a:ln>
        </xdr:spPr>
      </xdr:sp>
      <xdr:sp macro="" textlink="">
        <xdr:nvSpPr>
          <xdr:cNvPr id="46912" name="Line 59">
            <a:extLst>
              <a:ext uri="{FF2B5EF4-FFF2-40B4-BE49-F238E27FC236}">
                <a16:creationId xmlns:a16="http://schemas.microsoft.com/office/drawing/2014/main" id="{C360D897-25F9-438F-846D-1757721AE514}"/>
              </a:ext>
            </a:extLst>
          </xdr:cNvPr>
          <xdr:cNvSpPr>
            <a:spLocks noChangeAspect="1" noChangeShapeType="1"/>
          </xdr:cNvSpPr>
        </xdr:nvSpPr>
        <xdr:spPr bwMode="auto">
          <a:xfrm>
            <a:off x="2096" y="1892"/>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3" name="Oval 60">
            <a:extLst>
              <a:ext uri="{FF2B5EF4-FFF2-40B4-BE49-F238E27FC236}">
                <a16:creationId xmlns:a16="http://schemas.microsoft.com/office/drawing/2014/main" id="{D961B979-B48D-46D8-B213-9C5895CB121F}"/>
              </a:ext>
            </a:extLst>
          </xdr:cNvPr>
          <xdr:cNvSpPr>
            <a:spLocks noChangeAspect="1" noChangeArrowheads="1"/>
          </xdr:cNvSpPr>
        </xdr:nvSpPr>
        <xdr:spPr bwMode="auto">
          <a:xfrm>
            <a:off x="2061" y="1816"/>
            <a:ext cx="72" cy="73"/>
          </a:xfrm>
          <a:prstGeom prst="ellipse">
            <a:avLst/>
          </a:prstGeom>
          <a:solidFill>
            <a:srgbClr val="FFFFFF"/>
          </a:solidFill>
          <a:ln w="3175">
            <a:solidFill>
              <a:srgbClr val="000000"/>
            </a:solidFill>
            <a:round/>
            <a:headEnd/>
            <a:tailEnd/>
          </a:ln>
        </xdr:spPr>
      </xdr:sp>
      <xdr:sp macro="" textlink="">
        <xdr:nvSpPr>
          <xdr:cNvPr id="46914" name="Line 61">
            <a:extLst>
              <a:ext uri="{FF2B5EF4-FFF2-40B4-BE49-F238E27FC236}">
                <a16:creationId xmlns:a16="http://schemas.microsoft.com/office/drawing/2014/main" id="{6C6DF6D7-4DAD-497C-9785-F8A7E02825EC}"/>
              </a:ext>
            </a:extLst>
          </xdr:cNvPr>
          <xdr:cNvSpPr>
            <a:spLocks noChangeAspect="1" noChangeShapeType="1"/>
          </xdr:cNvSpPr>
        </xdr:nvSpPr>
        <xdr:spPr bwMode="auto">
          <a:xfrm>
            <a:off x="1783" y="1789"/>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5" name="Line 62">
            <a:extLst>
              <a:ext uri="{FF2B5EF4-FFF2-40B4-BE49-F238E27FC236}">
                <a16:creationId xmlns:a16="http://schemas.microsoft.com/office/drawing/2014/main" id="{8FFDA967-3C6F-464D-8DCA-95E3F2B58FDA}"/>
              </a:ext>
            </a:extLst>
          </xdr:cNvPr>
          <xdr:cNvSpPr>
            <a:spLocks noChangeAspect="1" noChangeShapeType="1"/>
          </xdr:cNvSpPr>
        </xdr:nvSpPr>
        <xdr:spPr bwMode="auto">
          <a:xfrm>
            <a:off x="1886" y="1790"/>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6" name="Line 63">
            <a:extLst>
              <a:ext uri="{FF2B5EF4-FFF2-40B4-BE49-F238E27FC236}">
                <a16:creationId xmlns:a16="http://schemas.microsoft.com/office/drawing/2014/main" id="{6F349F5F-2B04-490A-AF60-F33432A4F11C}"/>
              </a:ext>
            </a:extLst>
          </xdr:cNvPr>
          <xdr:cNvSpPr>
            <a:spLocks noChangeAspect="1" noChangeShapeType="1"/>
          </xdr:cNvSpPr>
        </xdr:nvSpPr>
        <xdr:spPr bwMode="auto">
          <a:xfrm>
            <a:off x="1994" y="1789"/>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7" name="Line 64">
            <a:extLst>
              <a:ext uri="{FF2B5EF4-FFF2-40B4-BE49-F238E27FC236}">
                <a16:creationId xmlns:a16="http://schemas.microsoft.com/office/drawing/2014/main" id="{58516FA8-F948-4D1B-9609-D3D62BCBE9FE}"/>
              </a:ext>
            </a:extLst>
          </xdr:cNvPr>
          <xdr:cNvSpPr>
            <a:spLocks noChangeAspect="1" noChangeShapeType="1"/>
          </xdr:cNvSpPr>
        </xdr:nvSpPr>
        <xdr:spPr bwMode="auto">
          <a:xfrm>
            <a:off x="2099" y="1789"/>
            <a:ext cx="0" cy="28"/>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18" name="AutoShape 65">
            <a:extLst>
              <a:ext uri="{FF2B5EF4-FFF2-40B4-BE49-F238E27FC236}">
                <a16:creationId xmlns:a16="http://schemas.microsoft.com/office/drawing/2014/main" id="{24467CB5-3D9D-49BD-AC74-D12B6EA24BD1}"/>
              </a:ext>
            </a:extLst>
          </xdr:cNvPr>
          <xdr:cNvSpPr>
            <a:spLocks noChangeAspect="1" noChangeArrowheads="1"/>
          </xdr:cNvSpPr>
        </xdr:nvSpPr>
        <xdr:spPr bwMode="auto">
          <a:xfrm>
            <a:off x="1738" y="1698"/>
            <a:ext cx="90" cy="90"/>
          </a:xfrm>
          <a:prstGeom prst="diamond">
            <a:avLst/>
          </a:prstGeom>
          <a:solidFill>
            <a:srgbClr val="FFFFFF"/>
          </a:solidFill>
          <a:ln w="3175">
            <a:solidFill>
              <a:srgbClr val="000000"/>
            </a:solidFill>
            <a:miter lim="800000"/>
            <a:headEnd/>
            <a:tailEnd/>
          </a:ln>
        </xdr:spPr>
      </xdr:sp>
      <xdr:sp macro="" textlink="">
        <xdr:nvSpPr>
          <xdr:cNvPr id="46919" name="AutoShape 66">
            <a:extLst>
              <a:ext uri="{FF2B5EF4-FFF2-40B4-BE49-F238E27FC236}">
                <a16:creationId xmlns:a16="http://schemas.microsoft.com/office/drawing/2014/main" id="{25B7194C-F847-480F-8B36-0208CA3A3F06}"/>
              </a:ext>
            </a:extLst>
          </xdr:cNvPr>
          <xdr:cNvSpPr>
            <a:spLocks noChangeAspect="1" noChangeArrowheads="1"/>
          </xdr:cNvSpPr>
        </xdr:nvSpPr>
        <xdr:spPr bwMode="auto">
          <a:xfrm>
            <a:off x="1841" y="1698"/>
            <a:ext cx="90" cy="90"/>
          </a:xfrm>
          <a:prstGeom prst="diamond">
            <a:avLst/>
          </a:prstGeom>
          <a:solidFill>
            <a:srgbClr val="FFFFFF"/>
          </a:solidFill>
          <a:ln w="3175">
            <a:solidFill>
              <a:srgbClr val="000000"/>
            </a:solidFill>
            <a:miter lim="800000"/>
            <a:headEnd/>
            <a:tailEnd/>
          </a:ln>
        </xdr:spPr>
      </xdr:sp>
      <xdr:sp macro="" textlink="">
        <xdr:nvSpPr>
          <xdr:cNvPr id="46920" name="AutoShape 67">
            <a:extLst>
              <a:ext uri="{FF2B5EF4-FFF2-40B4-BE49-F238E27FC236}">
                <a16:creationId xmlns:a16="http://schemas.microsoft.com/office/drawing/2014/main" id="{CDF1D693-6B22-4F61-BC62-C442EF495AE5}"/>
              </a:ext>
            </a:extLst>
          </xdr:cNvPr>
          <xdr:cNvSpPr>
            <a:spLocks noChangeAspect="1" noChangeArrowheads="1"/>
          </xdr:cNvSpPr>
        </xdr:nvSpPr>
        <xdr:spPr bwMode="auto">
          <a:xfrm>
            <a:off x="1949" y="1698"/>
            <a:ext cx="90" cy="90"/>
          </a:xfrm>
          <a:prstGeom prst="diamond">
            <a:avLst/>
          </a:prstGeom>
          <a:solidFill>
            <a:srgbClr val="FFFFFF"/>
          </a:solidFill>
          <a:ln w="3175">
            <a:solidFill>
              <a:srgbClr val="000000"/>
            </a:solidFill>
            <a:miter lim="800000"/>
            <a:headEnd/>
            <a:tailEnd/>
          </a:ln>
        </xdr:spPr>
      </xdr:sp>
      <xdr:sp macro="" textlink="">
        <xdr:nvSpPr>
          <xdr:cNvPr id="46921" name="AutoShape 68">
            <a:extLst>
              <a:ext uri="{FF2B5EF4-FFF2-40B4-BE49-F238E27FC236}">
                <a16:creationId xmlns:a16="http://schemas.microsoft.com/office/drawing/2014/main" id="{0E1246AD-0AE3-4237-AF43-43BA81C958B7}"/>
              </a:ext>
            </a:extLst>
          </xdr:cNvPr>
          <xdr:cNvSpPr>
            <a:spLocks noChangeAspect="1" noChangeArrowheads="1"/>
          </xdr:cNvSpPr>
        </xdr:nvSpPr>
        <xdr:spPr bwMode="auto">
          <a:xfrm>
            <a:off x="2054" y="1698"/>
            <a:ext cx="90" cy="90"/>
          </a:xfrm>
          <a:prstGeom prst="diamond">
            <a:avLst/>
          </a:prstGeom>
          <a:solidFill>
            <a:srgbClr val="FFFFFF"/>
          </a:solidFill>
          <a:ln w="3175">
            <a:solidFill>
              <a:srgbClr val="000000"/>
            </a:solidFill>
            <a:miter lim="800000"/>
            <a:headEnd/>
            <a:tailEnd/>
          </a:ln>
        </xdr:spPr>
      </xdr:sp>
    </xdr:grpSp>
    <xdr:clientData/>
  </xdr:twoCellAnchor>
  <xdr:twoCellAnchor>
    <xdr:from>
      <xdr:col>0</xdr:col>
      <xdr:colOff>1685925</xdr:colOff>
      <xdr:row>85</xdr:row>
      <xdr:rowOff>19050</xdr:rowOff>
    </xdr:from>
    <xdr:to>
      <xdr:col>0</xdr:col>
      <xdr:colOff>1828800</xdr:colOff>
      <xdr:row>85</xdr:row>
      <xdr:rowOff>161925</xdr:rowOff>
    </xdr:to>
    <xdr:sp macro="" textlink="">
      <xdr:nvSpPr>
        <xdr:cNvPr id="46803" name="AutoShape 69">
          <a:extLst>
            <a:ext uri="{FF2B5EF4-FFF2-40B4-BE49-F238E27FC236}">
              <a16:creationId xmlns:a16="http://schemas.microsoft.com/office/drawing/2014/main" id="{A186C05F-9E98-45E0-8845-90CFC01E1858}"/>
            </a:ext>
          </a:extLst>
        </xdr:cNvPr>
        <xdr:cNvSpPr>
          <a:spLocks noChangeAspect="1" noChangeArrowheads="1"/>
        </xdr:cNvSpPr>
      </xdr:nvSpPr>
      <xdr:spPr bwMode="auto">
        <a:xfrm>
          <a:off x="1685925" y="15392400"/>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87</xdr:row>
      <xdr:rowOff>19050</xdr:rowOff>
    </xdr:from>
    <xdr:to>
      <xdr:col>0</xdr:col>
      <xdr:colOff>1828800</xdr:colOff>
      <xdr:row>87</xdr:row>
      <xdr:rowOff>133350</xdr:rowOff>
    </xdr:to>
    <xdr:sp macro="" textlink="">
      <xdr:nvSpPr>
        <xdr:cNvPr id="46804" name="Oval 70">
          <a:extLst>
            <a:ext uri="{FF2B5EF4-FFF2-40B4-BE49-F238E27FC236}">
              <a16:creationId xmlns:a16="http://schemas.microsoft.com/office/drawing/2014/main" id="{8A848936-ACE7-4980-A899-05663CFF6B22}"/>
            </a:ext>
          </a:extLst>
        </xdr:cNvPr>
        <xdr:cNvSpPr>
          <a:spLocks noChangeAspect="1" noChangeArrowheads="1"/>
        </xdr:cNvSpPr>
      </xdr:nvSpPr>
      <xdr:spPr bwMode="auto">
        <a:xfrm>
          <a:off x="1714500" y="15725775"/>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89</xdr:row>
      <xdr:rowOff>28575</xdr:rowOff>
    </xdr:from>
    <xdr:to>
      <xdr:col>0</xdr:col>
      <xdr:colOff>1828800</xdr:colOff>
      <xdr:row>89</xdr:row>
      <xdr:rowOff>142875</xdr:rowOff>
    </xdr:to>
    <xdr:sp macro="" textlink="">
      <xdr:nvSpPr>
        <xdr:cNvPr id="46805" name="Rectangle 71">
          <a:extLst>
            <a:ext uri="{FF2B5EF4-FFF2-40B4-BE49-F238E27FC236}">
              <a16:creationId xmlns:a16="http://schemas.microsoft.com/office/drawing/2014/main" id="{4993BAB0-A8DF-4F53-BAF6-8153A2BABF7B}"/>
            </a:ext>
          </a:extLst>
        </xdr:cNvPr>
        <xdr:cNvSpPr>
          <a:spLocks noChangeAspect="1" noChangeArrowheads="1"/>
        </xdr:cNvSpPr>
      </xdr:nvSpPr>
      <xdr:spPr bwMode="auto">
        <a:xfrm>
          <a:off x="1714500" y="16059150"/>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91</xdr:row>
      <xdr:rowOff>19050</xdr:rowOff>
    </xdr:from>
    <xdr:to>
      <xdr:col>0</xdr:col>
      <xdr:colOff>1819275</xdr:colOff>
      <xdr:row>91</xdr:row>
      <xdr:rowOff>133350</xdr:rowOff>
    </xdr:to>
    <xdr:sp macro="" textlink="">
      <xdr:nvSpPr>
        <xdr:cNvPr id="46806" name="Oval 72">
          <a:extLst>
            <a:ext uri="{FF2B5EF4-FFF2-40B4-BE49-F238E27FC236}">
              <a16:creationId xmlns:a16="http://schemas.microsoft.com/office/drawing/2014/main" id="{E950E5CA-3F5D-4F9A-A46C-53E7A0D5A9A4}"/>
            </a:ext>
          </a:extLst>
        </xdr:cNvPr>
        <xdr:cNvSpPr>
          <a:spLocks noChangeAspect="1" noChangeArrowheads="1"/>
        </xdr:cNvSpPr>
      </xdr:nvSpPr>
      <xdr:spPr bwMode="auto">
        <a:xfrm>
          <a:off x="1704975" y="16373475"/>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93</xdr:row>
      <xdr:rowOff>47625</xdr:rowOff>
    </xdr:from>
    <xdr:to>
      <xdr:col>0</xdr:col>
      <xdr:colOff>1800225</xdr:colOff>
      <xdr:row>93</xdr:row>
      <xdr:rowOff>152400</xdr:rowOff>
    </xdr:to>
    <xdr:sp macro="" textlink="">
      <xdr:nvSpPr>
        <xdr:cNvPr id="46807" name="AutoShape 73">
          <a:extLst>
            <a:ext uri="{FF2B5EF4-FFF2-40B4-BE49-F238E27FC236}">
              <a16:creationId xmlns:a16="http://schemas.microsoft.com/office/drawing/2014/main" id="{C96641F4-FC6E-466C-A157-0A48C351C0E2}"/>
            </a:ext>
          </a:extLst>
        </xdr:cNvPr>
        <xdr:cNvSpPr>
          <a:spLocks noChangeAspect="1" noChangeArrowheads="1"/>
        </xdr:cNvSpPr>
      </xdr:nvSpPr>
      <xdr:spPr bwMode="auto">
        <a:xfrm rot="3254648">
          <a:off x="1690687" y="16721138"/>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0</xdr:col>
      <xdr:colOff>1685925</xdr:colOff>
      <xdr:row>106</xdr:row>
      <xdr:rowOff>19050</xdr:rowOff>
    </xdr:from>
    <xdr:to>
      <xdr:col>0</xdr:col>
      <xdr:colOff>1828800</xdr:colOff>
      <xdr:row>106</xdr:row>
      <xdr:rowOff>161925</xdr:rowOff>
    </xdr:to>
    <xdr:sp macro="" textlink="">
      <xdr:nvSpPr>
        <xdr:cNvPr id="46808" name="AutoShape 38">
          <a:extLst>
            <a:ext uri="{FF2B5EF4-FFF2-40B4-BE49-F238E27FC236}">
              <a16:creationId xmlns:a16="http://schemas.microsoft.com/office/drawing/2014/main" id="{80D6DCDE-4A90-4945-A9E0-151E6F9FDB30}"/>
            </a:ext>
          </a:extLst>
        </xdr:cNvPr>
        <xdr:cNvSpPr>
          <a:spLocks noChangeAspect="1" noChangeArrowheads="1"/>
        </xdr:cNvSpPr>
      </xdr:nvSpPr>
      <xdr:spPr bwMode="auto">
        <a:xfrm>
          <a:off x="1685925" y="18964275"/>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108</xdr:row>
      <xdr:rowOff>19050</xdr:rowOff>
    </xdr:from>
    <xdr:to>
      <xdr:col>0</xdr:col>
      <xdr:colOff>1828800</xdr:colOff>
      <xdr:row>108</xdr:row>
      <xdr:rowOff>133350</xdr:rowOff>
    </xdr:to>
    <xdr:sp macro="" textlink="">
      <xdr:nvSpPr>
        <xdr:cNvPr id="46809" name="Oval 39">
          <a:extLst>
            <a:ext uri="{FF2B5EF4-FFF2-40B4-BE49-F238E27FC236}">
              <a16:creationId xmlns:a16="http://schemas.microsoft.com/office/drawing/2014/main" id="{091DE642-C3DC-4CA1-B816-F124C87A28E2}"/>
            </a:ext>
          </a:extLst>
        </xdr:cNvPr>
        <xdr:cNvSpPr>
          <a:spLocks noChangeAspect="1" noChangeArrowheads="1"/>
        </xdr:cNvSpPr>
      </xdr:nvSpPr>
      <xdr:spPr bwMode="auto">
        <a:xfrm>
          <a:off x="1714500" y="19297650"/>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110</xdr:row>
      <xdr:rowOff>28575</xdr:rowOff>
    </xdr:from>
    <xdr:to>
      <xdr:col>0</xdr:col>
      <xdr:colOff>1828800</xdr:colOff>
      <xdr:row>110</xdr:row>
      <xdr:rowOff>142875</xdr:rowOff>
    </xdr:to>
    <xdr:sp macro="" textlink="">
      <xdr:nvSpPr>
        <xdr:cNvPr id="46810" name="Rectangle 40">
          <a:extLst>
            <a:ext uri="{FF2B5EF4-FFF2-40B4-BE49-F238E27FC236}">
              <a16:creationId xmlns:a16="http://schemas.microsoft.com/office/drawing/2014/main" id="{FF0C187E-FEAD-46DF-B8DF-64A10B425F51}"/>
            </a:ext>
          </a:extLst>
        </xdr:cNvPr>
        <xdr:cNvSpPr>
          <a:spLocks noChangeAspect="1" noChangeArrowheads="1"/>
        </xdr:cNvSpPr>
      </xdr:nvSpPr>
      <xdr:spPr bwMode="auto">
        <a:xfrm>
          <a:off x="1714500" y="19631025"/>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112</xdr:row>
      <xdr:rowOff>19050</xdr:rowOff>
    </xdr:from>
    <xdr:to>
      <xdr:col>0</xdr:col>
      <xdr:colOff>1819275</xdr:colOff>
      <xdr:row>112</xdr:row>
      <xdr:rowOff>133350</xdr:rowOff>
    </xdr:to>
    <xdr:sp macro="" textlink="">
      <xdr:nvSpPr>
        <xdr:cNvPr id="46811" name="Oval 41">
          <a:extLst>
            <a:ext uri="{FF2B5EF4-FFF2-40B4-BE49-F238E27FC236}">
              <a16:creationId xmlns:a16="http://schemas.microsoft.com/office/drawing/2014/main" id="{44FA5228-4FE0-4570-98A6-684F3F783EC0}"/>
            </a:ext>
          </a:extLst>
        </xdr:cNvPr>
        <xdr:cNvSpPr>
          <a:spLocks noChangeAspect="1" noChangeArrowheads="1"/>
        </xdr:cNvSpPr>
      </xdr:nvSpPr>
      <xdr:spPr bwMode="auto">
        <a:xfrm>
          <a:off x="1704975" y="19945350"/>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114</xdr:row>
      <xdr:rowOff>47625</xdr:rowOff>
    </xdr:from>
    <xdr:to>
      <xdr:col>0</xdr:col>
      <xdr:colOff>1800225</xdr:colOff>
      <xdr:row>114</xdr:row>
      <xdr:rowOff>152400</xdr:rowOff>
    </xdr:to>
    <xdr:sp macro="" textlink="">
      <xdr:nvSpPr>
        <xdr:cNvPr id="46812" name="AutoShape 42">
          <a:extLst>
            <a:ext uri="{FF2B5EF4-FFF2-40B4-BE49-F238E27FC236}">
              <a16:creationId xmlns:a16="http://schemas.microsoft.com/office/drawing/2014/main" id="{F726E205-7324-4A0D-965A-5FA0E609BFD5}"/>
            </a:ext>
          </a:extLst>
        </xdr:cNvPr>
        <xdr:cNvSpPr>
          <a:spLocks noChangeAspect="1" noChangeArrowheads="1"/>
        </xdr:cNvSpPr>
      </xdr:nvSpPr>
      <xdr:spPr bwMode="auto">
        <a:xfrm rot="3254648">
          <a:off x="1690687" y="20293013"/>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4</xdr:col>
      <xdr:colOff>133350</xdr:colOff>
      <xdr:row>107</xdr:row>
      <xdr:rowOff>114300</xdr:rowOff>
    </xdr:from>
    <xdr:to>
      <xdr:col>4</xdr:col>
      <xdr:colOff>676275</xdr:colOff>
      <xdr:row>113</xdr:row>
      <xdr:rowOff>95250</xdr:rowOff>
    </xdr:to>
    <xdr:grpSp>
      <xdr:nvGrpSpPr>
        <xdr:cNvPr id="46813" name="Group 43">
          <a:extLst>
            <a:ext uri="{FF2B5EF4-FFF2-40B4-BE49-F238E27FC236}">
              <a16:creationId xmlns:a16="http://schemas.microsoft.com/office/drawing/2014/main" id="{03572345-46F1-44AC-ABD9-3E02874BBF94}"/>
            </a:ext>
          </a:extLst>
        </xdr:cNvPr>
        <xdr:cNvGrpSpPr>
          <a:grpSpLocks/>
        </xdr:cNvGrpSpPr>
      </xdr:nvGrpSpPr>
      <xdr:grpSpPr bwMode="auto">
        <a:xfrm>
          <a:off x="3943350" y="19230975"/>
          <a:ext cx="542925" cy="952500"/>
          <a:chOff x="2583" y="1750"/>
          <a:chExt cx="338" cy="602"/>
        </a:xfrm>
      </xdr:grpSpPr>
      <xdr:sp macro="" textlink="">
        <xdr:nvSpPr>
          <xdr:cNvPr id="46866" name="Line 44">
            <a:extLst>
              <a:ext uri="{FF2B5EF4-FFF2-40B4-BE49-F238E27FC236}">
                <a16:creationId xmlns:a16="http://schemas.microsoft.com/office/drawing/2014/main" id="{03C5AA21-3FF1-4EF9-A7C3-68BDD0FD2997}"/>
              </a:ext>
            </a:extLst>
          </xdr:cNvPr>
          <xdr:cNvSpPr>
            <a:spLocks noChangeShapeType="1"/>
          </xdr:cNvSpPr>
        </xdr:nvSpPr>
        <xdr:spPr bwMode="auto">
          <a:xfrm flipV="1">
            <a:off x="2841" y="1821"/>
            <a:ext cx="33" cy="45"/>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67" name="Line 45">
            <a:extLst>
              <a:ext uri="{FF2B5EF4-FFF2-40B4-BE49-F238E27FC236}">
                <a16:creationId xmlns:a16="http://schemas.microsoft.com/office/drawing/2014/main" id="{255BE00A-251D-4F05-B7E4-0CFC8FAAF332}"/>
              </a:ext>
            </a:extLst>
          </xdr:cNvPr>
          <xdr:cNvSpPr>
            <a:spLocks noChangeShapeType="1"/>
          </xdr:cNvSpPr>
        </xdr:nvSpPr>
        <xdr:spPr bwMode="auto">
          <a:xfrm>
            <a:off x="2766" y="1812"/>
            <a:ext cx="33" cy="54"/>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68" name="Rectangle 46">
            <a:extLst>
              <a:ext uri="{FF2B5EF4-FFF2-40B4-BE49-F238E27FC236}">
                <a16:creationId xmlns:a16="http://schemas.microsoft.com/office/drawing/2014/main" id="{1F89B1BA-49C6-45F3-9810-17123C9B20C6}"/>
              </a:ext>
            </a:extLst>
          </xdr:cNvPr>
          <xdr:cNvSpPr>
            <a:spLocks noChangeAspect="1" noChangeArrowheads="1"/>
          </xdr:cNvSpPr>
        </xdr:nvSpPr>
        <xdr:spPr bwMode="auto">
          <a:xfrm>
            <a:off x="2670" y="2148"/>
            <a:ext cx="72" cy="72"/>
          </a:xfrm>
          <a:prstGeom prst="rect">
            <a:avLst/>
          </a:prstGeom>
          <a:solidFill>
            <a:srgbClr val="FFFFFF"/>
          </a:solidFill>
          <a:ln w="3175">
            <a:solidFill>
              <a:srgbClr val="000000"/>
            </a:solidFill>
            <a:miter lim="800000"/>
            <a:headEnd/>
            <a:tailEnd/>
          </a:ln>
        </xdr:spPr>
      </xdr:sp>
      <xdr:sp macro="" textlink="">
        <xdr:nvSpPr>
          <xdr:cNvPr id="46869" name="Oval 47">
            <a:extLst>
              <a:ext uri="{FF2B5EF4-FFF2-40B4-BE49-F238E27FC236}">
                <a16:creationId xmlns:a16="http://schemas.microsoft.com/office/drawing/2014/main" id="{4A2B25A9-0E6B-47AD-AFF4-9E7D19106C00}"/>
              </a:ext>
            </a:extLst>
          </xdr:cNvPr>
          <xdr:cNvSpPr>
            <a:spLocks noChangeAspect="1" noChangeArrowheads="1"/>
          </xdr:cNvSpPr>
        </xdr:nvSpPr>
        <xdr:spPr bwMode="auto">
          <a:xfrm>
            <a:off x="2670" y="2047"/>
            <a:ext cx="72" cy="72"/>
          </a:xfrm>
          <a:prstGeom prst="ellipse">
            <a:avLst/>
          </a:prstGeom>
          <a:solidFill>
            <a:srgbClr val="B2B2B2"/>
          </a:solidFill>
          <a:ln w="3175">
            <a:solidFill>
              <a:srgbClr val="000000"/>
            </a:solidFill>
            <a:round/>
            <a:headEnd/>
            <a:tailEnd/>
          </a:ln>
        </xdr:spPr>
      </xdr:sp>
      <xdr:sp macro="" textlink="">
        <xdr:nvSpPr>
          <xdr:cNvPr id="46870" name="Line 48">
            <a:extLst>
              <a:ext uri="{FF2B5EF4-FFF2-40B4-BE49-F238E27FC236}">
                <a16:creationId xmlns:a16="http://schemas.microsoft.com/office/drawing/2014/main" id="{7A024A74-E588-4E72-9523-96EFC12BBD27}"/>
              </a:ext>
            </a:extLst>
          </xdr:cNvPr>
          <xdr:cNvSpPr>
            <a:spLocks noChangeAspect="1" noChangeShapeType="1"/>
          </xdr:cNvSpPr>
        </xdr:nvSpPr>
        <xdr:spPr bwMode="auto">
          <a:xfrm>
            <a:off x="2706" y="2220"/>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1" name="Line 49">
            <a:extLst>
              <a:ext uri="{FF2B5EF4-FFF2-40B4-BE49-F238E27FC236}">
                <a16:creationId xmlns:a16="http://schemas.microsoft.com/office/drawing/2014/main" id="{8C6A09E4-30A5-4B8A-9FBF-BBAB49E34BEA}"/>
              </a:ext>
            </a:extLst>
          </xdr:cNvPr>
          <xdr:cNvSpPr>
            <a:spLocks noChangeAspect="1" noChangeShapeType="1"/>
          </xdr:cNvSpPr>
        </xdr:nvSpPr>
        <xdr:spPr bwMode="auto">
          <a:xfrm>
            <a:off x="2706" y="2119"/>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2" name="Rectangle 50">
            <a:extLst>
              <a:ext uri="{FF2B5EF4-FFF2-40B4-BE49-F238E27FC236}">
                <a16:creationId xmlns:a16="http://schemas.microsoft.com/office/drawing/2014/main" id="{27F2DA5F-4CB0-4027-9C5B-DCBA65BFD89F}"/>
              </a:ext>
            </a:extLst>
          </xdr:cNvPr>
          <xdr:cNvSpPr>
            <a:spLocks noChangeAspect="1" noChangeArrowheads="1"/>
          </xdr:cNvSpPr>
        </xdr:nvSpPr>
        <xdr:spPr bwMode="auto">
          <a:xfrm>
            <a:off x="2670" y="2248"/>
            <a:ext cx="72" cy="73"/>
          </a:xfrm>
          <a:prstGeom prst="rect">
            <a:avLst/>
          </a:prstGeom>
          <a:solidFill>
            <a:srgbClr val="FFFFFF"/>
          </a:solidFill>
          <a:ln w="3175">
            <a:solidFill>
              <a:srgbClr val="000000"/>
            </a:solidFill>
            <a:miter lim="800000"/>
            <a:headEnd/>
            <a:tailEnd/>
          </a:ln>
        </xdr:spPr>
      </xdr:sp>
      <xdr:sp macro="" textlink="">
        <xdr:nvSpPr>
          <xdr:cNvPr id="46873" name="Line 51">
            <a:extLst>
              <a:ext uri="{FF2B5EF4-FFF2-40B4-BE49-F238E27FC236}">
                <a16:creationId xmlns:a16="http://schemas.microsoft.com/office/drawing/2014/main" id="{A54B36AE-AC77-486E-8456-9E4E55B57418}"/>
              </a:ext>
            </a:extLst>
          </xdr:cNvPr>
          <xdr:cNvSpPr>
            <a:spLocks noChangeAspect="1" noChangeShapeType="1"/>
          </xdr:cNvSpPr>
        </xdr:nvSpPr>
        <xdr:spPr bwMode="auto">
          <a:xfrm>
            <a:off x="2706" y="2323"/>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4" name="Line 52">
            <a:extLst>
              <a:ext uri="{FF2B5EF4-FFF2-40B4-BE49-F238E27FC236}">
                <a16:creationId xmlns:a16="http://schemas.microsoft.com/office/drawing/2014/main" id="{CB19B310-9D59-4D41-88DB-F0A3730348FF}"/>
              </a:ext>
            </a:extLst>
          </xdr:cNvPr>
          <xdr:cNvSpPr>
            <a:spLocks noChangeAspect="1" noChangeShapeType="1"/>
          </xdr:cNvSpPr>
        </xdr:nvSpPr>
        <xdr:spPr bwMode="auto">
          <a:xfrm flipV="1">
            <a:off x="2740" y="2026"/>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5" name="Line 53">
            <a:extLst>
              <a:ext uri="{FF2B5EF4-FFF2-40B4-BE49-F238E27FC236}">
                <a16:creationId xmlns:a16="http://schemas.microsoft.com/office/drawing/2014/main" id="{7C3D3C75-A93D-4706-92EA-F575D3C13154}"/>
              </a:ext>
            </a:extLst>
          </xdr:cNvPr>
          <xdr:cNvSpPr>
            <a:spLocks noChangeAspect="1" noChangeShapeType="1"/>
          </xdr:cNvSpPr>
        </xdr:nvSpPr>
        <xdr:spPr bwMode="auto">
          <a:xfrm rot="16200000" flipV="1">
            <a:off x="2645" y="2022"/>
            <a:ext cx="31"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6" name="Oval 54">
            <a:extLst>
              <a:ext uri="{FF2B5EF4-FFF2-40B4-BE49-F238E27FC236}">
                <a16:creationId xmlns:a16="http://schemas.microsoft.com/office/drawing/2014/main" id="{1B724961-F463-4DAC-BC22-FD8EED922BBF}"/>
              </a:ext>
            </a:extLst>
          </xdr:cNvPr>
          <xdr:cNvSpPr>
            <a:spLocks noChangeAspect="1" noChangeArrowheads="1"/>
          </xdr:cNvSpPr>
        </xdr:nvSpPr>
        <xdr:spPr bwMode="auto">
          <a:xfrm>
            <a:off x="2771" y="1960"/>
            <a:ext cx="72" cy="72"/>
          </a:xfrm>
          <a:prstGeom prst="ellipse">
            <a:avLst/>
          </a:prstGeom>
          <a:solidFill>
            <a:srgbClr val="B2B2B2"/>
          </a:solidFill>
          <a:ln w="3175">
            <a:solidFill>
              <a:srgbClr val="000000"/>
            </a:solidFill>
            <a:round/>
            <a:headEnd/>
            <a:tailEnd/>
          </a:ln>
        </xdr:spPr>
      </xdr:sp>
      <xdr:sp macro="" textlink="">
        <xdr:nvSpPr>
          <xdr:cNvPr id="46877" name="Oval 55">
            <a:extLst>
              <a:ext uri="{FF2B5EF4-FFF2-40B4-BE49-F238E27FC236}">
                <a16:creationId xmlns:a16="http://schemas.microsoft.com/office/drawing/2014/main" id="{618A014D-A017-4EDB-BFA8-CF01BB36DE30}"/>
              </a:ext>
            </a:extLst>
          </xdr:cNvPr>
          <xdr:cNvSpPr>
            <a:spLocks noChangeAspect="1" noChangeArrowheads="1"/>
          </xdr:cNvSpPr>
        </xdr:nvSpPr>
        <xdr:spPr bwMode="auto">
          <a:xfrm>
            <a:off x="2583" y="1960"/>
            <a:ext cx="72" cy="72"/>
          </a:xfrm>
          <a:prstGeom prst="ellipse">
            <a:avLst/>
          </a:prstGeom>
          <a:solidFill>
            <a:srgbClr val="B2B2B2"/>
          </a:solidFill>
          <a:ln w="3175">
            <a:solidFill>
              <a:srgbClr val="000000"/>
            </a:solidFill>
            <a:round/>
            <a:headEnd/>
            <a:tailEnd/>
          </a:ln>
        </xdr:spPr>
      </xdr:sp>
      <xdr:sp macro="" textlink="">
        <xdr:nvSpPr>
          <xdr:cNvPr id="46878" name="Line 56">
            <a:extLst>
              <a:ext uri="{FF2B5EF4-FFF2-40B4-BE49-F238E27FC236}">
                <a16:creationId xmlns:a16="http://schemas.microsoft.com/office/drawing/2014/main" id="{CA30BAB8-A8B4-4C73-9A5E-3CFA3D1BAA81}"/>
              </a:ext>
            </a:extLst>
          </xdr:cNvPr>
          <xdr:cNvSpPr>
            <a:spLocks noChangeAspect="1" noChangeShapeType="1"/>
          </xdr:cNvSpPr>
        </xdr:nvSpPr>
        <xdr:spPr bwMode="auto">
          <a:xfrm>
            <a:off x="2811" y="1932"/>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79" name="Line 57">
            <a:extLst>
              <a:ext uri="{FF2B5EF4-FFF2-40B4-BE49-F238E27FC236}">
                <a16:creationId xmlns:a16="http://schemas.microsoft.com/office/drawing/2014/main" id="{83159532-A142-46C3-896A-5F30BF192C01}"/>
              </a:ext>
            </a:extLst>
          </xdr:cNvPr>
          <xdr:cNvSpPr>
            <a:spLocks noChangeAspect="1" noChangeShapeType="1"/>
          </xdr:cNvSpPr>
        </xdr:nvSpPr>
        <xdr:spPr bwMode="auto">
          <a:xfrm>
            <a:off x="2621" y="1932"/>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80" name="Line 58">
            <a:extLst>
              <a:ext uri="{FF2B5EF4-FFF2-40B4-BE49-F238E27FC236}">
                <a16:creationId xmlns:a16="http://schemas.microsoft.com/office/drawing/2014/main" id="{9A493632-F635-4B49-9599-BFDE89534A16}"/>
              </a:ext>
            </a:extLst>
          </xdr:cNvPr>
          <xdr:cNvSpPr>
            <a:spLocks noChangeAspect="1" noChangeShapeType="1"/>
          </xdr:cNvSpPr>
        </xdr:nvSpPr>
        <xdr:spPr bwMode="auto">
          <a:xfrm flipV="1">
            <a:off x="2746" y="2247"/>
            <a:ext cx="41"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81" name="AutoShape 59">
            <a:extLst>
              <a:ext uri="{FF2B5EF4-FFF2-40B4-BE49-F238E27FC236}">
                <a16:creationId xmlns:a16="http://schemas.microsoft.com/office/drawing/2014/main" id="{4FDC7D3E-DE26-4CAC-8819-05A510F8B11E}"/>
              </a:ext>
            </a:extLst>
          </xdr:cNvPr>
          <xdr:cNvSpPr>
            <a:spLocks noChangeAspect="1" noChangeArrowheads="1"/>
          </xdr:cNvSpPr>
        </xdr:nvSpPr>
        <xdr:spPr bwMode="auto">
          <a:xfrm rot="3254648">
            <a:off x="2757" y="2209"/>
            <a:ext cx="68" cy="71"/>
          </a:xfrm>
          <a:prstGeom prst="flowChartMerge">
            <a:avLst/>
          </a:prstGeom>
          <a:solidFill>
            <a:srgbClr val="FFFFFF"/>
          </a:solidFill>
          <a:ln w="3175">
            <a:solidFill>
              <a:srgbClr val="000000"/>
            </a:solidFill>
            <a:miter lim="800000"/>
            <a:headEnd/>
            <a:tailEnd/>
          </a:ln>
        </xdr:spPr>
      </xdr:sp>
      <xdr:sp macro="" textlink="">
        <xdr:nvSpPr>
          <xdr:cNvPr id="46882" name="Oval 60">
            <a:extLst>
              <a:ext uri="{FF2B5EF4-FFF2-40B4-BE49-F238E27FC236}">
                <a16:creationId xmlns:a16="http://schemas.microsoft.com/office/drawing/2014/main" id="{A6D562D1-DC6F-4662-8785-24D176AE9373}"/>
              </a:ext>
            </a:extLst>
          </xdr:cNvPr>
          <xdr:cNvSpPr>
            <a:spLocks noChangeAspect="1" noChangeArrowheads="1"/>
          </xdr:cNvSpPr>
        </xdr:nvSpPr>
        <xdr:spPr bwMode="auto">
          <a:xfrm>
            <a:off x="2777" y="1861"/>
            <a:ext cx="72" cy="72"/>
          </a:xfrm>
          <a:prstGeom prst="ellipse">
            <a:avLst/>
          </a:prstGeom>
          <a:solidFill>
            <a:srgbClr val="B2B2B2"/>
          </a:solidFill>
          <a:ln w="3175">
            <a:solidFill>
              <a:srgbClr val="000000"/>
            </a:solidFill>
            <a:round/>
            <a:headEnd/>
            <a:tailEnd/>
          </a:ln>
        </xdr:spPr>
      </xdr:sp>
      <xdr:sp macro="" textlink="">
        <xdr:nvSpPr>
          <xdr:cNvPr id="46883" name="Oval 61">
            <a:extLst>
              <a:ext uri="{FF2B5EF4-FFF2-40B4-BE49-F238E27FC236}">
                <a16:creationId xmlns:a16="http://schemas.microsoft.com/office/drawing/2014/main" id="{F42A960F-F3BB-46A6-930E-5327B719B451}"/>
              </a:ext>
            </a:extLst>
          </xdr:cNvPr>
          <xdr:cNvSpPr>
            <a:spLocks noChangeAspect="1" noChangeArrowheads="1"/>
          </xdr:cNvSpPr>
        </xdr:nvSpPr>
        <xdr:spPr bwMode="auto">
          <a:xfrm>
            <a:off x="2849" y="1750"/>
            <a:ext cx="72" cy="72"/>
          </a:xfrm>
          <a:prstGeom prst="ellipse">
            <a:avLst/>
          </a:prstGeom>
          <a:solidFill>
            <a:srgbClr val="B2B2B2"/>
          </a:solidFill>
          <a:ln w="3175">
            <a:solidFill>
              <a:srgbClr val="000000"/>
            </a:solidFill>
            <a:round/>
            <a:headEnd/>
            <a:tailEnd/>
          </a:ln>
        </xdr:spPr>
      </xdr:sp>
      <xdr:sp macro="" textlink="">
        <xdr:nvSpPr>
          <xdr:cNvPr id="46884" name="Oval 62">
            <a:extLst>
              <a:ext uri="{FF2B5EF4-FFF2-40B4-BE49-F238E27FC236}">
                <a16:creationId xmlns:a16="http://schemas.microsoft.com/office/drawing/2014/main" id="{135B3440-6972-4E74-A72C-25102BB28655}"/>
              </a:ext>
            </a:extLst>
          </xdr:cNvPr>
          <xdr:cNvSpPr>
            <a:spLocks noChangeAspect="1" noChangeArrowheads="1"/>
          </xdr:cNvSpPr>
        </xdr:nvSpPr>
        <xdr:spPr bwMode="auto">
          <a:xfrm>
            <a:off x="2585" y="1858"/>
            <a:ext cx="72" cy="72"/>
          </a:xfrm>
          <a:prstGeom prst="ellipse">
            <a:avLst/>
          </a:prstGeom>
          <a:solidFill>
            <a:srgbClr val="B2B2B2"/>
          </a:solidFill>
          <a:ln w="3175">
            <a:solidFill>
              <a:srgbClr val="000000"/>
            </a:solidFill>
            <a:round/>
            <a:headEnd/>
            <a:tailEnd/>
          </a:ln>
        </xdr:spPr>
      </xdr:sp>
      <xdr:sp macro="" textlink="">
        <xdr:nvSpPr>
          <xdr:cNvPr id="46885" name="Oval 63">
            <a:extLst>
              <a:ext uri="{FF2B5EF4-FFF2-40B4-BE49-F238E27FC236}">
                <a16:creationId xmlns:a16="http://schemas.microsoft.com/office/drawing/2014/main" id="{BDFF6065-973F-4EDF-BA3B-33990DA14C55}"/>
              </a:ext>
            </a:extLst>
          </xdr:cNvPr>
          <xdr:cNvSpPr>
            <a:spLocks noChangeAspect="1" noChangeArrowheads="1"/>
          </xdr:cNvSpPr>
        </xdr:nvSpPr>
        <xdr:spPr bwMode="auto">
          <a:xfrm>
            <a:off x="2711" y="1750"/>
            <a:ext cx="72" cy="72"/>
          </a:xfrm>
          <a:prstGeom prst="ellipse">
            <a:avLst/>
          </a:prstGeom>
          <a:solidFill>
            <a:srgbClr val="B2B2B2"/>
          </a:solidFill>
          <a:ln w="3175">
            <a:solidFill>
              <a:srgbClr val="000000"/>
            </a:solidFill>
            <a:round/>
            <a:headEnd/>
            <a:tailEnd/>
          </a:ln>
        </xdr:spPr>
      </xdr:sp>
    </xdr:grpSp>
    <xdr:clientData/>
  </xdr:twoCellAnchor>
  <xdr:twoCellAnchor>
    <xdr:from>
      <xdr:col>0</xdr:col>
      <xdr:colOff>1685925</xdr:colOff>
      <xdr:row>127</xdr:row>
      <xdr:rowOff>19050</xdr:rowOff>
    </xdr:from>
    <xdr:to>
      <xdr:col>0</xdr:col>
      <xdr:colOff>1828800</xdr:colOff>
      <xdr:row>127</xdr:row>
      <xdr:rowOff>161925</xdr:rowOff>
    </xdr:to>
    <xdr:sp macro="" textlink="">
      <xdr:nvSpPr>
        <xdr:cNvPr id="46814" name="AutoShape 1">
          <a:extLst>
            <a:ext uri="{FF2B5EF4-FFF2-40B4-BE49-F238E27FC236}">
              <a16:creationId xmlns:a16="http://schemas.microsoft.com/office/drawing/2014/main" id="{99C8940B-52B8-4E39-AE23-4178EEF1EE70}"/>
            </a:ext>
          </a:extLst>
        </xdr:cNvPr>
        <xdr:cNvSpPr>
          <a:spLocks noChangeAspect="1" noChangeArrowheads="1"/>
        </xdr:cNvSpPr>
      </xdr:nvSpPr>
      <xdr:spPr bwMode="auto">
        <a:xfrm>
          <a:off x="1685925" y="22536150"/>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129</xdr:row>
      <xdr:rowOff>19050</xdr:rowOff>
    </xdr:from>
    <xdr:to>
      <xdr:col>0</xdr:col>
      <xdr:colOff>1828800</xdr:colOff>
      <xdr:row>129</xdr:row>
      <xdr:rowOff>133350</xdr:rowOff>
    </xdr:to>
    <xdr:sp macro="" textlink="">
      <xdr:nvSpPr>
        <xdr:cNvPr id="46815" name="Oval 2">
          <a:extLst>
            <a:ext uri="{FF2B5EF4-FFF2-40B4-BE49-F238E27FC236}">
              <a16:creationId xmlns:a16="http://schemas.microsoft.com/office/drawing/2014/main" id="{E0077D75-0070-4A30-9322-3AE4FCFC9B00}"/>
            </a:ext>
          </a:extLst>
        </xdr:cNvPr>
        <xdr:cNvSpPr>
          <a:spLocks noChangeAspect="1" noChangeArrowheads="1"/>
        </xdr:cNvSpPr>
      </xdr:nvSpPr>
      <xdr:spPr bwMode="auto">
        <a:xfrm>
          <a:off x="1714500" y="22869525"/>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131</xdr:row>
      <xdr:rowOff>28575</xdr:rowOff>
    </xdr:from>
    <xdr:to>
      <xdr:col>0</xdr:col>
      <xdr:colOff>1828800</xdr:colOff>
      <xdr:row>131</xdr:row>
      <xdr:rowOff>142875</xdr:rowOff>
    </xdr:to>
    <xdr:sp macro="" textlink="">
      <xdr:nvSpPr>
        <xdr:cNvPr id="46816" name="Rectangle 3">
          <a:extLst>
            <a:ext uri="{FF2B5EF4-FFF2-40B4-BE49-F238E27FC236}">
              <a16:creationId xmlns:a16="http://schemas.microsoft.com/office/drawing/2014/main" id="{B64561E7-1F22-4FDA-819B-6937144B485C}"/>
            </a:ext>
          </a:extLst>
        </xdr:cNvPr>
        <xdr:cNvSpPr>
          <a:spLocks noChangeAspect="1" noChangeArrowheads="1"/>
        </xdr:cNvSpPr>
      </xdr:nvSpPr>
      <xdr:spPr bwMode="auto">
        <a:xfrm>
          <a:off x="1714500" y="23202900"/>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133</xdr:row>
      <xdr:rowOff>19050</xdr:rowOff>
    </xdr:from>
    <xdr:to>
      <xdr:col>0</xdr:col>
      <xdr:colOff>1819275</xdr:colOff>
      <xdr:row>133</xdr:row>
      <xdr:rowOff>133350</xdr:rowOff>
    </xdr:to>
    <xdr:sp macro="" textlink="">
      <xdr:nvSpPr>
        <xdr:cNvPr id="46817" name="Oval 4">
          <a:extLst>
            <a:ext uri="{FF2B5EF4-FFF2-40B4-BE49-F238E27FC236}">
              <a16:creationId xmlns:a16="http://schemas.microsoft.com/office/drawing/2014/main" id="{BEC4F41F-1D2A-4876-A0BD-DC9D6B2E1DEF}"/>
            </a:ext>
          </a:extLst>
        </xdr:cNvPr>
        <xdr:cNvSpPr>
          <a:spLocks noChangeAspect="1" noChangeArrowheads="1"/>
        </xdr:cNvSpPr>
      </xdr:nvSpPr>
      <xdr:spPr bwMode="auto">
        <a:xfrm>
          <a:off x="1704975" y="23517225"/>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135</xdr:row>
      <xdr:rowOff>47625</xdr:rowOff>
    </xdr:from>
    <xdr:to>
      <xdr:col>0</xdr:col>
      <xdr:colOff>1800225</xdr:colOff>
      <xdr:row>135</xdr:row>
      <xdr:rowOff>152400</xdr:rowOff>
    </xdr:to>
    <xdr:sp macro="" textlink="">
      <xdr:nvSpPr>
        <xdr:cNvPr id="46818" name="AutoShape 5">
          <a:extLst>
            <a:ext uri="{FF2B5EF4-FFF2-40B4-BE49-F238E27FC236}">
              <a16:creationId xmlns:a16="http://schemas.microsoft.com/office/drawing/2014/main" id="{BB14590F-79EA-483B-83B8-094E2017EAF1}"/>
            </a:ext>
          </a:extLst>
        </xdr:cNvPr>
        <xdr:cNvSpPr>
          <a:spLocks noChangeAspect="1" noChangeArrowheads="1"/>
        </xdr:cNvSpPr>
      </xdr:nvSpPr>
      <xdr:spPr bwMode="auto">
        <a:xfrm rot="3254648">
          <a:off x="1690687" y="23864888"/>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4</xdr:col>
      <xdr:colOff>133350</xdr:colOff>
      <xdr:row>128</xdr:row>
      <xdr:rowOff>0</xdr:rowOff>
    </xdr:from>
    <xdr:to>
      <xdr:col>4</xdr:col>
      <xdr:colOff>676275</xdr:colOff>
      <xdr:row>134</xdr:row>
      <xdr:rowOff>152400</xdr:rowOff>
    </xdr:to>
    <xdr:grpSp>
      <xdr:nvGrpSpPr>
        <xdr:cNvPr id="46819" name="Group 27">
          <a:extLst>
            <a:ext uri="{FF2B5EF4-FFF2-40B4-BE49-F238E27FC236}">
              <a16:creationId xmlns:a16="http://schemas.microsoft.com/office/drawing/2014/main" id="{35F495C1-40C1-4875-BEEA-AE263A18329E}"/>
            </a:ext>
          </a:extLst>
        </xdr:cNvPr>
        <xdr:cNvGrpSpPr>
          <a:grpSpLocks/>
        </xdr:cNvGrpSpPr>
      </xdr:nvGrpSpPr>
      <xdr:grpSpPr bwMode="auto">
        <a:xfrm>
          <a:off x="3943350" y="22688550"/>
          <a:ext cx="542925" cy="1123950"/>
          <a:chOff x="3121" y="1629"/>
          <a:chExt cx="343" cy="708"/>
        </a:xfrm>
      </xdr:grpSpPr>
      <xdr:sp macro="" textlink="">
        <xdr:nvSpPr>
          <xdr:cNvPr id="46842" name="Line 28">
            <a:extLst>
              <a:ext uri="{FF2B5EF4-FFF2-40B4-BE49-F238E27FC236}">
                <a16:creationId xmlns:a16="http://schemas.microsoft.com/office/drawing/2014/main" id="{BE9F5CA8-819D-44C9-A985-FB4222AA10B1}"/>
              </a:ext>
            </a:extLst>
          </xdr:cNvPr>
          <xdr:cNvSpPr>
            <a:spLocks noChangeShapeType="1"/>
          </xdr:cNvSpPr>
        </xdr:nvSpPr>
        <xdr:spPr bwMode="auto">
          <a:xfrm flipV="1">
            <a:off x="3384" y="1806"/>
            <a:ext cx="33" cy="45"/>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43" name="Line 29">
            <a:extLst>
              <a:ext uri="{FF2B5EF4-FFF2-40B4-BE49-F238E27FC236}">
                <a16:creationId xmlns:a16="http://schemas.microsoft.com/office/drawing/2014/main" id="{BBB5EE34-6BA3-478E-82D7-36A9721FF1B8}"/>
              </a:ext>
            </a:extLst>
          </xdr:cNvPr>
          <xdr:cNvSpPr>
            <a:spLocks noChangeShapeType="1"/>
          </xdr:cNvSpPr>
        </xdr:nvSpPr>
        <xdr:spPr bwMode="auto">
          <a:xfrm>
            <a:off x="3309" y="1797"/>
            <a:ext cx="33" cy="54"/>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44" name="Rectangle 30">
            <a:extLst>
              <a:ext uri="{FF2B5EF4-FFF2-40B4-BE49-F238E27FC236}">
                <a16:creationId xmlns:a16="http://schemas.microsoft.com/office/drawing/2014/main" id="{D8415E0E-27E4-4A9A-ABE9-2C6F268DBD9B}"/>
              </a:ext>
            </a:extLst>
          </xdr:cNvPr>
          <xdr:cNvSpPr>
            <a:spLocks noChangeAspect="1" noChangeArrowheads="1"/>
          </xdr:cNvSpPr>
        </xdr:nvSpPr>
        <xdr:spPr bwMode="auto">
          <a:xfrm>
            <a:off x="3213" y="2133"/>
            <a:ext cx="72" cy="72"/>
          </a:xfrm>
          <a:prstGeom prst="rect">
            <a:avLst/>
          </a:prstGeom>
          <a:solidFill>
            <a:srgbClr val="FFFFFF"/>
          </a:solidFill>
          <a:ln w="3175">
            <a:solidFill>
              <a:srgbClr val="000000"/>
            </a:solidFill>
            <a:miter lim="800000"/>
            <a:headEnd/>
            <a:tailEnd/>
          </a:ln>
        </xdr:spPr>
      </xdr:sp>
      <xdr:sp macro="" textlink="">
        <xdr:nvSpPr>
          <xdr:cNvPr id="46845" name="Oval 31">
            <a:extLst>
              <a:ext uri="{FF2B5EF4-FFF2-40B4-BE49-F238E27FC236}">
                <a16:creationId xmlns:a16="http://schemas.microsoft.com/office/drawing/2014/main" id="{38043299-7618-43C2-9DB8-62EB8E88F306}"/>
              </a:ext>
            </a:extLst>
          </xdr:cNvPr>
          <xdr:cNvSpPr>
            <a:spLocks noChangeAspect="1" noChangeArrowheads="1"/>
          </xdr:cNvSpPr>
        </xdr:nvSpPr>
        <xdr:spPr bwMode="auto">
          <a:xfrm>
            <a:off x="3213" y="2032"/>
            <a:ext cx="72" cy="72"/>
          </a:xfrm>
          <a:prstGeom prst="ellipse">
            <a:avLst/>
          </a:prstGeom>
          <a:solidFill>
            <a:srgbClr val="B2B2B2"/>
          </a:solidFill>
          <a:ln w="3175">
            <a:solidFill>
              <a:srgbClr val="000000"/>
            </a:solidFill>
            <a:round/>
            <a:headEnd/>
            <a:tailEnd/>
          </a:ln>
        </xdr:spPr>
      </xdr:sp>
      <xdr:sp macro="" textlink="">
        <xdr:nvSpPr>
          <xdr:cNvPr id="46846" name="Line 32">
            <a:extLst>
              <a:ext uri="{FF2B5EF4-FFF2-40B4-BE49-F238E27FC236}">
                <a16:creationId xmlns:a16="http://schemas.microsoft.com/office/drawing/2014/main" id="{40BAC853-5EF5-44F8-9712-C8FFB989A1F5}"/>
              </a:ext>
            </a:extLst>
          </xdr:cNvPr>
          <xdr:cNvSpPr>
            <a:spLocks noChangeAspect="1" noChangeShapeType="1"/>
          </xdr:cNvSpPr>
        </xdr:nvSpPr>
        <xdr:spPr bwMode="auto">
          <a:xfrm>
            <a:off x="3249" y="2205"/>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47" name="Line 33">
            <a:extLst>
              <a:ext uri="{FF2B5EF4-FFF2-40B4-BE49-F238E27FC236}">
                <a16:creationId xmlns:a16="http://schemas.microsoft.com/office/drawing/2014/main" id="{D6E4A616-0A46-4657-968B-4FEDF267C39D}"/>
              </a:ext>
            </a:extLst>
          </xdr:cNvPr>
          <xdr:cNvSpPr>
            <a:spLocks noChangeAspect="1" noChangeShapeType="1"/>
          </xdr:cNvSpPr>
        </xdr:nvSpPr>
        <xdr:spPr bwMode="auto">
          <a:xfrm>
            <a:off x="3249" y="2104"/>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48" name="Rectangle 34">
            <a:extLst>
              <a:ext uri="{FF2B5EF4-FFF2-40B4-BE49-F238E27FC236}">
                <a16:creationId xmlns:a16="http://schemas.microsoft.com/office/drawing/2014/main" id="{30EB7454-B41F-4352-8C82-FB47AD70E542}"/>
              </a:ext>
            </a:extLst>
          </xdr:cNvPr>
          <xdr:cNvSpPr>
            <a:spLocks noChangeAspect="1" noChangeArrowheads="1"/>
          </xdr:cNvSpPr>
        </xdr:nvSpPr>
        <xdr:spPr bwMode="auto">
          <a:xfrm>
            <a:off x="3213" y="2233"/>
            <a:ext cx="72" cy="73"/>
          </a:xfrm>
          <a:prstGeom prst="rect">
            <a:avLst/>
          </a:prstGeom>
          <a:solidFill>
            <a:srgbClr val="FFFFFF"/>
          </a:solidFill>
          <a:ln w="3175">
            <a:solidFill>
              <a:srgbClr val="000000"/>
            </a:solidFill>
            <a:miter lim="800000"/>
            <a:headEnd/>
            <a:tailEnd/>
          </a:ln>
        </xdr:spPr>
      </xdr:sp>
      <xdr:sp macro="" textlink="">
        <xdr:nvSpPr>
          <xdr:cNvPr id="46849" name="Line 35">
            <a:extLst>
              <a:ext uri="{FF2B5EF4-FFF2-40B4-BE49-F238E27FC236}">
                <a16:creationId xmlns:a16="http://schemas.microsoft.com/office/drawing/2014/main" id="{E4AF74F5-3495-4C8C-ACA7-40F996A57D0F}"/>
              </a:ext>
            </a:extLst>
          </xdr:cNvPr>
          <xdr:cNvSpPr>
            <a:spLocks noChangeAspect="1" noChangeShapeType="1"/>
          </xdr:cNvSpPr>
        </xdr:nvSpPr>
        <xdr:spPr bwMode="auto">
          <a:xfrm>
            <a:off x="3249" y="2308"/>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50" name="Line 36">
            <a:extLst>
              <a:ext uri="{FF2B5EF4-FFF2-40B4-BE49-F238E27FC236}">
                <a16:creationId xmlns:a16="http://schemas.microsoft.com/office/drawing/2014/main" id="{DC0E6B3A-61B0-427B-A6FE-62C3AC453245}"/>
              </a:ext>
            </a:extLst>
          </xdr:cNvPr>
          <xdr:cNvSpPr>
            <a:spLocks noChangeAspect="1" noChangeShapeType="1"/>
          </xdr:cNvSpPr>
        </xdr:nvSpPr>
        <xdr:spPr bwMode="auto">
          <a:xfrm flipV="1">
            <a:off x="3283" y="2011"/>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51" name="Line 37">
            <a:extLst>
              <a:ext uri="{FF2B5EF4-FFF2-40B4-BE49-F238E27FC236}">
                <a16:creationId xmlns:a16="http://schemas.microsoft.com/office/drawing/2014/main" id="{B6B8C929-C4A7-4998-9F5B-232830078984}"/>
              </a:ext>
            </a:extLst>
          </xdr:cNvPr>
          <xdr:cNvSpPr>
            <a:spLocks noChangeAspect="1" noChangeShapeType="1"/>
          </xdr:cNvSpPr>
        </xdr:nvSpPr>
        <xdr:spPr bwMode="auto">
          <a:xfrm rot="16200000" flipV="1">
            <a:off x="3188" y="2007"/>
            <a:ext cx="31"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52" name="Oval 38">
            <a:extLst>
              <a:ext uri="{FF2B5EF4-FFF2-40B4-BE49-F238E27FC236}">
                <a16:creationId xmlns:a16="http://schemas.microsoft.com/office/drawing/2014/main" id="{B069C1C8-EF58-4AFF-B1D2-B83A129FA0B7}"/>
              </a:ext>
            </a:extLst>
          </xdr:cNvPr>
          <xdr:cNvSpPr>
            <a:spLocks noChangeAspect="1" noChangeArrowheads="1"/>
          </xdr:cNvSpPr>
        </xdr:nvSpPr>
        <xdr:spPr bwMode="auto">
          <a:xfrm>
            <a:off x="3314" y="1945"/>
            <a:ext cx="72" cy="72"/>
          </a:xfrm>
          <a:prstGeom prst="ellipse">
            <a:avLst/>
          </a:prstGeom>
          <a:solidFill>
            <a:srgbClr val="B2B2B2"/>
          </a:solidFill>
          <a:ln w="3175">
            <a:solidFill>
              <a:srgbClr val="000000"/>
            </a:solidFill>
            <a:round/>
            <a:headEnd/>
            <a:tailEnd/>
          </a:ln>
        </xdr:spPr>
      </xdr:sp>
      <xdr:sp macro="" textlink="">
        <xdr:nvSpPr>
          <xdr:cNvPr id="46853" name="Oval 39">
            <a:extLst>
              <a:ext uri="{FF2B5EF4-FFF2-40B4-BE49-F238E27FC236}">
                <a16:creationId xmlns:a16="http://schemas.microsoft.com/office/drawing/2014/main" id="{907BDD7D-2870-45AB-B1C7-6B9F2D6E76B5}"/>
              </a:ext>
            </a:extLst>
          </xdr:cNvPr>
          <xdr:cNvSpPr>
            <a:spLocks noChangeAspect="1" noChangeArrowheads="1"/>
          </xdr:cNvSpPr>
        </xdr:nvSpPr>
        <xdr:spPr bwMode="auto">
          <a:xfrm>
            <a:off x="3126" y="1945"/>
            <a:ext cx="72" cy="72"/>
          </a:xfrm>
          <a:prstGeom prst="ellipse">
            <a:avLst/>
          </a:prstGeom>
          <a:solidFill>
            <a:srgbClr val="B2B2B2"/>
          </a:solidFill>
          <a:ln w="3175">
            <a:solidFill>
              <a:srgbClr val="000000"/>
            </a:solidFill>
            <a:round/>
            <a:headEnd/>
            <a:tailEnd/>
          </a:ln>
        </xdr:spPr>
      </xdr:sp>
      <xdr:sp macro="" textlink="">
        <xdr:nvSpPr>
          <xdr:cNvPr id="46854" name="Line 40">
            <a:extLst>
              <a:ext uri="{FF2B5EF4-FFF2-40B4-BE49-F238E27FC236}">
                <a16:creationId xmlns:a16="http://schemas.microsoft.com/office/drawing/2014/main" id="{7DD96C12-65BB-4EBC-A1E9-44480D0349A9}"/>
              </a:ext>
            </a:extLst>
          </xdr:cNvPr>
          <xdr:cNvSpPr>
            <a:spLocks noChangeAspect="1" noChangeShapeType="1"/>
          </xdr:cNvSpPr>
        </xdr:nvSpPr>
        <xdr:spPr bwMode="auto">
          <a:xfrm>
            <a:off x="3354" y="1917"/>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55" name="Line 41">
            <a:extLst>
              <a:ext uri="{FF2B5EF4-FFF2-40B4-BE49-F238E27FC236}">
                <a16:creationId xmlns:a16="http://schemas.microsoft.com/office/drawing/2014/main" id="{CDE72FA0-AC8D-4E66-9FCD-7283F17EF0ED}"/>
              </a:ext>
            </a:extLst>
          </xdr:cNvPr>
          <xdr:cNvSpPr>
            <a:spLocks noChangeAspect="1" noChangeShapeType="1"/>
          </xdr:cNvSpPr>
        </xdr:nvSpPr>
        <xdr:spPr bwMode="auto">
          <a:xfrm flipV="1">
            <a:off x="3289" y="2232"/>
            <a:ext cx="41" cy="32"/>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56" name="AutoShape 42">
            <a:extLst>
              <a:ext uri="{FF2B5EF4-FFF2-40B4-BE49-F238E27FC236}">
                <a16:creationId xmlns:a16="http://schemas.microsoft.com/office/drawing/2014/main" id="{5371E5DE-7B2E-411B-910B-916EB81FD8F8}"/>
              </a:ext>
            </a:extLst>
          </xdr:cNvPr>
          <xdr:cNvSpPr>
            <a:spLocks noChangeAspect="1" noChangeArrowheads="1"/>
          </xdr:cNvSpPr>
        </xdr:nvSpPr>
        <xdr:spPr bwMode="auto">
          <a:xfrm rot="3254648">
            <a:off x="3300" y="2194"/>
            <a:ext cx="68" cy="71"/>
          </a:xfrm>
          <a:prstGeom prst="flowChartMerge">
            <a:avLst/>
          </a:prstGeom>
          <a:solidFill>
            <a:srgbClr val="FFFFFF"/>
          </a:solidFill>
          <a:ln w="3175">
            <a:solidFill>
              <a:srgbClr val="000000"/>
            </a:solidFill>
            <a:miter lim="800000"/>
            <a:headEnd/>
            <a:tailEnd/>
          </a:ln>
        </xdr:spPr>
      </xdr:sp>
      <xdr:sp macro="" textlink="">
        <xdr:nvSpPr>
          <xdr:cNvPr id="46857" name="Oval 43">
            <a:extLst>
              <a:ext uri="{FF2B5EF4-FFF2-40B4-BE49-F238E27FC236}">
                <a16:creationId xmlns:a16="http://schemas.microsoft.com/office/drawing/2014/main" id="{8C15E05F-CF46-45E5-AE28-1B56C0AD0AC8}"/>
              </a:ext>
            </a:extLst>
          </xdr:cNvPr>
          <xdr:cNvSpPr>
            <a:spLocks noChangeAspect="1" noChangeArrowheads="1"/>
          </xdr:cNvSpPr>
        </xdr:nvSpPr>
        <xdr:spPr bwMode="auto">
          <a:xfrm>
            <a:off x="3320" y="1846"/>
            <a:ext cx="72" cy="72"/>
          </a:xfrm>
          <a:prstGeom prst="ellipse">
            <a:avLst/>
          </a:prstGeom>
          <a:solidFill>
            <a:srgbClr val="B2B2B2"/>
          </a:solidFill>
          <a:ln w="3175">
            <a:solidFill>
              <a:srgbClr val="000000"/>
            </a:solidFill>
            <a:round/>
            <a:headEnd/>
            <a:tailEnd/>
          </a:ln>
        </xdr:spPr>
      </xdr:sp>
      <xdr:sp macro="" textlink="">
        <xdr:nvSpPr>
          <xdr:cNvPr id="46858" name="Oval 44">
            <a:extLst>
              <a:ext uri="{FF2B5EF4-FFF2-40B4-BE49-F238E27FC236}">
                <a16:creationId xmlns:a16="http://schemas.microsoft.com/office/drawing/2014/main" id="{23F7208D-2217-41C9-AB68-DA20C7396DDC}"/>
              </a:ext>
            </a:extLst>
          </xdr:cNvPr>
          <xdr:cNvSpPr>
            <a:spLocks noChangeAspect="1" noChangeArrowheads="1"/>
          </xdr:cNvSpPr>
        </xdr:nvSpPr>
        <xdr:spPr bwMode="auto">
          <a:xfrm>
            <a:off x="3392" y="1735"/>
            <a:ext cx="72" cy="72"/>
          </a:xfrm>
          <a:prstGeom prst="ellipse">
            <a:avLst/>
          </a:prstGeom>
          <a:solidFill>
            <a:srgbClr val="B2B2B2"/>
          </a:solidFill>
          <a:ln w="3175">
            <a:solidFill>
              <a:srgbClr val="000000"/>
            </a:solidFill>
            <a:round/>
            <a:headEnd/>
            <a:tailEnd/>
          </a:ln>
        </xdr:spPr>
      </xdr:sp>
      <xdr:sp macro="" textlink="">
        <xdr:nvSpPr>
          <xdr:cNvPr id="46859" name="Oval 45">
            <a:extLst>
              <a:ext uri="{FF2B5EF4-FFF2-40B4-BE49-F238E27FC236}">
                <a16:creationId xmlns:a16="http://schemas.microsoft.com/office/drawing/2014/main" id="{6FA2490A-904B-4B6F-AE49-45B57349F23A}"/>
              </a:ext>
            </a:extLst>
          </xdr:cNvPr>
          <xdr:cNvSpPr>
            <a:spLocks noChangeAspect="1" noChangeArrowheads="1"/>
          </xdr:cNvSpPr>
        </xdr:nvSpPr>
        <xdr:spPr bwMode="auto">
          <a:xfrm>
            <a:off x="3254" y="1735"/>
            <a:ext cx="72" cy="72"/>
          </a:xfrm>
          <a:prstGeom prst="ellipse">
            <a:avLst/>
          </a:prstGeom>
          <a:solidFill>
            <a:srgbClr val="B2B2B2"/>
          </a:solidFill>
          <a:ln w="3175">
            <a:solidFill>
              <a:srgbClr val="000000"/>
            </a:solidFill>
            <a:round/>
            <a:headEnd/>
            <a:tailEnd/>
          </a:ln>
        </xdr:spPr>
      </xdr:sp>
      <xdr:sp macro="" textlink="">
        <xdr:nvSpPr>
          <xdr:cNvPr id="46860" name="Line 46">
            <a:extLst>
              <a:ext uri="{FF2B5EF4-FFF2-40B4-BE49-F238E27FC236}">
                <a16:creationId xmlns:a16="http://schemas.microsoft.com/office/drawing/2014/main" id="{B89BBABB-56EA-46DE-A8A7-A30DB98FCB90}"/>
              </a:ext>
            </a:extLst>
          </xdr:cNvPr>
          <xdr:cNvSpPr>
            <a:spLocks noChangeAspect="1" noChangeShapeType="1"/>
          </xdr:cNvSpPr>
        </xdr:nvSpPr>
        <xdr:spPr bwMode="auto">
          <a:xfrm>
            <a:off x="3161" y="1920"/>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61" name="Rectangle 47">
            <a:extLst>
              <a:ext uri="{FF2B5EF4-FFF2-40B4-BE49-F238E27FC236}">
                <a16:creationId xmlns:a16="http://schemas.microsoft.com/office/drawing/2014/main" id="{A9D5B938-A6D5-4947-92C3-59ADE40FC84B}"/>
              </a:ext>
            </a:extLst>
          </xdr:cNvPr>
          <xdr:cNvSpPr>
            <a:spLocks noChangeAspect="1" noChangeArrowheads="1"/>
          </xdr:cNvSpPr>
        </xdr:nvSpPr>
        <xdr:spPr bwMode="auto">
          <a:xfrm>
            <a:off x="3126" y="1845"/>
            <a:ext cx="72" cy="72"/>
          </a:xfrm>
          <a:prstGeom prst="rect">
            <a:avLst/>
          </a:prstGeom>
          <a:solidFill>
            <a:srgbClr val="FFFFFF"/>
          </a:solidFill>
          <a:ln w="3175">
            <a:solidFill>
              <a:srgbClr val="000000"/>
            </a:solidFill>
            <a:miter lim="800000"/>
            <a:headEnd/>
            <a:tailEnd/>
          </a:ln>
        </xdr:spPr>
      </xdr:sp>
      <xdr:sp macro="" textlink="">
        <xdr:nvSpPr>
          <xdr:cNvPr id="46862" name="Line 48">
            <a:extLst>
              <a:ext uri="{FF2B5EF4-FFF2-40B4-BE49-F238E27FC236}">
                <a16:creationId xmlns:a16="http://schemas.microsoft.com/office/drawing/2014/main" id="{D5942964-41A5-478A-953F-78AD26FA8034}"/>
              </a:ext>
            </a:extLst>
          </xdr:cNvPr>
          <xdr:cNvSpPr>
            <a:spLocks noChangeAspect="1" noChangeShapeType="1"/>
          </xdr:cNvSpPr>
        </xdr:nvSpPr>
        <xdr:spPr bwMode="auto">
          <a:xfrm>
            <a:off x="3162" y="1819"/>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63" name="Oval 49">
            <a:extLst>
              <a:ext uri="{FF2B5EF4-FFF2-40B4-BE49-F238E27FC236}">
                <a16:creationId xmlns:a16="http://schemas.microsoft.com/office/drawing/2014/main" id="{47B47610-FE91-4B40-B961-310A4470AC1B}"/>
              </a:ext>
            </a:extLst>
          </xdr:cNvPr>
          <xdr:cNvSpPr>
            <a:spLocks noChangeAspect="1" noChangeArrowheads="1"/>
          </xdr:cNvSpPr>
        </xdr:nvSpPr>
        <xdr:spPr bwMode="auto">
          <a:xfrm>
            <a:off x="3128" y="1747"/>
            <a:ext cx="72" cy="73"/>
          </a:xfrm>
          <a:prstGeom prst="ellipse">
            <a:avLst/>
          </a:prstGeom>
          <a:solidFill>
            <a:srgbClr val="FFFFFF"/>
          </a:solidFill>
          <a:ln w="3175">
            <a:solidFill>
              <a:srgbClr val="000000"/>
            </a:solidFill>
            <a:round/>
            <a:headEnd/>
            <a:tailEnd/>
          </a:ln>
        </xdr:spPr>
      </xdr:sp>
      <xdr:sp macro="" textlink="">
        <xdr:nvSpPr>
          <xdr:cNvPr id="46864" name="Line 50">
            <a:extLst>
              <a:ext uri="{FF2B5EF4-FFF2-40B4-BE49-F238E27FC236}">
                <a16:creationId xmlns:a16="http://schemas.microsoft.com/office/drawing/2014/main" id="{CAFB445C-DE25-41C9-93F7-B96024B3936D}"/>
              </a:ext>
            </a:extLst>
          </xdr:cNvPr>
          <xdr:cNvSpPr>
            <a:spLocks noChangeAspect="1" noChangeShapeType="1"/>
          </xdr:cNvSpPr>
        </xdr:nvSpPr>
        <xdr:spPr bwMode="auto">
          <a:xfrm>
            <a:off x="3166" y="1720"/>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65" name="AutoShape 51">
            <a:extLst>
              <a:ext uri="{FF2B5EF4-FFF2-40B4-BE49-F238E27FC236}">
                <a16:creationId xmlns:a16="http://schemas.microsoft.com/office/drawing/2014/main" id="{15477606-E31A-40EF-865D-A7FF56B77A9D}"/>
              </a:ext>
            </a:extLst>
          </xdr:cNvPr>
          <xdr:cNvSpPr>
            <a:spLocks noChangeAspect="1" noChangeArrowheads="1"/>
          </xdr:cNvSpPr>
        </xdr:nvSpPr>
        <xdr:spPr bwMode="auto">
          <a:xfrm>
            <a:off x="3121" y="1629"/>
            <a:ext cx="90" cy="90"/>
          </a:xfrm>
          <a:prstGeom prst="diamond">
            <a:avLst/>
          </a:prstGeom>
          <a:solidFill>
            <a:srgbClr val="FFFFFF"/>
          </a:solidFill>
          <a:ln w="3175">
            <a:solidFill>
              <a:srgbClr val="000000"/>
            </a:solidFill>
            <a:miter lim="800000"/>
            <a:headEnd/>
            <a:tailEnd/>
          </a:ln>
        </xdr:spPr>
      </xdr:sp>
    </xdr:grpSp>
    <xdr:clientData/>
  </xdr:twoCellAnchor>
  <xdr:twoCellAnchor>
    <xdr:from>
      <xdr:col>0</xdr:col>
      <xdr:colOff>1685925</xdr:colOff>
      <xdr:row>148</xdr:row>
      <xdr:rowOff>19050</xdr:rowOff>
    </xdr:from>
    <xdr:to>
      <xdr:col>0</xdr:col>
      <xdr:colOff>1828800</xdr:colOff>
      <xdr:row>148</xdr:row>
      <xdr:rowOff>161925</xdr:rowOff>
    </xdr:to>
    <xdr:sp macro="" textlink="">
      <xdr:nvSpPr>
        <xdr:cNvPr id="46820" name="AutoShape 1">
          <a:extLst>
            <a:ext uri="{FF2B5EF4-FFF2-40B4-BE49-F238E27FC236}">
              <a16:creationId xmlns:a16="http://schemas.microsoft.com/office/drawing/2014/main" id="{141C9E64-E9EA-45E0-9102-6D5FD2842431}"/>
            </a:ext>
          </a:extLst>
        </xdr:cNvPr>
        <xdr:cNvSpPr>
          <a:spLocks noChangeAspect="1" noChangeArrowheads="1"/>
        </xdr:cNvSpPr>
      </xdr:nvSpPr>
      <xdr:spPr bwMode="auto">
        <a:xfrm>
          <a:off x="1685925" y="26108025"/>
          <a:ext cx="142875" cy="142875"/>
        </a:xfrm>
        <a:prstGeom prst="diamond">
          <a:avLst/>
        </a:prstGeom>
        <a:solidFill>
          <a:srgbClr val="FFFFFF"/>
        </a:solidFill>
        <a:ln w="3175">
          <a:solidFill>
            <a:srgbClr val="000000"/>
          </a:solidFill>
          <a:miter lim="800000"/>
          <a:headEnd/>
          <a:tailEnd/>
        </a:ln>
      </xdr:spPr>
    </xdr:sp>
    <xdr:clientData/>
  </xdr:twoCellAnchor>
  <xdr:twoCellAnchor>
    <xdr:from>
      <xdr:col>0</xdr:col>
      <xdr:colOff>1714500</xdr:colOff>
      <xdr:row>150</xdr:row>
      <xdr:rowOff>19050</xdr:rowOff>
    </xdr:from>
    <xdr:to>
      <xdr:col>0</xdr:col>
      <xdr:colOff>1828800</xdr:colOff>
      <xdr:row>150</xdr:row>
      <xdr:rowOff>133350</xdr:rowOff>
    </xdr:to>
    <xdr:sp macro="" textlink="">
      <xdr:nvSpPr>
        <xdr:cNvPr id="46821" name="Oval 2">
          <a:extLst>
            <a:ext uri="{FF2B5EF4-FFF2-40B4-BE49-F238E27FC236}">
              <a16:creationId xmlns:a16="http://schemas.microsoft.com/office/drawing/2014/main" id="{5825C034-DE24-42E4-BA18-0851469107E4}"/>
            </a:ext>
          </a:extLst>
        </xdr:cNvPr>
        <xdr:cNvSpPr>
          <a:spLocks noChangeAspect="1" noChangeArrowheads="1"/>
        </xdr:cNvSpPr>
      </xdr:nvSpPr>
      <xdr:spPr bwMode="auto">
        <a:xfrm>
          <a:off x="1714500" y="26441400"/>
          <a:ext cx="114300" cy="114300"/>
        </a:xfrm>
        <a:prstGeom prst="ellipse">
          <a:avLst/>
        </a:prstGeom>
        <a:solidFill>
          <a:srgbClr val="FFFFFF"/>
        </a:solidFill>
        <a:ln w="3175">
          <a:solidFill>
            <a:srgbClr val="000000"/>
          </a:solidFill>
          <a:round/>
          <a:headEnd/>
          <a:tailEnd/>
        </a:ln>
      </xdr:spPr>
    </xdr:sp>
    <xdr:clientData/>
  </xdr:twoCellAnchor>
  <xdr:twoCellAnchor>
    <xdr:from>
      <xdr:col>0</xdr:col>
      <xdr:colOff>1714500</xdr:colOff>
      <xdr:row>152</xdr:row>
      <xdr:rowOff>28575</xdr:rowOff>
    </xdr:from>
    <xdr:to>
      <xdr:col>0</xdr:col>
      <xdr:colOff>1828800</xdr:colOff>
      <xdr:row>152</xdr:row>
      <xdr:rowOff>142875</xdr:rowOff>
    </xdr:to>
    <xdr:sp macro="" textlink="">
      <xdr:nvSpPr>
        <xdr:cNvPr id="46822" name="Rectangle 3">
          <a:extLst>
            <a:ext uri="{FF2B5EF4-FFF2-40B4-BE49-F238E27FC236}">
              <a16:creationId xmlns:a16="http://schemas.microsoft.com/office/drawing/2014/main" id="{C0CD68D7-3614-4793-821F-6EA47DBBDCD0}"/>
            </a:ext>
          </a:extLst>
        </xdr:cNvPr>
        <xdr:cNvSpPr>
          <a:spLocks noChangeAspect="1" noChangeArrowheads="1"/>
        </xdr:cNvSpPr>
      </xdr:nvSpPr>
      <xdr:spPr bwMode="auto">
        <a:xfrm>
          <a:off x="1714500" y="26774775"/>
          <a:ext cx="114300" cy="114300"/>
        </a:xfrm>
        <a:prstGeom prst="rect">
          <a:avLst/>
        </a:prstGeom>
        <a:solidFill>
          <a:srgbClr val="FFFFFF"/>
        </a:solidFill>
        <a:ln w="3175">
          <a:solidFill>
            <a:srgbClr val="000000"/>
          </a:solidFill>
          <a:miter lim="800000"/>
          <a:headEnd/>
          <a:tailEnd/>
        </a:ln>
      </xdr:spPr>
    </xdr:sp>
    <xdr:clientData/>
  </xdr:twoCellAnchor>
  <xdr:twoCellAnchor>
    <xdr:from>
      <xdr:col>0</xdr:col>
      <xdr:colOff>1704975</xdr:colOff>
      <xdr:row>154</xdr:row>
      <xdr:rowOff>19050</xdr:rowOff>
    </xdr:from>
    <xdr:to>
      <xdr:col>0</xdr:col>
      <xdr:colOff>1819275</xdr:colOff>
      <xdr:row>154</xdr:row>
      <xdr:rowOff>133350</xdr:rowOff>
    </xdr:to>
    <xdr:sp macro="" textlink="">
      <xdr:nvSpPr>
        <xdr:cNvPr id="46823" name="Oval 4">
          <a:extLst>
            <a:ext uri="{FF2B5EF4-FFF2-40B4-BE49-F238E27FC236}">
              <a16:creationId xmlns:a16="http://schemas.microsoft.com/office/drawing/2014/main" id="{0FCEE9A1-9DD4-43B8-BE38-346A25F2DCCB}"/>
            </a:ext>
          </a:extLst>
        </xdr:cNvPr>
        <xdr:cNvSpPr>
          <a:spLocks noChangeAspect="1" noChangeArrowheads="1"/>
        </xdr:cNvSpPr>
      </xdr:nvSpPr>
      <xdr:spPr bwMode="auto">
        <a:xfrm>
          <a:off x="1704975" y="27089100"/>
          <a:ext cx="114300" cy="114300"/>
        </a:xfrm>
        <a:prstGeom prst="ellipse">
          <a:avLst/>
        </a:prstGeom>
        <a:solidFill>
          <a:srgbClr val="B2B2B2"/>
        </a:solidFill>
        <a:ln w="3175">
          <a:solidFill>
            <a:srgbClr val="000000"/>
          </a:solidFill>
          <a:round/>
          <a:headEnd/>
          <a:tailEnd/>
        </a:ln>
      </xdr:spPr>
    </xdr:sp>
    <xdr:clientData/>
  </xdr:twoCellAnchor>
  <xdr:twoCellAnchor>
    <xdr:from>
      <xdr:col>0</xdr:col>
      <xdr:colOff>1685925</xdr:colOff>
      <xdr:row>156</xdr:row>
      <xdr:rowOff>47625</xdr:rowOff>
    </xdr:from>
    <xdr:to>
      <xdr:col>0</xdr:col>
      <xdr:colOff>1800225</xdr:colOff>
      <xdr:row>156</xdr:row>
      <xdr:rowOff>152400</xdr:rowOff>
    </xdr:to>
    <xdr:sp macro="" textlink="">
      <xdr:nvSpPr>
        <xdr:cNvPr id="46824" name="AutoShape 5">
          <a:extLst>
            <a:ext uri="{FF2B5EF4-FFF2-40B4-BE49-F238E27FC236}">
              <a16:creationId xmlns:a16="http://schemas.microsoft.com/office/drawing/2014/main" id="{E8B3B2F3-6534-48AB-B156-BAB03FE66AD8}"/>
            </a:ext>
          </a:extLst>
        </xdr:cNvPr>
        <xdr:cNvSpPr>
          <a:spLocks noChangeAspect="1" noChangeArrowheads="1"/>
        </xdr:cNvSpPr>
      </xdr:nvSpPr>
      <xdr:spPr bwMode="auto">
        <a:xfrm rot="3254648">
          <a:off x="1690687" y="27436763"/>
          <a:ext cx="104775" cy="114300"/>
        </a:xfrm>
        <a:prstGeom prst="flowChartMerge">
          <a:avLst/>
        </a:prstGeom>
        <a:solidFill>
          <a:srgbClr val="FFFFFF"/>
        </a:solidFill>
        <a:ln w="3175">
          <a:solidFill>
            <a:srgbClr val="000000"/>
          </a:solidFill>
          <a:miter lim="800000"/>
          <a:headEnd/>
          <a:tailEnd/>
        </a:ln>
      </xdr:spPr>
    </xdr:sp>
    <xdr:clientData/>
  </xdr:twoCellAnchor>
  <xdr:twoCellAnchor>
    <xdr:from>
      <xdr:col>4</xdr:col>
      <xdr:colOff>200025</xdr:colOff>
      <xdr:row>150</xdr:row>
      <xdr:rowOff>133350</xdr:rowOff>
    </xdr:from>
    <xdr:to>
      <xdr:col>4</xdr:col>
      <xdr:colOff>609600</xdr:colOff>
      <xdr:row>154</xdr:row>
      <xdr:rowOff>104775</xdr:rowOff>
    </xdr:to>
    <xdr:grpSp>
      <xdr:nvGrpSpPr>
        <xdr:cNvPr id="46825" name="Group 31">
          <a:extLst>
            <a:ext uri="{FF2B5EF4-FFF2-40B4-BE49-F238E27FC236}">
              <a16:creationId xmlns:a16="http://schemas.microsoft.com/office/drawing/2014/main" id="{482E392C-07D8-461E-B7C0-2B9370ADAC54}"/>
            </a:ext>
          </a:extLst>
        </xdr:cNvPr>
        <xdr:cNvGrpSpPr>
          <a:grpSpLocks/>
        </xdr:cNvGrpSpPr>
      </xdr:nvGrpSpPr>
      <xdr:grpSpPr bwMode="auto">
        <a:xfrm>
          <a:off x="4010025" y="26555700"/>
          <a:ext cx="409575" cy="619125"/>
          <a:chOff x="2303" y="2658"/>
          <a:chExt cx="260" cy="392"/>
        </a:xfrm>
      </xdr:grpSpPr>
      <xdr:sp macro="" textlink="">
        <xdr:nvSpPr>
          <xdr:cNvPr id="46832" name="Rectangle 32">
            <a:extLst>
              <a:ext uri="{FF2B5EF4-FFF2-40B4-BE49-F238E27FC236}">
                <a16:creationId xmlns:a16="http://schemas.microsoft.com/office/drawing/2014/main" id="{96426514-A092-4AB9-A1E7-E7717E6E93BB}"/>
              </a:ext>
            </a:extLst>
          </xdr:cNvPr>
          <xdr:cNvSpPr>
            <a:spLocks noChangeAspect="1" noChangeArrowheads="1"/>
          </xdr:cNvSpPr>
        </xdr:nvSpPr>
        <xdr:spPr bwMode="auto">
          <a:xfrm>
            <a:off x="2390" y="2846"/>
            <a:ext cx="72" cy="72"/>
          </a:xfrm>
          <a:prstGeom prst="rect">
            <a:avLst/>
          </a:prstGeom>
          <a:solidFill>
            <a:srgbClr val="FFFFFF"/>
          </a:solidFill>
          <a:ln w="3175">
            <a:solidFill>
              <a:srgbClr val="000000"/>
            </a:solidFill>
            <a:miter lim="800000"/>
            <a:headEnd/>
            <a:tailEnd/>
          </a:ln>
        </xdr:spPr>
      </xdr:sp>
      <xdr:sp macro="" textlink="">
        <xdr:nvSpPr>
          <xdr:cNvPr id="46833" name="Oval 33">
            <a:extLst>
              <a:ext uri="{FF2B5EF4-FFF2-40B4-BE49-F238E27FC236}">
                <a16:creationId xmlns:a16="http://schemas.microsoft.com/office/drawing/2014/main" id="{94582A31-0403-4F3E-BEE3-84B0F9BE4339}"/>
              </a:ext>
            </a:extLst>
          </xdr:cNvPr>
          <xdr:cNvSpPr>
            <a:spLocks noChangeAspect="1" noChangeArrowheads="1"/>
          </xdr:cNvSpPr>
        </xdr:nvSpPr>
        <xdr:spPr bwMode="auto">
          <a:xfrm>
            <a:off x="2390" y="2745"/>
            <a:ext cx="72" cy="72"/>
          </a:xfrm>
          <a:prstGeom prst="ellipse">
            <a:avLst/>
          </a:prstGeom>
          <a:solidFill>
            <a:srgbClr val="B2B2B2"/>
          </a:solidFill>
          <a:ln w="3175">
            <a:solidFill>
              <a:srgbClr val="000000"/>
            </a:solidFill>
            <a:round/>
            <a:headEnd/>
            <a:tailEnd/>
          </a:ln>
        </xdr:spPr>
      </xdr:sp>
      <xdr:sp macro="" textlink="">
        <xdr:nvSpPr>
          <xdr:cNvPr id="46834" name="Line 34">
            <a:extLst>
              <a:ext uri="{FF2B5EF4-FFF2-40B4-BE49-F238E27FC236}">
                <a16:creationId xmlns:a16="http://schemas.microsoft.com/office/drawing/2014/main" id="{E0A171EC-5979-4F72-9898-024A5B8D0283}"/>
              </a:ext>
            </a:extLst>
          </xdr:cNvPr>
          <xdr:cNvSpPr>
            <a:spLocks noChangeAspect="1" noChangeShapeType="1"/>
          </xdr:cNvSpPr>
        </xdr:nvSpPr>
        <xdr:spPr bwMode="auto">
          <a:xfrm>
            <a:off x="2426" y="2918"/>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35" name="Line 35">
            <a:extLst>
              <a:ext uri="{FF2B5EF4-FFF2-40B4-BE49-F238E27FC236}">
                <a16:creationId xmlns:a16="http://schemas.microsoft.com/office/drawing/2014/main" id="{2FFF6905-D920-4CB2-B98F-F4A39B5C8B30}"/>
              </a:ext>
            </a:extLst>
          </xdr:cNvPr>
          <xdr:cNvSpPr>
            <a:spLocks noChangeAspect="1" noChangeShapeType="1"/>
          </xdr:cNvSpPr>
        </xdr:nvSpPr>
        <xdr:spPr bwMode="auto">
          <a:xfrm>
            <a:off x="2426" y="2817"/>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36" name="Rectangle 36">
            <a:extLst>
              <a:ext uri="{FF2B5EF4-FFF2-40B4-BE49-F238E27FC236}">
                <a16:creationId xmlns:a16="http://schemas.microsoft.com/office/drawing/2014/main" id="{24CAA068-DCEE-40D7-8D0B-C7CAD2B0B13F}"/>
              </a:ext>
            </a:extLst>
          </xdr:cNvPr>
          <xdr:cNvSpPr>
            <a:spLocks noChangeAspect="1" noChangeArrowheads="1"/>
          </xdr:cNvSpPr>
        </xdr:nvSpPr>
        <xdr:spPr bwMode="auto">
          <a:xfrm>
            <a:off x="2390" y="2946"/>
            <a:ext cx="72" cy="73"/>
          </a:xfrm>
          <a:prstGeom prst="rect">
            <a:avLst/>
          </a:prstGeom>
          <a:solidFill>
            <a:srgbClr val="FFFFFF"/>
          </a:solidFill>
          <a:ln w="3175">
            <a:solidFill>
              <a:srgbClr val="000000"/>
            </a:solidFill>
            <a:miter lim="800000"/>
            <a:headEnd/>
            <a:tailEnd/>
          </a:ln>
        </xdr:spPr>
      </xdr:sp>
      <xdr:sp macro="" textlink="">
        <xdr:nvSpPr>
          <xdr:cNvPr id="46837" name="Line 37">
            <a:extLst>
              <a:ext uri="{FF2B5EF4-FFF2-40B4-BE49-F238E27FC236}">
                <a16:creationId xmlns:a16="http://schemas.microsoft.com/office/drawing/2014/main" id="{D0330A1E-BC01-4BFD-A1D5-DD7703A8FC75}"/>
              </a:ext>
            </a:extLst>
          </xdr:cNvPr>
          <xdr:cNvSpPr>
            <a:spLocks noChangeAspect="1" noChangeShapeType="1"/>
          </xdr:cNvSpPr>
        </xdr:nvSpPr>
        <xdr:spPr bwMode="auto">
          <a:xfrm>
            <a:off x="2426" y="3021"/>
            <a:ext cx="0" cy="29"/>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38" name="Line 38">
            <a:extLst>
              <a:ext uri="{FF2B5EF4-FFF2-40B4-BE49-F238E27FC236}">
                <a16:creationId xmlns:a16="http://schemas.microsoft.com/office/drawing/2014/main" id="{8088F78B-FA01-48DA-BE0B-3130070D478F}"/>
              </a:ext>
            </a:extLst>
          </xdr:cNvPr>
          <xdr:cNvSpPr>
            <a:spLocks noChangeAspect="1" noChangeShapeType="1"/>
          </xdr:cNvSpPr>
        </xdr:nvSpPr>
        <xdr:spPr bwMode="auto">
          <a:xfrm flipV="1">
            <a:off x="2460" y="2724"/>
            <a:ext cx="42" cy="33"/>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39" name="Line 39">
            <a:extLst>
              <a:ext uri="{FF2B5EF4-FFF2-40B4-BE49-F238E27FC236}">
                <a16:creationId xmlns:a16="http://schemas.microsoft.com/office/drawing/2014/main" id="{12BABCA8-4498-4F29-85FE-6F3A54B232EC}"/>
              </a:ext>
            </a:extLst>
          </xdr:cNvPr>
          <xdr:cNvSpPr>
            <a:spLocks noChangeAspect="1" noChangeShapeType="1"/>
          </xdr:cNvSpPr>
        </xdr:nvSpPr>
        <xdr:spPr bwMode="auto">
          <a:xfrm rot="16200000" flipV="1">
            <a:off x="2365" y="2720"/>
            <a:ext cx="31" cy="37"/>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40" name="Oval 40">
            <a:extLst>
              <a:ext uri="{FF2B5EF4-FFF2-40B4-BE49-F238E27FC236}">
                <a16:creationId xmlns:a16="http://schemas.microsoft.com/office/drawing/2014/main" id="{FF4B4BC1-CBC4-4719-84FB-03057A75A265}"/>
              </a:ext>
            </a:extLst>
          </xdr:cNvPr>
          <xdr:cNvSpPr>
            <a:spLocks noChangeAspect="1" noChangeArrowheads="1"/>
          </xdr:cNvSpPr>
        </xdr:nvSpPr>
        <xdr:spPr bwMode="auto">
          <a:xfrm>
            <a:off x="2491" y="2658"/>
            <a:ext cx="72" cy="72"/>
          </a:xfrm>
          <a:prstGeom prst="ellipse">
            <a:avLst/>
          </a:prstGeom>
          <a:solidFill>
            <a:srgbClr val="B2B2B2"/>
          </a:solidFill>
          <a:ln w="3175">
            <a:solidFill>
              <a:srgbClr val="000000"/>
            </a:solidFill>
            <a:round/>
            <a:headEnd/>
            <a:tailEnd/>
          </a:ln>
        </xdr:spPr>
      </xdr:sp>
      <xdr:sp macro="" textlink="">
        <xdr:nvSpPr>
          <xdr:cNvPr id="46841" name="Oval 41">
            <a:extLst>
              <a:ext uri="{FF2B5EF4-FFF2-40B4-BE49-F238E27FC236}">
                <a16:creationId xmlns:a16="http://schemas.microsoft.com/office/drawing/2014/main" id="{DD6A4AA8-B308-4A7B-8135-65FE0C4A7FE7}"/>
              </a:ext>
            </a:extLst>
          </xdr:cNvPr>
          <xdr:cNvSpPr>
            <a:spLocks noChangeAspect="1" noChangeArrowheads="1"/>
          </xdr:cNvSpPr>
        </xdr:nvSpPr>
        <xdr:spPr bwMode="auto">
          <a:xfrm>
            <a:off x="2303" y="2658"/>
            <a:ext cx="72" cy="72"/>
          </a:xfrm>
          <a:prstGeom prst="ellipse">
            <a:avLst/>
          </a:prstGeom>
          <a:solidFill>
            <a:srgbClr val="B2B2B2"/>
          </a:solidFill>
          <a:ln w="3175">
            <a:solidFill>
              <a:srgbClr val="000000"/>
            </a:solidFill>
            <a:round/>
            <a:headEnd/>
            <a:tailEnd/>
          </a:ln>
        </xdr:spPr>
      </xdr:sp>
    </xdr:grpSp>
    <xdr:clientData/>
  </xdr:twoCellAnchor>
  <xdr:twoCellAnchor>
    <xdr:from>
      <xdr:col>9</xdr:col>
      <xdr:colOff>228600</xdr:colOff>
      <xdr:row>12</xdr:row>
      <xdr:rowOff>152400</xdr:rowOff>
    </xdr:from>
    <xdr:to>
      <xdr:col>19</xdr:col>
      <xdr:colOff>104775</xdr:colOff>
      <xdr:row>22</xdr:row>
      <xdr:rowOff>158299</xdr:rowOff>
    </xdr:to>
    <xdr:grpSp>
      <xdr:nvGrpSpPr>
        <xdr:cNvPr id="227" name="Group 189">
          <a:extLst>
            <a:ext uri="{FF2B5EF4-FFF2-40B4-BE49-F238E27FC236}">
              <a16:creationId xmlns:a16="http://schemas.microsoft.com/office/drawing/2014/main" id="{76FBA7EC-11E6-4B57-BB11-3E0952664183}"/>
            </a:ext>
          </a:extLst>
        </xdr:cNvPr>
        <xdr:cNvGrpSpPr/>
      </xdr:nvGrpSpPr>
      <xdr:grpSpPr>
        <a:xfrm>
          <a:off x="7886700" y="2324100"/>
          <a:ext cx="5972175" cy="2015674"/>
          <a:chOff x="7924800" y="2952750"/>
          <a:chExt cx="5972175" cy="2015674"/>
        </a:xfrm>
        <a:solidFill>
          <a:sysClr val="window" lastClr="FFFFFF"/>
        </a:solidFill>
      </xdr:grpSpPr>
      <xdr:pic>
        <xdr:nvPicPr>
          <xdr:cNvPr id="10835" name="Picture 595">
            <a:extLst>
              <a:ext uri="{FF2B5EF4-FFF2-40B4-BE49-F238E27FC236}">
                <a16:creationId xmlns:a16="http://schemas.microsoft.com/office/drawing/2014/main" id="{D5656CE8-A22A-4D14-A8BA-49DE1FF838E7}"/>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1163300" y="2952750"/>
            <a:ext cx="2733675" cy="2015674"/>
          </a:xfrm>
          <a:prstGeom prst="rect">
            <a:avLst/>
          </a:prstGeom>
          <a:grpFill/>
          <a:ln w="1">
            <a:noFill/>
            <a:miter lim="800000"/>
            <a:headEnd/>
            <a:tailEnd type="none" w="med" len="med"/>
          </a:ln>
          <a:effectLst/>
        </xdr:spPr>
      </xdr:pic>
      <xdr:sp macro="" textlink="">
        <xdr:nvSpPr>
          <xdr:cNvPr id="189" name="TextBox 188">
            <a:extLst>
              <a:ext uri="{FF2B5EF4-FFF2-40B4-BE49-F238E27FC236}">
                <a16:creationId xmlns:a16="http://schemas.microsoft.com/office/drawing/2014/main" id="{ACD03589-2D2E-476F-AE6C-650BB8526398}"/>
              </a:ext>
            </a:extLst>
          </xdr:cNvPr>
          <xdr:cNvSpPr txBox="1"/>
        </xdr:nvSpPr>
        <xdr:spPr>
          <a:xfrm>
            <a:off x="7924800" y="2952750"/>
            <a:ext cx="3143250" cy="137160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t>N-linked:</a:t>
            </a:r>
          </a:p>
          <a:p>
            <a:pPr marL="0" marR="0" indent="0" defTabSz="914400" eaLnBrk="1" fontAlgn="auto" latinLnBrk="0" hangingPunct="1">
              <a:lnSpc>
                <a:spcPct val="100000"/>
              </a:lnSpc>
              <a:spcBef>
                <a:spcPts val="0"/>
              </a:spcBef>
              <a:spcAft>
                <a:spcPts val="0"/>
              </a:spcAft>
              <a:buClrTx/>
              <a:buSzTx/>
              <a:buFontTx/>
              <a:buNone/>
              <a:tabLst/>
              <a:defRPr/>
            </a:pPr>
            <a:r>
              <a:rPr lang="en-US"/>
              <a:t>All N-linked carbohydrates are linked  through </a:t>
            </a:r>
          </a:p>
          <a:p>
            <a:pPr marL="0" marR="0" indent="0" defTabSz="914400" eaLnBrk="1" fontAlgn="auto" latinLnBrk="0" hangingPunct="1">
              <a:lnSpc>
                <a:spcPct val="100000"/>
              </a:lnSpc>
              <a:spcBef>
                <a:spcPts val="0"/>
              </a:spcBef>
              <a:spcAft>
                <a:spcPts val="0"/>
              </a:spcAft>
              <a:buClrTx/>
              <a:buSzTx/>
              <a:buFontTx/>
              <a:buNone/>
              <a:tabLst/>
              <a:defRPr/>
            </a:pPr>
            <a:r>
              <a:rPr lang="en-US"/>
              <a:t>N-Acetylglucosamine and the amino acid asparagine </a:t>
            </a:r>
          </a:p>
          <a:p>
            <a:pPr marL="0" marR="0" indent="0" defTabSz="914400" eaLnBrk="1" fontAlgn="auto" latinLnBrk="0" hangingPunct="1">
              <a:lnSpc>
                <a:spcPct val="100000"/>
              </a:lnSpc>
              <a:spcBef>
                <a:spcPts val="0"/>
              </a:spcBef>
              <a:spcAft>
                <a:spcPts val="0"/>
              </a:spcAft>
              <a:buClrTx/>
              <a:buSzTx/>
              <a:buFontTx/>
              <a:buNone/>
              <a:tabLst/>
              <a:defRPr/>
            </a:pPr>
            <a:r>
              <a:rPr lang="en-US"/>
              <a:t>as shown in  Figure 1. The N-linked amino acid </a:t>
            </a:r>
          </a:p>
          <a:p>
            <a:pPr marL="0" marR="0" indent="0" defTabSz="914400" eaLnBrk="1" fontAlgn="auto" latinLnBrk="0" hangingPunct="1">
              <a:lnSpc>
                <a:spcPct val="100000"/>
              </a:lnSpc>
              <a:spcBef>
                <a:spcPts val="0"/>
              </a:spcBef>
              <a:spcAft>
                <a:spcPts val="0"/>
              </a:spcAft>
              <a:buClrTx/>
              <a:buSzTx/>
              <a:buFontTx/>
              <a:buNone/>
              <a:tabLst/>
              <a:defRPr/>
            </a:pPr>
            <a:r>
              <a:rPr lang="en-US"/>
              <a:t>consensus sequence is Asn-any AA- Ser or Thr.  </a:t>
            </a:r>
          </a:p>
          <a:p>
            <a:pPr marL="0" marR="0" indent="0" defTabSz="914400" eaLnBrk="1" fontAlgn="auto" latinLnBrk="0" hangingPunct="1">
              <a:lnSpc>
                <a:spcPct val="100000"/>
              </a:lnSpc>
              <a:spcBef>
                <a:spcPts val="0"/>
              </a:spcBef>
              <a:spcAft>
                <a:spcPts val="0"/>
              </a:spcAft>
              <a:buClrTx/>
              <a:buSzTx/>
              <a:buFontTx/>
              <a:buNone/>
              <a:tabLst/>
              <a:defRPr/>
            </a:pPr>
            <a:r>
              <a:rPr lang="en-US"/>
              <a:t>The middle amino acid can not be proline (Pro).</a:t>
            </a:r>
          </a:p>
          <a:p>
            <a:endParaRPr lang="en-US" sz="1100"/>
          </a:p>
        </xdr:txBody>
      </xdr:sp>
    </xdr:grpSp>
    <xdr:clientData/>
  </xdr:twoCellAnchor>
  <xdr:twoCellAnchor>
    <xdr:from>
      <xdr:col>9</xdr:col>
      <xdr:colOff>123825</xdr:colOff>
      <xdr:row>23</xdr:row>
      <xdr:rowOff>114300</xdr:rowOff>
    </xdr:from>
    <xdr:to>
      <xdr:col>17</xdr:col>
      <xdr:colOff>257175</xdr:colOff>
      <xdr:row>33</xdr:row>
      <xdr:rowOff>142875</xdr:rowOff>
    </xdr:to>
    <xdr:grpSp>
      <xdr:nvGrpSpPr>
        <xdr:cNvPr id="46827" name="Group 193">
          <a:extLst>
            <a:ext uri="{FF2B5EF4-FFF2-40B4-BE49-F238E27FC236}">
              <a16:creationId xmlns:a16="http://schemas.microsoft.com/office/drawing/2014/main" id="{0093898D-1B80-42CA-89DF-19B8DE3674FB}"/>
            </a:ext>
          </a:extLst>
        </xdr:cNvPr>
        <xdr:cNvGrpSpPr>
          <a:grpSpLocks/>
        </xdr:cNvGrpSpPr>
      </xdr:nvGrpSpPr>
      <xdr:grpSpPr bwMode="auto">
        <a:xfrm>
          <a:off x="7781925" y="4457700"/>
          <a:ext cx="5010150" cy="1943100"/>
          <a:chOff x="7781925" y="4419600"/>
          <a:chExt cx="5010151" cy="1939651"/>
        </a:xfrm>
      </xdr:grpSpPr>
      <xdr:pic>
        <xdr:nvPicPr>
          <xdr:cNvPr id="46828" name="Picture 785">
            <a:extLst>
              <a:ext uri="{FF2B5EF4-FFF2-40B4-BE49-F238E27FC236}">
                <a16:creationId xmlns:a16="http://schemas.microsoft.com/office/drawing/2014/main" id="{64D5B57E-B16D-4C69-9504-03732C783E8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096626" y="4419600"/>
            <a:ext cx="1695450" cy="19396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93" name="TextBox 192">
            <a:extLst>
              <a:ext uri="{FF2B5EF4-FFF2-40B4-BE49-F238E27FC236}">
                <a16:creationId xmlns:a16="http://schemas.microsoft.com/office/drawing/2014/main" id="{BCEAB7A9-B383-4EE6-9371-CACA20F46888}"/>
              </a:ext>
            </a:extLst>
          </xdr:cNvPr>
          <xdr:cNvSpPr txBox="1"/>
        </xdr:nvSpPr>
        <xdr:spPr>
          <a:xfrm>
            <a:off x="7781925" y="4419600"/>
            <a:ext cx="3048001" cy="155932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t>"O-Linked "</a:t>
            </a:r>
          </a:p>
          <a:p>
            <a:r>
              <a:rPr lang="en-US"/>
              <a:t>-</a:t>
            </a:r>
          </a:p>
          <a:p>
            <a:r>
              <a:rPr lang="en-US"/>
              <a:t>Most O-linked carbohydrate covalent  attachments </a:t>
            </a:r>
          </a:p>
          <a:p>
            <a:r>
              <a:rPr lang="en-US"/>
              <a:t>to proteins involve a  linkage between the  </a:t>
            </a:r>
          </a:p>
          <a:p>
            <a:r>
              <a:rPr lang="en-US"/>
              <a:t>monosaccharide N- Acetylgalactosamine and the </a:t>
            </a:r>
          </a:p>
          <a:p>
            <a:r>
              <a:rPr lang="en-US"/>
              <a:t>amino acids serine or threonine. Currently there is </a:t>
            </a:r>
          </a:p>
          <a:p>
            <a:r>
              <a:rPr lang="en-US"/>
              <a:t>not an O-linked amino acid consensus sequence.</a:t>
            </a:r>
          </a:p>
          <a:p>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57</xdr:row>
      <xdr:rowOff>0</xdr:rowOff>
    </xdr:from>
    <xdr:to>
      <xdr:col>0</xdr:col>
      <xdr:colOff>19050</xdr:colOff>
      <xdr:row>57</xdr:row>
      <xdr:rowOff>19050</xdr:rowOff>
    </xdr:to>
    <xdr:pic>
      <xdr:nvPicPr>
        <xdr:cNvPr id="21719" name="Picture 1">
          <a:extLst>
            <a:ext uri="{FF2B5EF4-FFF2-40B4-BE49-F238E27FC236}">
              <a16:creationId xmlns:a16="http://schemas.microsoft.com/office/drawing/2014/main" id="{A5F06973-AE7F-44BF-A1E3-B60DB6119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6869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648</xdr:row>
      <xdr:rowOff>0</xdr:rowOff>
    </xdr:from>
    <xdr:to>
      <xdr:col>0</xdr:col>
      <xdr:colOff>19050</xdr:colOff>
      <xdr:row>648</xdr:row>
      <xdr:rowOff>19050</xdr:rowOff>
    </xdr:to>
    <xdr:pic>
      <xdr:nvPicPr>
        <xdr:cNvPr id="21720" name="Picture 2">
          <a:extLst>
            <a:ext uri="{FF2B5EF4-FFF2-40B4-BE49-F238E27FC236}">
              <a16:creationId xmlns:a16="http://schemas.microsoft.com/office/drawing/2014/main" id="{034A5C30-33ED-43BC-8D1C-2389582DF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22724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13</xdr:row>
      <xdr:rowOff>0</xdr:rowOff>
    </xdr:from>
    <xdr:to>
      <xdr:col>4</xdr:col>
      <xdr:colOff>2638425</xdr:colOff>
      <xdr:row>20</xdr:row>
      <xdr:rowOff>9525</xdr:rowOff>
    </xdr:to>
    <xdr:pic>
      <xdr:nvPicPr>
        <xdr:cNvPr id="2275" name="Picture 1">
          <a:extLst>
            <a:ext uri="{FF2B5EF4-FFF2-40B4-BE49-F238E27FC236}">
              <a16:creationId xmlns:a16="http://schemas.microsoft.com/office/drawing/2014/main" id="{8C4D7DD4-C15A-4EBD-818F-35E5B96FDF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8050" y="3019425"/>
          <a:ext cx="2638425"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20</xdr:row>
      <xdr:rowOff>0</xdr:rowOff>
    </xdr:from>
    <xdr:to>
      <xdr:col>4</xdr:col>
      <xdr:colOff>2533650</xdr:colOff>
      <xdr:row>28</xdr:row>
      <xdr:rowOff>38100</xdr:rowOff>
    </xdr:to>
    <xdr:pic>
      <xdr:nvPicPr>
        <xdr:cNvPr id="2276" name="Picture 2">
          <a:extLst>
            <a:ext uri="{FF2B5EF4-FFF2-40B4-BE49-F238E27FC236}">
              <a16:creationId xmlns:a16="http://schemas.microsoft.com/office/drawing/2014/main" id="{491748B7-77AA-49F5-8296-33FCC910C9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58050" y="4648200"/>
          <a:ext cx="253365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lc-ms.nl/contaminants.htm" TargetMode="External"/><Relationship Id="rId13" Type="http://schemas.openxmlformats.org/officeDocument/2006/relationships/comments" Target="../comments1.xml"/><Relationship Id="rId3" Type="http://schemas.openxmlformats.org/officeDocument/2006/relationships/hyperlink" Target="http://www.ncbi.nlm.nih.gov/entrez/query.fcgi?cmd=Retrieve&amp;db=protein&amp;list_uids=4557703&amp;dopt=GenPept" TargetMode="External"/><Relationship Id="rId7" Type="http://schemas.openxmlformats.org/officeDocument/2006/relationships/hyperlink" Target="http://www.newobjective.com/downloads/technotes/PV-3.pdf" TargetMode="External"/><Relationship Id="rId12" Type="http://schemas.openxmlformats.org/officeDocument/2006/relationships/vmlDrawing" Target="../drawings/vmlDrawing1.vml"/><Relationship Id="rId2" Type="http://schemas.openxmlformats.org/officeDocument/2006/relationships/hyperlink" Target="http://www.ncbi.nlm.nih.gov/entrez/query.fcgi?cmd=Retrieve&amp;db=protein&amp;list_uids=4557703&amp;dopt=GenPept" TargetMode="External"/><Relationship Id="rId1" Type="http://schemas.openxmlformats.org/officeDocument/2006/relationships/hyperlink" Target="http://ca.expasy.org/cgi-bin/niceprot.pl?P00760" TargetMode="External"/><Relationship Id="rId6" Type="http://schemas.openxmlformats.org/officeDocument/2006/relationships/hyperlink" Target="http://www.waters.com/webassets/cms/support/docs/bkgrnd_ion_mstr_list.pdf" TargetMode="External"/><Relationship Id="rId11" Type="http://schemas.openxmlformats.org/officeDocument/2006/relationships/printerSettings" Target="../printerSettings/printerSettings1.bin"/><Relationship Id="rId5" Type="http://schemas.openxmlformats.org/officeDocument/2006/relationships/hyperlink" Target="http://ca.expasy.org/cgi-bin/niceprot.pl?P00760" TargetMode="External"/><Relationship Id="rId10" Type="http://schemas.openxmlformats.org/officeDocument/2006/relationships/hyperlink" Target="http://www.cigs.unimo.it/CigsDownloads/labs/lcmsit/Contaminants%20Ion%20Trap.doc" TargetMode="External"/><Relationship Id="rId4" Type="http://schemas.openxmlformats.org/officeDocument/2006/relationships/hyperlink" Target="http://ca.expasy.org/cgi-bin/niceprot.pl?P00760" TargetMode="External"/><Relationship Id="rId9" Type="http://schemas.openxmlformats.org/officeDocument/2006/relationships/hyperlink" Target="http://www.maconda.bham.ac.uk/index.php"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en.wikipedia.org/wiki/Phthalate" TargetMode="External"/><Relationship Id="rId2" Type="http://schemas.openxmlformats.org/officeDocument/2006/relationships/hyperlink" Target="http://en.wikipedia.org/wiki/Plasticizer" TargetMode="External"/><Relationship Id="rId1" Type="http://schemas.openxmlformats.org/officeDocument/2006/relationships/hyperlink" Target="http://www.lc-ms.nl/contaminants.htm" TargetMode="Externa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hyperlink" Target="http://bioinformatics.oxfordjournals.org/cgi/content/abstract/bts527?ijkey=Y6pyf19sAdzajaQ&amp;keytype=re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newobjective.com/downloads/technotes/PV-3.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waters.com/webassets/cms/support/docs/bkgrnd_ion_mstr_lis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8" Type="http://schemas.openxmlformats.org/officeDocument/2006/relationships/hyperlink" Target="http://ionsource.com/" TargetMode="External"/><Relationship Id="rId3" Type="http://schemas.openxmlformats.org/officeDocument/2006/relationships/hyperlink" Target="http://ionsource.com/" TargetMode="External"/><Relationship Id="rId7" Type="http://schemas.openxmlformats.org/officeDocument/2006/relationships/hyperlink" Target="http://www.waters.com/webassets/cms/support/docs/bkgrnd_ion_mstr_list.pdf" TargetMode="External"/><Relationship Id="rId2" Type="http://schemas.openxmlformats.org/officeDocument/2006/relationships/hyperlink" Target="http://www.waters.com/webassets/cms/support/docs/bkgrnd_ion_mstr_list.pdf" TargetMode="External"/><Relationship Id="rId1" Type="http://schemas.openxmlformats.org/officeDocument/2006/relationships/hyperlink" Target="http://www.newobjective.com/downloads/technotes/PV-3.pdf" TargetMode="External"/><Relationship Id="rId6" Type="http://schemas.openxmlformats.org/officeDocument/2006/relationships/hyperlink" Target="http://www.newobjective.com/downloads/technotes/PV-3.pdf" TargetMode="External"/><Relationship Id="rId11" Type="http://schemas.openxmlformats.org/officeDocument/2006/relationships/printerSettings" Target="../printerSettings/printerSettings11.bin"/><Relationship Id="rId5" Type="http://schemas.openxmlformats.org/officeDocument/2006/relationships/hyperlink" Target="http://www.unimod.org/" TargetMode="External"/><Relationship Id="rId10" Type="http://schemas.openxmlformats.org/officeDocument/2006/relationships/hyperlink" Target="http://www.cigs.unimo.it/CigsDownloads/labs/lcmsit/Contaminants%20Ion%20Trap.doc" TargetMode="External"/><Relationship Id="rId4" Type="http://schemas.openxmlformats.org/officeDocument/2006/relationships/hyperlink" Target="http://www.eppendorf.com/uploads/media/Application_282_Safe-Lock-Tubes_DNA-LoBind-Tubes_Avoiding-interferenc_01.pdf" TargetMode="External"/><Relationship Id="rId9" Type="http://schemas.openxmlformats.org/officeDocument/2006/relationships/hyperlink" Target="http://www.eppendorf.com/uploads/media/Application_282_Safe-Lock-Tubes_DNA-LoBind-Tubes_Avoiding-interferenc_01.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igs.unimo.it/CigsDownloads/labs/lcmsit/Contaminants%20Ion%20Trap.doc" TargetMode="External"/><Relationship Id="rId2" Type="http://schemas.openxmlformats.org/officeDocument/2006/relationships/hyperlink" Target="file:///C:\MassSpectrometers\CommonBackground%20ions\v" TargetMode="External"/><Relationship Id="rId1" Type="http://schemas.openxmlformats.org/officeDocument/2006/relationships/hyperlink" Target="http://www.waters.com/webassets/cms/support/docs/bkgrnd_ion_mstr_list.pdf"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cigs.unimo.it/CigsDownloads/labs/lcmsit/Contaminants%20Ion%20Trap.doc" TargetMode="External"/><Relationship Id="rId2" Type="http://schemas.openxmlformats.org/officeDocument/2006/relationships/hyperlink" Target="http://www.lc-ms.nl/contaminants.htm" TargetMode="External"/><Relationship Id="rId1" Type="http://schemas.openxmlformats.org/officeDocument/2006/relationships/hyperlink" Target="http://www.waters.com/webassets/cms/support/docs/bkgrnd_ion_mstr_list.pdf" TargetMode="External"/><Relationship Id="rId5" Type="http://schemas.openxmlformats.org/officeDocument/2006/relationships/printerSettings" Target="../printerSettings/printerSettings3.bin"/><Relationship Id="rId4" Type="http://schemas.openxmlformats.org/officeDocument/2006/relationships/hyperlink" Target="http://www.newobjective.com/downloads/technotes/PV-3.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c-ms.nl/contaminants.htm" TargetMode="External"/><Relationship Id="rId2" Type="http://schemas.openxmlformats.org/officeDocument/2006/relationships/hyperlink" Target="http://www.newobjective.com/downloads/technotes/PV-3.pdf" TargetMode="External"/><Relationship Id="rId1" Type="http://schemas.openxmlformats.org/officeDocument/2006/relationships/hyperlink" Target="http://www.waters.com/webassets/cms/support/docs/bkgrnd_ion_mstr_list.pdf"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ionsource.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nist.gov/physlab/data/comp-notes.cfm" TargetMode="External"/><Relationship Id="rId3" Type="http://schemas.openxmlformats.org/officeDocument/2006/relationships/hyperlink" Target="http://nist.gov/physlab/data/comp-notes.cfm" TargetMode="External"/><Relationship Id="rId7" Type="http://schemas.openxmlformats.org/officeDocument/2006/relationships/hyperlink" Target="http://nist.gov/physlab/data/comp-notes.cfm" TargetMode="External"/><Relationship Id="rId12" Type="http://schemas.openxmlformats.org/officeDocument/2006/relationships/drawing" Target="../drawings/drawing2.xml"/><Relationship Id="rId2" Type="http://schemas.openxmlformats.org/officeDocument/2006/relationships/hyperlink" Target="http://nist.gov/physlab/data/comp-notes.cfm" TargetMode="External"/><Relationship Id="rId1" Type="http://schemas.openxmlformats.org/officeDocument/2006/relationships/hyperlink" Target="http://www.nist.gov/pml/data/comp.cfm" TargetMode="External"/><Relationship Id="rId6" Type="http://schemas.openxmlformats.org/officeDocument/2006/relationships/hyperlink" Target="http://nist.gov/physlab/data/comp-notes.cfm" TargetMode="External"/><Relationship Id="rId11" Type="http://schemas.openxmlformats.org/officeDocument/2006/relationships/printerSettings" Target="../printerSettings/printerSettings6.bin"/><Relationship Id="rId5" Type="http://schemas.openxmlformats.org/officeDocument/2006/relationships/hyperlink" Target="http://nist.gov/physlab/data/comp-notes.cfm" TargetMode="External"/><Relationship Id="rId10" Type="http://schemas.openxmlformats.org/officeDocument/2006/relationships/hyperlink" Target="http://www.unimod.org/masses.html" TargetMode="External"/><Relationship Id="rId4" Type="http://schemas.openxmlformats.org/officeDocument/2006/relationships/hyperlink" Target="http://nist.gov/physlab/data/comp-notes.cfm" TargetMode="External"/><Relationship Id="rId9" Type="http://schemas.openxmlformats.org/officeDocument/2006/relationships/hyperlink" Target="http://nist.gov/physlab/data/comp-notes.cfm"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unimod.org/modifications_view.php?editid1=1185" TargetMode="External"/><Relationship Id="rId671" Type="http://schemas.openxmlformats.org/officeDocument/2006/relationships/hyperlink" Target="http://www.unimod.org/modifications_view.php?editid1=343" TargetMode="External"/><Relationship Id="rId769" Type="http://schemas.openxmlformats.org/officeDocument/2006/relationships/hyperlink" Target="http://www.unimod.org/modifications_view.php?editid1=142" TargetMode="External"/><Relationship Id="rId21" Type="http://schemas.openxmlformats.org/officeDocument/2006/relationships/hyperlink" Target="http://www.unimod.org/modifications_view.php?editid1=677" TargetMode="External"/><Relationship Id="rId324" Type="http://schemas.openxmlformats.org/officeDocument/2006/relationships/hyperlink" Target="http://www.unimod.org/modifications_view.php?editid1=926" TargetMode="External"/><Relationship Id="rId531" Type="http://schemas.openxmlformats.org/officeDocument/2006/relationships/hyperlink" Target="http://www.unimod.org/modifications_view.php?editid1=64" TargetMode="External"/><Relationship Id="rId629" Type="http://schemas.openxmlformats.org/officeDocument/2006/relationships/hyperlink" Target="http://www.unimod.org/modifications_view.php?editid1=534" TargetMode="External"/><Relationship Id="rId170" Type="http://schemas.openxmlformats.org/officeDocument/2006/relationships/hyperlink" Target="http://www.unimod.org/modifications_view.php?editid1=1067" TargetMode="External"/><Relationship Id="rId836" Type="http://schemas.openxmlformats.org/officeDocument/2006/relationships/hyperlink" Target="http://www.unimod.org/modifications_view.php?editid1=388" TargetMode="External"/><Relationship Id="rId268" Type="http://schemas.openxmlformats.org/officeDocument/2006/relationships/hyperlink" Target="http://www.unimod.org/modifications_view.php?editid1=671" TargetMode="External"/><Relationship Id="rId475" Type="http://schemas.openxmlformats.org/officeDocument/2006/relationships/hyperlink" Target="http://www.unimod.org/modifications_view.php?editid1=253" TargetMode="External"/><Relationship Id="rId682" Type="http://schemas.openxmlformats.org/officeDocument/2006/relationships/hyperlink" Target="http://www.unimod.org/modifications_view.php?editid1=261" TargetMode="External"/><Relationship Id="rId32" Type="http://schemas.openxmlformats.org/officeDocument/2006/relationships/hyperlink" Target="http://www.unimod.org/modifications_view.php?editid1=683" TargetMode="External"/><Relationship Id="rId128" Type="http://schemas.openxmlformats.org/officeDocument/2006/relationships/hyperlink" Target="http://www.unimod.org/modifications_view.php?editid1=349" TargetMode="External"/><Relationship Id="rId335" Type="http://schemas.openxmlformats.org/officeDocument/2006/relationships/hyperlink" Target="http://www.unimod.org/modifications_view.php?editid1=634" TargetMode="External"/><Relationship Id="rId542" Type="http://schemas.openxmlformats.org/officeDocument/2006/relationships/hyperlink" Target="http://www.unimod.org/modifications_view.php?editid1=955" TargetMode="External"/><Relationship Id="rId181" Type="http://schemas.openxmlformats.org/officeDocument/2006/relationships/hyperlink" Target="http://www.unimod.org/modifications_view.php?editid1=1063" TargetMode="External"/><Relationship Id="rId402" Type="http://schemas.openxmlformats.org/officeDocument/2006/relationships/hyperlink" Target="http://www.unimod.org/modifications_view.php?editid1=299" TargetMode="External"/><Relationship Id="rId847" Type="http://schemas.openxmlformats.org/officeDocument/2006/relationships/hyperlink" Target="http://www.unimod.org/modifications_view.php?editid1=410" TargetMode="External"/><Relationship Id="rId279" Type="http://schemas.openxmlformats.org/officeDocument/2006/relationships/hyperlink" Target="http://www.unimod.org/modifications_view.php?editid1=1128" TargetMode="External"/><Relationship Id="rId486" Type="http://schemas.openxmlformats.org/officeDocument/2006/relationships/hyperlink" Target="http://www.unimod.org/modifications_view.php?editid1=603" TargetMode="External"/><Relationship Id="rId693" Type="http://schemas.openxmlformats.org/officeDocument/2006/relationships/hyperlink" Target="http://www.unimod.org/modifications_view.php?editid1=513" TargetMode="External"/><Relationship Id="rId707" Type="http://schemas.openxmlformats.org/officeDocument/2006/relationships/hyperlink" Target="http://www.unimod.org/modifications_view.php?editid1=429" TargetMode="External"/><Relationship Id="rId43" Type="http://schemas.openxmlformats.org/officeDocument/2006/relationships/hyperlink" Target="http://www.unimod.org/modifications_view.php?editid1=1193" TargetMode="External"/><Relationship Id="rId139" Type="http://schemas.openxmlformats.org/officeDocument/2006/relationships/hyperlink" Target="http://www.unimod.org/modifications_view.php?editid1=28" TargetMode="External"/><Relationship Id="rId346" Type="http://schemas.openxmlformats.org/officeDocument/2006/relationships/hyperlink" Target="http://www.unimod.org/modifications_view.php?editid1=414" TargetMode="External"/><Relationship Id="rId553" Type="http://schemas.openxmlformats.org/officeDocument/2006/relationships/hyperlink" Target="http://www.unimod.org/modifications_view.php?editid1=364" TargetMode="External"/><Relationship Id="rId760" Type="http://schemas.openxmlformats.org/officeDocument/2006/relationships/hyperlink" Target="http://www.unimod.org/modifications_view.php?editid1=49" TargetMode="External"/><Relationship Id="rId192" Type="http://schemas.openxmlformats.org/officeDocument/2006/relationships/hyperlink" Target="http://www.unimod.org/modifications_view.php?editid1=1065" TargetMode="External"/><Relationship Id="rId206" Type="http://schemas.openxmlformats.org/officeDocument/2006/relationships/hyperlink" Target="http://www.unimod.org/modifications_view.php?editid1=621" TargetMode="External"/><Relationship Id="rId413" Type="http://schemas.openxmlformats.org/officeDocument/2006/relationships/hyperlink" Target="http://www.unimod.org/modifications_view.php?editid1=1206" TargetMode="External"/><Relationship Id="rId858" Type="http://schemas.openxmlformats.org/officeDocument/2006/relationships/hyperlink" Target="http://www.unimod.org/modifications_view.php?editid1=323" TargetMode="External"/><Relationship Id="rId497" Type="http://schemas.openxmlformats.org/officeDocument/2006/relationships/hyperlink" Target="http://www.unimod.org/modifications_view.php?editid1=316" TargetMode="External"/><Relationship Id="rId620" Type="http://schemas.openxmlformats.org/officeDocument/2006/relationships/hyperlink" Target="http://www.unimod.org/modifications_view.php?editid1=978" TargetMode="External"/><Relationship Id="rId718" Type="http://schemas.openxmlformats.org/officeDocument/2006/relationships/hyperlink" Target="http://www.unimod.org/modifications_view.php?editid1=433" TargetMode="External"/><Relationship Id="rId357" Type="http://schemas.openxmlformats.org/officeDocument/2006/relationships/hyperlink" Target="http://www.unimod.org/modifications_view.php?editid1=1154" TargetMode="External"/><Relationship Id="rId54" Type="http://schemas.openxmlformats.org/officeDocument/2006/relationships/hyperlink" Target="http://www.unimod.org/modifications_view.php?editid1=1228" TargetMode="External"/><Relationship Id="rId217" Type="http://schemas.openxmlformats.org/officeDocument/2006/relationships/hyperlink" Target="http://www.unimod.org/modifications_view.php?editid1=1182" TargetMode="External"/><Relationship Id="rId564" Type="http://schemas.openxmlformats.org/officeDocument/2006/relationships/hyperlink" Target="http://www.unimod.org/modifications_view.php?editid1=312" TargetMode="External"/><Relationship Id="rId771" Type="http://schemas.openxmlformats.org/officeDocument/2006/relationships/hyperlink" Target="http://www.unimod.org/modifications_view.php?editid1=113" TargetMode="External"/><Relationship Id="rId869" Type="http://schemas.openxmlformats.org/officeDocument/2006/relationships/hyperlink" Target="http://www.unimod.org/modifications_view.php?editid1=932" TargetMode="External"/><Relationship Id="rId424" Type="http://schemas.openxmlformats.org/officeDocument/2006/relationships/hyperlink" Target="http://www.unimod.org/modifications_view.php?editid1=1169" TargetMode="External"/><Relationship Id="rId631" Type="http://schemas.openxmlformats.org/officeDocument/2006/relationships/hyperlink" Target="http://www.unimod.org/modifications_view.php?editid1=53" TargetMode="External"/><Relationship Id="rId729" Type="http://schemas.openxmlformats.org/officeDocument/2006/relationships/hyperlink" Target="http://www.unimod.org/modifications_view.php?editid1=1003" TargetMode="External"/><Relationship Id="rId270" Type="http://schemas.openxmlformats.org/officeDocument/2006/relationships/hyperlink" Target="http://www.unimod.org/modifications_view.php?editid1=618" TargetMode="External"/><Relationship Id="rId65" Type="http://schemas.openxmlformats.org/officeDocument/2006/relationships/hyperlink" Target="http://www.unimod.org/modifications_view.php?editid1=553" TargetMode="External"/><Relationship Id="rId130" Type="http://schemas.openxmlformats.org/officeDocument/2006/relationships/hyperlink" Target="http://www.unimod.org/modifications_view.php?editid1=641" TargetMode="External"/><Relationship Id="rId368" Type="http://schemas.openxmlformats.org/officeDocument/2006/relationships/hyperlink" Target="http://www.unimod.org/modifications_view.php?editid1=1141" TargetMode="External"/><Relationship Id="rId575" Type="http://schemas.openxmlformats.org/officeDocument/2006/relationships/hyperlink" Target="http://www.unimod.org/modifications_view.php?editid1=394" TargetMode="External"/><Relationship Id="rId782" Type="http://schemas.openxmlformats.org/officeDocument/2006/relationships/hyperlink" Target="http://www.unimod.org/modifications_view.php?editid1=887" TargetMode="External"/><Relationship Id="rId228" Type="http://schemas.openxmlformats.org/officeDocument/2006/relationships/hyperlink" Target="http://www.unimod.org/modifications_view.php?editid1=481" TargetMode="External"/><Relationship Id="rId435" Type="http://schemas.openxmlformats.org/officeDocument/2006/relationships/hyperlink" Target="http://www.unimod.org/modifications_view.php?editid1=58" TargetMode="External"/><Relationship Id="rId642" Type="http://schemas.openxmlformats.org/officeDocument/2006/relationships/hyperlink" Target="http://www.unimod.org/modifications_view.php?editid1=979" TargetMode="External"/><Relationship Id="rId281" Type="http://schemas.openxmlformats.org/officeDocument/2006/relationships/hyperlink" Target="http://www.unimod.org/modifications_view.php?editid1=654" TargetMode="External"/><Relationship Id="rId502" Type="http://schemas.openxmlformats.org/officeDocument/2006/relationships/hyperlink" Target="http://www.unimod.org/modifications_view.php?editid1=837" TargetMode="External"/><Relationship Id="rId76" Type="http://schemas.openxmlformats.org/officeDocument/2006/relationships/hyperlink" Target="http://www.unimod.org/modifications_view.php?editid1=1184" TargetMode="External"/><Relationship Id="rId141" Type="http://schemas.openxmlformats.org/officeDocument/2006/relationships/hyperlink" Target="http://www.unimod.org/modifications_view.php?editid1=1149" TargetMode="External"/><Relationship Id="rId379" Type="http://schemas.openxmlformats.org/officeDocument/2006/relationships/hyperlink" Target="http://www.unimod.org/modifications_view.php?editid1=1005" TargetMode="External"/><Relationship Id="rId586" Type="http://schemas.openxmlformats.org/officeDocument/2006/relationships/hyperlink" Target="http://www.unimod.org/modifications_view.php?editid1=573" TargetMode="External"/><Relationship Id="rId793" Type="http://schemas.openxmlformats.org/officeDocument/2006/relationships/hyperlink" Target="http://www.unimod.org/modifications_view.php?editid1=290" TargetMode="External"/><Relationship Id="rId807" Type="http://schemas.openxmlformats.org/officeDocument/2006/relationships/hyperlink" Target="http://www.unimod.org/modifications_view.php?editid1=1036" TargetMode="External"/><Relationship Id="rId7" Type="http://schemas.openxmlformats.org/officeDocument/2006/relationships/hyperlink" Target="http://www.unimod.org/modifications_view.php?editid1=673" TargetMode="External"/><Relationship Id="rId239" Type="http://schemas.openxmlformats.org/officeDocument/2006/relationships/hyperlink" Target="http://www.unimod.org/modifications_view.php?editid1=1136" TargetMode="External"/><Relationship Id="rId446" Type="http://schemas.openxmlformats.org/officeDocument/2006/relationships/hyperlink" Target="http://www.unimod.org/modifications_view.php?editid1=1140" TargetMode="External"/><Relationship Id="rId653" Type="http://schemas.openxmlformats.org/officeDocument/2006/relationships/hyperlink" Target="http://www.unimod.org/modifications_view.php?editid1=457" TargetMode="External"/><Relationship Id="rId292" Type="http://schemas.openxmlformats.org/officeDocument/2006/relationships/hyperlink" Target="http://www.unimod.org/modifications_view.php?editid1=298" TargetMode="External"/><Relationship Id="rId306" Type="http://schemas.openxmlformats.org/officeDocument/2006/relationships/hyperlink" Target="http://www.unimod.org/modifications_view.php?editid1=30" TargetMode="External"/><Relationship Id="rId860" Type="http://schemas.openxmlformats.org/officeDocument/2006/relationships/hyperlink" Target="http://www.unimod.org/modifications_view.php?editid1=153" TargetMode="External"/><Relationship Id="rId87" Type="http://schemas.openxmlformats.org/officeDocument/2006/relationships/hyperlink" Target="http://www.unimod.org/modifications_view.php?editid1=1150" TargetMode="External"/><Relationship Id="rId513" Type="http://schemas.openxmlformats.org/officeDocument/2006/relationships/hyperlink" Target="http://www.unimod.org/modifications_view.php?editid1=178" TargetMode="External"/><Relationship Id="rId597" Type="http://schemas.openxmlformats.org/officeDocument/2006/relationships/hyperlink" Target="http://www.unimod.org/modifications_view.php?editid1=725" TargetMode="External"/><Relationship Id="rId720" Type="http://schemas.openxmlformats.org/officeDocument/2006/relationships/hyperlink" Target="http://www.unimod.org/modifications_view.php?editid1=380" TargetMode="External"/><Relationship Id="rId818" Type="http://schemas.openxmlformats.org/officeDocument/2006/relationships/hyperlink" Target="http://www.unimod.org/modifications_view.php?editid1=912" TargetMode="External"/><Relationship Id="rId152" Type="http://schemas.openxmlformats.org/officeDocument/2006/relationships/hyperlink" Target="http://www.unimod.org/modifications_view.php?editid1=403" TargetMode="External"/><Relationship Id="rId457" Type="http://schemas.openxmlformats.org/officeDocument/2006/relationships/hyperlink" Target="http://www.unimod.org/modifications_view.php?editid1=928" TargetMode="External"/><Relationship Id="rId664" Type="http://schemas.openxmlformats.org/officeDocument/2006/relationships/hyperlink" Target="http://www.unimod.org/modifications_view.php?editid1=1023" TargetMode="External"/><Relationship Id="rId871" Type="http://schemas.openxmlformats.org/officeDocument/2006/relationships/hyperlink" Target="http://www.unimod.org/modifications_view.php?editid1=156" TargetMode="External"/><Relationship Id="rId14" Type="http://schemas.openxmlformats.org/officeDocument/2006/relationships/hyperlink" Target="http://www.unimod.org/modifications_view.php?editid1=1189" TargetMode="External"/><Relationship Id="rId317" Type="http://schemas.openxmlformats.org/officeDocument/2006/relationships/hyperlink" Target="http://www.unimod.org/modifications_view.php?editid1=254" TargetMode="External"/><Relationship Id="rId524" Type="http://schemas.openxmlformats.org/officeDocument/2006/relationships/hyperlink" Target="http://www.unimod.org/modifications_view.php?editid1=260" TargetMode="External"/><Relationship Id="rId731" Type="http://schemas.openxmlformats.org/officeDocument/2006/relationships/hyperlink" Target="http://www.unimod.org/modifications_view.php?editid1=434" TargetMode="External"/><Relationship Id="rId98" Type="http://schemas.openxmlformats.org/officeDocument/2006/relationships/hyperlink" Target="http://www.unimod.org/modifications_view.php?editid1=360" TargetMode="External"/><Relationship Id="rId163" Type="http://schemas.openxmlformats.org/officeDocument/2006/relationships/hyperlink" Target="http://www.unimod.org/modifications_view.php?editid1=1183" TargetMode="External"/><Relationship Id="rId370" Type="http://schemas.openxmlformats.org/officeDocument/2006/relationships/hyperlink" Target="http://www.unimod.org/modifications_view.php?editid1=1188" TargetMode="External"/><Relationship Id="rId829" Type="http://schemas.openxmlformats.org/officeDocument/2006/relationships/hyperlink" Target="http://www.unimod.org/modifications_view.php?editid1=148" TargetMode="External"/><Relationship Id="rId230" Type="http://schemas.openxmlformats.org/officeDocument/2006/relationships/hyperlink" Target="http://www.unimod.org/modifications_view.php?editid1=1166" TargetMode="External"/><Relationship Id="rId468" Type="http://schemas.openxmlformats.org/officeDocument/2006/relationships/hyperlink" Target="http://www.unimod.org/modifications_view.php?editid1=1176" TargetMode="External"/><Relationship Id="rId675" Type="http://schemas.openxmlformats.org/officeDocument/2006/relationships/hyperlink" Target="http://www.unimod.org/modifications_view.php?editid1=44" TargetMode="External"/><Relationship Id="rId882" Type="http://schemas.openxmlformats.org/officeDocument/2006/relationships/hyperlink" Target="http://www.unimod.org/modifications_view.php?editid1=741" TargetMode="External"/><Relationship Id="rId25" Type="http://schemas.openxmlformats.org/officeDocument/2006/relationships/hyperlink" Target="http://www.unimod.org/modifications_view.php?editid1=1225" TargetMode="External"/><Relationship Id="rId328" Type="http://schemas.openxmlformats.org/officeDocument/2006/relationships/hyperlink" Target="http://www.unimod.org/modifications_view.php?editid1=1205" TargetMode="External"/><Relationship Id="rId535" Type="http://schemas.openxmlformats.org/officeDocument/2006/relationships/hyperlink" Target="http://www.unimod.org/modifications_view.php?editid1=136" TargetMode="External"/><Relationship Id="rId742" Type="http://schemas.openxmlformats.org/officeDocument/2006/relationships/hyperlink" Target="http://www.unimod.org/modifications_view.php?editid1=1015" TargetMode="External"/><Relationship Id="rId174" Type="http://schemas.openxmlformats.org/officeDocument/2006/relationships/hyperlink" Target="http://www.unimod.org/modifications_view.php?editid1=1094" TargetMode="External"/><Relationship Id="rId381" Type="http://schemas.openxmlformats.org/officeDocument/2006/relationships/hyperlink" Target="http://www.unimod.org/modifications_view.php?editid1=26" TargetMode="External"/><Relationship Id="rId602" Type="http://schemas.openxmlformats.org/officeDocument/2006/relationships/hyperlink" Target="http://www.unimod.org/modifications_view.php?editid1=720" TargetMode="External"/><Relationship Id="rId241" Type="http://schemas.openxmlformats.org/officeDocument/2006/relationships/hyperlink" Target="http://www.unimod.org/modifications_view.php?editid1=184" TargetMode="External"/><Relationship Id="rId479" Type="http://schemas.openxmlformats.org/officeDocument/2006/relationships/hyperlink" Target="http://www.unimod.org/modifications_view.php?editid1=1041" TargetMode="External"/><Relationship Id="rId686" Type="http://schemas.openxmlformats.org/officeDocument/2006/relationships/hyperlink" Target="http://www.unimod.org/modifications_view.php?editid1=376" TargetMode="External"/><Relationship Id="rId893" Type="http://schemas.openxmlformats.org/officeDocument/2006/relationships/hyperlink" Target="http://www.unimod.org/modifications_view.php?editid1=308" TargetMode="External"/><Relationship Id="rId36" Type="http://schemas.openxmlformats.org/officeDocument/2006/relationships/hyperlink" Target="http://www.unimod.org/modifications_view.php?editid1=1233" TargetMode="External"/><Relationship Id="rId339" Type="http://schemas.openxmlformats.org/officeDocument/2006/relationships/hyperlink" Target="http://www.unimod.org/modifications_view.php?editid1=1215" TargetMode="External"/><Relationship Id="rId546" Type="http://schemas.openxmlformats.org/officeDocument/2006/relationships/hyperlink" Target="http://www.unimod.org/modifications_view.php?editid1=723" TargetMode="External"/><Relationship Id="rId753" Type="http://schemas.openxmlformats.org/officeDocument/2006/relationships/hyperlink" Target="http://www.unimod.org/modifications_view.php?editid1=294" TargetMode="External"/><Relationship Id="rId101" Type="http://schemas.openxmlformats.org/officeDocument/2006/relationships/hyperlink" Target="http://www.unimod.org/modifications_view.php?editid1=10" TargetMode="External"/><Relationship Id="rId185" Type="http://schemas.openxmlformats.org/officeDocument/2006/relationships/hyperlink" Target="http://www.unimod.org/modifications_view.php?editid1=1151" TargetMode="External"/><Relationship Id="rId406" Type="http://schemas.openxmlformats.org/officeDocument/2006/relationships/hyperlink" Target="http://www.unimod.org/modifications_view.php?editid1=278" TargetMode="External"/><Relationship Id="rId392" Type="http://schemas.openxmlformats.org/officeDocument/2006/relationships/hyperlink" Target="http://www.unimod.org/modifications_view.php?editid1=52" TargetMode="External"/><Relationship Id="rId613" Type="http://schemas.openxmlformats.org/officeDocument/2006/relationships/hyperlink" Target="http://www.unimod.org/modifications_view.php?editid1=889" TargetMode="External"/><Relationship Id="rId697" Type="http://schemas.openxmlformats.org/officeDocument/2006/relationships/hyperlink" Target="http://www.unimod.org/modifications_view.php?editid1=514" TargetMode="External"/><Relationship Id="rId820" Type="http://schemas.openxmlformats.org/officeDocument/2006/relationships/hyperlink" Target="http://www.unimod.org/modifications_view.php?editid1=391" TargetMode="External"/><Relationship Id="rId252" Type="http://schemas.openxmlformats.org/officeDocument/2006/relationships/hyperlink" Target="http://www.unimod.org/modifications_view.php?editid1=1009" TargetMode="External"/><Relationship Id="rId47" Type="http://schemas.openxmlformats.org/officeDocument/2006/relationships/hyperlink" Target="http://www.unimod.org/modifications_view.php?editid1=638" TargetMode="External"/><Relationship Id="rId112" Type="http://schemas.openxmlformats.org/officeDocument/2006/relationships/hyperlink" Target="http://www.unimod.org/modifications_view.php?editid1=1075" TargetMode="External"/><Relationship Id="rId557" Type="http://schemas.openxmlformats.org/officeDocument/2006/relationships/hyperlink" Target="http://www.unimod.org/modifications_view.php?editid1=121" TargetMode="External"/><Relationship Id="rId764" Type="http://schemas.openxmlformats.org/officeDocument/2006/relationships/hyperlink" Target="http://www.unimod.org/modifications_view.php?editid1=849" TargetMode="External"/><Relationship Id="rId196" Type="http://schemas.openxmlformats.org/officeDocument/2006/relationships/hyperlink" Target="http://www.unimod.org/modifications_view.php?editid1=2" TargetMode="External"/><Relationship Id="rId417" Type="http://schemas.openxmlformats.org/officeDocument/2006/relationships/hyperlink" Target="http://www.unimod.org/modifications_view.php?editid1=345" TargetMode="External"/><Relationship Id="rId624" Type="http://schemas.openxmlformats.org/officeDocument/2006/relationships/hyperlink" Target="http://www.unimod.org/modifications_view.php?editid1=419" TargetMode="External"/><Relationship Id="rId831" Type="http://schemas.openxmlformats.org/officeDocument/2006/relationships/hyperlink" Target="http://www.unimod.org/modifications_view.php?editid1=325" TargetMode="External"/><Relationship Id="rId263" Type="http://schemas.openxmlformats.org/officeDocument/2006/relationships/hyperlink" Target="http://www.unimod.org/modifications_view.php?editid1=1204" TargetMode="External"/><Relationship Id="rId470" Type="http://schemas.openxmlformats.org/officeDocument/2006/relationships/hyperlink" Target="http://www.unimod.org/modifications_view.php?editid1=94" TargetMode="External"/><Relationship Id="rId58" Type="http://schemas.openxmlformats.org/officeDocument/2006/relationships/hyperlink" Target="http://www.unimod.org/modifications_view.php?editid1=570" TargetMode="External"/><Relationship Id="rId123" Type="http://schemas.openxmlformats.org/officeDocument/2006/relationships/hyperlink" Target="http://www.unimod.org/modifications_view.php?editid1=643" TargetMode="External"/><Relationship Id="rId330" Type="http://schemas.openxmlformats.org/officeDocument/2006/relationships/hyperlink" Target="http://www.unimod.org/modifications_view.php?editid1=36" TargetMode="External"/><Relationship Id="rId568" Type="http://schemas.openxmlformats.org/officeDocument/2006/relationships/hyperlink" Target="http://www.unimod.org/modifications_view.php?editid1=729" TargetMode="External"/><Relationship Id="rId775" Type="http://schemas.openxmlformats.org/officeDocument/2006/relationships/hyperlink" Target="http://www.unimod.org/modifications_view.php?editid1=793" TargetMode="External"/><Relationship Id="rId428" Type="http://schemas.openxmlformats.org/officeDocument/2006/relationships/hyperlink" Target="http://www.unimod.org/modifications_view.php?editid1=952" TargetMode="External"/><Relationship Id="rId635" Type="http://schemas.openxmlformats.org/officeDocument/2006/relationships/hyperlink" Target="http://www.unimod.org/modifications_view.php?editid1=967" TargetMode="External"/><Relationship Id="rId842" Type="http://schemas.openxmlformats.org/officeDocument/2006/relationships/hyperlink" Target="http://www.unimod.org/modifications_view.php?editid1=93" TargetMode="External"/><Relationship Id="rId274" Type="http://schemas.openxmlformats.org/officeDocument/2006/relationships/hyperlink" Target="http://www.unimod.org/modifications_view.php?editid1=528" TargetMode="External"/><Relationship Id="rId481" Type="http://schemas.openxmlformats.org/officeDocument/2006/relationships/hyperlink" Target="http://www.unimod.org/modifications_view.php?editid1=378" TargetMode="External"/><Relationship Id="rId702" Type="http://schemas.openxmlformats.org/officeDocument/2006/relationships/hyperlink" Target="http://www.unimod.org/modifications_view.php?editid1=1024" TargetMode="External"/><Relationship Id="rId69" Type="http://schemas.openxmlformats.org/officeDocument/2006/relationships/hyperlink" Target="http://www.unimod.org/modifications_view.php?editid1=1192" TargetMode="External"/><Relationship Id="rId134" Type="http://schemas.openxmlformats.org/officeDocument/2006/relationships/hyperlink" Target="http://www.unimod.org/modifications_view.php?editid1=23" TargetMode="External"/><Relationship Id="rId579" Type="http://schemas.openxmlformats.org/officeDocument/2006/relationships/hyperlink" Target="http://www.unimod.org/modifications_view.php?editid1=764" TargetMode="External"/><Relationship Id="rId786" Type="http://schemas.openxmlformats.org/officeDocument/2006/relationships/hyperlink" Target="http://www.unimod.org/modifications_view.php?editid1=128" TargetMode="External"/><Relationship Id="rId341" Type="http://schemas.openxmlformats.org/officeDocument/2006/relationships/hyperlink" Target="http://www.unimod.org/modifications_view.php?editid1=931" TargetMode="External"/><Relationship Id="rId439" Type="http://schemas.openxmlformats.org/officeDocument/2006/relationships/hyperlink" Target="http://www.unimod.org/modifications_view.php?editid1=4" TargetMode="External"/><Relationship Id="rId646" Type="http://schemas.openxmlformats.org/officeDocument/2006/relationships/hyperlink" Target="http://www.unimod.org/modifications_view.php?editid1=194" TargetMode="External"/><Relationship Id="rId201" Type="http://schemas.openxmlformats.org/officeDocument/2006/relationships/hyperlink" Target="http://www.unimod.org/modifications_view.php?editid1=597" TargetMode="External"/><Relationship Id="rId285" Type="http://schemas.openxmlformats.org/officeDocument/2006/relationships/hyperlink" Target="http://www.unimod.org/modifications_view.php?editid1=1071" TargetMode="External"/><Relationship Id="rId506" Type="http://schemas.openxmlformats.org/officeDocument/2006/relationships/hyperlink" Target="http://www.unimod.org/modifications_view.php?editid1=1052" TargetMode="External"/><Relationship Id="rId853" Type="http://schemas.openxmlformats.org/officeDocument/2006/relationships/hyperlink" Target="http://www.unimod.org/modifications_view.php?editid1=1001" TargetMode="External"/><Relationship Id="rId492" Type="http://schemas.openxmlformats.org/officeDocument/2006/relationships/hyperlink" Target="http://www.unimod.org/modifications_view.php?editid1=208" TargetMode="External"/><Relationship Id="rId713" Type="http://schemas.openxmlformats.org/officeDocument/2006/relationships/hyperlink" Target="http://www.unimod.org/modifications_view.php?editid1=1250" TargetMode="External"/><Relationship Id="rId797" Type="http://schemas.openxmlformats.org/officeDocument/2006/relationships/hyperlink" Target="http://www.unimod.org/modifications_view.php?editid1=333" TargetMode="External"/><Relationship Id="rId145" Type="http://schemas.openxmlformats.org/officeDocument/2006/relationships/hyperlink" Target="http://www.unimod.org/modifications_view.php?editid1=1144" TargetMode="External"/><Relationship Id="rId352" Type="http://schemas.openxmlformats.org/officeDocument/2006/relationships/hyperlink" Target="http://www.unimod.org/modifications_view.php?editid1=421" TargetMode="External"/><Relationship Id="rId212" Type="http://schemas.openxmlformats.org/officeDocument/2006/relationships/hyperlink" Target="http://www.unimod.org/modifications_view.php?editid1=995" TargetMode="External"/><Relationship Id="rId657" Type="http://schemas.openxmlformats.org/officeDocument/2006/relationships/hyperlink" Target="http://www.unimod.org/modifications_view.php?editid1=276" TargetMode="External"/><Relationship Id="rId864" Type="http://schemas.openxmlformats.org/officeDocument/2006/relationships/hyperlink" Target="http://www.unimod.org/modifications_view.php?editid1=51" TargetMode="External"/><Relationship Id="rId296" Type="http://schemas.openxmlformats.org/officeDocument/2006/relationships/hyperlink" Target="http://www.unimod.org/modifications_view.php?editid1=127" TargetMode="External"/><Relationship Id="rId517" Type="http://schemas.openxmlformats.org/officeDocument/2006/relationships/hyperlink" Target="http://www.unimod.org/modifications_view.php?editid1=1175" TargetMode="External"/><Relationship Id="rId724" Type="http://schemas.openxmlformats.org/officeDocument/2006/relationships/hyperlink" Target="http://www.unimod.org/modifications_view.php?editid1=536" TargetMode="External"/><Relationship Id="rId60" Type="http://schemas.openxmlformats.org/officeDocument/2006/relationships/hyperlink" Target="http://www.unimod.org/modifications_view.php?editid1=140" TargetMode="External"/><Relationship Id="rId156" Type="http://schemas.openxmlformats.org/officeDocument/2006/relationships/hyperlink" Target="http://www.unimod.org/modifications_view.php?editid1=635" TargetMode="External"/><Relationship Id="rId363" Type="http://schemas.openxmlformats.org/officeDocument/2006/relationships/hyperlink" Target="http://www.unimod.org/modifications_view.php?editid1=1172" TargetMode="External"/><Relationship Id="rId570" Type="http://schemas.openxmlformats.org/officeDocument/2006/relationships/hyperlink" Target="http://www.unimod.org/modifications_view.php?editid1=799" TargetMode="External"/><Relationship Id="rId223" Type="http://schemas.openxmlformats.org/officeDocument/2006/relationships/hyperlink" Target="http://www.unimod.org/modifications_view.php?editid1=897" TargetMode="External"/><Relationship Id="rId430" Type="http://schemas.openxmlformats.org/officeDocument/2006/relationships/hyperlink" Target="http://www.unimod.org/modifications_view.php?editid1=319" TargetMode="External"/><Relationship Id="rId668" Type="http://schemas.openxmlformats.org/officeDocument/2006/relationships/hyperlink" Target="http://www.unimod.org/modifications_view.php?editid1=1031" TargetMode="External"/><Relationship Id="rId875" Type="http://schemas.openxmlformats.org/officeDocument/2006/relationships/hyperlink" Target="http://www.unimod.org/modifications_view.php?editid1=159" TargetMode="External"/><Relationship Id="rId18" Type="http://schemas.openxmlformats.org/officeDocument/2006/relationships/hyperlink" Target="http://www.unimod.org/modifications_view.php?editid1=679" TargetMode="External"/><Relationship Id="rId528" Type="http://schemas.openxmlformats.org/officeDocument/2006/relationships/hyperlink" Target="http://www.unimod.org/modifications_view.php?editid1=649" TargetMode="External"/><Relationship Id="rId735" Type="http://schemas.openxmlformats.org/officeDocument/2006/relationships/hyperlink" Target="http://www.unimod.org/modifications_view.php?editid1=984" TargetMode="External"/><Relationship Id="rId167" Type="http://schemas.openxmlformats.org/officeDocument/2006/relationships/hyperlink" Target="http://www.unimod.org/modifications_view.php?editid1=617" TargetMode="External"/><Relationship Id="rId374" Type="http://schemas.openxmlformats.org/officeDocument/2006/relationships/hyperlink" Target="http://www.unimod.org/modifications_view.php?editid1=958" TargetMode="External"/><Relationship Id="rId581" Type="http://schemas.openxmlformats.org/officeDocument/2006/relationships/hyperlink" Target="http://www.unimod.org/modifications_view.php?editid1=29" TargetMode="External"/><Relationship Id="rId71" Type="http://schemas.openxmlformats.org/officeDocument/2006/relationships/hyperlink" Target="http://www.unimod.org/modifications_view.php?editid1=672" TargetMode="External"/><Relationship Id="rId234" Type="http://schemas.openxmlformats.org/officeDocument/2006/relationships/hyperlink" Target="http://www.unimod.org/modifications_view.php?editid1=188" TargetMode="External"/><Relationship Id="rId679" Type="http://schemas.openxmlformats.org/officeDocument/2006/relationships/hyperlink" Target="http://www.unimod.org/modifications_view.php?editid1=894" TargetMode="External"/><Relationship Id="rId802" Type="http://schemas.openxmlformats.org/officeDocument/2006/relationships/hyperlink" Target="http://www.unimod.org/modifications_view.php?editid1=409" TargetMode="External"/><Relationship Id="rId886" Type="http://schemas.openxmlformats.org/officeDocument/2006/relationships/hyperlink" Target="http://www.unimod.org/modifications_view.php?editid1=309" TargetMode="External"/><Relationship Id="rId2" Type="http://schemas.openxmlformats.org/officeDocument/2006/relationships/hyperlink" Target="http://www.unimod.org/modifications_view.php?editid1=676" TargetMode="External"/><Relationship Id="rId29" Type="http://schemas.openxmlformats.org/officeDocument/2006/relationships/hyperlink" Target="http://www.unimod.org/modifications_view.php?editid1=1242" TargetMode="External"/><Relationship Id="rId441" Type="http://schemas.openxmlformats.org/officeDocument/2006/relationships/hyperlink" Target="http://www.unimod.org/modifications_view.php?editid1=1108" TargetMode="External"/><Relationship Id="rId539" Type="http://schemas.openxmlformats.org/officeDocument/2006/relationships/hyperlink" Target="http://www.unimod.org/modifications_view.php?editid1=365" TargetMode="External"/><Relationship Id="rId746" Type="http://schemas.openxmlformats.org/officeDocument/2006/relationships/hyperlink" Target="http://www.unimod.org/modifications_view.php?editid1=946" TargetMode="External"/><Relationship Id="rId178" Type="http://schemas.openxmlformats.org/officeDocument/2006/relationships/hyperlink" Target="http://www.unimod.org/modifications_view.php?editid1=1115" TargetMode="External"/><Relationship Id="rId301" Type="http://schemas.openxmlformats.org/officeDocument/2006/relationships/hyperlink" Target="http://www.unimod.org/modifications_view.php?editid1=1180" TargetMode="External"/><Relationship Id="rId82" Type="http://schemas.openxmlformats.org/officeDocument/2006/relationships/hyperlink" Target="http://www.unimod.org/modifications_view.php?editid1=1243" TargetMode="External"/><Relationship Id="rId385" Type="http://schemas.openxmlformats.org/officeDocument/2006/relationships/hyperlink" Target="http://www.unimod.org/modifications_view.php?editid1=1109" TargetMode="External"/><Relationship Id="rId592" Type="http://schemas.openxmlformats.org/officeDocument/2006/relationships/hyperlink" Target="http://www.unimod.org/modifications_view.php?editid1=62" TargetMode="External"/><Relationship Id="rId606" Type="http://schemas.openxmlformats.org/officeDocument/2006/relationships/hyperlink" Target="http://www.unimod.org/modifications_view.php?editid1=763" TargetMode="External"/><Relationship Id="rId813" Type="http://schemas.openxmlformats.org/officeDocument/2006/relationships/hyperlink" Target="http://www.unimod.org/modifications_view.php?editid1=118" TargetMode="External"/><Relationship Id="rId245" Type="http://schemas.openxmlformats.org/officeDocument/2006/relationships/hyperlink" Target="http://www.unimod.org/modifications_view.php?editid1=652" TargetMode="External"/><Relationship Id="rId452" Type="http://schemas.openxmlformats.org/officeDocument/2006/relationships/hyperlink" Target="http://www.unimod.org/modifications_view.php?editid1=472" TargetMode="External"/><Relationship Id="rId897" Type="http://schemas.openxmlformats.org/officeDocument/2006/relationships/hyperlink" Target="http://www.unimod.org/" TargetMode="External"/><Relationship Id="rId105" Type="http://schemas.openxmlformats.org/officeDocument/2006/relationships/hyperlink" Target="http://www.unimod.org/modifications_view.php?editid1=1139" TargetMode="External"/><Relationship Id="rId312" Type="http://schemas.openxmlformats.org/officeDocument/2006/relationships/hyperlink" Target="http://www.unimod.org/modifications_view.php?editid1=438" TargetMode="External"/><Relationship Id="rId757" Type="http://schemas.openxmlformats.org/officeDocument/2006/relationships/hyperlink" Target="http://www.unimod.org/modifications_view.php?editid1=90" TargetMode="External"/><Relationship Id="rId93" Type="http://schemas.openxmlformats.org/officeDocument/2006/relationships/hyperlink" Target="http://www.unimod.org/modifications_view.php?editid1=1084" TargetMode="External"/><Relationship Id="rId189" Type="http://schemas.openxmlformats.org/officeDocument/2006/relationships/hyperlink" Target="http://www.unimod.org/modifications_view.php?editid1=1217" TargetMode="External"/><Relationship Id="rId396" Type="http://schemas.openxmlformats.org/officeDocument/2006/relationships/hyperlink" Target="http://www.unimod.org/modifications_view.php?editid1=1047" TargetMode="External"/><Relationship Id="rId617" Type="http://schemas.openxmlformats.org/officeDocument/2006/relationships/hyperlink" Target="http://www.unimod.org/modifications_view.php?editid1=407" TargetMode="External"/><Relationship Id="rId824" Type="http://schemas.openxmlformats.org/officeDocument/2006/relationships/hyperlink" Target="http://www.unimod.org/modifications_view.php?editid1=213" TargetMode="External"/><Relationship Id="rId256" Type="http://schemas.openxmlformats.org/officeDocument/2006/relationships/hyperlink" Target="http://www.unimod.org/modifications_view.php?editid1=904" TargetMode="External"/><Relationship Id="rId463" Type="http://schemas.openxmlformats.org/officeDocument/2006/relationships/hyperlink" Target="http://www.unimod.org/modifications_view.php?editid1=531" TargetMode="External"/><Relationship Id="rId670" Type="http://schemas.openxmlformats.org/officeDocument/2006/relationships/hyperlink" Target="http://www.unimod.org/modifications_view.php?editid1=941" TargetMode="External"/><Relationship Id="rId116" Type="http://schemas.openxmlformats.org/officeDocument/2006/relationships/hyperlink" Target="http://www.unimod.org/modifications_view.php?editid1=616" TargetMode="External"/><Relationship Id="rId323" Type="http://schemas.openxmlformats.org/officeDocument/2006/relationships/hyperlink" Target="http://www.unimod.org/modifications_view.php?editid1=661" TargetMode="External"/><Relationship Id="rId530" Type="http://schemas.openxmlformats.org/officeDocument/2006/relationships/hyperlink" Target="http://www.unimod.org/modifications_view.php?editid1=578" TargetMode="External"/><Relationship Id="rId768" Type="http://schemas.openxmlformats.org/officeDocument/2006/relationships/hyperlink" Target="http://www.unimod.org/modifications_view.php?editid1=91" TargetMode="External"/><Relationship Id="rId20" Type="http://schemas.openxmlformats.org/officeDocument/2006/relationships/hyperlink" Target="http://www.unimod.org/modifications_view.php?editid1=1147" TargetMode="External"/><Relationship Id="rId628" Type="http://schemas.openxmlformats.org/officeDocument/2006/relationships/hyperlink" Target="http://www.unimod.org/modifications_view.php?editid1=285" TargetMode="External"/><Relationship Id="rId835" Type="http://schemas.openxmlformats.org/officeDocument/2006/relationships/hyperlink" Target="http://www.unimod.org/modifications_view.php?editid1=387" TargetMode="External"/><Relationship Id="rId267" Type="http://schemas.openxmlformats.org/officeDocument/2006/relationships/hyperlink" Target="http://www.unimod.org/modifications_view.php?editid1=650" TargetMode="External"/><Relationship Id="rId474" Type="http://schemas.openxmlformats.org/officeDocument/2006/relationships/hyperlink" Target="http://www.unimod.org/modifications_view.php?editid1=422" TargetMode="External"/><Relationship Id="rId127" Type="http://schemas.openxmlformats.org/officeDocument/2006/relationships/hyperlink" Target="http://www.unimod.org/modifications_view.php?editid1=1236" TargetMode="External"/><Relationship Id="rId681" Type="http://schemas.openxmlformats.org/officeDocument/2006/relationships/hyperlink" Target="http://www.unimod.org/modifications_view.php?editid1=751" TargetMode="External"/><Relationship Id="rId779" Type="http://schemas.openxmlformats.org/officeDocument/2006/relationships/hyperlink" Target="http://www.unimod.org/modifications_view.php?editid1=901" TargetMode="External"/><Relationship Id="rId31" Type="http://schemas.openxmlformats.org/officeDocument/2006/relationships/hyperlink" Target="http://www.unimod.org/modifications_view.php?editid1=1245" TargetMode="External"/><Relationship Id="rId334" Type="http://schemas.openxmlformats.org/officeDocument/2006/relationships/hyperlink" Target="http://www.unimod.org/modifications_view.php?editid1=1061" TargetMode="External"/><Relationship Id="rId541" Type="http://schemas.openxmlformats.org/officeDocument/2006/relationships/hyperlink" Target="http://www.unimod.org/modifications_view.php?editid1=31" TargetMode="External"/><Relationship Id="rId639" Type="http://schemas.openxmlformats.org/officeDocument/2006/relationships/hyperlink" Target="http://www.unimod.org/modifications_view.php?editid1=454" TargetMode="External"/><Relationship Id="rId180" Type="http://schemas.openxmlformats.org/officeDocument/2006/relationships/hyperlink" Target="http://www.unimod.org/modifications_view.php?editid1=1120" TargetMode="External"/><Relationship Id="rId278" Type="http://schemas.openxmlformats.org/officeDocument/2006/relationships/hyperlink" Target="http://www.unimod.org/modifications_view.php?editid1=670" TargetMode="External"/><Relationship Id="rId401" Type="http://schemas.openxmlformats.org/officeDocument/2006/relationships/hyperlink" Target="http://www.unimod.org/modifications_view.php?editid1=734" TargetMode="External"/><Relationship Id="rId846" Type="http://schemas.openxmlformats.org/officeDocument/2006/relationships/hyperlink" Target="http://www.unimod.org/modifications_view.php?editid1=538" TargetMode="External"/><Relationship Id="rId485" Type="http://schemas.openxmlformats.org/officeDocument/2006/relationships/hyperlink" Target="http://www.unimod.org/modifications_view.php?editid1=95" TargetMode="External"/><Relationship Id="rId692" Type="http://schemas.openxmlformats.org/officeDocument/2006/relationships/hyperlink" Target="http://www.unimod.org/modifications_view.php?editid1=105" TargetMode="External"/><Relationship Id="rId706" Type="http://schemas.openxmlformats.org/officeDocument/2006/relationships/hyperlink" Target="http://www.unimod.org/modifications_view.php?editid1=353" TargetMode="External"/><Relationship Id="rId42" Type="http://schemas.openxmlformats.org/officeDocument/2006/relationships/hyperlink" Target="http://www.unimod.org/modifications_view.php?editid1=1226" TargetMode="External"/><Relationship Id="rId138" Type="http://schemas.openxmlformats.org/officeDocument/2006/relationships/hyperlink" Target="http://www.unimod.org/modifications_view.php?editid1=614" TargetMode="External"/><Relationship Id="rId345" Type="http://schemas.openxmlformats.org/officeDocument/2006/relationships/hyperlink" Target="http://www.unimod.org/modifications_view.php?editid1=663" TargetMode="External"/><Relationship Id="rId552" Type="http://schemas.openxmlformats.org/officeDocument/2006/relationships/hyperlink" Target="http://www.unimod.org/modifications_view.php?editid1=314" TargetMode="External"/><Relationship Id="rId191" Type="http://schemas.openxmlformats.org/officeDocument/2006/relationships/hyperlink" Target="http://www.unimod.org/modifications_view.php?editid1=1210" TargetMode="External"/><Relationship Id="rId205" Type="http://schemas.openxmlformats.org/officeDocument/2006/relationships/hyperlink" Target="http://www.unimod.org/modifications_view.php?editid1=7" TargetMode="External"/><Relationship Id="rId412" Type="http://schemas.openxmlformats.org/officeDocument/2006/relationships/hyperlink" Target="http://www.unimod.org/modifications_view.php?editid1=577" TargetMode="External"/><Relationship Id="rId857" Type="http://schemas.openxmlformats.org/officeDocument/2006/relationships/hyperlink" Target="http://www.unimod.org/modifications_view.php?editid1=891" TargetMode="External"/><Relationship Id="rId289" Type="http://schemas.openxmlformats.org/officeDocument/2006/relationships/hyperlink" Target="http://www.unimod.org/modifications_view.php?editid1=1173" TargetMode="External"/><Relationship Id="rId496" Type="http://schemas.openxmlformats.org/officeDocument/2006/relationships/hyperlink" Target="http://www.unimod.org/modifications_view.php?editid1=728" TargetMode="External"/><Relationship Id="rId717" Type="http://schemas.openxmlformats.org/officeDocument/2006/relationships/hyperlink" Target="http://www.unimod.org/modifications_view.php?editid1=357" TargetMode="External"/><Relationship Id="rId53" Type="http://schemas.openxmlformats.org/officeDocument/2006/relationships/hyperlink" Target="http://www.unimod.org/modifications_view.php?editid1=680" TargetMode="External"/><Relationship Id="rId149" Type="http://schemas.openxmlformats.org/officeDocument/2006/relationships/hyperlink" Target="http://www.unimod.org/modifications_view.php?editid1=548" TargetMode="External"/><Relationship Id="rId356" Type="http://schemas.openxmlformats.org/officeDocument/2006/relationships/hyperlink" Target="http://www.unimod.org/modifications_view.php?editid1=1168" TargetMode="External"/><Relationship Id="rId563" Type="http://schemas.openxmlformats.org/officeDocument/2006/relationships/hyperlink" Target="http://www.unimod.org/modifications_view.php?editid1=853" TargetMode="External"/><Relationship Id="rId770" Type="http://schemas.openxmlformats.org/officeDocument/2006/relationships/hyperlink" Target="http://www.unimod.org/modifications_view.php?editid1=124" TargetMode="External"/><Relationship Id="rId216" Type="http://schemas.openxmlformats.org/officeDocument/2006/relationships/hyperlink" Target="http://www.unimod.org/modifications_view.php?editid1=598" TargetMode="External"/><Relationship Id="rId423" Type="http://schemas.openxmlformats.org/officeDocument/2006/relationships/hyperlink" Target="http://www.unimod.org/modifications_view.php?editid1=1130" TargetMode="External"/><Relationship Id="rId868" Type="http://schemas.openxmlformats.org/officeDocument/2006/relationships/hyperlink" Target="http://www.unimod.org/modifications_view.php?editid1=448" TargetMode="External"/><Relationship Id="rId630" Type="http://schemas.openxmlformats.org/officeDocument/2006/relationships/hyperlink" Target="http://www.unimod.org/modifications_view.php?editid1=1020" TargetMode="External"/><Relationship Id="rId728" Type="http://schemas.openxmlformats.org/officeDocument/2006/relationships/hyperlink" Target="http://www.unimod.org/modifications_view.php?editid1=428" TargetMode="External"/><Relationship Id="rId64" Type="http://schemas.openxmlformats.org/officeDocument/2006/relationships/hyperlink" Target="http://www.unimod.org/modifications_view.php?editid1=1152" TargetMode="External"/><Relationship Id="rId367" Type="http://schemas.openxmlformats.org/officeDocument/2006/relationships/hyperlink" Target="http://www.unimod.org/modifications_view.php?editid1=510" TargetMode="External"/><Relationship Id="rId574" Type="http://schemas.openxmlformats.org/officeDocument/2006/relationships/hyperlink" Target="http://www.unimod.org/modifications_view.php?editid1=456" TargetMode="External"/><Relationship Id="rId227" Type="http://schemas.openxmlformats.org/officeDocument/2006/relationships/hyperlink" Target="http://www.unimod.org/modifications_view.php?editid1=862" TargetMode="External"/><Relationship Id="rId781" Type="http://schemas.openxmlformats.org/officeDocument/2006/relationships/hyperlink" Target="http://www.unimod.org/modifications_view.php?editid1=271" TargetMode="External"/><Relationship Id="rId879" Type="http://schemas.openxmlformats.org/officeDocument/2006/relationships/hyperlink" Target="http://www.unimod.org/modifications_view.php?editid1=160" TargetMode="External"/><Relationship Id="rId434" Type="http://schemas.openxmlformats.org/officeDocument/2006/relationships/hyperlink" Target="http://www.unimod.org/modifications_view.php?editid1=953" TargetMode="External"/><Relationship Id="rId641" Type="http://schemas.openxmlformats.org/officeDocument/2006/relationships/hyperlink" Target="http://www.unimod.org/modifications_view.php?editid1=727" TargetMode="External"/><Relationship Id="rId739" Type="http://schemas.openxmlformats.org/officeDocument/2006/relationships/hyperlink" Target="http://www.unimod.org/modifications_view.php?editid1=55" TargetMode="External"/><Relationship Id="rId280" Type="http://schemas.openxmlformats.org/officeDocument/2006/relationships/hyperlink" Target="http://www.unimod.org/modifications_view.php?editid1=420" TargetMode="External"/><Relationship Id="rId501" Type="http://schemas.openxmlformats.org/officeDocument/2006/relationships/hyperlink" Target="http://www.unimod.org/modifications_view.php?editid1=1104" TargetMode="External"/><Relationship Id="rId75" Type="http://schemas.openxmlformats.org/officeDocument/2006/relationships/hyperlink" Target="http://www.unimod.org/modifications_view.php?editid1=1138" TargetMode="External"/><Relationship Id="rId140" Type="http://schemas.openxmlformats.org/officeDocument/2006/relationships/hyperlink" Target="http://www.unimod.org/modifications_view.php?editid1=385" TargetMode="External"/><Relationship Id="rId378" Type="http://schemas.openxmlformats.org/officeDocument/2006/relationships/hyperlink" Target="http://www.unimod.org/modifications_view.php?editid1=207" TargetMode="External"/><Relationship Id="rId585" Type="http://schemas.openxmlformats.org/officeDocument/2006/relationships/hyperlink" Target="http://www.unimod.org/modifications_view.php?editid1=500" TargetMode="External"/><Relationship Id="rId792" Type="http://schemas.openxmlformats.org/officeDocument/2006/relationships/hyperlink" Target="http://www.unimod.org/modifications_view.php?editid1=515" TargetMode="External"/><Relationship Id="rId806" Type="http://schemas.openxmlformats.org/officeDocument/2006/relationships/hyperlink" Target="http://www.unimod.org/modifications_view.php?editid1=397" TargetMode="External"/><Relationship Id="rId6" Type="http://schemas.openxmlformats.org/officeDocument/2006/relationships/hyperlink" Target="http://www.unimod.org/modifications_view.php?editid1=646" TargetMode="External"/><Relationship Id="rId238" Type="http://schemas.openxmlformats.org/officeDocument/2006/relationships/hyperlink" Target="http://www.unimod.org/modifications_view.php?editid1=1080" TargetMode="External"/><Relationship Id="rId445" Type="http://schemas.openxmlformats.org/officeDocument/2006/relationships/hyperlink" Target="http://www.unimod.org/modifications_view.php?editid1=1048" TargetMode="External"/><Relationship Id="rId652" Type="http://schemas.openxmlformats.org/officeDocument/2006/relationships/hyperlink" Target="http://www.unimod.org/modifications_view.php?editid1=196" TargetMode="External"/><Relationship Id="rId291" Type="http://schemas.openxmlformats.org/officeDocument/2006/relationships/hyperlink" Target="http://www.unimod.org/modifications_view.php?editid1=989" TargetMode="External"/><Relationship Id="rId305" Type="http://schemas.openxmlformats.org/officeDocument/2006/relationships/hyperlink" Target="http://www.unimod.org/modifications_view.php?editid1=956" TargetMode="External"/><Relationship Id="rId512" Type="http://schemas.openxmlformats.org/officeDocument/2006/relationships/hyperlink" Target="http://www.unimod.org/modifications_view.php?editid1=1014" TargetMode="External"/><Relationship Id="rId86" Type="http://schemas.openxmlformats.org/officeDocument/2006/relationships/hyperlink" Target="http://www.unimod.org/modifications_view.php?editid1=368" TargetMode="External"/><Relationship Id="rId151" Type="http://schemas.openxmlformats.org/officeDocument/2006/relationships/hyperlink" Target="http://www.unimod.org/modifications_view.php?editid1=1081" TargetMode="External"/><Relationship Id="rId389" Type="http://schemas.openxmlformats.org/officeDocument/2006/relationships/hyperlink" Target="http://www.unimod.org/modifications_view.php?editid1=1074" TargetMode="External"/><Relationship Id="rId596" Type="http://schemas.openxmlformats.org/officeDocument/2006/relationships/hyperlink" Target="http://www.unimod.org/modifications_view.php?editid1=735" TargetMode="External"/><Relationship Id="rId817" Type="http://schemas.openxmlformats.org/officeDocument/2006/relationships/hyperlink" Target="http://www.unimod.org/modifications_view.php?editid1=146" TargetMode="External"/><Relationship Id="rId249" Type="http://schemas.openxmlformats.org/officeDocument/2006/relationships/hyperlink" Target="http://www.unimod.org/modifications_view.php?editid1=1062" TargetMode="External"/><Relationship Id="rId456" Type="http://schemas.openxmlformats.org/officeDocument/2006/relationships/hyperlink" Target="http://www.unimod.org/modifications_view.php?editid1=445" TargetMode="External"/><Relationship Id="rId663" Type="http://schemas.openxmlformats.org/officeDocument/2006/relationships/hyperlink" Target="http://www.unimod.org/modifications_view.php?editid1=301" TargetMode="External"/><Relationship Id="rId870" Type="http://schemas.openxmlformats.org/officeDocument/2006/relationships/hyperlink" Target="http://www.unimod.org/modifications_view.php?editid1=155" TargetMode="External"/><Relationship Id="rId13" Type="http://schemas.openxmlformats.org/officeDocument/2006/relationships/hyperlink" Target="http://www.unimod.org/modifications_view.php?editid1=1235" TargetMode="External"/><Relationship Id="rId109" Type="http://schemas.openxmlformats.org/officeDocument/2006/relationships/hyperlink" Target="http://www.unimod.org/modifications_view.php?editid1=1143" TargetMode="External"/><Relationship Id="rId316" Type="http://schemas.openxmlformats.org/officeDocument/2006/relationships/hyperlink" Target="http://www.unimod.org/modifications_view.php?editid1=581" TargetMode="External"/><Relationship Id="rId523" Type="http://schemas.openxmlformats.org/officeDocument/2006/relationships/hyperlink" Target="http://www.unimod.org/modifications_view.php?editid1=997" TargetMode="External"/><Relationship Id="rId97" Type="http://schemas.openxmlformats.org/officeDocument/2006/relationships/hyperlink" Target="http://www.unimod.org/modifications_view.php?editid1=630" TargetMode="External"/><Relationship Id="rId730" Type="http://schemas.openxmlformats.org/officeDocument/2006/relationships/hyperlink" Target="http://www.unimod.org/modifications_view.php?editid1=505" TargetMode="External"/><Relationship Id="rId828" Type="http://schemas.openxmlformats.org/officeDocument/2006/relationships/hyperlink" Target="http://www.unimod.org/modifications_view.php?editid1=147" TargetMode="External"/><Relationship Id="rId162" Type="http://schemas.openxmlformats.org/officeDocument/2006/relationships/hyperlink" Target="http://www.unimod.org/modifications_view.php?editid1=658" TargetMode="External"/><Relationship Id="rId467" Type="http://schemas.openxmlformats.org/officeDocument/2006/relationships/hyperlink" Target="http://www.unimod.org/modifications_view.php?editid1=1223" TargetMode="External"/><Relationship Id="rId674" Type="http://schemas.openxmlformats.org/officeDocument/2006/relationships/hyperlink" Target="http://www.unimod.org/modifications_view.php?editid1=825" TargetMode="External"/><Relationship Id="rId881" Type="http://schemas.openxmlformats.org/officeDocument/2006/relationships/hyperlink" Target="http://www.unimod.org/modifications_view.php?editid1=740" TargetMode="External"/><Relationship Id="rId24" Type="http://schemas.openxmlformats.org/officeDocument/2006/relationships/hyperlink" Target="http://www.unimod.org/modifications_view.php?editid1=1135" TargetMode="External"/><Relationship Id="rId327" Type="http://schemas.openxmlformats.org/officeDocument/2006/relationships/hyperlink" Target="http://www.unimod.org/modifications_view.php?editid1=1196" TargetMode="External"/><Relationship Id="rId534" Type="http://schemas.openxmlformats.org/officeDocument/2006/relationships/hyperlink" Target="http://www.unimod.org/modifications_view.php?editid1=902" TargetMode="External"/><Relationship Id="rId741" Type="http://schemas.openxmlformats.org/officeDocument/2006/relationships/hyperlink" Target="http://www.unimod.org/modifications_view.php?editid1=506" TargetMode="External"/><Relationship Id="rId839" Type="http://schemas.openxmlformats.org/officeDocument/2006/relationships/hyperlink" Target="http://www.unimod.org/modifications_view.php?editid1=1261" TargetMode="External"/><Relationship Id="rId173" Type="http://schemas.openxmlformats.org/officeDocument/2006/relationships/hyperlink" Target="http://www.unimod.org/modifications_view.php?editid1=623" TargetMode="External"/><Relationship Id="rId380" Type="http://schemas.openxmlformats.org/officeDocument/2006/relationships/hyperlink" Target="http://www.unimod.org/modifications_view.php?editid1=1102" TargetMode="External"/><Relationship Id="rId601" Type="http://schemas.openxmlformats.org/officeDocument/2006/relationships/hyperlink" Target="http://www.unimod.org/modifications_view.php?editid1=1018" TargetMode="External"/><Relationship Id="rId240" Type="http://schemas.openxmlformats.org/officeDocument/2006/relationships/hyperlink" Target="http://www.unimod.org/modifications_view.php?editid1=633" TargetMode="External"/><Relationship Id="rId478" Type="http://schemas.openxmlformats.org/officeDocument/2006/relationships/hyperlink" Target="http://www.unimod.org/modifications_view.php?editid1=1077" TargetMode="External"/><Relationship Id="rId685" Type="http://schemas.openxmlformats.org/officeDocument/2006/relationships/hyperlink" Target="http://www.unimod.org/modifications_view.php?editid1=824" TargetMode="External"/><Relationship Id="rId892" Type="http://schemas.openxmlformats.org/officeDocument/2006/relationships/hyperlink" Target="http://www.unimod.org/modifications_view.php?editid1=311" TargetMode="External"/><Relationship Id="rId35" Type="http://schemas.openxmlformats.org/officeDocument/2006/relationships/hyperlink" Target="http://www.unimod.org/modifications_view.php?editid1=639" TargetMode="External"/><Relationship Id="rId100" Type="http://schemas.openxmlformats.org/officeDocument/2006/relationships/hyperlink" Target="http://www.unimod.org/modifications_view.php?editid1=659" TargetMode="External"/><Relationship Id="rId338" Type="http://schemas.openxmlformats.org/officeDocument/2006/relationships/hyperlink" Target="http://www.unimod.org/modifications_view.php?editid1=1218" TargetMode="External"/><Relationship Id="rId545" Type="http://schemas.openxmlformats.org/officeDocument/2006/relationships/hyperlink" Target="http://www.unimod.org/modifications_view.php?editid1=1000" TargetMode="External"/><Relationship Id="rId752" Type="http://schemas.openxmlformats.org/officeDocument/2006/relationships/hyperlink" Target="http://www.unimod.org/modifications_view.php?editid1=685" TargetMode="External"/><Relationship Id="rId184" Type="http://schemas.openxmlformats.org/officeDocument/2006/relationships/hyperlink" Target="http://www.unimod.org/modifications_view.php?editid1=1066" TargetMode="External"/><Relationship Id="rId391" Type="http://schemas.openxmlformats.org/officeDocument/2006/relationships/hyperlink" Target="http://www.unimod.org/modifications_view.php?editid1=1197" TargetMode="External"/><Relationship Id="rId405" Type="http://schemas.openxmlformats.org/officeDocument/2006/relationships/hyperlink" Target="http://www.unimod.org/modifications_view.php?editid1=1200" TargetMode="External"/><Relationship Id="rId612" Type="http://schemas.openxmlformats.org/officeDocument/2006/relationships/hyperlink" Target="http://www.unimod.org/modifications_view.php?editid1=214" TargetMode="External"/><Relationship Id="rId251" Type="http://schemas.openxmlformats.org/officeDocument/2006/relationships/hyperlink" Target="http://www.unimod.org/modifications_view.php?editid1=940" TargetMode="External"/><Relationship Id="rId489" Type="http://schemas.openxmlformats.org/officeDocument/2006/relationships/hyperlink" Target="http://www.unimod.org/modifications_view.php?editid1=97" TargetMode="External"/><Relationship Id="rId696" Type="http://schemas.openxmlformats.org/officeDocument/2006/relationships/hyperlink" Target="http://www.unimod.org/modifications_view.php?editid1=737" TargetMode="External"/><Relationship Id="rId46" Type="http://schemas.openxmlformats.org/officeDocument/2006/relationships/hyperlink" Target="http://www.unimod.org/modifications_view.php?editid1=1129" TargetMode="External"/><Relationship Id="rId349" Type="http://schemas.openxmlformats.org/officeDocument/2006/relationships/hyperlink" Target="http://www.unimod.org/modifications_view.php?editid1=626" TargetMode="External"/><Relationship Id="rId556" Type="http://schemas.openxmlformats.org/officeDocument/2006/relationships/hyperlink" Target="http://www.unimod.org/modifications_view.php?editid1=1043" TargetMode="External"/><Relationship Id="rId763" Type="http://schemas.openxmlformats.org/officeDocument/2006/relationships/hyperlink" Target="http://www.unimod.org/modifications_view.php?editid1=439" TargetMode="External"/><Relationship Id="rId111" Type="http://schemas.openxmlformats.org/officeDocument/2006/relationships/hyperlink" Target="http://www.unimod.org/modifications_view.php?editid1=369" TargetMode="External"/><Relationship Id="rId195" Type="http://schemas.openxmlformats.org/officeDocument/2006/relationships/hyperlink" Target="http://www.unimod.org/modifications_view.php?editid1=374" TargetMode="External"/><Relationship Id="rId209" Type="http://schemas.openxmlformats.org/officeDocument/2006/relationships/hyperlink" Target="http://www.unimod.org/modifications_view.php?editid1=1127" TargetMode="External"/><Relationship Id="rId416" Type="http://schemas.openxmlformats.org/officeDocument/2006/relationships/hyperlink" Target="http://www.unimod.org/modifications_view.php?editid1=162" TargetMode="External"/><Relationship Id="rId623" Type="http://schemas.openxmlformats.org/officeDocument/2006/relationships/hyperlink" Target="http://www.unimod.org/modifications_view.php?editid1=975" TargetMode="External"/><Relationship Id="rId830" Type="http://schemas.openxmlformats.org/officeDocument/2006/relationships/hyperlink" Target="http://www.unimod.org/modifications_view.php?editid1=827" TargetMode="External"/><Relationship Id="rId57" Type="http://schemas.openxmlformats.org/officeDocument/2006/relationships/hyperlink" Target="http://www.unimod.org/modifications_view.php?editid1=526" TargetMode="External"/><Relationship Id="rId262" Type="http://schemas.openxmlformats.org/officeDocument/2006/relationships/hyperlink" Target="http://www.unimod.org/modifications_view.php?editid1=288" TargetMode="External"/><Relationship Id="rId567" Type="http://schemas.openxmlformats.org/officeDocument/2006/relationships/hyperlink" Target="http://www.unimod.org/modifications_view.php?editid1=736" TargetMode="External"/><Relationship Id="rId122" Type="http://schemas.openxmlformats.org/officeDocument/2006/relationships/hyperlink" Target="http://www.unimod.org/modifications_view.php?editid1=1132" TargetMode="External"/><Relationship Id="rId774" Type="http://schemas.openxmlformats.org/officeDocument/2006/relationships/hyperlink" Target="http://www.unimod.org/modifications_view.php?editid1=270" TargetMode="External"/><Relationship Id="rId427" Type="http://schemas.openxmlformats.org/officeDocument/2006/relationships/hyperlink" Target="http://www.unimod.org/modifications_view.php?editid1=551" TargetMode="External"/><Relationship Id="rId634" Type="http://schemas.openxmlformats.org/officeDocument/2006/relationships/hyperlink" Target="http://www.unimod.org/modifications_view.php?editid1=107" TargetMode="External"/><Relationship Id="rId841" Type="http://schemas.openxmlformats.org/officeDocument/2006/relationships/hyperlink" Target="http://www.unimod.org/modifications_view.php?editid1=876" TargetMode="External"/><Relationship Id="rId273" Type="http://schemas.openxmlformats.org/officeDocument/2006/relationships/hyperlink" Target="http://www.unimod.org/modifications_view.php?editid1=1216" TargetMode="External"/><Relationship Id="rId480" Type="http://schemas.openxmlformats.org/officeDocument/2006/relationships/hyperlink" Target="http://www.unimod.org/modifications_view.php?editid1=1106" TargetMode="External"/><Relationship Id="rId701" Type="http://schemas.openxmlformats.org/officeDocument/2006/relationships/hyperlink" Target="http://www.unimod.org/modifications_view.php?editid1=431" TargetMode="External"/><Relationship Id="rId68" Type="http://schemas.openxmlformats.org/officeDocument/2006/relationships/hyperlink" Target="http://www.unimod.org/modifications_view.php?editid1=1155" TargetMode="External"/><Relationship Id="rId133" Type="http://schemas.openxmlformats.org/officeDocument/2006/relationships/hyperlink" Target="http://www.unimod.org/modifications_view.php?editid1=1092" TargetMode="External"/><Relationship Id="rId175" Type="http://schemas.openxmlformats.org/officeDocument/2006/relationships/hyperlink" Target="http://www.unimod.org/modifications_view.php?editid1=1195" TargetMode="External"/><Relationship Id="rId340" Type="http://schemas.openxmlformats.org/officeDocument/2006/relationships/hyperlink" Target="http://www.unimod.org/modifications_view.php?editid1=529" TargetMode="External"/><Relationship Id="rId578" Type="http://schemas.openxmlformats.org/officeDocument/2006/relationships/hyperlink" Target="http://www.unimod.org/modifications_view.php?editid1=129" TargetMode="External"/><Relationship Id="rId743" Type="http://schemas.openxmlformats.org/officeDocument/2006/relationships/hyperlink" Target="http://www.unimod.org/modifications_view.php?editid1=116" TargetMode="External"/><Relationship Id="rId785" Type="http://schemas.openxmlformats.org/officeDocument/2006/relationships/hyperlink" Target="http://www.unimod.org/modifications_view.php?editid1=452" TargetMode="External"/><Relationship Id="rId200" Type="http://schemas.openxmlformats.org/officeDocument/2006/relationships/hyperlink" Target="http://www.unimod.org/modifications_view.php?editid1=563" TargetMode="External"/><Relationship Id="rId382" Type="http://schemas.openxmlformats.org/officeDocument/2006/relationships/hyperlink" Target="http://www.unimod.org/modifications_view.php?editid1=860" TargetMode="External"/><Relationship Id="rId438" Type="http://schemas.openxmlformats.org/officeDocument/2006/relationships/hyperlink" Target="http://www.unimod.org/modifications_view.php?editid1=1105" TargetMode="External"/><Relationship Id="rId603" Type="http://schemas.openxmlformats.org/officeDocument/2006/relationships/hyperlink" Target="http://www.unimod.org/modifications_view.php?editid1=888" TargetMode="External"/><Relationship Id="rId645" Type="http://schemas.openxmlformats.org/officeDocument/2006/relationships/hyperlink" Target="http://www.unimod.org/modifications_view.php?editid1=302" TargetMode="External"/><Relationship Id="rId687" Type="http://schemas.openxmlformats.org/officeDocument/2006/relationships/hyperlink" Target="http://www.unimod.org/modifications_view.php?editid1=464" TargetMode="External"/><Relationship Id="rId810" Type="http://schemas.openxmlformats.org/officeDocument/2006/relationships/hyperlink" Target="http://www.unimod.org/modifications_view.php?editid1=144" TargetMode="External"/><Relationship Id="rId852" Type="http://schemas.openxmlformats.org/officeDocument/2006/relationships/hyperlink" Target="http://www.unimod.org/modifications_view.php?editid1=495" TargetMode="External"/><Relationship Id="rId242" Type="http://schemas.openxmlformats.org/officeDocument/2006/relationships/hyperlink" Target="http://www.unimod.org/modifications_view.php?editid1=1100" TargetMode="External"/><Relationship Id="rId284" Type="http://schemas.openxmlformats.org/officeDocument/2006/relationships/hyperlink" Target="http://www.unimod.org/modifications_view.php?editid1=569" TargetMode="External"/><Relationship Id="rId491" Type="http://schemas.openxmlformats.org/officeDocument/2006/relationships/hyperlink" Target="http://www.unimod.org/modifications_view.php?editid1=303" TargetMode="External"/><Relationship Id="rId505" Type="http://schemas.openxmlformats.org/officeDocument/2006/relationships/hyperlink" Target="http://www.unimod.org/modifications_view.php?editid1=211" TargetMode="External"/><Relationship Id="rId712" Type="http://schemas.openxmlformats.org/officeDocument/2006/relationships/hyperlink" Target="http://www.unimod.org/modifications_view.php?editid1=744" TargetMode="External"/><Relationship Id="rId894" Type="http://schemas.openxmlformats.org/officeDocument/2006/relationships/hyperlink" Target="http://www.unimod.org/modifications_view.php?editid1=1010" TargetMode="External"/><Relationship Id="rId37" Type="http://schemas.openxmlformats.org/officeDocument/2006/relationships/hyperlink" Target="http://www.unimod.org/modifications_view.php?editid1=556" TargetMode="External"/><Relationship Id="rId79" Type="http://schemas.openxmlformats.org/officeDocument/2006/relationships/hyperlink" Target="http://www.unimod.org/modifications_view.php?editid1=1227" TargetMode="External"/><Relationship Id="rId102" Type="http://schemas.openxmlformats.org/officeDocument/2006/relationships/hyperlink" Target="http://www.unimod.org/modifications_view.php?editid1=610" TargetMode="External"/><Relationship Id="rId144" Type="http://schemas.openxmlformats.org/officeDocument/2006/relationships/hyperlink" Target="http://www.unimod.org/modifications_view.php?editid1=1096" TargetMode="External"/><Relationship Id="rId547" Type="http://schemas.openxmlformats.org/officeDocument/2006/relationships/hyperlink" Target="http://www.unimod.org/modifications_view.php?editid1=726" TargetMode="External"/><Relationship Id="rId589" Type="http://schemas.openxmlformats.org/officeDocument/2006/relationships/hyperlink" Target="http://www.unimod.org/modifications_view.php?editid1=61" TargetMode="External"/><Relationship Id="rId754" Type="http://schemas.openxmlformats.org/officeDocument/2006/relationships/hyperlink" Target="http://www.unimod.org/modifications_view.php?editid1=686" TargetMode="External"/><Relationship Id="rId796" Type="http://schemas.openxmlformats.org/officeDocument/2006/relationships/hyperlink" Target="http://www.unimod.org/modifications_view.php?editid1=1037" TargetMode="External"/><Relationship Id="rId90" Type="http://schemas.openxmlformats.org/officeDocument/2006/relationships/hyperlink" Target="http://www.unimod.org/modifications_view.php?editid1=382" TargetMode="External"/><Relationship Id="rId186" Type="http://schemas.openxmlformats.org/officeDocument/2006/relationships/hyperlink" Target="http://www.unimod.org/modifications_view.php?editid1=613" TargetMode="External"/><Relationship Id="rId351" Type="http://schemas.openxmlformats.org/officeDocument/2006/relationships/hyperlink" Target="http://www.unimod.org/modifications_view.php?editid1=903" TargetMode="External"/><Relationship Id="rId393" Type="http://schemas.openxmlformats.org/officeDocument/2006/relationships/hyperlink" Target="http://www.unimod.org/modifications_view.php?editid1=440" TargetMode="External"/><Relationship Id="rId407" Type="http://schemas.openxmlformats.org/officeDocument/2006/relationships/hyperlink" Target="http://www.unimod.org/modifications_view.php?editid1=1111" TargetMode="External"/><Relationship Id="rId449" Type="http://schemas.openxmlformats.org/officeDocument/2006/relationships/hyperlink" Target="http://www.unimod.org/modifications_view.php?editid1=576" TargetMode="External"/><Relationship Id="rId614" Type="http://schemas.openxmlformats.org/officeDocument/2006/relationships/hyperlink" Target="http://www.unimod.org/modifications_view.php?editid1=1019" TargetMode="External"/><Relationship Id="rId656" Type="http://schemas.openxmlformats.org/officeDocument/2006/relationships/hyperlink" Target="http://www.unimod.org/modifications_view.php?editid1=907" TargetMode="External"/><Relationship Id="rId821" Type="http://schemas.openxmlformats.org/officeDocument/2006/relationships/hyperlink" Target="http://www.unimod.org/modifications_view.php?editid1=1012" TargetMode="External"/><Relationship Id="rId863" Type="http://schemas.openxmlformats.org/officeDocument/2006/relationships/hyperlink" Target="http://www.unimod.org/modifications_view.php?editid1=50" TargetMode="External"/><Relationship Id="rId211" Type="http://schemas.openxmlformats.org/officeDocument/2006/relationships/hyperlink" Target="http://www.unimod.org/modifications_view.php?editid1=1221" TargetMode="External"/><Relationship Id="rId253" Type="http://schemas.openxmlformats.org/officeDocument/2006/relationships/hyperlink" Target="http://www.unimod.org/modifications_view.php?editid1=1056" TargetMode="External"/><Relationship Id="rId295" Type="http://schemas.openxmlformats.org/officeDocument/2006/relationships/hyperlink" Target="http://www.unimod.org/modifications_view.php?editid1=1167" TargetMode="External"/><Relationship Id="rId309" Type="http://schemas.openxmlformats.org/officeDocument/2006/relationships/hyperlink" Target="http://www.unimod.org/modifications_view.php?editid1=1247" TargetMode="External"/><Relationship Id="rId460" Type="http://schemas.openxmlformats.org/officeDocument/2006/relationships/hyperlink" Target="http://www.unimod.org/modifications_view.php?editid1=647" TargetMode="External"/><Relationship Id="rId516" Type="http://schemas.openxmlformats.org/officeDocument/2006/relationships/hyperlink" Target="http://www.unimod.org/modifications_view.php?editid1=185" TargetMode="External"/><Relationship Id="rId698" Type="http://schemas.openxmlformats.org/officeDocument/2006/relationships/hyperlink" Target="http://www.unimod.org/modifications_view.php?editid1=139" TargetMode="External"/><Relationship Id="rId48" Type="http://schemas.openxmlformats.org/officeDocument/2006/relationships/hyperlink" Target="http://www.unimod.org/modifications_view.php?editid1=1230" TargetMode="External"/><Relationship Id="rId113" Type="http://schemas.openxmlformats.org/officeDocument/2006/relationships/hyperlink" Target="http://www.unimod.org/modifications_view.php?editid1=1087" TargetMode="External"/><Relationship Id="rId320" Type="http://schemas.openxmlformats.org/officeDocument/2006/relationships/hyperlink" Target="http://www.unimod.org/modifications_view.php?editid1=656" TargetMode="External"/><Relationship Id="rId558" Type="http://schemas.openxmlformats.org/officeDocument/2006/relationships/hyperlink" Target="http://www.unimod.org/modifications_view.php?editid1=1053" TargetMode="External"/><Relationship Id="rId723" Type="http://schemas.openxmlformats.org/officeDocument/2006/relationships/hyperlink" Target="http://www.unimod.org/modifications_view.php?editid1=745" TargetMode="External"/><Relationship Id="rId765" Type="http://schemas.openxmlformats.org/officeDocument/2006/relationships/hyperlink" Target="http://www.unimod.org/modifications_view.php?editid1=413" TargetMode="External"/><Relationship Id="rId155" Type="http://schemas.openxmlformats.org/officeDocument/2006/relationships/hyperlink" Target="http://www.unimod.org/modifications_view.php?editid1=1083" TargetMode="External"/><Relationship Id="rId197" Type="http://schemas.openxmlformats.org/officeDocument/2006/relationships/hyperlink" Target="http://www.unimod.org/modifications_view.php?editid1=555" TargetMode="External"/><Relationship Id="rId362" Type="http://schemas.openxmlformats.org/officeDocument/2006/relationships/hyperlink" Target="http://www.unimod.org/modifications_view.php?editid1=602" TargetMode="External"/><Relationship Id="rId418" Type="http://schemas.openxmlformats.org/officeDocument/2006/relationships/hyperlink" Target="http://www.unimod.org/modifications_view.php?editid1=666" TargetMode="External"/><Relationship Id="rId625" Type="http://schemas.openxmlformats.org/officeDocument/2006/relationships/hyperlink" Target="http://www.unimod.org/modifications_view.php?editid1=721" TargetMode="External"/><Relationship Id="rId832" Type="http://schemas.openxmlformats.org/officeDocument/2006/relationships/hyperlink" Target="http://www.unimod.org/modifications_view.php?editid1=377" TargetMode="External"/><Relationship Id="rId222" Type="http://schemas.openxmlformats.org/officeDocument/2006/relationships/hyperlink" Target="http://www.unimod.org/modifications_view.php?editid1=1213" TargetMode="External"/><Relationship Id="rId264" Type="http://schemas.openxmlformats.org/officeDocument/2006/relationships/hyperlink" Target="http://www.unimod.org/modifications_view.php?editid1=34" TargetMode="External"/><Relationship Id="rId471" Type="http://schemas.openxmlformats.org/officeDocument/2006/relationships/hyperlink" Target="http://www.unimod.org/modifications_view.php?editid1=520" TargetMode="External"/><Relationship Id="rId667" Type="http://schemas.openxmlformats.org/officeDocument/2006/relationships/hyperlink" Target="http://www.unimod.org/modifications_view.php?editid1=1260" TargetMode="External"/><Relationship Id="rId874" Type="http://schemas.openxmlformats.org/officeDocument/2006/relationships/hyperlink" Target="http://www.unimod.org/modifications_view.php?editid1=395" TargetMode="External"/><Relationship Id="rId17" Type="http://schemas.openxmlformats.org/officeDocument/2006/relationships/hyperlink" Target="http://www.unimod.org/modifications_view.php?editid1=1117" TargetMode="External"/><Relationship Id="rId59" Type="http://schemas.openxmlformats.org/officeDocument/2006/relationships/hyperlink" Target="http://www.unimod.org/modifications_view.php?editid1=1101" TargetMode="External"/><Relationship Id="rId124" Type="http://schemas.openxmlformats.org/officeDocument/2006/relationships/hyperlink" Target="http://www.unimod.org/modifications_view.php?editid1=1178" TargetMode="External"/><Relationship Id="rId527" Type="http://schemas.openxmlformats.org/officeDocument/2006/relationships/hyperlink" Target="http://www.unimod.org/modifications_view.php?editid1=1028" TargetMode="External"/><Relationship Id="rId569" Type="http://schemas.openxmlformats.org/officeDocument/2006/relationships/hyperlink" Target="http://www.unimod.org/modifications_view.php?editid1=923" TargetMode="External"/><Relationship Id="rId734" Type="http://schemas.openxmlformats.org/officeDocument/2006/relationships/hyperlink" Target="http://www.unimod.org/modifications_view.php?editid1=948" TargetMode="External"/><Relationship Id="rId776" Type="http://schemas.openxmlformats.org/officeDocument/2006/relationships/hyperlink" Target="http://www.unimod.org/modifications_view.php?editid1=432" TargetMode="External"/><Relationship Id="rId70" Type="http://schemas.openxmlformats.org/officeDocument/2006/relationships/hyperlink" Target="http://www.unimod.org/modifications_view.php?editid1=1125" TargetMode="External"/><Relationship Id="rId166" Type="http://schemas.openxmlformats.org/officeDocument/2006/relationships/hyperlink" Target="http://www.unimod.org/modifications_view.php?editid1=1179" TargetMode="External"/><Relationship Id="rId331" Type="http://schemas.openxmlformats.org/officeDocument/2006/relationships/hyperlink" Target="http://www.unimod.org/modifications_view.php?editid1=255" TargetMode="External"/><Relationship Id="rId373" Type="http://schemas.openxmlformats.org/officeDocument/2006/relationships/hyperlink" Target="http://www.unimod.org/modifications_view.php?editid1=330" TargetMode="External"/><Relationship Id="rId429" Type="http://schemas.openxmlformats.org/officeDocument/2006/relationships/hyperlink" Target="http://www.unimod.org/modifications_view.php?editid1=750" TargetMode="External"/><Relationship Id="rId580" Type="http://schemas.openxmlformats.org/officeDocument/2006/relationships/hyperlink" Target="http://www.unimod.org/modifications_view.php?editid1=426" TargetMode="External"/><Relationship Id="rId636" Type="http://schemas.openxmlformats.org/officeDocument/2006/relationships/hyperlink" Target="http://www.unimod.org/modifications_view.php?editid1=898" TargetMode="External"/><Relationship Id="rId801" Type="http://schemas.openxmlformats.org/officeDocument/2006/relationships/hyperlink" Target="http://www.unimod.org/modifications_view.php?editid1=973" TargetMode="External"/><Relationship Id="rId1" Type="http://schemas.openxmlformats.org/officeDocument/2006/relationships/hyperlink" Target="http://www.unimod.org/modifications_view.php?editid1=765" TargetMode="External"/><Relationship Id="rId233" Type="http://schemas.openxmlformats.org/officeDocument/2006/relationships/hyperlink" Target="http://www.unimod.org/modifications_view.php?editid1=1148" TargetMode="External"/><Relationship Id="rId440" Type="http://schemas.openxmlformats.org/officeDocument/2006/relationships/hyperlink" Target="http://www.unimod.org/modifications_view.php?editid1=1051" TargetMode="External"/><Relationship Id="rId678" Type="http://schemas.openxmlformats.org/officeDocument/2006/relationships/hyperlink" Target="http://www.unimod.org/modifications_view.php?editid1=893" TargetMode="External"/><Relationship Id="rId843" Type="http://schemas.openxmlformats.org/officeDocument/2006/relationships/hyperlink" Target="http://www.unimod.org/modifications_view.php?editid1=436" TargetMode="External"/><Relationship Id="rId885" Type="http://schemas.openxmlformats.org/officeDocument/2006/relationships/hyperlink" Target="http://www.unimod.org/modifications_view.php?editid1=972" TargetMode="External"/><Relationship Id="rId28" Type="http://schemas.openxmlformats.org/officeDocument/2006/relationships/hyperlink" Target="http://www.unimod.org/modifications_view.php?editid1=1113" TargetMode="External"/><Relationship Id="rId275" Type="http://schemas.openxmlformats.org/officeDocument/2006/relationships/hyperlink" Target="http://www.unimod.org/modifications_view.php?editid1=1157" TargetMode="External"/><Relationship Id="rId300" Type="http://schemas.openxmlformats.org/officeDocument/2006/relationships/hyperlink" Target="http://www.unimod.org/modifications_view.php?editid1=1134" TargetMode="External"/><Relationship Id="rId482" Type="http://schemas.openxmlformats.org/officeDocument/2006/relationships/hyperlink" Target="http://www.unimod.org/modifications_view.php?editid1=574" TargetMode="External"/><Relationship Id="rId538" Type="http://schemas.openxmlformats.org/officeDocument/2006/relationships/hyperlink" Target="http://www.unimod.org/modifications_view.php?editid1=1008" TargetMode="External"/><Relationship Id="rId703" Type="http://schemas.openxmlformats.org/officeDocument/2006/relationships/hyperlink" Target="http://www.unimod.org/modifications_view.php?editid1=47" TargetMode="External"/><Relationship Id="rId745" Type="http://schemas.openxmlformats.org/officeDocument/2006/relationships/hyperlink" Target="http://www.unimod.org/modifications_view.php?editid1=117" TargetMode="External"/><Relationship Id="rId81" Type="http://schemas.openxmlformats.org/officeDocument/2006/relationships/hyperlink" Target="http://www.unimod.org/modifications_view.php?editid1=1122" TargetMode="External"/><Relationship Id="rId135" Type="http://schemas.openxmlformats.org/officeDocument/2006/relationships/hyperlink" Target="http://www.unimod.org/modifications_view.php?editid1=27" TargetMode="External"/><Relationship Id="rId177" Type="http://schemas.openxmlformats.org/officeDocument/2006/relationships/hyperlink" Target="http://www.unimod.org/modifications_view.php?editid1=1119" TargetMode="External"/><Relationship Id="rId342" Type="http://schemas.openxmlformats.org/officeDocument/2006/relationships/hyperlink" Target="http://www.unimod.org/modifications_view.php?editid1=392" TargetMode="External"/><Relationship Id="rId384" Type="http://schemas.openxmlformats.org/officeDocument/2006/relationships/hyperlink" Target="http://www.unimod.org/modifications_view.php?editid1=256" TargetMode="External"/><Relationship Id="rId591" Type="http://schemas.openxmlformats.org/officeDocument/2006/relationships/hyperlink" Target="http://www.unimod.org/modifications_view.php?editid1=186" TargetMode="External"/><Relationship Id="rId605" Type="http://schemas.openxmlformats.org/officeDocument/2006/relationships/hyperlink" Target="http://www.unimod.org/modifications_view.php?editid1=525" TargetMode="External"/><Relationship Id="rId787" Type="http://schemas.openxmlformats.org/officeDocument/2006/relationships/hyperlink" Target="http://www.unimod.org/modifications_view.php?editid1=143" TargetMode="External"/><Relationship Id="rId812" Type="http://schemas.openxmlformats.org/officeDocument/2006/relationships/hyperlink" Target="http://www.unimod.org/modifications_view.php?editid1=811" TargetMode="External"/><Relationship Id="rId202" Type="http://schemas.openxmlformats.org/officeDocument/2006/relationships/hyperlink" Target="http://www.unimod.org/modifications_view.php?editid1=631" TargetMode="External"/><Relationship Id="rId244" Type="http://schemas.openxmlformats.org/officeDocument/2006/relationships/hyperlink" Target="http://www.unimod.org/modifications_view.php?editid1=1116" TargetMode="External"/><Relationship Id="rId647" Type="http://schemas.openxmlformats.org/officeDocument/2006/relationships/hyperlink" Target="http://www.unimod.org/modifications_view.php?editid1=195" TargetMode="External"/><Relationship Id="rId689" Type="http://schemas.openxmlformats.org/officeDocument/2006/relationships/hyperlink" Target="http://www.unimod.org/modifications_view.php?editid1=89" TargetMode="External"/><Relationship Id="rId854" Type="http://schemas.openxmlformats.org/officeDocument/2006/relationships/hyperlink" Target="http://www.unimod.org/modifications_view.php?editid1=884" TargetMode="External"/><Relationship Id="rId896" Type="http://schemas.openxmlformats.org/officeDocument/2006/relationships/hyperlink" Target="http://www.unimod.org/modifications_view.php?editid1=961" TargetMode="External"/><Relationship Id="rId39" Type="http://schemas.openxmlformats.org/officeDocument/2006/relationships/hyperlink" Target="http://www.unimod.org/modifications_view.php?editid1=822" TargetMode="External"/><Relationship Id="rId286" Type="http://schemas.openxmlformats.org/officeDocument/2006/relationships/hyperlink" Target="http://www.unimod.org/modifications_view.php?editid1=1146" TargetMode="External"/><Relationship Id="rId451" Type="http://schemas.openxmlformats.org/officeDocument/2006/relationships/hyperlink" Target="http://www.unimod.org/modifications_view.php?editid1=977" TargetMode="External"/><Relationship Id="rId493" Type="http://schemas.openxmlformats.org/officeDocument/2006/relationships/hyperlink" Target="http://www.unimod.org/modifications_view.php?editid1=653" TargetMode="External"/><Relationship Id="rId507" Type="http://schemas.openxmlformats.org/officeDocument/2006/relationships/hyperlink" Target="http://www.unimod.org/modifications_view.php?editid1=801" TargetMode="External"/><Relationship Id="rId549" Type="http://schemas.openxmlformats.org/officeDocument/2006/relationships/hyperlink" Target="http://www.unimod.org/modifications_view.php?editid1=687" TargetMode="External"/><Relationship Id="rId714" Type="http://schemas.openxmlformats.org/officeDocument/2006/relationships/hyperlink" Target="http://www.unimod.org/modifications_view.php?editid1=684" TargetMode="External"/><Relationship Id="rId756" Type="http://schemas.openxmlformats.org/officeDocument/2006/relationships/hyperlink" Target="http://www.unimod.org/modifications_view.php?editid1=503" TargetMode="External"/><Relationship Id="rId50" Type="http://schemas.openxmlformats.org/officeDocument/2006/relationships/hyperlink" Target="http://www.unimod.org/modifications_view.php?editid1=1121" TargetMode="External"/><Relationship Id="rId104" Type="http://schemas.openxmlformats.org/officeDocument/2006/relationships/hyperlink" Target="http://www.unimod.org/modifications_view.php?editid1=565" TargetMode="External"/><Relationship Id="rId146" Type="http://schemas.openxmlformats.org/officeDocument/2006/relationships/hyperlink" Target="http://www.unimod.org/modifications_view.php?editid1=447" TargetMode="External"/><Relationship Id="rId188" Type="http://schemas.openxmlformats.org/officeDocument/2006/relationships/hyperlink" Target="http://www.unimod.org/modifications_view.php?editid1=401" TargetMode="External"/><Relationship Id="rId311" Type="http://schemas.openxmlformats.org/officeDocument/2006/relationships/hyperlink" Target="http://www.unimod.org/modifications_view.php?editid1=1004" TargetMode="External"/><Relationship Id="rId353" Type="http://schemas.openxmlformats.org/officeDocument/2006/relationships/hyperlink" Target="http://www.unimod.org/modifications_view.php?editid1=669" TargetMode="External"/><Relationship Id="rId395" Type="http://schemas.openxmlformats.org/officeDocument/2006/relationships/hyperlink" Target="http://www.unimod.org/modifications_view.php?editid1=575" TargetMode="External"/><Relationship Id="rId409" Type="http://schemas.openxmlformats.org/officeDocument/2006/relationships/hyperlink" Target="http://www.unimod.org/modifications_view.php?editid1=354" TargetMode="External"/><Relationship Id="rId560" Type="http://schemas.openxmlformats.org/officeDocument/2006/relationships/hyperlink" Target="http://www.unimod.org/modifications_view.php?editid1=957" TargetMode="External"/><Relationship Id="rId798" Type="http://schemas.openxmlformats.org/officeDocument/2006/relationships/hyperlink" Target="http://www.unimod.org/modifications_view.php?editid1=993" TargetMode="External"/><Relationship Id="rId92" Type="http://schemas.openxmlformats.org/officeDocument/2006/relationships/hyperlink" Target="http://www.unimod.org/modifications_view.php?editid1=1241" TargetMode="External"/><Relationship Id="rId213" Type="http://schemas.openxmlformats.org/officeDocument/2006/relationships/hyperlink" Target="http://www.unimod.org/modifications_view.php?editid1=1082" TargetMode="External"/><Relationship Id="rId420" Type="http://schemas.openxmlformats.org/officeDocument/2006/relationships/hyperlink" Target="http://www.unimod.org/modifications_view.php?editid1=557" TargetMode="External"/><Relationship Id="rId616" Type="http://schemas.openxmlformats.org/officeDocument/2006/relationships/hyperlink" Target="http://www.unimod.org/modifications_view.php?editid1=293" TargetMode="External"/><Relationship Id="rId658" Type="http://schemas.openxmlformats.org/officeDocument/2006/relationships/hyperlink" Target="http://www.unimod.org/modifications_view.php?editid1=748" TargetMode="External"/><Relationship Id="rId823" Type="http://schemas.openxmlformats.org/officeDocument/2006/relationships/hyperlink" Target="http://www.unimod.org/modifications_view.php?editid1=522" TargetMode="External"/><Relationship Id="rId865" Type="http://schemas.openxmlformats.org/officeDocument/2006/relationships/hyperlink" Target="http://www.unimod.org/modifications_view.php?editid1=821" TargetMode="External"/><Relationship Id="rId255" Type="http://schemas.openxmlformats.org/officeDocument/2006/relationships/hyperlink" Target="http://www.unimod.org/modifications_view.php?editid1=1202" TargetMode="External"/><Relationship Id="rId297" Type="http://schemas.openxmlformats.org/officeDocument/2006/relationships/hyperlink" Target="http://www.unimod.org/modifications_view.php?editid1=1079" TargetMode="External"/><Relationship Id="rId462" Type="http://schemas.openxmlformats.org/officeDocument/2006/relationships/hyperlink" Target="http://www.unimod.org/modifications_view.php?editid1=954" TargetMode="External"/><Relationship Id="rId518" Type="http://schemas.openxmlformats.org/officeDocument/2006/relationships/hyperlink" Target="http://www.unimod.org/modifications_view.php?editid1=1103" TargetMode="External"/><Relationship Id="rId725" Type="http://schemas.openxmlformats.org/officeDocument/2006/relationships/hyperlink" Target="http://www.unimod.org/modifications_view.php?editid1=48" TargetMode="External"/><Relationship Id="rId115" Type="http://schemas.openxmlformats.org/officeDocument/2006/relationships/hyperlink" Target="http://www.unimod.org/modifications_view.php?editid1=594" TargetMode="External"/><Relationship Id="rId157" Type="http://schemas.openxmlformats.org/officeDocument/2006/relationships/hyperlink" Target="http://www.unimod.org/modifications_view.php?editid1=1164" TargetMode="External"/><Relationship Id="rId322" Type="http://schemas.openxmlformats.org/officeDocument/2006/relationships/hyperlink" Target="http://www.unimod.org/modifications_view.php?editid1=1209" TargetMode="External"/><Relationship Id="rId364" Type="http://schemas.openxmlformats.org/officeDocument/2006/relationships/hyperlink" Target="http://www.unimod.org/modifications_view.php?editid1=1089" TargetMode="External"/><Relationship Id="rId767" Type="http://schemas.openxmlformats.org/officeDocument/2006/relationships/hyperlink" Target="http://www.unimod.org/modifications_view.php?editid1=504" TargetMode="External"/><Relationship Id="rId61" Type="http://schemas.openxmlformats.org/officeDocument/2006/relationships/hyperlink" Target="http://www.unimod.org/modifications_view.php?editid1=552" TargetMode="External"/><Relationship Id="rId199" Type="http://schemas.openxmlformats.org/officeDocument/2006/relationships/hyperlink" Target="http://www.unimod.org/modifications_view.php?editid1=622" TargetMode="External"/><Relationship Id="rId571" Type="http://schemas.openxmlformats.org/officeDocument/2006/relationships/hyperlink" Target="http://www.unimod.org/modifications_view.php?editid1=264" TargetMode="External"/><Relationship Id="rId627" Type="http://schemas.openxmlformats.org/officeDocument/2006/relationships/hyperlink" Target="http://www.unimod.org/modifications_view.php?editid1=449" TargetMode="External"/><Relationship Id="rId669" Type="http://schemas.openxmlformats.org/officeDocument/2006/relationships/hyperlink" Target="http://www.unimod.org/modifications_view.php?editid1=396" TargetMode="External"/><Relationship Id="rId834" Type="http://schemas.openxmlformats.org/officeDocument/2006/relationships/hyperlink" Target="http://www.unimod.org/modifications_view.php?editid1=389" TargetMode="External"/><Relationship Id="rId876" Type="http://schemas.openxmlformats.org/officeDocument/2006/relationships/hyperlink" Target="http://www.unimod.org/modifications_view.php?editid1=444" TargetMode="External"/><Relationship Id="rId19" Type="http://schemas.openxmlformats.org/officeDocument/2006/relationships/hyperlink" Target="http://www.unimod.org/modifications_view.php?editid1=1090" TargetMode="External"/><Relationship Id="rId224" Type="http://schemas.openxmlformats.org/officeDocument/2006/relationships/hyperlink" Target="http://www.unimod.org/modifications_view.php?editid1=351" TargetMode="External"/><Relationship Id="rId266" Type="http://schemas.openxmlformats.org/officeDocument/2006/relationships/hyperlink" Target="http://www.unimod.org/modifications_view.php?editid1=571" TargetMode="External"/><Relationship Id="rId431" Type="http://schemas.openxmlformats.org/officeDocument/2006/relationships/hyperlink" Target="http://www.unimod.org/modifications_view.php?editid1=859" TargetMode="External"/><Relationship Id="rId473" Type="http://schemas.openxmlformats.org/officeDocument/2006/relationships/hyperlink" Target="http://www.unimod.org/modifications_view.php?editid1=937" TargetMode="External"/><Relationship Id="rId529" Type="http://schemas.openxmlformats.org/officeDocument/2006/relationships/hyperlink" Target="http://www.unimod.org/modifications_view.php?editid1=17" TargetMode="External"/><Relationship Id="rId680" Type="http://schemas.openxmlformats.org/officeDocument/2006/relationships/hyperlink" Target="http://www.unimod.org/modifications_view.php?editid1=45" TargetMode="External"/><Relationship Id="rId736" Type="http://schemas.openxmlformats.org/officeDocument/2006/relationships/hyperlink" Target="http://www.unimod.org/modifications_view.php?editid1=985" TargetMode="External"/><Relationship Id="rId30" Type="http://schemas.openxmlformats.org/officeDocument/2006/relationships/hyperlink" Target="http://www.unimod.org/modifications_view.php?editid1=1246" TargetMode="External"/><Relationship Id="rId126" Type="http://schemas.openxmlformats.org/officeDocument/2006/relationships/hyperlink" Target="http://www.unimod.org/modifications_view.php?editid1=348" TargetMode="External"/><Relationship Id="rId168" Type="http://schemas.openxmlformats.org/officeDocument/2006/relationships/hyperlink" Target="http://www.unimod.org/modifications_view.php?editid1=588" TargetMode="External"/><Relationship Id="rId333" Type="http://schemas.openxmlformats.org/officeDocument/2006/relationships/hyperlink" Target="http://www.unimod.org/modifications_view.php?editid1=546" TargetMode="External"/><Relationship Id="rId540" Type="http://schemas.openxmlformats.org/officeDocument/2006/relationships/hyperlink" Target="http://www.unimod.org/modifications_view.php?editid1=697" TargetMode="External"/><Relationship Id="rId778" Type="http://schemas.openxmlformats.org/officeDocument/2006/relationships/hyperlink" Target="http://www.unimod.org/modifications_view.php?editid1=114" TargetMode="External"/><Relationship Id="rId72" Type="http://schemas.openxmlformats.org/officeDocument/2006/relationships/hyperlink" Target="http://www.unimod.org/modifications_view.php?editid1=372" TargetMode="External"/><Relationship Id="rId375" Type="http://schemas.openxmlformats.org/officeDocument/2006/relationships/hyperlink" Target="http://www.unimod.org/modifications_view.php?editid1=951" TargetMode="External"/><Relationship Id="rId582" Type="http://schemas.openxmlformats.org/officeDocument/2006/relationships/hyperlink" Target="http://www.unimod.org/modifications_view.php?editid1=60" TargetMode="External"/><Relationship Id="rId638" Type="http://schemas.openxmlformats.org/officeDocument/2006/relationships/hyperlink" Target="http://www.unimod.org/modifications_view.php?editid1=286" TargetMode="External"/><Relationship Id="rId803" Type="http://schemas.openxmlformats.org/officeDocument/2006/relationships/hyperlink" Target="http://www.unimod.org/modifications_view.php?editid1=1002" TargetMode="External"/><Relationship Id="rId845" Type="http://schemas.openxmlformats.org/officeDocument/2006/relationships/hyperlink" Target="http://www.unimod.org/modifications_view.php?editid1=774" TargetMode="External"/><Relationship Id="rId3" Type="http://schemas.openxmlformats.org/officeDocument/2006/relationships/hyperlink" Target="http://www.unimod.org/modifications_view.php?editid1=313" TargetMode="External"/><Relationship Id="rId235" Type="http://schemas.openxmlformats.org/officeDocument/2006/relationships/hyperlink" Target="http://www.unimod.org/modifications_view.php?editid1=1194" TargetMode="External"/><Relationship Id="rId277" Type="http://schemas.openxmlformats.org/officeDocument/2006/relationships/hyperlink" Target="http://www.unimod.org/modifications_view.php?editid1=590" TargetMode="External"/><Relationship Id="rId400" Type="http://schemas.openxmlformats.org/officeDocument/2006/relationships/hyperlink" Target="http://www.unimod.org/modifications_view.php?editid1=609" TargetMode="External"/><Relationship Id="rId442" Type="http://schemas.openxmlformats.org/officeDocument/2006/relationships/hyperlink" Target="http://www.unimod.org/modifications_view.php?editid1=1263" TargetMode="External"/><Relationship Id="rId484" Type="http://schemas.openxmlformats.org/officeDocument/2006/relationships/hyperlink" Target="http://www.unimod.org/modifications_view.php?editid1=1165" TargetMode="External"/><Relationship Id="rId705" Type="http://schemas.openxmlformats.org/officeDocument/2006/relationships/hyperlink" Target="http://www.unimod.org/modifications_view.php?editid1=771" TargetMode="External"/><Relationship Id="rId887" Type="http://schemas.openxmlformats.org/officeDocument/2006/relationships/hyperlink" Target="http://www.unimod.org/modifications_view.php?editid1=305" TargetMode="External"/><Relationship Id="rId137" Type="http://schemas.openxmlformats.org/officeDocument/2006/relationships/hyperlink" Target="http://www.unimod.org/modifications_view.php?editid1=1072" TargetMode="External"/><Relationship Id="rId302" Type="http://schemas.openxmlformats.org/officeDocument/2006/relationships/hyperlink" Target="http://www.unimod.org/modifications_view.php?editid1=584" TargetMode="External"/><Relationship Id="rId344" Type="http://schemas.openxmlformats.org/officeDocument/2006/relationships/hyperlink" Target="http://www.unimod.org/modifications_view.php?editid1=637" TargetMode="External"/><Relationship Id="rId691" Type="http://schemas.openxmlformats.org/officeDocument/2006/relationships/hyperlink" Target="http://www.unimod.org/modifications_view.php?editid1=3" TargetMode="External"/><Relationship Id="rId747" Type="http://schemas.openxmlformats.org/officeDocument/2006/relationships/hyperlink" Target="http://www.unimod.org/modifications_view.php?editid1=119" TargetMode="External"/><Relationship Id="rId789" Type="http://schemas.openxmlformats.org/officeDocument/2006/relationships/hyperlink" Target="http://www.unimod.org/modifications_view.php?editid1=20" TargetMode="External"/><Relationship Id="rId41" Type="http://schemas.openxmlformats.org/officeDocument/2006/relationships/hyperlink" Target="http://www.unimod.org/modifications_view.php?editid1=1131" TargetMode="External"/><Relationship Id="rId83" Type="http://schemas.openxmlformats.org/officeDocument/2006/relationships/hyperlink" Target="http://www.unimod.org/modifications_view.php?editid1=1240" TargetMode="External"/><Relationship Id="rId179" Type="http://schemas.openxmlformats.org/officeDocument/2006/relationships/hyperlink" Target="http://www.unimod.org/modifications_view.php?editid1=1244" TargetMode="External"/><Relationship Id="rId386" Type="http://schemas.openxmlformats.org/officeDocument/2006/relationships/hyperlink" Target="http://www.unimod.org/modifications_view.php?editid1=141" TargetMode="External"/><Relationship Id="rId551" Type="http://schemas.openxmlformats.org/officeDocument/2006/relationships/hyperlink" Target="http://www.unimod.org/modifications_view.php?editid1=435" TargetMode="External"/><Relationship Id="rId593" Type="http://schemas.openxmlformats.org/officeDocument/2006/relationships/hyperlink" Target="http://www.unimod.org/modifications_view.php?editid1=501" TargetMode="External"/><Relationship Id="rId607" Type="http://schemas.openxmlformats.org/officeDocument/2006/relationships/hyperlink" Target="http://www.unimod.org/modifications_view.php?editid1=320" TargetMode="External"/><Relationship Id="rId649" Type="http://schemas.openxmlformats.org/officeDocument/2006/relationships/hyperlink" Target="http://www.unimod.org/modifications_view.php?editid1=1033" TargetMode="External"/><Relationship Id="rId814" Type="http://schemas.openxmlformats.org/officeDocument/2006/relationships/hyperlink" Target="http://www.unimod.org/modifications_view.php?editid1=9" TargetMode="External"/><Relationship Id="rId856" Type="http://schemas.openxmlformats.org/officeDocument/2006/relationships/hyperlink" Target="http://www.unimod.org/modifications_view.php?editid1=151" TargetMode="External"/><Relationship Id="rId190" Type="http://schemas.openxmlformats.org/officeDocument/2006/relationships/hyperlink" Target="http://www.unimod.org/modifications_view.php?editid1=1145" TargetMode="External"/><Relationship Id="rId204" Type="http://schemas.openxmlformats.org/officeDocument/2006/relationships/hyperlink" Target="http://www.unimod.org/modifications_view.php?editid1=589" TargetMode="External"/><Relationship Id="rId246" Type="http://schemas.openxmlformats.org/officeDocument/2006/relationships/hyperlink" Target="http://www.unimod.org/modifications_view.php?editid1=854" TargetMode="External"/><Relationship Id="rId288" Type="http://schemas.openxmlformats.org/officeDocument/2006/relationships/hyperlink" Target="http://www.unimod.org/modifications_view.php?editid1=629" TargetMode="External"/><Relationship Id="rId411" Type="http://schemas.openxmlformats.org/officeDocument/2006/relationships/hyperlink" Target="http://www.unimod.org/modifications_view.php?editid1=39" TargetMode="External"/><Relationship Id="rId453" Type="http://schemas.openxmlformats.org/officeDocument/2006/relationships/hyperlink" Target="http://www.unimod.org/modifications_view.php?editid1=59" TargetMode="External"/><Relationship Id="rId509" Type="http://schemas.openxmlformats.org/officeDocument/2006/relationships/hyperlink" Target="http://www.unimod.org/modifications_view.php?editid1=371" TargetMode="External"/><Relationship Id="rId660" Type="http://schemas.openxmlformats.org/officeDocument/2006/relationships/hyperlink" Target="http://www.unimod.org/modifications_view.php?editid1=197" TargetMode="External"/><Relationship Id="rId898" Type="http://schemas.openxmlformats.org/officeDocument/2006/relationships/printerSettings" Target="../printerSettings/printerSettings7.bin"/><Relationship Id="rId106" Type="http://schemas.openxmlformats.org/officeDocument/2006/relationships/hyperlink" Target="http://www.unimod.org/modifications_view.php?editid1=1186" TargetMode="External"/><Relationship Id="rId313" Type="http://schemas.openxmlformats.org/officeDocument/2006/relationships/hyperlink" Target="http://www.unimod.org/modifications_view.php?editid1=1064" TargetMode="External"/><Relationship Id="rId495" Type="http://schemas.openxmlformats.org/officeDocument/2006/relationships/hyperlink" Target="http://www.unimod.org/modifications_view.php?editid1=340" TargetMode="External"/><Relationship Id="rId716" Type="http://schemas.openxmlformats.org/officeDocument/2006/relationships/hyperlink" Target="http://www.unimod.org/modifications_view.php?editid1=451" TargetMode="External"/><Relationship Id="rId758" Type="http://schemas.openxmlformats.org/officeDocument/2006/relationships/hyperlink" Target="http://www.unimod.org/modifications_view.php?editid1=92" TargetMode="External"/><Relationship Id="rId10" Type="http://schemas.openxmlformats.org/officeDocument/2006/relationships/hyperlink" Target="http://www.unimod.org/modifications_view.php?editid1=1093" TargetMode="External"/><Relationship Id="rId52" Type="http://schemas.openxmlformats.org/officeDocument/2006/relationships/hyperlink" Target="http://www.unimod.org/modifications_view.php?editid1=1248" TargetMode="External"/><Relationship Id="rId94" Type="http://schemas.openxmlformats.org/officeDocument/2006/relationships/hyperlink" Target="http://www.unimod.org/modifications_view.php?editid1=615" TargetMode="External"/><Relationship Id="rId148" Type="http://schemas.openxmlformats.org/officeDocument/2006/relationships/hyperlink" Target="http://www.unimod.org/modifications_view.php?editid1=678" TargetMode="External"/><Relationship Id="rId355" Type="http://schemas.openxmlformats.org/officeDocument/2006/relationships/hyperlink" Target="http://www.unimod.org/modifications_view.php?editid1=425" TargetMode="External"/><Relationship Id="rId397" Type="http://schemas.openxmlformats.org/officeDocument/2006/relationships/hyperlink" Target="http://www.unimod.org/modifications_view.php?editid1=1163" TargetMode="External"/><Relationship Id="rId520" Type="http://schemas.openxmlformats.org/officeDocument/2006/relationships/hyperlink" Target="http://www.unimod.org/modifications_view.php?editid1=1054" TargetMode="External"/><Relationship Id="rId562" Type="http://schemas.openxmlformats.org/officeDocument/2006/relationships/hyperlink" Target="http://www.unimod.org/modifications_view.php?editid1=488" TargetMode="External"/><Relationship Id="rId618" Type="http://schemas.openxmlformats.org/officeDocument/2006/relationships/hyperlink" Target="http://www.unimod.org/modifications_view.php?editid1=295" TargetMode="External"/><Relationship Id="rId825" Type="http://schemas.openxmlformats.org/officeDocument/2006/relationships/hyperlink" Target="http://www.unimod.org/modifications_view.php?editid1=1039" TargetMode="External"/><Relationship Id="rId215" Type="http://schemas.openxmlformats.org/officeDocument/2006/relationships/hyperlink" Target="http://www.unimod.org/modifications_view.php?editid1=1174" TargetMode="External"/><Relationship Id="rId257" Type="http://schemas.openxmlformats.org/officeDocument/2006/relationships/hyperlink" Target="http://www.unimod.org/modifications_view.php?editid1=660" TargetMode="External"/><Relationship Id="rId422" Type="http://schemas.openxmlformats.org/officeDocument/2006/relationships/hyperlink" Target="http://www.unimod.org/modifications_view.php?editid1=1124" TargetMode="External"/><Relationship Id="rId464" Type="http://schemas.openxmlformats.org/officeDocument/2006/relationships/hyperlink" Target="http://www.unimod.org/modifications_view.php?editid1=318" TargetMode="External"/><Relationship Id="rId867" Type="http://schemas.openxmlformats.org/officeDocument/2006/relationships/hyperlink" Target="http://www.unimod.org/modifications_view.php?editid1=154" TargetMode="External"/><Relationship Id="rId299" Type="http://schemas.openxmlformats.org/officeDocument/2006/relationships/hyperlink" Target="http://www.unimod.org/modifications_view.php?editid1=906" TargetMode="External"/><Relationship Id="rId727" Type="http://schemas.openxmlformats.org/officeDocument/2006/relationships/hyperlink" Target="http://www.unimod.org/modifications_view.php?editid1=187" TargetMode="External"/><Relationship Id="rId63" Type="http://schemas.openxmlformats.org/officeDocument/2006/relationships/hyperlink" Target="http://www.unimod.org/modifications_view.php?editid1=1207" TargetMode="External"/><Relationship Id="rId159" Type="http://schemas.openxmlformats.org/officeDocument/2006/relationships/hyperlink" Target="http://www.unimod.org/modifications_view.php?editid1=544" TargetMode="External"/><Relationship Id="rId366" Type="http://schemas.openxmlformats.org/officeDocument/2006/relationships/hyperlink" Target="http://www.unimod.org/modifications_view.php?editid1=986" TargetMode="External"/><Relationship Id="rId573" Type="http://schemas.openxmlformats.org/officeDocument/2006/relationships/hyperlink" Target="http://www.unimod.org/modifications_view.php?editid1=864" TargetMode="External"/><Relationship Id="rId780" Type="http://schemas.openxmlformats.org/officeDocument/2006/relationships/hyperlink" Target="http://www.unimod.org/modifications_view.php?editid1=131" TargetMode="External"/><Relationship Id="rId226" Type="http://schemas.openxmlformats.org/officeDocument/2006/relationships/hyperlink" Target="http://www.unimod.org/modifications_view.php?editid1=193" TargetMode="External"/><Relationship Id="rId433" Type="http://schemas.openxmlformats.org/officeDocument/2006/relationships/hyperlink" Target="http://www.unimod.org/modifications_view.php?editid1=665" TargetMode="External"/><Relationship Id="rId878" Type="http://schemas.openxmlformats.org/officeDocument/2006/relationships/hyperlink" Target="http://www.unimod.org/modifications_view.php?editid1=890" TargetMode="External"/><Relationship Id="rId640" Type="http://schemas.openxmlformats.org/officeDocument/2006/relationships/hyperlink" Target="http://www.unimod.org/modifications_view.php?editid1=41" TargetMode="External"/><Relationship Id="rId738" Type="http://schemas.openxmlformats.org/officeDocument/2006/relationships/hyperlink" Target="http://www.unimod.org/modifications_view.php?editid1=730" TargetMode="External"/><Relationship Id="rId74" Type="http://schemas.openxmlformats.org/officeDocument/2006/relationships/hyperlink" Target="http://www.unimod.org/modifications_view.php?editid1=1190" TargetMode="External"/><Relationship Id="rId377" Type="http://schemas.openxmlformats.org/officeDocument/2006/relationships/hyperlink" Target="http://www.unimod.org/modifications_view.php?editid1=1214" TargetMode="External"/><Relationship Id="rId500" Type="http://schemas.openxmlformats.org/officeDocument/2006/relationships/hyperlink" Target="http://www.unimod.org/modifications_view.php?editid1=21" TargetMode="External"/><Relationship Id="rId584" Type="http://schemas.openxmlformats.org/officeDocument/2006/relationships/hyperlink" Target="http://www.unimod.org/modifications_view.php?editid1=450" TargetMode="External"/><Relationship Id="rId805" Type="http://schemas.openxmlformats.org/officeDocument/2006/relationships/hyperlink" Target="http://www.unimod.org/modifications_view.php?editid1=942" TargetMode="External"/><Relationship Id="rId5" Type="http://schemas.openxmlformats.org/officeDocument/2006/relationships/hyperlink" Target="http://www.unimod.org/modifications_view.php?editid1=1239" TargetMode="External"/><Relationship Id="rId237" Type="http://schemas.openxmlformats.org/officeDocument/2006/relationships/hyperlink" Target="http://www.unimod.org/modifications_view.php?editid1=259" TargetMode="External"/><Relationship Id="rId791" Type="http://schemas.openxmlformats.org/officeDocument/2006/relationships/hyperlink" Target="http://www.unimod.org/modifications_view.php?editid1=478" TargetMode="External"/><Relationship Id="rId889" Type="http://schemas.openxmlformats.org/officeDocument/2006/relationships/hyperlink" Target="http://www.unimod.org/modifications_view.php?editid1=424" TargetMode="External"/><Relationship Id="rId444" Type="http://schemas.openxmlformats.org/officeDocument/2006/relationships/hyperlink" Target="http://www.unimod.org/modifications_view.php?editid1=1088" TargetMode="External"/><Relationship Id="rId651" Type="http://schemas.openxmlformats.org/officeDocument/2006/relationships/hyperlink" Target="http://www.unimod.org/modifications_view.php?editid1=1035" TargetMode="External"/><Relationship Id="rId749" Type="http://schemas.openxmlformats.org/officeDocument/2006/relationships/hyperlink" Target="http://www.unimod.org/modifications_view.php?editid1=908" TargetMode="External"/><Relationship Id="rId290" Type="http://schemas.openxmlformats.org/officeDocument/2006/relationships/hyperlink" Target="http://www.unimod.org/modifications_view.php?editid1=1160" TargetMode="External"/><Relationship Id="rId304" Type="http://schemas.openxmlformats.org/officeDocument/2006/relationships/hyperlink" Target="http://www.unimod.org/modifications_view.php?editid1=885" TargetMode="External"/><Relationship Id="rId388" Type="http://schemas.openxmlformats.org/officeDocument/2006/relationships/hyperlink" Target="http://www.unimod.org/modifications_view.php?editid1=1199" TargetMode="External"/><Relationship Id="rId511" Type="http://schemas.openxmlformats.org/officeDocument/2006/relationships/hyperlink" Target="http://www.unimod.org/modifications_view.php?editid1=324" TargetMode="External"/><Relationship Id="rId609" Type="http://schemas.openxmlformats.org/officeDocument/2006/relationships/hyperlink" Target="http://www.unimod.org/modifications_view.php?editid1=949" TargetMode="External"/><Relationship Id="rId85" Type="http://schemas.openxmlformats.org/officeDocument/2006/relationships/hyperlink" Target="http://www.unimod.org/modifications_view.php?editid1=1238" TargetMode="External"/><Relationship Id="rId150" Type="http://schemas.openxmlformats.org/officeDocument/2006/relationships/hyperlink" Target="http://www.unimod.org/modifications_view.php?editid1=559" TargetMode="External"/><Relationship Id="rId595" Type="http://schemas.openxmlformats.org/officeDocument/2006/relationships/hyperlink" Target="http://www.unimod.org/modifications_view.php?editid1=272" TargetMode="External"/><Relationship Id="rId816" Type="http://schemas.openxmlformats.org/officeDocument/2006/relationships/hyperlink" Target="http://www.unimod.org/modifications_view.php?editid1=934" TargetMode="External"/><Relationship Id="rId248" Type="http://schemas.openxmlformats.org/officeDocument/2006/relationships/hyperlink" Target="http://www.unimod.org/modifications_view.php?editid1=1059" TargetMode="External"/><Relationship Id="rId455" Type="http://schemas.openxmlformats.org/officeDocument/2006/relationships/hyperlink" Target="http://www.unimod.org/modifications_view.php?editid1=628" TargetMode="External"/><Relationship Id="rId662" Type="http://schemas.openxmlformats.org/officeDocument/2006/relationships/hyperlink" Target="http://www.unimod.org/modifications_view.php?editid1=198" TargetMode="External"/><Relationship Id="rId12" Type="http://schemas.openxmlformats.org/officeDocument/2006/relationships/hyperlink" Target="http://www.unimod.org/modifications_view.php?editid1=1232" TargetMode="External"/><Relationship Id="rId108" Type="http://schemas.openxmlformats.org/officeDocument/2006/relationships/hyperlink" Target="http://www.unimod.org/modifications_view.php?editid1=667" TargetMode="External"/><Relationship Id="rId315" Type="http://schemas.openxmlformats.org/officeDocument/2006/relationships/hyperlink" Target="http://www.unimod.org/modifications_view.php?editid1=1060" TargetMode="External"/><Relationship Id="rId522" Type="http://schemas.openxmlformats.org/officeDocument/2006/relationships/hyperlink" Target="http://www.unimod.org/modifications_view.php?editid1=205" TargetMode="External"/><Relationship Id="rId96" Type="http://schemas.openxmlformats.org/officeDocument/2006/relationships/hyperlink" Target="http://www.unimod.org/modifications_view.php?editid1=1137" TargetMode="External"/><Relationship Id="rId161" Type="http://schemas.openxmlformats.org/officeDocument/2006/relationships/hyperlink" Target="http://www.unimod.org/modifications_view.php?editid1=605" TargetMode="External"/><Relationship Id="rId399" Type="http://schemas.openxmlformats.org/officeDocument/2006/relationships/hyperlink" Target="http://www.unimod.org/modifications_view.php?editid1=1050" TargetMode="External"/><Relationship Id="rId827" Type="http://schemas.openxmlformats.org/officeDocument/2006/relationships/hyperlink" Target="http://www.unimod.org/modifications_view.php?editid1=1251" TargetMode="External"/><Relationship Id="rId259" Type="http://schemas.openxmlformats.org/officeDocument/2006/relationships/hyperlink" Target="http://www.unimod.org/modifications_view.php?editid1=1073" TargetMode="External"/><Relationship Id="rId466" Type="http://schemas.openxmlformats.org/officeDocument/2006/relationships/hyperlink" Target="http://www.unimod.org/modifications_view.php?editid1=792" TargetMode="External"/><Relationship Id="rId673" Type="http://schemas.openxmlformats.org/officeDocument/2006/relationships/hyperlink" Target="http://www.unimod.org/modifications_view.php?editid1=43" TargetMode="External"/><Relationship Id="rId880" Type="http://schemas.openxmlformats.org/officeDocument/2006/relationships/hyperlink" Target="http://www.unimod.org/modifications_view.php?editid1=971" TargetMode="External"/><Relationship Id="rId23" Type="http://schemas.openxmlformats.org/officeDocument/2006/relationships/hyperlink" Target="http://www.unimod.org/modifications_view.php?editid1=564" TargetMode="External"/><Relationship Id="rId119" Type="http://schemas.openxmlformats.org/officeDocument/2006/relationships/hyperlink" Target="http://www.unimod.org/modifications_view.php?editid1=1078" TargetMode="External"/><Relationship Id="rId326" Type="http://schemas.openxmlformats.org/officeDocument/2006/relationships/hyperlink" Target="http://www.unimod.org/modifications_view.php?editid1=122" TargetMode="External"/><Relationship Id="rId533" Type="http://schemas.openxmlformats.org/officeDocument/2006/relationships/hyperlink" Target="http://www.unimod.org/modifications_view.php?editid1=1257" TargetMode="External"/><Relationship Id="rId740" Type="http://schemas.openxmlformats.org/officeDocument/2006/relationships/hyperlink" Target="http://www.unimod.org/modifications_view.php?editid1=417" TargetMode="External"/><Relationship Id="rId838" Type="http://schemas.openxmlformats.org/officeDocument/2006/relationships/hyperlink" Target="http://www.unimod.org/modifications_view.php?editid1=398" TargetMode="External"/><Relationship Id="rId172" Type="http://schemas.openxmlformats.org/officeDocument/2006/relationships/hyperlink" Target="http://www.unimod.org/modifications_view.php?editid1=1126" TargetMode="External"/><Relationship Id="rId477" Type="http://schemas.openxmlformats.org/officeDocument/2006/relationships/hyperlink" Target="http://www.unimod.org/modifications_view.php?editid1=1110" TargetMode="External"/><Relationship Id="rId600" Type="http://schemas.openxmlformats.org/officeDocument/2006/relationships/hyperlink" Target="http://www.unimod.org/modifications_view.php?editid1=477" TargetMode="External"/><Relationship Id="rId684" Type="http://schemas.openxmlformats.org/officeDocument/2006/relationships/hyperlink" Target="http://www.unimod.org/modifications_view.php?editid1=176" TargetMode="External"/><Relationship Id="rId337" Type="http://schemas.openxmlformats.org/officeDocument/2006/relationships/hyperlink" Target="http://www.unimod.org/modifications_view.php?editid1=275" TargetMode="External"/><Relationship Id="rId891" Type="http://schemas.openxmlformats.org/officeDocument/2006/relationships/hyperlink" Target="http://www.unimod.org/modifications_view.php?editid1=415" TargetMode="External"/><Relationship Id="rId34" Type="http://schemas.openxmlformats.org/officeDocument/2006/relationships/hyperlink" Target="http://www.unimod.org/modifications_view.php?editid1=1142" TargetMode="External"/><Relationship Id="rId544" Type="http://schemas.openxmlformats.org/officeDocument/2006/relationships/hyperlink" Target="http://www.unimod.org/modifications_view.php?editid1=1254" TargetMode="External"/><Relationship Id="rId751" Type="http://schemas.openxmlformats.org/officeDocument/2006/relationships/hyperlink" Target="http://www.unimod.org/modifications_view.php?editid1=512" TargetMode="External"/><Relationship Id="rId849" Type="http://schemas.openxmlformats.org/officeDocument/2006/relationships/hyperlink" Target="http://www.unimod.org/modifications_view.php?editid1=1038" TargetMode="External"/><Relationship Id="rId183" Type="http://schemas.openxmlformats.org/officeDocument/2006/relationships/hyperlink" Target="http://www.unimod.org/modifications_view.php?editid1=662" TargetMode="External"/><Relationship Id="rId390" Type="http://schemas.openxmlformats.org/officeDocument/2006/relationships/hyperlink" Target="http://www.unimod.org/modifications_view.php?editid1=1" TargetMode="External"/><Relationship Id="rId404" Type="http://schemas.openxmlformats.org/officeDocument/2006/relationships/hyperlink" Target="http://www.unimod.org/modifications_view.php?editid1=327" TargetMode="External"/><Relationship Id="rId611" Type="http://schemas.openxmlformats.org/officeDocument/2006/relationships/hyperlink" Target="http://www.unimod.org/modifications_view.php?editid1=533" TargetMode="External"/><Relationship Id="rId250" Type="http://schemas.openxmlformats.org/officeDocument/2006/relationships/hyperlink" Target="http://www.unimod.org/modifications_view.php?editid1=944" TargetMode="External"/><Relationship Id="rId488" Type="http://schemas.openxmlformats.org/officeDocument/2006/relationships/hyperlink" Target="http://www.unimod.org/modifications_view.php?editid1=1107" TargetMode="External"/><Relationship Id="rId695" Type="http://schemas.openxmlformats.org/officeDocument/2006/relationships/hyperlink" Target="http://www.unimod.org/modifications_view.php?editid1=46" TargetMode="External"/><Relationship Id="rId709" Type="http://schemas.openxmlformats.org/officeDocument/2006/relationships/hyperlink" Target="http://www.unimod.org/modifications_view.php?editid1=1021" TargetMode="External"/><Relationship Id="rId45" Type="http://schemas.openxmlformats.org/officeDocument/2006/relationships/hyperlink" Target="http://www.unimod.org/modifications_view.php?editid1=1177" TargetMode="External"/><Relationship Id="rId110" Type="http://schemas.openxmlformats.org/officeDocument/2006/relationships/hyperlink" Target="http://www.unimod.org/modifications_view.php?editid1=640" TargetMode="External"/><Relationship Id="rId348" Type="http://schemas.openxmlformats.org/officeDocument/2006/relationships/hyperlink" Target="http://www.unimod.org/modifications_view.php?editid1=572" TargetMode="External"/><Relationship Id="rId555" Type="http://schemas.openxmlformats.org/officeDocument/2006/relationships/hyperlink" Target="http://www.unimod.org/modifications_view.php?editid1=209" TargetMode="External"/><Relationship Id="rId762" Type="http://schemas.openxmlformats.org/officeDocument/2006/relationships/hyperlink" Target="http://www.unimod.org/modifications_view.php?editid1=493" TargetMode="External"/><Relationship Id="rId194" Type="http://schemas.openxmlformats.org/officeDocument/2006/relationships/hyperlink" Target="http://www.unimod.org/modifications_view.php?editid1=352" TargetMode="External"/><Relationship Id="rId208" Type="http://schemas.openxmlformats.org/officeDocument/2006/relationships/hyperlink" Target="http://www.unimod.org/modifications_view.php?editid1=994" TargetMode="External"/><Relationship Id="rId415" Type="http://schemas.openxmlformats.org/officeDocument/2006/relationships/hyperlink" Target="http://www.unimod.org/modifications_view.php?editid1=1007" TargetMode="External"/><Relationship Id="rId622" Type="http://schemas.openxmlformats.org/officeDocument/2006/relationships/hyperlink" Target="http://www.unimod.org/modifications_view.php?editid1=172" TargetMode="External"/><Relationship Id="rId261" Type="http://schemas.openxmlformats.org/officeDocument/2006/relationships/hyperlink" Target="http://www.unimod.org/modifications_view.php?editid1=359" TargetMode="External"/><Relationship Id="rId499" Type="http://schemas.openxmlformats.org/officeDocument/2006/relationships/hyperlink" Target="http://www.unimod.org/modifications_view.php?editid1=40" TargetMode="External"/><Relationship Id="rId56" Type="http://schemas.openxmlformats.org/officeDocument/2006/relationships/hyperlink" Target="http://www.unimod.org/modifications_view.php?editid1=11" TargetMode="External"/><Relationship Id="rId359" Type="http://schemas.openxmlformats.org/officeDocument/2006/relationships/hyperlink" Target="http://www.unimod.org/modifications_view.php?editid1=199" TargetMode="External"/><Relationship Id="rId566" Type="http://schemas.openxmlformats.org/officeDocument/2006/relationships/hyperlink" Target="http://www.unimod.org/modifications_view.php?editid1=411" TargetMode="External"/><Relationship Id="rId773" Type="http://schemas.openxmlformats.org/officeDocument/2006/relationships/hyperlink" Target="http://www.unimod.org/modifications_view.php?editid1=289" TargetMode="External"/><Relationship Id="rId121" Type="http://schemas.openxmlformats.org/officeDocument/2006/relationships/hyperlink" Target="http://www.unimod.org/modifications_view.php?editid1=681" TargetMode="External"/><Relationship Id="rId219" Type="http://schemas.openxmlformats.org/officeDocument/2006/relationships/hyperlink" Target="http://www.unimod.org/modifications_view.php?editid1=366" TargetMode="External"/><Relationship Id="rId426" Type="http://schemas.openxmlformats.org/officeDocument/2006/relationships/hyperlink" Target="http://www.unimod.org/modifications_view.php?editid1=1198" TargetMode="External"/><Relationship Id="rId633" Type="http://schemas.openxmlformats.org/officeDocument/2006/relationships/hyperlink" Target="http://www.unimod.org/modifications_view.php?editid1=171" TargetMode="External"/><Relationship Id="rId840" Type="http://schemas.openxmlformats.org/officeDocument/2006/relationships/hyperlink" Target="http://www.unimod.org/modifications_view.php?editid1=877" TargetMode="External"/><Relationship Id="rId67" Type="http://schemas.openxmlformats.org/officeDocument/2006/relationships/hyperlink" Target="http://www.unimod.org/modifications_view.php?editid1=645" TargetMode="External"/><Relationship Id="rId272" Type="http://schemas.openxmlformats.org/officeDocument/2006/relationships/hyperlink" Target="http://www.unimod.org/modifications_view.php?editid1=607" TargetMode="External"/><Relationship Id="rId577" Type="http://schemas.openxmlformats.org/officeDocument/2006/relationships/hyperlink" Target="http://www.unimod.org/modifications_view.php?editid1=108" TargetMode="External"/><Relationship Id="rId700" Type="http://schemas.openxmlformats.org/officeDocument/2006/relationships/hyperlink" Target="http://www.unimod.org/modifications_view.php?editid1=106" TargetMode="External"/><Relationship Id="rId132" Type="http://schemas.openxmlformats.org/officeDocument/2006/relationships/hyperlink" Target="http://www.unimod.org/modifications_view.php?editid1=1095" TargetMode="External"/><Relationship Id="rId784" Type="http://schemas.openxmlformats.org/officeDocument/2006/relationships/hyperlink" Target="http://www.unimod.org/modifications_view.php?editid1=437" TargetMode="External"/><Relationship Id="rId437" Type="http://schemas.openxmlformats.org/officeDocument/2006/relationships/hyperlink" Target="http://www.unimod.org/modifications_view.php?editid1=518" TargetMode="External"/><Relationship Id="rId644" Type="http://schemas.openxmlformats.org/officeDocument/2006/relationships/hyperlink" Target="http://www.unimod.org/modifications_view.php?editid1=1255" TargetMode="External"/><Relationship Id="rId851" Type="http://schemas.openxmlformats.org/officeDocument/2006/relationships/hyperlink" Target="http://www.unimod.org/modifications_view.php?editid1=494" TargetMode="External"/><Relationship Id="rId283" Type="http://schemas.openxmlformats.org/officeDocument/2006/relationships/hyperlink" Target="http://www.unimod.org/modifications_view.php?editid1=540" TargetMode="External"/><Relationship Id="rId490" Type="http://schemas.openxmlformats.org/officeDocument/2006/relationships/hyperlink" Target="http://www.unimod.org/modifications_view.php?editid1=200" TargetMode="External"/><Relationship Id="rId504" Type="http://schemas.openxmlformats.org/officeDocument/2006/relationships/hyperlink" Target="http://www.unimod.org/modifications_view.php?editid1=1211" TargetMode="External"/><Relationship Id="rId711" Type="http://schemas.openxmlformats.org/officeDocument/2006/relationships/hyperlink" Target="http://www.unimod.org/modifications_view.php?editid1=130" TargetMode="External"/><Relationship Id="rId78" Type="http://schemas.openxmlformats.org/officeDocument/2006/relationships/hyperlink" Target="http://www.unimod.org/modifications_view.php?editid1=580" TargetMode="External"/><Relationship Id="rId143" Type="http://schemas.openxmlformats.org/officeDocument/2006/relationships/hyperlink" Target="http://www.unimod.org/modifications_view.php?editid1=604" TargetMode="External"/><Relationship Id="rId350" Type="http://schemas.openxmlformats.org/officeDocument/2006/relationships/hyperlink" Target="http://www.unimod.org/modifications_view.php?editid1=1171" TargetMode="External"/><Relationship Id="rId588" Type="http://schemas.openxmlformats.org/officeDocument/2006/relationships/hyperlink" Target="http://www.unimod.org/modifications_view.php?editid1=776" TargetMode="External"/><Relationship Id="rId795" Type="http://schemas.openxmlformats.org/officeDocument/2006/relationships/hyperlink" Target="http://www.unimod.org/modifications_view.php?editid1=13" TargetMode="External"/><Relationship Id="rId809" Type="http://schemas.openxmlformats.org/officeDocument/2006/relationships/hyperlink" Target="http://www.unimod.org/modifications_view.php?editid1=846" TargetMode="External"/><Relationship Id="rId9" Type="http://schemas.openxmlformats.org/officeDocument/2006/relationships/hyperlink" Target="http://www.unimod.org/modifications_view.php?editid1=1237" TargetMode="External"/><Relationship Id="rId210" Type="http://schemas.openxmlformats.org/officeDocument/2006/relationships/hyperlink" Target="http://www.unimod.org/modifications_view.php?editid1=1203" TargetMode="External"/><Relationship Id="rId448" Type="http://schemas.openxmlformats.org/officeDocument/2006/relationships/hyperlink" Target="http://www.unimod.org/modifications_view.php?editid1=545" TargetMode="External"/><Relationship Id="rId655" Type="http://schemas.openxmlformats.org/officeDocument/2006/relationships/hyperlink" Target="http://www.unimod.org/modifications_view.php?editid1=1034" TargetMode="External"/><Relationship Id="rId862" Type="http://schemas.openxmlformats.org/officeDocument/2006/relationships/hyperlink" Target="http://www.unimod.org/modifications_view.php?editid1=281" TargetMode="External"/><Relationship Id="rId294" Type="http://schemas.openxmlformats.org/officeDocument/2006/relationships/hyperlink" Target="http://www.unimod.org/modifications_view.php?editid1=608" TargetMode="External"/><Relationship Id="rId308" Type="http://schemas.openxmlformats.org/officeDocument/2006/relationships/hyperlink" Target="http://www.unimod.org/modifications_view.php?editid1=620" TargetMode="External"/><Relationship Id="rId515" Type="http://schemas.openxmlformats.org/officeDocument/2006/relationships/hyperlink" Target="http://www.unimod.org/modifications_view.php?editid1=126" TargetMode="External"/><Relationship Id="rId722" Type="http://schemas.openxmlformats.org/officeDocument/2006/relationships/hyperlink" Target="http://www.unimod.org/modifications_view.php?editid1=943" TargetMode="External"/><Relationship Id="rId89" Type="http://schemas.openxmlformats.org/officeDocument/2006/relationships/hyperlink" Target="http://www.unimod.org/modifications_view.php?editid1=1097" TargetMode="External"/><Relationship Id="rId154" Type="http://schemas.openxmlformats.org/officeDocument/2006/relationships/hyperlink" Target="http://www.unimod.org/modifications_view.php?editid1=991" TargetMode="External"/><Relationship Id="rId361" Type="http://schemas.openxmlformats.org/officeDocument/2006/relationships/hyperlink" Target="http://www.unimod.org/modifications_view.php?editid1=905" TargetMode="External"/><Relationship Id="rId599" Type="http://schemas.openxmlformats.org/officeDocument/2006/relationships/hyperlink" Target="http://www.unimod.org/modifications_view.php?editid1=63" TargetMode="External"/><Relationship Id="rId459" Type="http://schemas.openxmlformats.org/officeDocument/2006/relationships/hyperlink" Target="http://www.unimod.org/modifications_view.php?editid1=775" TargetMode="External"/><Relationship Id="rId666" Type="http://schemas.openxmlformats.org/officeDocument/2006/relationships/hyperlink" Target="http://www.unimod.org/modifications_view.php?editid1=1249" TargetMode="External"/><Relationship Id="rId873" Type="http://schemas.openxmlformats.org/officeDocument/2006/relationships/hyperlink" Target="http://www.unimod.org/modifications_view.php?editid1=158" TargetMode="External"/><Relationship Id="rId16" Type="http://schemas.openxmlformats.org/officeDocument/2006/relationships/hyperlink" Target="http://www.unimod.org/modifications_view.php?editid1=674" TargetMode="External"/><Relationship Id="rId221" Type="http://schemas.openxmlformats.org/officeDocument/2006/relationships/hyperlink" Target="http://www.unimod.org/modifications_view.php?editid1=262" TargetMode="External"/><Relationship Id="rId319" Type="http://schemas.openxmlformats.org/officeDocument/2006/relationships/hyperlink" Target="http://www.unimod.org/modifications_view.php?editid1=1057" TargetMode="External"/><Relationship Id="rId526" Type="http://schemas.openxmlformats.org/officeDocument/2006/relationships/hyperlink" Target="http://www.unimod.org/modifications_view.php?editid1=1042" TargetMode="External"/><Relationship Id="rId733" Type="http://schemas.openxmlformats.org/officeDocument/2006/relationships/hyperlink" Target="http://www.unimod.org/modifications_view.php?editid1=499" TargetMode="External"/><Relationship Id="rId165" Type="http://schemas.openxmlformats.org/officeDocument/2006/relationships/hyperlink" Target="http://www.unimod.org/modifications_view.php?editid1=1133" TargetMode="External"/><Relationship Id="rId372" Type="http://schemas.openxmlformats.org/officeDocument/2006/relationships/hyperlink" Target="http://www.unimod.org/modifications_view.php?editid1=987" TargetMode="External"/><Relationship Id="rId677" Type="http://schemas.openxmlformats.org/officeDocument/2006/relationships/hyperlink" Target="http://www.unimod.org/modifications_view.php?editid1=134" TargetMode="External"/><Relationship Id="rId800" Type="http://schemas.openxmlformats.org/officeDocument/2006/relationships/hyperlink" Target="http://www.unimod.org/modifications_view.php?editid1=523" TargetMode="External"/><Relationship Id="rId232" Type="http://schemas.openxmlformats.org/officeDocument/2006/relationships/hyperlink" Target="http://www.unimod.org/modifications_view.php?editid1=268" TargetMode="External"/><Relationship Id="rId884" Type="http://schemas.openxmlformats.org/officeDocument/2006/relationships/hyperlink" Target="http://www.unimod.org/modifications_view.php?editid1=137" TargetMode="External"/><Relationship Id="rId27" Type="http://schemas.openxmlformats.org/officeDocument/2006/relationships/hyperlink" Target="http://www.unimod.org/modifications_view.php?editid1=636" TargetMode="External"/><Relationship Id="rId537" Type="http://schemas.openxmlformats.org/officeDocument/2006/relationships/hyperlink" Target="http://www.unimod.org/modifications_view.php?editid1=65" TargetMode="External"/><Relationship Id="rId744" Type="http://schemas.openxmlformats.org/officeDocument/2006/relationships/hyperlink" Target="http://www.unimod.org/modifications_view.php?editid1=800" TargetMode="External"/><Relationship Id="rId80" Type="http://schemas.openxmlformats.org/officeDocument/2006/relationships/hyperlink" Target="http://www.unimod.org/modifications_view.php?editid1=1123" TargetMode="External"/><Relationship Id="rId176" Type="http://schemas.openxmlformats.org/officeDocument/2006/relationships/hyperlink" Target="http://www.unimod.org/modifications_view.php?editid1=582" TargetMode="External"/><Relationship Id="rId383" Type="http://schemas.openxmlformats.org/officeDocument/2006/relationships/hyperlink" Target="http://www.unimod.org/modifications_view.php?editid1=625" TargetMode="External"/><Relationship Id="rId590" Type="http://schemas.openxmlformats.org/officeDocument/2006/relationships/hyperlink" Target="http://www.unimod.org/modifications_view.php?editid1=1022" TargetMode="External"/><Relationship Id="rId604" Type="http://schemas.openxmlformats.org/officeDocument/2006/relationships/hyperlink" Target="http://www.unimod.org/modifications_view.php?editid1=1027" TargetMode="External"/><Relationship Id="rId811" Type="http://schemas.openxmlformats.org/officeDocument/2006/relationships/hyperlink" Target="http://www.unimod.org/modifications_view.php?editid1=8" TargetMode="External"/><Relationship Id="rId243" Type="http://schemas.openxmlformats.org/officeDocument/2006/relationships/hyperlink" Target="http://www.unimod.org/modifications_view.php?editid1=267" TargetMode="External"/><Relationship Id="rId450" Type="http://schemas.openxmlformats.org/officeDocument/2006/relationships/hyperlink" Target="http://www.unimod.org/modifications_view.php?editid1=1187" TargetMode="External"/><Relationship Id="rId688" Type="http://schemas.openxmlformats.org/officeDocument/2006/relationships/hyperlink" Target="http://www.unimod.org/modifications_view.php?editid1=739" TargetMode="External"/><Relationship Id="rId895" Type="http://schemas.openxmlformats.org/officeDocument/2006/relationships/hyperlink" Target="http://www.unimod.org/modifications_view.php?editid1=960" TargetMode="External"/><Relationship Id="rId38" Type="http://schemas.openxmlformats.org/officeDocument/2006/relationships/hyperlink" Target="http://www.unimod.org/modifications_view.php?editid1=560" TargetMode="External"/><Relationship Id="rId103" Type="http://schemas.openxmlformats.org/officeDocument/2006/relationships/hyperlink" Target="http://www.unimod.org/modifications_view.php?editid1=675" TargetMode="External"/><Relationship Id="rId310" Type="http://schemas.openxmlformats.org/officeDocument/2006/relationships/hyperlink" Target="http://www.unimod.org/modifications_view.php?editid1=606" TargetMode="External"/><Relationship Id="rId548" Type="http://schemas.openxmlformats.org/officeDocument/2006/relationships/hyperlink" Target="http://www.unimod.org/modifications_view.php?editid1=886" TargetMode="External"/><Relationship Id="rId755" Type="http://schemas.openxmlformats.org/officeDocument/2006/relationships/hyperlink" Target="http://www.unimod.org/modifications_view.php?editid1=405" TargetMode="External"/><Relationship Id="rId91" Type="http://schemas.openxmlformats.org/officeDocument/2006/relationships/hyperlink" Target="http://www.unimod.org/modifications_view.php?editid1=1091" TargetMode="External"/><Relationship Id="rId187" Type="http://schemas.openxmlformats.org/officeDocument/2006/relationships/hyperlink" Target="http://www.unimod.org/modifications_view.php?editid1=939" TargetMode="External"/><Relationship Id="rId394" Type="http://schemas.openxmlformats.org/officeDocument/2006/relationships/hyperlink" Target="http://www.unimod.org/modifications_view.php?editid1=37" TargetMode="External"/><Relationship Id="rId408" Type="http://schemas.openxmlformats.org/officeDocument/2006/relationships/hyperlink" Target="http://www.unimod.org/modifications_view.php?editid1=547" TargetMode="External"/><Relationship Id="rId615" Type="http://schemas.openxmlformats.org/officeDocument/2006/relationships/hyperlink" Target="http://www.unimod.org/modifications_view.php?editid1=532" TargetMode="External"/><Relationship Id="rId822" Type="http://schemas.openxmlformats.org/officeDocument/2006/relationships/hyperlink" Target="http://www.unimod.org/modifications_view.php?editid1=332" TargetMode="External"/><Relationship Id="rId254" Type="http://schemas.openxmlformats.org/officeDocument/2006/relationships/hyperlink" Target="http://www.unimod.org/modifications_view.php?editid1=664" TargetMode="External"/><Relationship Id="rId699" Type="http://schemas.openxmlformats.org/officeDocument/2006/relationships/hyperlink" Target="http://www.unimod.org/modifications_view.php?editid1=498" TargetMode="External"/><Relationship Id="rId49" Type="http://schemas.openxmlformats.org/officeDocument/2006/relationships/hyperlink" Target="http://www.unimod.org/modifications_view.php?editid1=644" TargetMode="External"/><Relationship Id="rId114" Type="http://schemas.openxmlformats.org/officeDocument/2006/relationships/hyperlink" Target="http://www.unimod.org/modifications_view.php?editid1=1191" TargetMode="External"/><Relationship Id="rId461" Type="http://schemas.openxmlformats.org/officeDocument/2006/relationships/hyperlink" Target="http://www.unimod.org/modifications_view.php?editid1=550" TargetMode="External"/><Relationship Id="rId559" Type="http://schemas.openxmlformats.org/officeDocument/2006/relationships/hyperlink" Target="http://www.unimod.org/modifications_view.php?editid1=866" TargetMode="External"/><Relationship Id="rId766" Type="http://schemas.openxmlformats.org/officeDocument/2006/relationships/hyperlink" Target="http://www.unimod.org/modifications_view.php?editid1=123" TargetMode="External"/><Relationship Id="rId198" Type="http://schemas.openxmlformats.org/officeDocument/2006/relationships/hyperlink" Target="http://www.unimod.org/modifications_view.php?editid1=561" TargetMode="External"/><Relationship Id="rId321" Type="http://schemas.openxmlformats.org/officeDocument/2006/relationships/hyperlink" Target="http://www.unimod.org/modifications_view.php?editid1=651" TargetMode="External"/><Relationship Id="rId419" Type="http://schemas.openxmlformats.org/officeDocument/2006/relationships/hyperlink" Target="http://www.unimod.org/modifications_view.php?editid1=835" TargetMode="External"/><Relationship Id="rId626" Type="http://schemas.openxmlformats.org/officeDocument/2006/relationships/hyperlink" Target="http://www.unimod.org/modifications_view.php?editid1=455" TargetMode="External"/><Relationship Id="rId833" Type="http://schemas.openxmlformats.org/officeDocument/2006/relationships/hyperlink" Target="http://www.unimod.org/modifications_view.php?editid1=895" TargetMode="External"/><Relationship Id="rId265" Type="http://schemas.openxmlformats.org/officeDocument/2006/relationships/hyperlink" Target="http://www.unimod.org/modifications_view.php?editid1=558" TargetMode="External"/><Relationship Id="rId472" Type="http://schemas.openxmlformats.org/officeDocument/2006/relationships/hyperlink" Target="http://www.unimod.org/modifications_view.php?editid1=655" TargetMode="External"/><Relationship Id="rId125" Type="http://schemas.openxmlformats.org/officeDocument/2006/relationships/hyperlink" Target="http://www.unimod.org/modifications_view.php?editid1=585" TargetMode="External"/><Relationship Id="rId332" Type="http://schemas.openxmlformats.org/officeDocument/2006/relationships/hyperlink" Target="http://www.unimod.org/modifications_view.php?editid1=280" TargetMode="External"/><Relationship Id="rId777" Type="http://schemas.openxmlformats.org/officeDocument/2006/relationships/hyperlink" Target="http://www.unimod.org/modifications_view.php?editid1=115" TargetMode="External"/><Relationship Id="rId637" Type="http://schemas.openxmlformats.org/officeDocument/2006/relationships/hyperlink" Target="http://www.unimod.org/modifications_view.php?editid1=981" TargetMode="External"/><Relationship Id="rId844" Type="http://schemas.openxmlformats.org/officeDocument/2006/relationships/hyperlink" Target="http://www.unimod.org/modifications_view.php?editid1=390" TargetMode="External"/><Relationship Id="rId276" Type="http://schemas.openxmlformats.org/officeDocument/2006/relationships/hyperlink" Target="http://www.unimod.org/modifications_view.php?editid1=342" TargetMode="External"/><Relationship Id="rId483" Type="http://schemas.openxmlformats.org/officeDocument/2006/relationships/hyperlink" Target="http://www.unimod.org/modifications_view.php?editid1=830" TargetMode="External"/><Relationship Id="rId690" Type="http://schemas.openxmlformats.org/officeDocument/2006/relationships/hyperlink" Target="http://www.unimod.org/modifications_view.php?editid1=738" TargetMode="External"/><Relationship Id="rId704" Type="http://schemas.openxmlformats.org/officeDocument/2006/relationships/hyperlink" Target="http://www.unimod.org/modifications_view.php?editid1=361" TargetMode="External"/><Relationship Id="rId40" Type="http://schemas.openxmlformats.org/officeDocument/2006/relationships/hyperlink" Target="http://www.unimod.org/modifications_view.php?editid1=1229" TargetMode="External"/><Relationship Id="rId136" Type="http://schemas.openxmlformats.org/officeDocument/2006/relationships/hyperlink" Target="http://www.unimod.org/modifications_view.php?editid1=402" TargetMode="External"/><Relationship Id="rId343" Type="http://schemas.openxmlformats.org/officeDocument/2006/relationships/hyperlink" Target="http://www.unimod.org/modifications_view.php?editid1=668" TargetMode="External"/><Relationship Id="rId550" Type="http://schemas.openxmlformats.org/officeDocument/2006/relationships/hyperlink" Target="http://www.unimod.org/modifications_view.php?editid1=698" TargetMode="External"/><Relationship Id="rId788" Type="http://schemas.openxmlformats.org/officeDocument/2006/relationships/hyperlink" Target="http://www.unimod.org/modifications_view.php?editid1=878" TargetMode="External"/><Relationship Id="rId203" Type="http://schemas.openxmlformats.org/officeDocument/2006/relationships/hyperlink" Target="http://www.unimod.org/modifications_view.php?editid1=596" TargetMode="External"/><Relationship Id="rId648" Type="http://schemas.openxmlformats.org/officeDocument/2006/relationships/hyperlink" Target="http://www.unimod.org/modifications_view.php?editid1=767" TargetMode="External"/><Relationship Id="rId855" Type="http://schemas.openxmlformats.org/officeDocument/2006/relationships/hyperlink" Target="http://www.unimod.org/modifications_view.php?editid1=150" TargetMode="External"/><Relationship Id="rId287" Type="http://schemas.openxmlformats.org/officeDocument/2006/relationships/hyperlink" Target="http://www.unimod.org/modifications_view.php?editid1=284" TargetMode="External"/><Relationship Id="rId410" Type="http://schemas.openxmlformats.org/officeDocument/2006/relationships/hyperlink" Target="http://www.unimod.org/modifications_view.php?editid1=56" TargetMode="External"/><Relationship Id="rId494" Type="http://schemas.openxmlformats.org/officeDocument/2006/relationships/hyperlink" Target="http://www.unimod.org/modifications_view.php?editid1=1045" TargetMode="External"/><Relationship Id="rId508" Type="http://schemas.openxmlformats.org/officeDocument/2006/relationships/hyperlink" Target="http://www.unimod.org/modifications_view.php?editid1=747" TargetMode="External"/><Relationship Id="rId715" Type="http://schemas.openxmlformats.org/officeDocument/2006/relationships/hyperlink" Target="http://www.unimod.org/modifications_view.php?editid1=273" TargetMode="External"/><Relationship Id="rId147" Type="http://schemas.openxmlformats.org/officeDocument/2006/relationships/hyperlink" Target="http://www.unimod.org/modifications_view.php?editid1=648" TargetMode="External"/><Relationship Id="rId354" Type="http://schemas.openxmlformats.org/officeDocument/2006/relationships/hyperlink" Target="http://www.unimod.org/modifications_view.php?editid1=1044" TargetMode="External"/><Relationship Id="rId799" Type="http://schemas.openxmlformats.org/officeDocument/2006/relationships/hyperlink" Target="http://www.unimod.org/modifications_view.php?editid1=12" TargetMode="External"/><Relationship Id="rId51" Type="http://schemas.openxmlformats.org/officeDocument/2006/relationships/hyperlink" Target="http://www.unimod.org/modifications_view.php?editid1=1098" TargetMode="External"/><Relationship Id="rId561" Type="http://schemas.openxmlformats.org/officeDocument/2006/relationships/hyperlink" Target="http://www.unimod.org/modifications_view.php?editid1=959" TargetMode="External"/><Relationship Id="rId659" Type="http://schemas.openxmlformats.org/officeDocument/2006/relationships/hyperlink" Target="http://www.unimod.org/modifications_view.php?editid1=911" TargetMode="External"/><Relationship Id="rId866" Type="http://schemas.openxmlformats.org/officeDocument/2006/relationships/hyperlink" Target="http://www.unimod.org/modifications_view.php?editid1=938" TargetMode="External"/><Relationship Id="rId214" Type="http://schemas.openxmlformats.org/officeDocument/2006/relationships/hyperlink" Target="http://www.unimod.org/modifications_view.php?editid1=258" TargetMode="External"/><Relationship Id="rId298" Type="http://schemas.openxmlformats.org/officeDocument/2006/relationships/hyperlink" Target="http://www.unimod.org/modifications_view.php?editid1=329" TargetMode="External"/><Relationship Id="rId421" Type="http://schemas.openxmlformats.org/officeDocument/2006/relationships/hyperlink" Target="http://www.unimod.org/modifications_view.php?editid1=619" TargetMode="External"/><Relationship Id="rId519" Type="http://schemas.openxmlformats.org/officeDocument/2006/relationships/hyperlink" Target="http://www.unimod.org/modifications_view.php?editid1=212" TargetMode="External"/><Relationship Id="rId158" Type="http://schemas.openxmlformats.org/officeDocument/2006/relationships/hyperlink" Target="http://www.unimod.org/modifications_view.php?editid1=595" TargetMode="External"/><Relationship Id="rId726" Type="http://schemas.openxmlformats.org/officeDocument/2006/relationships/hyperlink" Target="http://www.unimod.org/modifications_view.php?editid1=1256" TargetMode="External"/><Relationship Id="rId62" Type="http://schemas.openxmlformats.org/officeDocument/2006/relationships/hyperlink" Target="http://www.unimod.org/modifications_view.php?editid1=567" TargetMode="External"/><Relationship Id="rId365" Type="http://schemas.openxmlformats.org/officeDocument/2006/relationships/hyperlink" Target="http://www.unimod.org/modifications_view.php?editid1=1058" TargetMode="External"/><Relationship Id="rId572" Type="http://schemas.openxmlformats.org/officeDocument/2006/relationships/hyperlink" Target="http://www.unimod.org/modifications_view.php?editid1=363" TargetMode="External"/><Relationship Id="rId225" Type="http://schemas.openxmlformats.org/officeDocument/2006/relationships/hyperlink" Target="http://www.unimod.org/modifications_view.php?editid1=627" TargetMode="External"/><Relationship Id="rId432" Type="http://schemas.openxmlformats.org/officeDocument/2006/relationships/hyperlink" Target="http://www.unimod.org/modifications_view.php?editid1=1153" TargetMode="External"/><Relationship Id="rId877" Type="http://schemas.openxmlformats.org/officeDocument/2006/relationships/hyperlink" Target="http://www.unimod.org/modifications_view.php?editid1=161" TargetMode="External"/><Relationship Id="rId737" Type="http://schemas.openxmlformats.org/officeDocument/2006/relationships/hyperlink" Target="http://www.unimod.org/modifications_view.php?editid1=731" TargetMode="External"/><Relationship Id="rId73" Type="http://schemas.openxmlformats.org/officeDocument/2006/relationships/hyperlink" Target="http://www.unimod.org/modifications_view.php?editid1=1086" TargetMode="External"/><Relationship Id="rId169" Type="http://schemas.openxmlformats.org/officeDocument/2006/relationships/hyperlink" Target="http://www.unimod.org/modifications_view.php?editid1=1220" TargetMode="External"/><Relationship Id="rId376" Type="http://schemas.openxmlformats.org/officeDocument/2006/relationships/hyperlink" Target="http://www.unimod.org/modifications_view.php?editid1=530" TargetMode="External"/><Relationship Id="rId583" Type="http://schemas.openxmlformats.org/officeDocument/2006/relationships/hyperlink" Target="http://www.unimod.org/modifications_view.php?editid1=476" TargetMode="External"/><Relationship Id="rId790" Type="http://schemas.openxmlformats.org/officeDocument/2006/relationships/hyperlink" Target="http://www.unimod.org/modifications_view.php?editid1=416" TargetMode="External"/><Relationship Id="rId804" Type="http://schemas.openxmlformats.org/officeDocument/2006/relationships/hyperlink" Target="http://www.unimod.org/modifications_view.php?editid1=443" TargetMode="External"/><Relationship Id="rId4" Type="http://schemas.openxmlformats.org/officeDocument/2006/relationships/hyperlink" Target="http://www.unimod.org/modifications_view.php?editid1=1224" TargetMode="External"/><Relationship Id="rId236" Type="http://schemas.openxmlformats.org/officeDocument/2006/relationships/hyperlink" Target="http://www.unimod.org/modifications_view.php?editid1=695" TargetMode="External"/><Relationship Id="rId443" Type="http://schemas.openxmlformats.org/officeDocument/2006/relationships/hyperlink" Target="http://www.unimod.org/modifications_view.php?editid1=1219" TargetMode="External"/><Relationship Id="rId650" Type="http://schemas.openxmlformats.org/officeDocument/2006/relationships/hyperlink" Target="http://www.unimod.org/modifications_view.php?editid1=1258" TargetMode="External"/><Relationship Id="rId888" Type="http://schemas.openxmlformats.org/officeDocument/2006/relationships/hyperlink" Target="http://www.unimod.org/modifications_view.php?editid1=310" TargetMode="External"/><Relationship Id="rId303" Type="http://schemas.openxmlformats.org/officeDocument/2006/relationships/hyperlink" Target="http://www.unimod.org/modifications_view.php?editid1=350" TargetMode="External"/><Relationship Id="rId748" Type="http://schemas.openxmlformats.org/officeDocument/2006/relationships/hyperlink" Target="http://www.unimod.org/modifications_view.php?editid1=947" TargetMode="External"/><Relationship Id="rId84" Type="http://schemas.openxmlformats.org/officeDocument/2006/relationships/hyperlink" Target="http://www.unimod.org/modifications_view.php?editid1=1114" TargetMode="External"/><Relationship Id="rId387" Type="http://schemas.openxmlformats.org/officeDocument/2006/relationships/hyperlink" Target="http://www.unimod.org/modifications_view.php?editid1=1201" TargetMode="External"/><Relationship Id="rId510" Type="http://schemas.openxmlformats.org/officeDocument/2006/relationships/hyperlink" Target="http://www.unimod.org/modifications_view.php?editid1=1222" TargetMode="External"/><Relationship Id="rId594" Type="http://schemas.openxmlformats.org/officeDocument/2006/relationships/hyperlink" Target="http://www.unimod.org/modifications_view.php?editid1=1032" TargetMode="External"/><Relationship Id="rId608" Type="http://schemas.openxmlformats.org/officeDocument/2006/relationships/hyperlink" Target="http://www.unimod.org/modifications_view.php?editid1=375" TargetMode="External"/><Relationship Id="rId815" Type="http://schemas.openxmlformats.org/officeDocument/2006/relationships/hyperlink" Target="http://www.unimod.org/modifications_view.php?editid1=145" TargetMode="External"/><Relationship Id="rId247" Type="http://schemas.openxmlformats.org/officeDocument/2006/relationships/hyperlink" Target="http://www.unimod.org/modifications_view.php?editid1=269" TargetMode="External"/><Relationship Id="rId107" Type="http://schemas.openxmlformats.org/officeDocument/2006/relationships/hyperlink" Target="http://www.unimod.org/modifications_view.php?editid1=642" TargetMode="External"/><Relationship Id="rId454" Type="http://schemas.openxmlformats.org/officeDocument/2006/relationships/hyperlink" Target="http://www.unimod.org/modifications_view.php?editid1=768" TargetMode="External"/><Relationship Id="rId661" Type="http://schemas.openxmlformats.org/officeDocument/2006/relationships/hyperlink" Target="http://www.unimod.org/modifications_view.php?editid1=42" TargetMode="External"/><Relationship Id="rId759" Type="http://schemas.openxmlformats.org/officeDocument/2006/relationships/hyperlink" Target="http://www.unimod.org/modifications_view.php?editid1=998" TargetMode="External"/><Relationship Id="rId11" Type="http://schemas.openxmlformats.org/officeDocument/2006/relationships/hyperlink" Target="http://www.unimod.org/modifications_view.php?editid1=766" TargetMode="External"/><Relationship Id="rId314" Type="http://schemas.openxmlformats.org/officeDocument/2006/relationships/hyperlink" Target="http://www.unimod.org/modifications_view.php?editid1=611" TargetMode="External"/><Relationship Id="rId398" Type="http://schemas.openxmlformats.org/officeDocument/2006/relationships/hyperlink" Target="http://www.unimod.org/modifications_view.php?editid1=5" TargetMode="External"/><Relationship Id="rId521" Type="http://schemas.openxmlformats.org/officeDocument/2006/relationships/hyperlink" Target="http://www.unimod.org/modifications_view.php?editid1=724" TargetMode="External"/><Relationship Id="rId619" Type="http://schemas.openxmlformats.org/officeDocument/2006/relationships/hyperlink" Target="http://www.unimod.org/modifications_view.php?editid1=408" TargetMode="External"/><Relationship Id="rId95" Type="http://schemas.openxmlformats.org/officeDocument/2006/relationships/hyperlink" Target="http://www.unimod.org/modifications_view.php?editid1=1055" TargetMode="External"/><Relationship Id="rId160" Type="http://schemas.openxmlformats.org/officeDocument/2006/relationships/hyperlink" Target="http://www.unimod.org/modifications_view.php?editid1=562" TargetMode="External"/><Relationship Id="rId826" Type="http://schemas.openxmlformats.org/officeDocument/2006/relationships/hyperlink" Target="http://www.unimod.org/modifications_view.php?editid1=1252" TargetMode="External"/><Relationship Id="rId258" Type="http://schemas.openxmlformats.org/officeDocument/2006/relationships/hyperlink" Target="http://www.unimod.org/modifications_view.php?editid1=337" TargetMode="External"/><Relationship Id="rId465" Type="http://schemas.openxmlformats.org/officeDocument/2006/relationships/hyperlink" Target="http://www.unimod.org/modifications_view.php?editid1=1212" TargetMode="External"/><Relationship Id="rId672" Type="http://schemas.openxmlformats.org/officeDocument/2006/relationships/hyperlink" Target="http://www.unimod.org/modifications_view.php?editid1=291" TargetMode="External"/><Relationship Id="rId22" Type="http://schemas.openxmlformats.org/officeDocument/2006/relationships/hyperlink" Target="http://www.unimod.org/modifications_view.php?editid1=1231" TargetMode="External"/><Relationship Id="rId118" Type="http://schemas.openxmlformats.org/officeDocument/2006/relationships/hyperlink" Target="http://www.unimod.org/modifications_view.php?editid1=601" TargetMode="External"/><Relationship Id="rId325" Type="http://schemas.openxmlformats.org/officeDocument/2006/relationships/hyperlink" Target="http://www.unimod.org/modifications_view.php?editid1=1085" TargetMode="External"/><Relationship Id="rId532" Type="http://schemas.openxmlformats.org/officeDocument/2006/relationships/hyperlink" Target="http://www.unimod.org/modifications_view.php?editid1=914" TargetMode="External"/><Relationship Id="rId171" Type="http://schemas.openxmlformats.org/officeDocument/2006/relationships/hyperlink" Target="http://www.unimod.org/modifications_view.php?editid1=1156" TargetMode="External"/><Relationship Id="rId837" Type="http://schemas.openxmlformats.org/officeDocument/2006/relationships/hyperlink" Target="http://www.unimod.org/modifications_view.php?editid1=519" TargetMode="External"/><Relationship Id="rId269" Type="http://schemas.openxmlformats.org/officeDocument/2006/relationships/hyperlink" Target="http://www.unimod.org/modifications_view.php?editid1=1162" TargetMode="External"/><Relationship Id="rId476" Type="http://schemas.openxmlformats.org/officeDocument/2006/relationships/hyperlink" Target="http://www.unimod.org/modifications_view.php?editid1=24" TargetMode="External"/><Relationship Id="rId683" Type="http://schemas.openxmlformats.org/officeDocument/2006/relationships/hyperlink" Target="http://www.unimod.org/modifications_view.php?editid1=762" TargetMode="External"/><Relationship Id="rId890" Type="http://schemas.openxmlformats.org/officeDocument/2006/relationships/hyperlink" Target="http://www.unimod.org/modifications_view.php?editid1=307" TargetMode="External"/><Relationship Id="rId33" Type="http://schemas.openxmlformats.org/officeDocument/2006/relationships/hyperlink" Target="http://www.unimod.org/modifications_view.php?editid1=566" TargetMode="External"/><Relationship Id="rId129" Type="http://schemas.openxmlformats.org/officeDocument/2006/relationships/hyperlink" Target="http://www.unimod.org/modifications_view.php?editid1=899" TargetMode="External"/><Relationship Id="rId336" Type="http://schemas.openxmlformats.org/officeDocument/2006/relationships/hyperlink" Target="http://www.unimod.org/modifications_view.php?editid1=1006" TargetMode="External"/><Relationship Id="rId543" Type="http://schemas.openxmlformats.org/officeDocument/2006/relationships/hyperlink" Target="http://www.unimod.org/modifications_view.php?editid1=1112" TargetMode="External"/><Relationship Id="rId182" Type="http://schemas.openxmlformats.org/officeDocument/2006/relationships/hyperlink" Target="http://www.unimod.org/modifications_view.php?editid1=896" TargetMode="External"/><Relationship Id="rId403" Type="http://schemas.openxmlformats.org/officeDocument/2006/relationships/hyperlink" Target="http://www.unimod.org/modifications_view.php?editid1=542" TargetMode="External"/><Relationship Id="rId750" Type="http://schemas.openxmlformats.org/officeDocument/2006/relationships/hyperlink" Target="http://www.unimod.org/modifications_view.php?editid1=292" TargetMode="External"/><Relationship Id="rId848" Type="http://schemas.openxmlformats.org/officeDocument/2006/relationships/hyperlink" Target="http://www.unimod.org/modifications_view.php?editid1=149" TargetMode="External"/><Relationship Id="rId487" Type="http://schemas.openxmlformats.org/officeDocument/2006/relationships/hyperlink" Target="http://www.unimod.org/modifications_view.php?editid1=915" TargetMode="External"/><Relationship Id="rId610" Type="http://schemas.openxmlformats.org/officeDocument/2006/relationships/hyperlink" Target="http://www.unimod.org/modifications_view.php?editid1=1262" TargetMode="External"/><Relationship Id="rId694" Type="http://schemas.openxmlformats.org/officeDocument/2006/relationships/hyperlink" Target="http://www.unimod.org/modifications_view.php?editid1=910" TargetMode="External"/><Relationship Id="rId708" Type="http://schemas.openxmlformats.org/officeDocument/2006/relationships/hyperlink" Target="http://www.unimod.org/modifications_view.php?editid1=1264" TargetMode="External"/><Relationship Id="rId347" Type="http://schemas.openxmlformats.org/officeDocument/2006/relationships/hyperlink" Target="http://www.unimod.org/modifications_view.php?editid1=541" TargetMode="External"/><Relationship Id="rId44" Type="http://schemas.openxmlformats.org/officeDocument/2006/relationships/hyperlink" Target="http://www.unimod.org/modifications_view.php?editid1=1159" TargetMode="External"/><Relationship Id="rId554" Type="http://schemas.openxmlformats.org/officeDocument/2006/relationships/hyperlink" Target="http://www.unimod.org/modifications_view.php?editid1=1017" TargetMode="External"/><Relationship Id="rId761" Type="http://schemas.openxmlformats.org/officeDocument/2006/relationships/hyperlink" Target="http://www.unimod.org/modifications_view.php?editid1=393" TargetMode="External"/><Relationship Id="rId859" Type="http://schemas.openxmlformats.org/officeDocument/2006/relationships/hyperlink" Target="http://www.unimod.org/modifications_view.php?editid1=152" TargetMode="External"/><Relationship Id="rId193" Type="http://schemas.openxmlformats.org/officeDocument/2006/relationships/hyperlink" Target="http://www.unimod.org/modifications_view.php?editid1=1069" TargetMode="External"/><Relationship Id="rId207" Type="http://schemas.openxmlformats.org/officeDocument/2006/relationships/hyperlink" Target="http://www.unimod.org/modifications_view.php?editid1=632" TargetMode="External"/><Relationship Id="rId414" Type="http://schemas.openxmlformats.org/officeDocument/2006/relationships/hyperlink" Target="http://www.unimod.org/modifications_view.php?editid1=834" TargetMode="External"/><Relationship Id="rId498" Type="http://schemas.openxmlformats.org/officeDocument/2006/relationships/hyperlink" Target="http://www.unimod.org/modifications_view.php?editid1=423" TargetMode="External"/><Relationship Id="rId621" Type="http://schemas.openxmlformats.org/officeDocument/2006/relationships/hyperlink" Target="http://www.unimod.org/modifications_view.php?editid1=851" TargetMode="External"/><Relationship Id="rId260" Type="http://schemas.openxmlformats.org/officeDocument/2006/relationships/hyperlink" Target="http://www.unimod.org/modifications_view.php?editid1=1070" TargetMode="External"/><Relationship Id="rId719" Type="http://schemas.openxmlformats.org/officeDocument/2006/relationships/hyperlink" Target="http://www.unimod.org/modifications_view.php?editid1=848" TargetMode="External"/><Relationship Id="rId55" Type="http://schemas.openxmlformats.org/officeDocument/2006/relationships/hyperlink" Target="http://www.unimod.org/modifications_view.php?editid1=682" TargetMode="External"/><Relationship Id="rId120" Type="http://schemas.openxmlformats.org/officeDocument/2006/relationships/hyperlink" Target="http://www.unimod.org/modifications_view.php?editid1=624" TargetMode="External"/><Relationship Id="rId358" Type="http://schemas.openxmlformats.org/officeDocument/2006/relationships/hyperlink" Target="http://www.unimod.org/modifications_view.php?editid1=1068" TargetMode="External"/><Relationship Id="rId565" Type="http://schemas.openxmlformats.org/officeDocument/2006/relationships/hyperlink" Target="http://www.unimod.org/modifications_view.php?editid1=25" TargetMode="External"/><Relationship Id="rId772" Type="http://schemas.openxmlformats.org/officeDocument/2006/relationships/hyperlink" Target="http://www.unimod.org/modifications_view.php?editid1=112" TargetMode="External"/><Relationship Id="rId218" Type="http://schemas.openxmlformats.org/officeDocument/2006/relationships/hyperlink" Target="http://www.unimod.org/modifications_view.php?editid1=170" TargetMode="External"/><Relationship Id="rId425" Type="http://schemas.openxmlformats.org/officeDocument/2006/relationships/hyperlink" Target="http://www.unimod.org/modifications_view.php?editid1=836" TargetMode="External"/><Relationship Id="rId632" Type="http://schemas.openxmlformats.org/officeDocument/2006/relationships/hyperlink" Target="http://www.unimod.org/modifications_view.php?editid1=335" TargetMode="External"/><Relationship Id="rId271" Type="http://schemas.openxmlformats.org/officeDocument/2006/relationships/hyperlink" Target="http://www.unimod.org/modifications_view.php?editid1=381" TargetMode="External"/><Relationship Id="rId66" Type="http://schemas.openxmlformats.org/officeDocument/2006/relationships/hyperlink" Target="http://www.unimod.org/modifications_view.php?editid1=344" TargetMode="External"/><Relationship Id="rId131" Type="http://schemas.openxmlformats.org/officeDocument/2006/relationships/hyperlink" Target="http://www.unimod.org/modifications_view.php?editid1=1099" TargetMode="External"/><Relationship Id="rId369" Type="http://schemas.openxmlformats.org/officeDocument/2006/relationships/hyperlink" Target="http://www.unimod.org/modifications_view.php?editid1=936" TargetMode="External"/><Relationship Id="rId576" Type="http://schemas.openxmlformats.org/officeDocument/2006/relationships/hyperlink" Target="http://www.unimod.org/modifications_view.php?editid1=412" TargetMode="External"/><Relationship Id="rId783" Type="http://schemas.openxmlformats.org/officeDocument/2006/relationships/hyperlink" Target="http://www.unimod.org/modifications_view.php?editid1=535" TargetMode="External"/><Relationship Id="rId229" Type="http://schemas.openxmlformats.org/officeDocument/2006/relationships/hyperlink" Target="http://www.unimod.org/modifications_view.php?editid1=772" TargetMode="External"/><Relationship Id="rId436" Type="http://schemas.openxmlformats.org/officeDocument/2006/relationships/hyperlink" Target="http://www.unimod.org/modifications_view.php?editid1=206" TargetMode="External"/><Relationship Id="rId643" Type="http://schemas.openxmlformats.org/officeDocument/2006/relationships/hyperlink" Target="http://www.unimod.org/modifications_view.php?editid1=362" TargetMode="External"/><Relationship Id="rId850" Type="http://schemas.openxmlformats.org/officeDocument/2006/relationships/hyperlink" Target="http://www.unimod.org/modifications_view.php?editid1=539" TargetMode="External"/><Relationship Id="rId77" Type="http://schemas.openxmlformats.org/officeDocument/2006/relationships/hyperlink" Target="http://www.unimod.org/modifications_view.php?editid1=1170" TargetMode="External"/><Relationship Id="rId282" Type="http://schemas.openxmlformats.org/officeDocument/2006/relationships/hyperlink" Target="http://www.unimod.org/modifications_view.php?editid1=35" TargetMode="External"/><Relationship Id="rId503" Type="http://schemas.openxmlformats.org/officeDocument/2006/relationships/hyperlink" Target="http://www.unimod.org/modifications_view.php?editid1=549" TargetMode="External"/><Relationship Id="rId587" Type="http://schemas.openxmlformats.org/officeDocument/2006/relationships/hyperlink" Target="http://www.unimod.org/modifications_view.php?editid1=1253" TargetMode="External"/><Relationship Id="rId710" Type="http://schemas.openxmlformats.org/officeDocument/2006/relationships/hyperlink" Target="http://www.unimod.org/modifications_view.php?editid1=537" TargetMode="External"/><Relationship Id="rId808" Type="http://schemas.openxmlformats.org/officeDocument/2006/relationships/hyperlink" Target="http://www.unimod.org/modifications_view.php?editid1=935" TargetMode="External"/><Relationship Id="rId8" Type="http://schemas.openxmlformats.org/officeDocument/2006/relationships/hyperlink" Target="http://www.unimod.org/modifications_view.php?editid1=400" TargetMode="External"/><Relationship Id="rId142" Type="http://schemas.openxmlformats.org/officeDocument/2006/relationships/hyperlink" Target="http://www.unimod.org/modifications_view.php?editid1=1161" TargetMode="External"/><Relationship Id="rId447" Type="http://schemas.openxmlformats.org/officeDocument/2006/relationships/hyperlink" Target="http://www.unimod.org/modifications_view.php?editid1=6" TargetMode="External"/><Relationship Id="rId794" Type="http://schemas.openxmlformats.org/officeDocument/2006/relationships/hyperlink" Target="http://www.unimod.org/modifications_view.php?editid1=442" TargetMode="External"/><Relationship Id="rId654" Type="http://schemas.openxmlformats.org/officeDocument/2006/relationships/hyperlink" Target="http://www.unimod.org/modifications_view.php?editid1=54" TargetMode="External"/><Relationship Id="rId861" Type="http://schemas.openxmlformats.org/officeDocument/2006/relationships/hyperlink" Target="http://www.unimod.org/modifications_view.php?editid1=861" TargetMode="External"/><Relationship Id="rId293" Type="http://schemas.openxmlformats.org/officeDocument/2006/relationships/hyperlink" Target="http://www.unimod.org/modifications_view.php?editid1=696" TargetMode="External"/><Relationship Id="rId307" Type="http://schemas.openxmlformats.org/officeDocument/2006/relationships/hyperlink" Target="http://www.unimod.org/modifications_view.php?editid1=554" TargetMode="External"/><Relationship Id="rId514" Type="http://schemas.openxmlformats.org/officeDocument/2006/relationships/hyperlink" Target="http://www.unimod.org/modifications_view.php?editid1=379" TargetMode="External"/><Relationship Id="rId721" Type="http://schemas.openxmlformats.org/officeDocument/2006/relationships/hyperlink" Target="http://www.unimod.org/modifications_view.php?editid1=746" TargetMode="External"/><Relationship Id="rId88" Type="http://schemas.openxmlformats.org/officeDocument/2006/relationships/hyperlink" Target="http://www.unimod.org/modifications_view.php?editid1=568" TargetMode="External"/><Relationship Id="rId153" Type="http://schemas.openxmlformats.org/officeDocument/2006/relationships/hyperlink" Target="http://www.unimod.org/modifications_view.php?editid1=600" TargetMode="External"/><Relationship Id="rId360" Type="http://schemas.openxmlformats.org/officeDocument/2006/relationships/hyperlink" Target="http://www.unimod.org/modifications_view.php?editid1=1158" TargetMode="External"/><Relationship Id="rId598" Type="http://schemas.openxmlformats.org/officeDocument/2006/relationships/hyperlink" Target="http://www.unimod.org/modifications_view.php?editid1=743" TargetMode="External"/><Relationship Id="rId819" Type="http://schemas.openxmlformats.org/officeDocument/2006/relationships/hyperlink" Target="http://www.unimod.org/modifications_view.php?editid1=453" TargetMode="External"/><Relationship Id="rId220" Type="http://schemas.openxmlformats.org/officeDocument/2006/relationships/hyperlink" Target="http://www.unimod.org/modifications_view.php?editid1=996" TargetMode="External"/><Relationship Id="rId458" Type="http://schemas.openxmlformats.org/officeDocument/2006/relationships/hyperlink" Target="http://www.unimod.org/modifications_view.php?editid1=1049" TargetMode="External"/><Relationship Id="rId665" Type="http://schemas.openxmlformats.org/officeDocument/2006/relationships/hyperlink" Target="http://www.unimod.org/modifications_view.php?editid1=490" TargetMode="External"/><Relationship Id="rId872" Type="http://schemas.openxmlformats.org/officeDocument/2006/relationships/hyperlink" Target="http://www.unimod.org/modifications_view.php?editid1=157" TargetMode="External"/><Relationship Id="rId15" Type="http://schemas.openxmlformats.org/officeDocument/2006/relationships/hyperlink" Target="http://www.unimod.org/modifications_view.php?editid1=1234" TargetMode="External"/><Relationship Id="rId318" Type="http://schemas.openxmlformats.org/officeDocument/2006/relationships/hyperlink" Target="http://www.unimod.org/modifications_view.php?editid1=543" TargetMode="External"/><Relationship Id="rId525" Type="http://schemas.openxmlformats.org/officeDocument/2006/relationships/hyperlink" Target="http://www.unimod.org/modifications_view.php?editid1=773" TargetMode="External"/><Relationship Id="rId732" Type="http://schemas.openxmlformats.org/officeDocument/2006/relationships/hyperlink" Target="http://www.unimod.org/modifications_view.php?editid1=243" TargetMode="External"/><Relationship Id="rId99" Type="http://schemas.openxmlformats.org/officeDocument/2006/relationships/hyperlink" Target="http://www.unimod.org/modifications_view.php?editid1=657" TargetMode="External"/><Relationship Id="rId164" Type="http://schemas.openxmlformats.org/officeDocument/2006/relationships/hyperlink" Target="http://www.unimod.org/modifications_view.php?editid1=1076" TargetMode="External"/><Relationship Id="rId371" Type="http://schemas.openxmlformats.org/officeDocument/2006/relationships/hyperlink" Target="http://www.unimod.org/modifications_view.php?editid1=1208" TargetMode="External"/><Relationship Id="rId469" Type="http://schemas.openxmlformats.org/officeDocument/2006/relationships/hyperlink" Target="http://www.unimod.org/modifications_view.php?editid1=1046" TargetMode="External"/><Relationship Id="rId676" Type="http://schemas.openxmlformats.org/officeDocument/2006/relationships/hyperlink" Target="http://www.unimod.org/modifications_view.php?editid1=135" TargetMode="External"/><Relationship Id="rId883" Type="http://schemas.openxmlformats.org/officeDocument/2006/relationships/hyperlink" Target="http://www.unimod.org/modifications_view.php?editid1=933" TargetMode="External"/><Relationship Id="rId26" Type="http://schemas.openxmlformats.org/officeDocument/2006/relationships/hyperlink" Target="http://www.unimod.org/modifications_view.php?editid1=1181" TargetMode="External"/><Relationship Id="rId231" Type="http://schemas.openxmlformats.org/officeDocument/2006/relationships/hyperlink" Target="http://www.unimod.org/modifications_view.php?editid1=950" TargetMode="External"/><Relationship Id="rId329" Type="http://schemas.openxmlformats.org/officeDocument/2006/relationships/hyperlink" Target="http://www.unimod.org/modifications_view.php?editid1=599" TargetMode="External"/><Relationship Id="rId536" Type="http://schemas.openxmlformats.org/officeDocument/2006/relationships/hyperlink" Target="http://www.unimod.org/modifications_view.php?editid1=66"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www.cigs.unimo.it/CigsDownloads/labs/lcmsit/Contaminants%20Ion%20Trap.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W831"/>
  <sheetViews>
    <sheetView tabSelected="1" workbookViewId="0">
      <pane ySplit="8" topLeftCell="A28" activePane="bottomLeft" state="frozen"/>
      <selection activeCell="C1" sqref="C1"/>
      <selection pane="bottomLeft"/>
    </sheetView>
  </sheetViews>
  <sheetFormatPr defaultRowHeight="15"/>
  <cols>
    <col min="1" max="1" width="13" style="345" customWidth="1"/>
    <col min="2" max="2" width="14.5703125" style="347" customWidth="1"/>
    <col min="3" max="3" width="21.140625" style="347" customWidth="1"/>
    <col min="4" max="4" width="16" style="347" customWidth="1"/>
    <col min="5" max="6" width="33" style="357" customWidth="1"/>
    <col min="7" max="7" width="3.85546875" style="31" customWidth="1"/>
    <col min="8" max="8" width="6" style="31" customWidth="1"/>
    <col min="9" max="9" width="10" style="31" customWidth="1"/>
    <col min="10" max="10" width="10" style="363" customWidth="1"/>
    <col min="11" max="11" width="11.7109375" style="378" customWidth="1"/>
    <col min="12" max="12" width="9.140625" style="377"/>
    <col min="13" max="14" width="9.140625" style="378"/>
    <col min="15" max="16384" width="9.140625" style="73"/>
  </cols>
  <sheetData>
    <row r="1" spans="1:15" s="72" customFormat="1" ht="12.75">
      <c r="A1" s="384" t="s">
        <v>4864</v>
      </c>
      <c r="B1" s="346"/>
      <c r="C1" s="347"/>
      <c r="D1" s="347"/>
      <c r="E1" s="357"/>
      <c r="F1" s="357"/>
      <c r="G1" s="31"/>
      <c r="H1" s="31"/>
      <c r="I1" s="31"/>
      <c r="J1" s="363"/>
      <c r="K1" s="368"/>
      <c r="L1" s="369"/>
      <c r="M1" s="368"/>
      <c r="N1" s="368"/>
    </row>
    <row r="2" spans="1:15" s="72" customFormat="1" ht="12.75">
      <c r="A2" s="384" t="s">
        <v>772</v>
      </c>
      <c r="B2" s="347"/>
      <c r="C2" s="347"/>
      <c r="D2" s="347"/>
      <c r="E2" s="357"/>
      <c r="F2" s="357"/>
      <c r="G2" s="31"/>
      <c r="H2" s="31"/>
      <c r="I2" s="31"/>
      <c r="J2" s="363"/>
      <c r="K2" s="368"/>
      <c r="L2" s="369"/>
      <c r="M2" s="368"/>
      <c r="N2" s="368"/>
    </row>
    <row r="3" spans="1:15" s="72" customFormat="1" ht="12.75">
      <c r="A3" s="385" t="s">
        <v>773</v>
      </c>
      <c r="B3" s="347"/>
      <c r="C3" s="347"/>
      <c r="D3" s="347"/>
      <c r="E3" s="357"/>
      <c r="F3" s="357"/>
      <c r="G3" s="31"/>
      <c r="H3" s="31"/>
      <c r="I3" s="31"/>
      <c r="J3" s="363"/>
      <c r="K3" s="368"/>
      <c r="L3" s="369"/>
      <c r="M3" s="368"/>
      <c r="N3" s="368"/>
    </row>
    <row r="4" spans="1:15" s="72" customFormat="1" ht="12.75">
      <c r="A4" s="385"/>
      <c r="B4" s="347"/>
      <c r="C4" s="347"/>
      <c r="D4" s="347"/>
      <c r="E4" s="357"/>
      <c r="F4" s="357"/>
      <c r="G4" s="31"/>
      <c r="H4" s="31"/>
      <c r="I4" s="31"/>
      <c r="J4" s="363"/>
      <c r="K4" s="368"/>
      <c r="L4" s="369"/>
      <c r="M4" s="368"/>
      <c r="N4" s="368"/>
    </row>
    <row r="5" spans="1:15" s="294" customFormat="1" ht="30.75" customHeight="1">
      <c r="A5" s="383" t="s">
        <v>429</v>
      </c>
      <c r="B5" s="296"/>
      <c r="C5" s="296"/>
      <c r="D5" s="297"/>
      <c r="E5" s="298"/>
      <c r="F5" s="298"/>
      <c r="G5" s="299"/>
      <c r="H5" s="299"/>
      <c r="I5" s="299"/>
      <c r="J5" s="300"/>
      <c r="K5" s="370"/>
      <c r="L5" s="371"/>
      <c r="M5" s="372"/>
      <c r="N5" s="372"/>
    </row>
    <row r="7" spans="1:15" s="74" customFormat="1" ht="51">
      <c r="A7" s="321" t="s">
        <v>136</v>
      </c>
      <c r="B7" s="135" t="s">
        <v>90</v>
      </c>
      <c r="C7" s="135" t="s">
        <v>131</v>
      </c>
      <c r="D7" s="135" t="s">
        <v>95</v>
      </c>
      <c r="E7" s="136" t="s">
        <v>96</v>
      </c>
      <c r="F7" s="136"/>
      <c r="G7" s="137" t="s">
        <v>105</v>
      </c>
      <c r="H7" s="137" t="s">
        <v>92</v>
      </c>
      <c r="I7" s="137" t="s">
        <v>622</v>
      </c>
      <c r="J7" s="83" t="s">
        <v>3807</v>
      </c>
      <c r="K7" s="83" t="s">
        <v>4865</v>
      </c>
      <c r="L7" s="83" t="s">
        <v>6688</v>
      </c>
      <c r="M7" s="83" t="s">
        <v>6687</v>
      </c>
      <c r="N7" s="83" t="s">
        <v>5216</v>
      </c>
      <c r="O7" s="74" t="s">
        <v>3820</v>
      </c>
    </row>
    <row r="8" spans="1:15" s="382" customFormat="1">
      <c r="A8" s="379"/>
      <c r="B8" s="138"/>
      <c r="C8" s="138"/>
      <c r="D8" s="138"/>
      <c r="E8" s="138"/>
      <c r="F8" s="138"/>
      <c r="G8" s="380"/>
      <c r="H8" s="380"/>
      <c r="I8" s="380"/>
      <c r="J8" s="381" t="s">
        <v>840</v>
      </c>
      <c r="K8" s="284" t="s">
        <v>3784</v>
      </c>
      <c r="L8" s="284" t="s">
        <v>5490</v>
      </c>
      <c r="M8" s="284" t="s">
        <v>6686</v>
      </c>
      <c r="N8" s="284" t="s">
        <v>5215</v>
      </c>
      <c r="O8" s="382" t="s">
        <v>3820</v>
      </c>
    </row>
    <row r="9" spans="1:15" s="72" customFormat="1" ht="16.5" customHeight="1">
      <c r="A9" s="348">
        <v>33.033490999999998</v>
      </c>
      <c r="B9" s="349" t="s">
        <v>4867</v>
      </c>
      <c r="C9" s="349" t="s">
        <v>4868</v>
      </c>
      <c r="D9" s="349" t="s">
        <v>188</v>
      </c>
      <c r="E9" s="358" t="s">
        <v>206</v>
      </c>
      <c r="F9" s="358"/>
      <c r="G9" s="339" t="s">
        <v>145</v>
      </c>
      <c r="H9" s="339"/>
      <c r="I9" s="339" t="s">
        <v>473</v>
      </c>
      <c r="J9" s="344" t="s">
        <v>3800</v>
      </c>
      <c r="K9" s="344"/>
      <c r="L9" s="373"/>
      <c r="M9" s="344" t="s">
        <v>3800</v>
      </c>
      <c r="N9" s="344"/>
      <c r="O9" s="73"/>
    </row>
    <row r="10" spans="1:15" s="72" customFormat="1" ht="16.5" customHeight="1">
      <c r="A10" s="348">
        <v>42.033825</v>
      </c>
      <c r="B10" s="349" t="s">
        <v>4867</v>
      </c>
      <c r="C10" s="349" t="s">
        <v>4869</v>
      </c>
      <c r="D10" s="349" t="s">
        <v>203</v>
      </c>
      <c r="E10" s="358" t="s">
        <v>206</v>
      </c>
      <c r="F10" s="358"/>
      <c r="G10" s="339" t="s">
        <v>145</v>
      </c>
      <c r="H10" s="339"/>
      <c r="I10" s="339" t="s">
        <v>473</v>
      </c>
      <c r="J10" s="344" t="s">
        <v>3800</v>
      </c>
      <c r="K10" s="344"/>
      <c r="L10" s="344" t="s">
        <v>3800</v>
      </c>
      <c r="M10" s="344" t="s">
        <v>3800</v>
      </c>
      <c r="N10" s="344"/>
      <c r="O10" s="73"/>
    </row>
    <row r="11" spans="1:15" s="72" customFormat="1" ht="16.5" customHeight="1">
      <c r="A11" s="348">
        <v>59.060374000000003</v>
      </c>
      <c r="B11" s="349" t="s">
        <v>4870</v>
      </c>
      <c r="C11" s="349" t="s">
        <v>4869</v>
      </c>
      <c r="D11" s="349" t="s">
        <v>203</v>
      </c>
      <c r="E11" s="358" t="s">
        <v>206</v>
      </c>
      <c r="F11" s="355" t="s">
        <v>5225</v>
      </c>
      <c r="G11" s="339" t="s">
        <v>145</v>
      </c>
      <c r="H11" s="339"/>
      <c r="I11" s="339" t="s">
        <v>643</v>
      </c>
      <c r="J11" s="344" t="s">
        <v>3800</v>
      </c>
      <c r="K11" s="344"/>
      <c r="L11" s="344" t="s">
        <v>3800</v>
      </c>
      <c r="M11" s="344" t="s">
        <v>3800</v>
      </c>
      <c r="N11" s="344"/>
      <c r="O11" s="73"/>
    </row>
    <row r="12" spans="1:15" s="72" customFormat="1" ht="16.5" customHeight="1">
      <c r="A12" s="350">
        <v>63.044055999999998</v>
      </c>
      <c r="B12" s="339" t="s">
        <v>4871</v>
      </c>
      <c r="C12" s="339" t="s">
        <v>4872</v>
      </c>
      <c r="D12" s="339" t="s">
        <v>129</v>
      </c>
      <c r="E12" s="356" t="s">
        <v>144</v>
      </c>
      <c r="F12" s="356"/>
      <c r="G12" s="339" t="s">
        <v>145</v>
      </c>
      <c r="H12" s="339"/>
      <c r="I12" s="339" t="s">
        <v>621</v>
      </c>
      <c r="J12" s="365"/>
      <c r="K12" s="344"/>
      <c r="L12" s="374"/>
      <c r="M12" s="344" t="s">
        <v>3800</v>
      </c>
      <c r="N12" s="373"/>
    </row>
    <row r="13" spans="1:15" s="72" customFormat="1" ht="16.5" customHeight="1">
      <c r="A13" s="348">
        <v>64.015769000000006</v>
      </c>
      <c r="B13" s="349" t="s">
        <v>4873</v>
      </c>
      <c r="C13" s="349" t="s">
        <v>4869</v>
      </c>
      <c r="D13" s="349" t="s">
        <v>203</v>
      </c>
      <c r="E13" s="358" t="s">
        <v>206</v>
      </c>
      <c r="F13" s="355" t="s">
        <v>5226</v>
      </c>
      <c r="G13" s="339" t="s">
        <v>145</v>
      </c>
      <c r="H13" s="339"/>
      <c r="I13" s="339" t="s">
        <v>643</v>
      </c>
      <c r="J13" s="344" t="s">
        <v>3800</v>
      </c>
      <c r="K13" s="344"/>
      <c r="L13" s="344" t="s">
        <v>3800</v>
      </c>
      <c r="M13" s="344" t="s">
        <v>3800</v>
      </c>
      <c r="N13" s="344"/>
      <c r="O13" s="73"/>
    </row>
    <row r="14" spans="1:15" s="72" customFormat="1" ht="16.5" customHeight="1">
      <c r="A14" s="348">
        <v>65.059706000000006</v>
      </c>
      <c r="B14" s="349" t="s">
        <v>4874</v>
      </c>
      <c r="C14" s="349" t="s">
        <v>4868</v>
      </c>
      <c r="D14" s="349" t="s">
        <v>188</v>
      </c>
      <c r="E14" s="358" t="s">
        <v>609</v>
      </c>
      <c r="F14" s="358"/>
      <c r="G14" s="339" t="s">
        <v>145</v>
      </c>
      <c r="H14" s="339"/>
      <c r="I14" s="339" t="s">
        <v>473</v>
      </c>
      <c r="J14" s="344" t="s">
        <v>3800</v>
      </c>
      <c r="K14" s="344"/>
      <c r="L14" s="344" t="s">
        <v>3800</v>
      </c>
      <c r="M14" s="344" t="s">
        <v>3800</v>
      </c>
      <c r="N14" s="344"/>
      <c r="O14" s="73"/>
    </row>
    <row r="15" spans="1:15" s="72" customFormat="1" ht="16.5" customHeight="1">
      <c r="A15" s="348">
        <v>74.060040000000001</v>
      </c>
      <c r="B15" s="349" t="s">
        <v>4867</v>
      </c>
      <c r="C15" s="349" t="s">
        <v>4875</v>
      </c>
      <c r="D15" s="349" t="s">
        <v>388</v>
      </c>
      <c r="E15" s="358" t="s">
        <v>389</v>
      </c>
      <c r="F15" s="358"/>
      <c r="G15" s="339" t="s">
        <v>145</v>
      </c>
      <c r="H15" s="339"/>
      <c r="I15" s="339" t="s">
        <v>644</v>
      </c>
      <c r="J15" s="344" t="s">
        <v>3800</v>
      </c>
      <c r="K15" s="344"/>
      <c r="L15" s="373"/>
      <c r="M15" s="374"/>
      <c r="N15" s="344"/>
      <c r="O15" s="73"/>
    </row>
    <row r="16" spans="1:15" s="72" customFormat="1" ht="16.5" customHeight="1">
      <c r="A16" s="350">
        <v>74.060040000000001</v>
      </c>
      <c r="B16" s="339" t="s">
        <v>4876</v>
      </c>
      <c r="C16" s="339" t="s">
        <v>4877</v>
      </c>
      <c r="D16" s="339" t="s">
        <v>133</v>
      </c>
      <c r="E16" s="356" t="s">
        <v>130</v>
      </c>
      <c r="F16" s="356"/>
      <c r="G16" s="339" t="s">
        <v>145</v>
      </c>
      <c r="H16" s="339"/>
      <c r="I16" s="339" t="s">
        <v>32</v>
      </c>
      <c r="J16" s="365"/>
      <c r="K16" s="344"/>
      <c r="L16" s="373"/>
      <c r="M16" s="344" t="s">
        <v>3800</v>
      </c>
      <c r="N16" s="373"/>
      <c r="O16" s="73"/>
    </row>
    <row r="17" spans="1:22" s="72" customFormat="1" ht="16.5" customHeight="1">
      <c r="A17" s="350">
        <v>77.059706000000006</v>
      </c>
      <c r="B17" s="339" t="s">
        <v>4871</v>
      </c>
      <c r="C17" s="339" t="s">
        <v>4878</v>
      </c>
      <c r="D17" s="339" t="s">
        <v>132</v>
      </c>
      <c r="E17" s="356" t="s">
        <v>146</v>
      </c>
      <c r="F17" s="356"/>
      <c r="G17" s="339" t="s">
        <v>145</v>
      </c>
      <c r="H17" s="339"/>
      <c r="I17" s="339" t="s">
        <v>621</v>
      </c>
      <c r="J17" s="365"/>
      <c r="K17" s="344"/>
      <c r="L17" s="374"/>
      <c r="M17" s="344" t="s">
        <v>3800</v>
      </c>
      <c r="N17" s="373"/>
    </row>
    <row r="18" spans="1:22" s="72" customFormat="1" ht="16.5" customHeight="1">
      <c r="A18" s="348">
        <v>79.021212000000006</v>
      </c>
      <c r="B18" s="349" t="s">
        <v>4867</v>
      </c>
      <c r="C18" s="349" t="s">
        <v>4879</v>
      </c>
      <c r="D18" s="349" t="s">
        <v>152</v>
      </c>
      <c r="E18" s="358" t="s">
        <v>204</v>
      </c>
      <c r="F18" s="358"/>
      <c r="G18" s="339" t="s">
        <v>145</v>
      </c>
      <c r="H18" s="339"/>
      <c r="I18" s="339" t="s">
        <v>473</v>
      </c>
      <c r="J18" s="344" t="s">
        <v>3800</v>
      </c>
      <c r="K18" s="344"/>
      <c r="L18" s="344" t="s">
        <v>3800</v>
      </c>
      <c r="M18" s="344" t="s">
        <v>3800</v>
      </c>
      <c r="N18" s="344"/>
    </row>
    <row r="19" spans="1:22" s="72" customFormat="1" ht="16.5" customHeight="1">
      <c r="A19" s="348">
        <v>83.060373999999996</v>
      </c>
      <c r="B19" s="349" t="s">
        <v>4874</v>
      </c>
      <c r="C19" s="349" t="s">
        <v>4869</v>
      </c>
      <c r="D19" s="349" t="s">
        <v>160</v>
      </c>
      <c r="E19" s="358" t="s">
        <v>130</v>
      </c>
      <c r="F19" s="358"/>
      <c r="G19" s="339" t="s">
        <v>145</v>
      </c>
      <c r="H19" s="339"/>
      <c r="I19" s="339" t="s">
        <v>611</v>
      </c>
      <c r="J19" s="344" t="s">
        <v>3800</v>
      </c>
      <c r="K19" s="344"/>
      <c r="L19" s="344" t="s">
        <v>3800</v>
      </c>
      <c r="M19" s="344" t="s">
        <v>3800</v>
      </c>
      <c r="N19" s="344"/>
    </row>
    <row r="20" spans="1:22" s="72" customFormat="1" ht="16.5" customHeight="1">
      <c r="A20" s="350">
        <v>85.02600000000001</v>
      </c>
      <c r="B20" s="339" t="s">
        <v>4880</v>
      </c>
      <c r="C20" s="339" t="s">
        <v>4872</v>
      </c>
      <c r="D20" s="339" t="s">
        <v>129</v>
      </c>
      <c r="E20" s="356" t="s">
        <v>144</v>
      </c>
      <c r="F20" s="356"/>
      <c r="G20" s="339" t="s">
        <v>145</v>
      </c>
      <c r="H20" s="339"/>
      <c r="I20" s="339" t="s">
        <v>621</v>
      </c>
      <c r="J20" s="365"/>
      <c r="K20" s="344"/>
      <c r="L20" s="374"/>
      <c r="M20" s="344" t="s">
        <v>3800</v>
      </c>
      <c r="N20" s="373"/>
    </row>
    <row r="21" spans="1:22" ht="16.5" customHeight="1">
      <c r="A21" s="348">
        <v>85.058868000000004</v>
      </c>
      <c r="B21" s="349" t="s">
        <v>4867</v>
      </c>
      <c r="C21" s="349" t="s">
        <v>4881</v>
      </c>
      <c r="D21" s="349" t="s">
        <v>390</v>
      </c>
      <c r="E21" s="358" t="s">
        <v>4882</v>
      </c>
      <c r="F21" s="358"/>
      <c r="G21" s="339" t="s">
        <v>145</v>
      </c>
      <c r="H21" s="339"/>
      <c r="I21" s="339" t="s">
        <v>473</v>
      </c>
      <c r="J21" s="344" t="s">
        <v>3800</v>
      </c>
      <c r="K21" s="344"/>
      <c r="L21" s="373"/>
      <c r="M21" s="344" t="s">
        <v>3800</v>
      </c>
      <c r="N21" s="344"/>
    </row>
    <row r="22" spans="1:22" ht="16.5" customHeight="1">
      <c r="A22" s="348">
        <v>88.039304999999999</v>
      </c>
      <c r="B22" s="349" t="s">
        <v>4876</v>
      </c>
      <c r="C22" s="349" t="s">
        <v>4883</v>
      </c>
      <c r="D22" s="349" t="s">
        <v>392</v>
      </c>
      <c r="E22" s="358" t="s">
        <v>130</v>
      </c>
      <c r="F22" s="358"/>
      <c r="G22" s="339" t="s">
        <v>145</v>
      </c>
      <c r="H22" s="339"/>
      <c r="I22" s="339" t="s">
        <v>611</v>
      </c>
      <c r="J22" s="344" t="s">
        <v>3800</v>
      </c>
      <c r="K22" s="344"/>
      <c r="L22" s="373"/>
      <c r="M22" s="344" t="s">
        <v>3800</v>
      </c>
      <c r="N22" s="373"/>
    </row>
    <row r="23" spans="1:22" ht="16.5" customHeight="1">
      <c r="A23" s="350">
        <v>96.041983999999985</v>
      </c>
      <c r="B23" s="339" t="s">
        <v>4884</v>
      </c>
      <c r="C23" s="339" t="s">
        <v>4877</v>
      </c>
      <c r="D23" s="339" t="s">
        <v>133</v>
      </c>
      <c r="E23" s="356" t="s">
        <v>130</v>
      </c>
      <c r="F23" s="356"/>
      <c r="G23" s="339" t="s">
        <v>145</v>
      </c>
      <c r="H23" s="339"/>
      <c r="I23" s="339" t="s">
        <v>475</v>
      </c>
      <c r="J23" s="365"/>
      <c r="K23" s="344"/>
      <c r="L23" s="373"/>
      <c r="M23" s="344" t="s">
        <v>3800</v>
      </c>
      <c r="N23" s="373"/>
    </row>
    <row r="24" spans="1:22" ht="16.5" customHeight="1">
      <c r="A24" s="350">
        <v>99.041650000000004</v>
      </c>
      <c r="B24" s="339" t="s">
        <v>4880</v>
      </c>
      <c r="C24" s="339" t="s">
        <v>4878</v>
      </c>
      <c r="D24" s="339" t="s">
        <v>132</v>
      </c>
      <c r="E24" s="356" t="s">
        <v>146</v>
      </c>
      <c r="F24" s="356"/>
      <c r="G24" s="339" t="s">
        <v>145</v>
      </c>
      <c r="H24" s="339"/>
      <c r="I24" s="339" t="s">
        <v>621</v>
      </c>
      <c r="J24" s="365"/>
      <c r="K24" s="344"/>
      <c r="L24" s="373"/>
      <c r="M24" s="344" t="s">
        <v>3800</v>
      </c>
      <c r="N24" s="373"/>
    </row>
    <row r="25" spans="1:22" ht="16.5" customHeight="1">
      <c r="A25" s="350">
        <v>100.07568999999999</v>
      </c>
      <c r="B25" s="339" t="s">
        <v>4867</v>
      </c>
      <c r="C25" s="339" t="s">
        <v>4885</v>
      </c>
      <c r="D25" s="339" t="s">
        <v>404</v>
      </c>
      <c r="E25" s="356" t="s">
        <v>405</v>
      </c>
      <c r="F25" s="356"/>
      <c r="G25" s="339" t="s">
        <v>145</v>
      </c>
      <c r="H25" s="339"/>
      <c r="I25" s="339" t="s">
        <v>32</v>
      </c>
      <c r="J25" s="365"/>
      <c r="K25" s="344"/>
      <c r="L25" s="373"/>
      <c r="M25" s="344" t="s">
        <v>3800</v>
      </c>
      <c r="N25" s="373"/>
    </row>
    <row r="26" spans="1:22" ht="16.5" customHeight="1">
      <c r="A26" s="350">
        <v>100.999937</v>
      </c>
      <c r="B26" s="339" t="s">
        <v>4886</v>
      </c>
      <c r="C26" s="339" t="s">
        <v>4872</v>
      </c>
      <c r="D26" s="339" t="s">
        <v>129</v>
      </c>
      <c r="E26" s="356" t="s">
        <v>144</v>
      </c>
      <c r="F26" s="356"/>
      <c r="G26" s="339" t="s">
        <v>145</v>
      </c>
      <c r="H26" s="339"/>
      <c r="I26" s="339" t="s">
        <v>621</v>
      </c>
      <c r="J26" s="365"/>
      <c r="K26" s="344"/>
      <c r="L26" s="373"/>
      <c r="M26" s="344" t="s">
        <v>3800</v>
      </c>
      <c r="N26" s="373"/>
    </row>
    <row r="27" spans="1:22" ht="16.5" customHeight="1">
      <c r="A27" s="350">
        <v>101.00315599999999</v>
      </c>
      <c r="B27" s="339" t="s">
        <v>4873</v>
      </c>
      <c r="C27" s="339" t="s">
        <v>4879</v>
      </c>
      <c r="D27" s="339" t="s">
        <v>152</v>
      </c>
      <c r="E27" s="356" t="s">
        <v>204</v>
      </c>
      <c r="F27" s="355" t="s">
        <v>5227</v>
      </c>
      <c r="G27" s="339" t="s">
        <v>145</v>
      </c>
      <c r="H27" s="339"/>
      <c r="I27" s="339" t="s">
        <v>611</v>
      </c>
      <c r="J27" s="344" t="s">
        <v>3800</v>
      </c>
      <c r="K27" s="344" t="s">
        <v>3800</v>
      </c>
      <c r="L27" s="344" t="s">
        <v>3800</v>
      </c>
      <c r="M27" s="344" t="s">
        <v>3800</v>
      </c>
      <c r="N27" s="344"/>
    </row>
    <row r="28" spans="1:22" ht="16.5" customHeight="1">
      <c r="A28" s="350">
        <v>101.08083600000001</v>
      </c>
      <c r="B28" s="339" t="s">
        <v>4887</v>
      </c>
      <c r="C28" s="339" t="s">
        <v>4888</v>
      </c>
      <c r="D28" s="339" t="s">
        <v>134</v>
      </c>
      <c r="E28" s="356" t="s">
        <v>130</v>
      </c>
      <c r="F28" s="356"/>
      <c r="G28" s="339" t="s">
        <v>145</v>
      </c>
      <c r="H28" s="339"/>
      <c r="I28" s="339" t="s">
        <v>32</v>
      </c>
      <c r="J28" s="365"/>
      <c r="K28" s="344"/>
      <c r="L28" s="373"/>
      <c r="M28" s="344" t="s">
        <v>3800</v>
      </c>
      <c r="N28" s="344"/>
    </row>
    <row r="29" spans="1:22" ht="16.5" customHeight="1">
      <c r="A29" s="350">
        <v>102.05495500000001</v>
      </c>
      <c r="B29" s="339" t="s">
        <v>4876</v>
      </c>
      <c r="C29" s="339" t="s">
        <v>4889</v>
      </c>
      <c r="D29" s="339" t="s">
        <v>135</v>
      </c>
      <c r="E29" s="356" t="s">
        <v>130</v>
      </c>
      <c r="F29" s="356"/>
      <c r="G29" s="339" t="s">
        <v>145</v>
      </c>
      <c r="H29" s="339"/>
      <c r="I29" s="339" t="s">
        <v>32</v>
      </c>
      <c r="J29" s="365"/>
      <c r="K29" s="344"/>
      <c r="L29" s="373"/>
      <c r="M29" s="344" t="s">
        <v>3800</v>
      </c>
      <c r="N29" s="344"/>
    </row>
    <row r="30" spans="1:22" ht="16.5" customHeight="1">
      <c r="A30" s="350">
        <v>102.127725</v>
      </c>
      <c r="B30" s="339" t="s">
        <v>4867</v>
      </c>
      <c r="C30" s="339" t="s">
        <v>4890</v>
      </c>
      <c r="D30" s="339" t="s">
        <v>207</v>
      </c>
      <c r="E30" s="356" t="s">
        <v>233</v>
      </c>
      <c r="F30" s="356" t="s">
        <v>3927</v>
      </c>
      <c r="G30" s="339" t="s">
        <v>145</v>
      </c>
      <c r="H30" s="339"/>
      <c r="I30" s="339" t="s">
        <v>611</v>
      </c>
      <c r="J30" s="344" t="s">
        <v>3800</v>
      </c>
      <c r="K30" s="344" t="s">
        <v>3800</v>
      </c>
      <c r="L30" s="344" t="s">
        <v>3800</v>
      </c>
      <c r="M30" s="344" t="s">
        <v>3800</v>
      </c>
      <c r="N30" s="344" t="s">
        <v>3800</v>
      </c>
    </row>
    <row r="31" spans="1:22" ht="15.75">
      <c r="A31" s="350">
        <v>103.9556011</v>
      </c>
      <c r="B31" s="339" t="s">
        <v>4891</v>
      </c>
      <c r="C31" s="339" t="s">
        <v>4892</v>
      </c>
      <c r="D31" s="339" t="s">
        <v>203</v>
      </c>
      <c r="E31" s="356" t="s">
        <v>206</v>
      </c>
      <c r="F31" s="356" t="s">
        <v>4866</v>
      </c>
      <c r="G31" s="339" t="s">
        <v>145</v>
      </c>
      <c r="H31" s="339"/>
      <c r="I31" s="339" t="s">
        <v>610</v>
      </c>
      <c r="J31" s="344" t="s">
        <v>3800</v>
      </c>
      <c r="K31" s="344" t="s">
        <v>3800</v>
      </c>
      <c r="L31" s="373"/>
      <c r="M31" s="344" t="s">
        <v>3800</v>
      </c>
      <c r="N31" s="344"/>
    </row>
    <row r="32" spans="1:22" ht="16.5" customHeight="1">
      <c r="A32" s="350">
        <v>104.99229399999999</v>
      </c>
      <c r="B32" s="339" t="s">
        <v>4873</v>
      </c>
      <c r="C32" s="339" t="s">
        <v>4893</v>
      </c>
      <c r="D32" s="339" t="s">
        <v>137</v>
      </c>
      <c r="E32" s="356" t="s">
        <v>130</v>
      </c>
      <c r="F32" s="356"/>
      <c r="G32" s="339" t="s">
        <v>145</v>
      </c>
      <c r="H32" s="339"/>
      <c r="I32" s="339" t="s">
        <v>32</v>
      </c>
      <c r="J32" s="365"/>
      <c r="K32" s="344"/>
      <c r="L32" s="373"/>
      <c r="M32" s="344" t="s">
        <v>3800</v>
      </c>
      <c r="N32" s="344"/>
      <c r="O32" s="124"/>
      <c r="P32" s="81"/>
      <c r="Q32" s="80"/>
      <c r="R32" s="80"/>
      <c r="S32" s="81"/>
      <c r="T32" s="81"/>
      <c r="U32" s="81"/>
      <c r="V32" s="81"/>
    </row>
    <row r="33" spans="1:22" ht="16.5" customHeight="1">
      <c r="A33" s="350">
        <v>105.04231799999999</v>
      </c>
      <c r="B33" s="339" t="s">
        <v>4894</v>
      </c>
      <c r="C33" s="339" t="s">
        <v>4892</v>
      </c>
      <c r="D33" s="339" t="s">
        <v>203</v>
      </c>
      <c r="E33" s="356" t="s">
        <v>206</v>
      </c>
      <c r="F33" s="355" t="s">
        <v>5229</v>
      </c>
      <c r="G33" s="339" t="s">
        <v>145</v>
      </c>
      <c r="H33" s="339"/>
      <c r="I33" s="339" t="s">
        <v>610</v>
      </c>
      <c r="J33" s="344" t="s">
        <v>3800</v>
      </c>
      <c r="K33" s="344" t="s">
        <v>3800</v>
      </c>
      <c r="L33" s="344" t="s">
        <v>3800</v>
      </c>
      <c r="M33" s="344" t="s">
        <v>3800</v>
      </c>
      <c r="N33" s="344"/>
      <c r="O33" s="124"/>
      <c r="P33" s="81"/>
      <c r="Q33" s="80"/>
      <c r="R33" s="80"/>
      <c r="S33" s="81"/>
      <c r="T33" s="81"/>
      <c r="U33" s="81"/>
      <c r="V33" s="81"/>
    </row>
    <row r="34" spans="1:22" ht="16.5" customHeight="1">
      <c r="A34" s="350">
        <v>105.95379369999999</v>
      </c>
      <c r="B34" s="339" t="s">
        <v>4895</v>
      </c>
      <c r="C34" s="339" t="s">
        <v>4892</v>
      </c>
      <c r="D34" s="339" t="s">
        <v>203</v>
      </c>
      <c r="E34" s="356" t="s">
        <v>206</v>
      </c>
      <c r="F34" s="356"/>
      <c r="G34" s="339" t="s">
        <v>145</v>
      </c>
      <c r="H34" s="339"/>
      <c r="I34" s="339" t="s">
        <v>611</v>
      </c>
      <c r="J34" s="344" t="s">
        <v>3800</v>
      </c>
      <c r="K34" s="344"/>
      <c r="L34" s="373"/>
      <c r="M34" s="344" t="s">
        <v>3800</v>
      </c>
      <c r="N34" s="344"/>
    </row>
    <row r="35" spans="1:22" ht="16.5" customHeight="1">
      <c r="A35" s="350">
        <v>107.07027100000001</v>
      </c>
      <c r="B35" s="339" t="s">
        <v>4896</v>
      </c>
      <c r="C35" s="339" t="s">
        <v>4872</v>
      </c>
      <c r="D35" s="339" t="s">
        <v>129</v>
      </c>
      <c r="E35" s="356" t="s">
        <v>144</v>
      </c>
      <c r="F35" s="356"/>
      <c r="G35" s="339" t="s">
        <v>145</v>
      </c>
      <c r="H35" s="339"/>
      <c r="I35" s="339" t="s">
        <v>621</v>
      </c>
      <c r="J35" s="365"/>
      <c r="K35" s="344"/>
      <c r="L35" s="373"/>
      <c r="M35" s="344" t="s">
        <v>3800</v>
      </c>
      <c r="N35" s="344"/>
    </row>
    <row r="36" spans="1:22" ht="15.75">
      <c r="A36" s="350">
        <v>115.01558700000001</v>
      </c>
      <c r="B36" s="339" t="s">
        <v>4886</v>
      </c>
      <c r="C36" s="339" t="s">
        <v>4878</v>
      </c>
      <c r="D36" s="339" t="s">
        <v>132</v>
      </c>
      <c r="E36" s="356" t="s">
        <v>146</v>
      </c>
      <c r="F36" s="356"/>
      <c r="G36" s="339" t="s">
        <v>145</v>
      </c>
      <c r="H36" s="339"/>
      <c r="I36" s="339" t="s">
        <v>621</v>
      </c>
      <c r="J36" s="365"/>
      <c r="K36" s="344"/>
      <c r="L36" s="373"/>
      <c r="M36" s="344" t="s">
        <v>3800</v>
      </c>
      <c r="N36" s="344"/>
    </row>
    <row r="37" spans="1:22" ht="16.5" customHeight="1">
      <c r="A37" s="348">
        <v>115.086589</v>
      </c>
      <c r="B37" s="349" t="s">
        <v>4876</v>
      </c>
      <c r="C37" s="349" t="s">
        <v>4897</v>
      </c>
      <c r="D37" s="349" t="s">
        <v>393</v>
      </c>
      <c r="E37" s="358" t="s">
        <v>389</v>
      </c>
      <c r="F37" s="358"/>
      <c r="G37" s="339" t="s">
        <v>145</v>
      </c>
      <c r="H37" s="339"/>
      <c r="I37" s="339" t="s">
        <v>473</v>
      </c>
      <c r="J37" s="344" t="s">
        <v>3800</v>
      </c>
      <c r="K37" s="344"/>
      <c r="L37" s="373"/>
      <c r="M37" s="344" t="s">
        <v>3800</v>
      </c>
      <c r="N37" s="373"/>
    </row>
    <row r="38" spans="1:22" ht="15.75">
      <c r="A38" s="350">
        <v>120.04776100000001</v>
      </c>
      <c r="B38" s="339" t="s">
        <v>4898</v>
      </c>
      <c r="C38" s="339" t="s">
        <v>4879</v>
      </c>
      <c r="D38" s="339" t="s">
        <v>152</v>
      </c>
      <c r="E38" s="356" t="s">
        <v>204</v>
      </c>
      <c r="F38" s="355" t="s">
        <v>5230</v>
      </c>
      <c r="G38" s="339" t="s">
        <v>145</v>
      </c>
      <c r="H38" s="339"/>
      <c r="I38" s="339" t="s">
        <v>473</v>
      </c>
      <c r="J38" s="344" t="s">
        <v>3800</v>
      </c>
      <c r="K38" s="344" t="s">
        <v>3800</v>
      </c>
      <c r="L38" s="344" t="s">
        <v>3800</v>
      </c>
      <c r="M38" s="344" t="s">
        <v>3800</v>
      </c>
      <c r="N38" s="344"/>
    </row>
    <row r="39" spans="1:22" ht="16.5" customHeight="1">
      <c r="A39" s="350">
        <v>122.08117</v>
      </c>
      <c r="B39" s="339" t="s">
        <v>4867</v>
      </c>
      <c r="C39" s="339" t="s">
        <v>4899</v>
      </c>
      <c r="D39" s="339" t="s">
        <v>212</v>
      </c>
      <c r="E39" s="356" t="s">
        <v>213</v>
      </c>
      <c r="F39" s="355" t="s">
        <v>5232</v>
      </c>
      <c r="G39" s="339" t="s">
        <v>145</v>
      </c>
      <c r="H39" s="339"/>
      <c r="I39" s="339" t="s">
        <v>473</v>
      </c>
      <c r="J39" s="344" t="s">
        <v>3800</v>
      </c>
      <c r="K39" s="344" t="s">
        <v>3800</v>
      </c>
      <c r="L39" s="344" t="s">
        <v>3800</v>
      </c>
      <c r="M39" s="344" t="s">
        <v>3800</v>
      </c>
      <c r="N39" s="344"/>
    </row>
    <row r="40" spans="1:22" ht="16.5" customHeight="1">
      <c r="A40" s="350">
        <v>123.06277999999999</v>
      </c>
      <c r="B40" s="339" t="s">
        <v>4900</v>
      </c>
      <c r="C40" s="339" t="s">
        <v>4888</v>
      </c>
      <c r="D40" s="339" t="s">
        <v>134</v>
      </c>
      <c r="E40" s="356" t="s">
        <v>130</v>
      </c>
      <c r="F40" s="356"/>
      <c r="G40" s="339" t="s">
        <v>145</v>
      </c>
      <c r="H40" s="339"/>
      <c r="I40" s="339" t="s">
        <v>32</v>
      </c>
      <c r="J40" s="365"/>
      <c r="K40" s="344"/>
      <c r="L40" s="373"/>
      <c r="M40" s="344" t="s">
        <v>3800</v>
      </c>
      <c r="N40" s="344"/>
    </row>
    <row r="41" spans="1:22" ht="16.5" customHeight="1">
      <c r="A41" s="350">
        <v>123.091674</v>
      </c>
      <c r="B41" s="339" t="s">
        <v>4867</v>
      </c>
      <c r="C41" s="339" t="s">
        <v>4901</v>
      </c>
      <c r="D41" s="339" t="s">
        <v>215</v>
      </c>
      <c r="E41" s="356" t="s">
        <v>214</v>
      </c>
      <c r="F41" s="356"/>
      <c r="G41" s="339" t="s">
        <v>145</v>
      </c>
      <c r="H41" s="339"/>
      <c r="I41" s="339" t="s">
        <v>611</v>
      </c>
      <c r="J41" s="344" t="s">
        <v>3800</v>
      </c>
      <c r="K41" s="344" t="s">
        <v>3800</v>
      </c>
      <c r="L41" s="344" t="s">
        <v>3800</v>
      </c>
      <c r="M41" s="344" t="s">
        <v>3800</v>
      </c>
      <c r="N41" s="344"/>
    </row>
    <row r="42" spans="1:22" ht="16.5" customHeight="1">
      <c r="A42" s="350">
        <v>124.03689899999999</v>
      </c>
      <c r="B42" s="339" t="s">
        <v>4884</v>
      </c>
      <c r="C42" s="339" t="s">
        <v>4889</v>
      </c>
      <c r="D42" s="339" t="s">
        <v>135</v>
      </c>
      <c r="E42" s="356" t="s">
        <v>130</v>
      </c>
      <c r="F42" s="356"/>
      <c r="G42" s="339" t="s">
        <v>145</v>
      </c>
      <c r="H42" s="339"/>
      <c r="I42" s="339" t="s">
        <v>32</v>
      </c>
      <c r="J42" s="365"/>
      <c r="K42" s="344"/>
      <c r="L42" s="373"/>
      <c r="M42" s="344" t="s">
        <v>3800</v>
      </c>
      <c r="N42" s="344"/>
    </row>
    <row r="43" spans="1:22" ht="16.5" customHeight="1">
      <c r="A43" s="350">
        <v>129.05221499999999</v>
      </c>
      <c r="B43" s="339" t="s">
        <v>4902</v>
      </c>
      <c r="C43" s="339" t="s">
        <v>4872</v>
      </c>
      <c r="D43" s="339" t="s">
        <v>129</v>
      </c>
      <c r="E43" s="356" t="s">
        <v>144</v>
      </c>
      <c r="F43" s="356"/>
      <c r="G43" s="339" t="s">
        <v>145</v>
      </c>
      <c r="H43" s="339"/>
      <c r="I43" s="339" t="s">
        <v>621</v>
      </c>
      <c r="J43" s="365"/>
      <c r="K43" s="344"/>
      <c r="L43" s="373"/>
      <c r="M43" s="344" t="s">
        <v>3800</v>
      </c>
      <c r="N43" s="344"/>
    </row>
    <row r="44" spans="1:22" ht="15.75">
      <c r="A44" s="350">
        <v>130.15902499999999</v>
      </c>
      <c r="B44" s="339" t="s">
        <v>4867</v>
      </c>
      <c r="C44" s="339" t="s">
        <v>4903</v>
      </c>
      <c r="D44" s="339" t="s">
        <v>216</v>
      </c>
      <c r="E44" s="356" t="s">
        <v>217</v>
      </c>
      <c r="F44" s="356"/>
      <c r="G44" s="339" t="s">
        <v>145</v>
      </c>
      <c r="H44" s="339"/>
      <c r="I44" s="339" t="s">
        <v>473</v>
      </c>
      <c r="J44" s="344" t="s">
        <v>3800</v>
      </c>
      <c r="K44" s="344" t="s">
        <v>3800</v>
      </c>
      <c r="L44" s="344" t="s">
        <v>3800</v>
      </c>
      <c r="M44" s="344" t="s">
        <v>3800</v>
      </c>
      <c r="N44" s="344"/>
    </row>
    <row r="45" spans="1:22" ht="15.75" customHeight="1">
      <c r="A45" s="350">
        <v>132.904901</v>
      </c>
      <c r="B45" s="339" t="s">
        <v>4904</v>
      </c>
      <c r="C45" s="339" t="s">
        <v>447</v>
      </c>
      <c r="D45" s="339" t="s">
        <v>448</v>
      </c>
      <c r="E45" s="356" t="s">
        <v>449</v>
      </c>
      <c r="F45" s="356"/>
      <c r="G45" s="339" t="s">
        <v>145</v>
      </c>
      <c r="H45" s="339"/>
      <c r="I45" s="339" t="s">
        <v>565</v>
      </c>
      <c r="J45" s="365"/>
      <c r="K45" s="344"/>
      <c r="L45" s="373"/>
      <c r="M45" s="344" t="s">
        <v>3800</v>
      </c>
      <c r="N45" s="344"/>
    </row>
    <row r="46" spans="1:22" ht="16.5" customHeight="1">
      <c r="A46" s="350">
        <v>133.10705099999998</v>
      </c>
      <c r="B46" s="339" t="s">
        <v>4905</v>
      </c>
      <c r="C46" s="339" t="s">
        <v>4888</v>
      </c>
      <c r="D46" s="339" t="s">
        <v>134</v>
      </c>
      <c r="E46" s="356" t="s">
        <v>130</v>
      </c>
      <c r="F46" s="356"/>
      <c r="G46" s="339" t="s">
        <v>145</v>
      </c>
      <c r="H46" s="339"/>
      <c r="I46" s="339" t="s">
        <v>32</v>
      </c>
      <c r="J46" s="365"/>
      <c r="K46" s="344"/>
      <c r="L46" s="373"/>
      <c r="M46" s="344" t="s">
        <v>3800</v>
      </c>
      <c r="N46" s="344"/>
    </row>
    <row r="47" spans="1:22" ht="16.5" customHeight="1">
      <c r="A47" s="350">
        <v>135.10157100000001</v>
      </c>
      <c r="B47" s="339" t="s">
        <v>4896</v>
      </c>
      <c r="C47" s="339" t="s">
        <v>4878</v>
      </c>
      <c r="D47" s="339" t="s">
        <v>132</v>
      </c>
      <c r="E47" s="356" t="s">
        <v>146</v>
      </c>
      <c r="F47" s="356"/>
      <c r="G47" s="339" t="s">
        <v>145</v>
      </c>
      <c r="H47" s="339"/>
      <c r="I47" s="339" t="s">
        <v>621</v>
      </c>
      <c r="J47" s="365"/>
      <c r="K47" s="344"/>
      <c r="L47" s="373"/>
      <c r="M47" s="344" t="s">
        <v>3800</v>
      </c>
      <c r="N47" s="344"/>
    </row>
    <row r="48" spans="1:22" ht="16.5" customHeight="1">
      <c r="A48" s="350">
        <v>137.07430999999997</v>
      </c>
      <c r="B48" s="339" t="s">
        <v>4906</v>
      </c>
      <c r="C48" s="339" t="s">
        <v>4879</v>
      </c>
      <c r="D48" s="339" t="s">
        <v>152</v>
      </c>
      <c r="E48" s="356" t="s">
        <v>204</v>
      </c>
      <c r="F48" s="356"/>
      <c r="G48" s="339" t="s">
        <v>145</v>
      </c>
      <c r="H48" s="339"/>
      <c r="I48" s="339" t="s">
        <v>643</v>
      </c>
      <c r="J48" s="344" t="s">
        <v>3800</v>
      </c>
      <c r="K48" s="344" t="s">
        <v>3800</v>
      </c>
      <c r="L48" s="373"/>
      <c r="M48" s="344" t="s">
        <v>3800</v>
      </c>
      <c r="N48" s="344"/>
    </row>
    <row r="49" spans="1:14" ht="16.5" customHeight="1">
      <c r="A49" s="350">
        <v>142.02970500000001</v>
      </c>
      <c r="B49" s="339" t="s">
        <v>4907</v>
      </c>
      <c r="C49" s="339" t="s">
        <v>4879</v>
      </c>
      <c r="D49" s="339" t="s">
        <v>152</v>
      </c>
      <c r="E49" s="356" t="s">
        <v>204</v>
      </c>
      <c r="F49" s="355" t="s">
        <v>5230</v>
      </c>
      <c r="G49" s="339" t="s">
        <v>145</v>
      </c>
      <c r="H49" s="339"/>
      <c r="I49" s="339" t="s">
        <v>473</v>
      </c>
      <c r="J49" s="365"/>
      <c r="K49" s="344"/>
      <c r="L49" s="344" t="s">
        <v>3800</v>
      </c>
      <c r="M49" s="344" t="s">
        <v>3800</v>
      </c>
      <c r="N49" s="344"/>
    </row>
    <row r="50" spans="1:14" ht="16.5" customHeight="1">
      <c r="A50" s="350">
        <v>144.17467499999998</v>
      </c>
      <c r="B50" s="339" t="s">
        <v>4867</v>
      </c>
      <c r="C50" s="339" t="s">
        <v>4908</v>
      </c>
      <c r="D50" s="339" t="s">
        <v>210</v>
      </c>
      <c r="E50" s="356" t="s">
        <v>211</v>
      </c>
      <c r="F50" s="356"/>
      <c r="G50" s="339" t="s">
        <v>145</v>
      </c>
      <c r="H50" s="339"/>
      <c r="I50" s="339" t="s">
        <v>611</v>
      </c>
      <c r="J50" s="344" t="s">
        <v>3800</v>
      </c>
      <c r="K50" s="344" t="s">
        <v>3800</v>
      </c>
      <c r="L50" s="344" t="s">
        <v>3800</v>
      </c>
      <c r="M50" s="344" t="s">
        <v>3800</v>
      </c>
      <c r="N50" s="373"/>
    </row>
    <row r="51" spans="1:14" ht="16.5" customHeight="1">
      <c r="A51" s="348">
        <v>144.98214999999999</v>
      </c>
      <c r="B51" s="349" t="s">
        <v>4909</v>
      </c>
      <c r="C51" s="349" t="s">
        <v>4869</v>
      </c>
      <c r="D51" s="349" t="s">
        <v>203</v>
      </c>
      <c r="E51" s="358" t="s">
        <v>462</v>
      </c>
      <c r="F51" s="358"/>
      <c r="G51" s="339" t="s">
        <v>145</v>
      </c>
      <c r="H51" s="339"/>
      <c r="I51" s="339" t="s">
        <v>611</v>
      </c>
      <c r="J51" s="344" t="s">
        <v>3800</v>
      </c>
      <c r="K51" s="344" t="s">
        <v>3800</v>
      </c>
      <c r="L51" s="373"/>
      <c r="M51" s="344" t="s">
        <v>3800</v>
      </c>
      <c r="N51" s="344"/>
    </row>
    <row r="52" spans="1:14" ht="16.5" customHeight="1">
      <c r="A52" s="350">
        <v>145.026152</v>
      </c>
      <c r="B52" s="339" t="s">
        <v>4910</v>
      </c>
      <c r="C52" s="339" t="s">
        <v>4872</v>
      </c>
      <c r="D52" s="339" t="s">
        <v>129</v>
      </c>
      <c r="E52" s="356" t="s">
        <v>144</v>
      </c>
      <c r="F52" s="356"/>
      <c r="G52" s="339" t="s">
        <v>145</v>
      </c>
      <c r="H52" s="339"/>
      <c r="I52" s="339" t="s">
        <v>621</v>
      </c>
      <c r="J52" s="365"/>
      <c r="K52" s="344"/>
      <c r="L52" s="373"/>
      <c r="M52" s="344" t="s">
        <v>3800</v>
      </c>
      <c r="N52" s="344"/>
    </row>
    <row r="53" spans="1:14" ht="16.5" customHeight="1">
      <c r="A53" s="348">
        <v>146.06886700000001</v>
      </c>
      <c r="B53" s="349" t="s">
        <v>4911</v>
      </c>
      <c r="C53" s="349" t="s">
        <v>4869</v>
      </c>
      <c r="D53" s="349" t="s">
        <v>203</v>
      </c>
      <c r="E53" s="358" t="s">
        <v>206</v>
      </c>
      <c r="F53" s="355" t="s">
        <v>5229</v>
      </c>
      <c r="G53" s="339" t="s">
        <v>145</v>
      </c>
      <c r="H53" s="339"/>
      <c r="I53" s="339" t="s">
        <v>611</v>
      </c>
      <c r="J53" s="344" t="s">
        <v>3800</v>
      </c>
      <c r="K53" s="344" t="s">
        <v>3800</v>
      </c>
      <c r="L53" s="344" t="s">
        <v>3800</v>
      </c>
      <c r="M53" s="344" t="s">
        <v>3800</v>
      </c>
      <c r="N53" s="344"/>
    </row>
    <row r="54" spans="1:14" ht="16.5" customHeight="1">
      <c r="A54" s="348">
        <v>146.980343</v>
      </c>
      <c r="B54" s="349" t="s">
        <v>4912</v>
      </c>
      <c r="C54" s="349" t="s">
        <v>4869</v>
      </c>
      <c r="D54" s="349" t="s">
        <v>203</v>
      </c>
      <c r="E54" s="358" t="s">
        <v>463</v>
      </c>
      <c r="F54" s="358"/>
      <c r="G54" s="339" t="s">
        <v>145</v>
      </c>
      <c r="H54" s="339"/>
      <c r="I54" s="339" t="s">
        <v>611</v>
      </c>
      <c r="J54" s="344" t="s">
        <v>3800</v>
      </c>
      <c r="K54" s="344" t="s">
        <v>3800</v>
      </c>
      <c r="L54" s="373"/>
      <c r="M54" s="344" t="s">
        <v>3800</v>
      </c>
      <c r="N54" s="344"/>
    </row>
    <row r="55" spans="1:14" ht="16.5" customHeight="1">
      <c r="A55" s="350">
        <v>147.11280399999998</v>
      </c>
      <c r="B55" s="339" t="s">
        <v>4887</v>
      </c>
      <c r="C55" s="339" t="s">
        <v>4877</v>
      </c>
      <c r="D55" s="339" t="s">
        <v>133</v>
      </c>
      <c r="E55" s="356" t="s">
        <v>130</v>
      </c>
      <c r="F55" s="356"/>
      <c r="G55" s="339" t="s">
        <v>145</v>
      </c>
      <c r="H55" s="339"/>
      <c r="I55" s="339" t="s">
        <v>32</v>
      </c>
      <c r="J55" s="365"/>
      <c r="K55" s="344"/>
      <c r="L55" s="373"/>
      <c r="M55" s="344" t="s">
        <v>3800</v>
      </c>
      <c r="N55" s="373"/>
    </row>
    <row r="56" spans="1:14" ht="16.5" customHeight="1">
      <c r="A56" s="350">
        <v>149.02332099999998</v>
      </c>
      <c r="B56" s="339" t="s">
        <v>4798</v>
      </c>
      <c r="C56" s="339" t="s">
        <v>4799</v>
      </c>
      <c r="D56" s="339" t="s">
        <v>108</v>
      </c>
      <c r="E56" s="356" t="s">
        <v>128</v>
      </c>
      <c r="F56" s="356"/>
      <c r="G56" s="339" t="s">
        <v>145</v>
      </c>
      <c r="H56" s="339"/>
      <c r="I56" s="339" t="s">
        <v>767</v>
      </c>
      <c r="J56" s="344" t="s">
        <v>3800</v>
      </c>
      <c r="K56" s="344"/>
      <c r="L56" s="373"/>
      <c r="M56" s="344" t="s">
        <v>3800</v>
      </c>
      <c r="N56" s="344" t="s">
        <v>3800</v>
      </c>
    </row>
    <row r="57" spans="1:14" ht="16.5" customHeight="1">
      <c r="A57" s="348">
        <v>150.127725</v>
      </c>
      <c r="B57" s="349" t="s">
        <v>4867</v>
      </c>
      <c r="C57" s="349" t="s">
        <v>4913</v>
      </c>
      <c r="D57" s="349" t="s">
        <v>394</v>
      </c>
      <c r="E57" s="358" t="s">
        <v>389</v>
      </c>
      <c r="F57" s="358"/>
      <c r="G57" s="339" t="s">
        <v>145</v>
      </c>
      <c r="H57" s="339"/>
      <c r="I57" s="339" t="s">
        <v>611</v>
      </c>
      <c r="J57" s="344" t="s">
        <v>3800</v>
      </c>
      <c r="K57" s="344" t="s">
        <v>3800</v>
      </c>
      <c r="L57" s="344" t="s">
        <v>3800</v>
      </c>
      <c r="M57" s="344" t="s">
        <v>3800</v>
      </c>
      <c r="N57" s="373"/>
    </row>
    <row r="58" spans="1:14" ht="16.5" customHeight="1">
      <c r="A58" s="350">
        <v>151.096486</v>
      </c>
      <c r="B58" s="339" t="s">
        <v>4914</v>
      </c>
      <c r="C58" s="339" t="s">
        <v>4872</v>
      </c>
      <c r="D58" s="339" t="s">
        <v>129</v>
      </c>
      <c r="E58" s="356" t="s">
        <v>144</v>
      </c>
      <c r="F58" s="356"/>
      <c r="G58" s="339" t="s">
        <v>145</v>
      </c>
      <c r="H58" s="339"/>
      <c r="I58" s="339" t="s">
        <v>621</v>
      </c>
      <c r="J58" s="365"/>
      <c r="K58" s="344"/>
      <c r="L58" s="373"/>
      <c r="M58" s="344" t="s">
        <v>3800</v>
      </c>
      <c r="N58" s="373"/>
    </row>
    <row r="59" spans="1:14" ht="16.5" customHeight="1">
      <c r="A59" s="348">
        <v>153.13862399999999</v>
      </c>
      <c r="B59" s="349" t="s">
        <v>4867</v>
      </c>
      <c r="C59" s="349" t="s">
        <v>4915</v>
      </c>
      <c r="D59" s="349" t="s">
        <v>395</v>
      </c>
      <c r="E59" s="358" t="s">
        <v>396</v>
      </c>
      <c r="F59" s="358"/>
      <c r="G59" s="339" t="s">
        <v>145</v>
      </c>
      <c r="H59" s="339"/>
      <c r="I59" s="339" t="s">
        <v>611</v>
      </c>
      <c r="J59" s="344" t="s">
        <v>3800</v>
      </c>
      <c r="K59" s="344" t="s">
        <v>3800</v>
      </c>
      <c r="L59" s="344" t="s">
        <v>3800</v>
      </c>
      <c r="M59" s="344" t="s">
        <v>3800</v>
      </c>
      <c r="N59" s="344"/>
    </row>
    <row r="60" spans="1:14" ht="16.5" customHeight="1">
      <c r="A60" s="350">
        <v>155.08899499999998</v>
      </c>
      <c r="B60" s="339" t="s">
        <v>4916</v>
      </c>
      <c r="C60" s="339" t="s">
        <v>4888</v>
      </c>
      <c r="D60" s="339" t="s">
        <v>134</v>
      </c>
      <c r="E60" s="356" t="s">
        <v>130</v>
      </c>
      <c r="F60" s="356"/>
      <c r="G60" s="339" t="s">
        <v>145</v>
      </c>
      <c r="H60" s="339"/>
      <c r="I60" s="339" t="s">
        <v>32</v>
      </c>
      <c r="J60" s="365"/>
      <c r="K60" s="344"/>
      <c r="L60" s="373"/>
      <c r="M60" s="344" t="s">
        <v>3800</v>
      </c>
      <c r="N60" s="344"/>
    </row>
    <row r="61" spans="1:14" ht="16.5" customHeight="1">
      <c r="A61" s="348">
        <v>157.03514799999999</v>
      </c>
      <c r="B61" s="349" t="s">
        <v>4874</v>
      </c>
      <c r="C61" s="349" t="s">
        <v>4879</v>
      </c>
      <c r="D61" s="349" t="s">
        <v>152</v>
      </c>
      <c r="E61" s="358" t="s">
        <v>204</v>
      </c>
      <c r="F61" s="358"/>
      <c r="G61" s="339" t="s">
        <v>145</v>
      </c>
      <c r="H61" s="339"/>
      <c r="I61" s="339" t="s">
        <v>611</v>
      </c>
      <c r="J61" s="344" t="s">
        <v>3800</v>
      </c>
      <c r="K61" s="344" t="s">
        <v>3800</v>
      </c>
      <c r="L61" s="344" t="s">
        <v>3800</v>
      </c>
      <c r="M61" s="344" t="s">
        <v>3800</v>
      </c>
      <c r="N61" s="373"/>
    </row>
    <row r="62" spans="1:14" ht="16.5" customHeight="1">
      <c r="A62" s="350">
        <v>157.08351500000001</v>
      </c>
      <c r="B62" s="339" t="s">
        <v>4902</v>
      </c>
      <c r="C62" s="339" t="s">
        <v>4878</v>
      </c>
      <c r="D62" s="339" t="s">
        <v>132</v>
      </c>
      <c r="E62" s="356" t="s">
        <v>146</v>
      </c>
      <c r="F62" s="356"/>
      <c r="G62" s="339" t="s">
        <v>145</v>
      </c>
      <c r="H62" s="339"/>
      <c r="I62" s="339" t="s">
        <v>621</v>
      </c>
      <c r="J62" s="365"/>
      <c r="K62" s="344"/>
      <c r="L62" s="373"/>
      <c r="M62" s="344" t="s">
        <v>3800</v>
      </c>
      <c r="N62" s="344"/>
    </row>
    <row r="63" spans="1:14" ht="16.5" customHeight="1">
      <c r="A63" s="348">
        <v>158.96402900000001</v>
      </c>
      <c r="B63" s="349" t="s">
        <v>4873</v>
      </c>
      <c r="C63" s="349" t="s">
        <v>4917</v>
      </c>
      <c r="D63" s="349" t="s">
        <v>612</v>
      </c>
      <c r="E63" s="358" t="s">
        <v>613</v>
      </c>
      <c r="F63" s="358"/>
      <c r="G63" s="339" t="s">
        <v>145</v>
      </c>
      <c r="H63" s="339"/>
      <c r="I63" s="339" t="s">
        <v>611</v>
      </c>
      <c r="J63" s="344" t="s">
        <v>3800</v>
      </c>
      <c r="K63" s="344" t="s">
        <v>3800</v>
      </c>
      <c r="L63" s="344" t="s">
        <v>3800</v>
      </c>
      <c r="M63" s="344" t="s">
        <v>3800</v>
      </c>
      <c r="N63" s="344"/>
    </row>
    <row r="64" spans="1:14" ht="16.5" customHeight="1">
      <c r="A64" s="348">
        <v>163.038971</v>
      </c>
      <c r="B64" s="349" t="s">
        <v>4918</v>
      </c>
      <c r="C64" s="349" t="s">
        <v>4919</v>
      </c>
      <c r="D64" s="349" t="s">
        <v>398</v>
      </c>
      <c r="E64" s="358" t="s">
        <v>465</v>
      </c>
      <c r="F64" s="358"/>
      <c r="G64" s="339" t="s">
        <v>145</v>
      </c>
      <c r="H64" s="339"/>
      <c r="I64" s="339" t="s">
        <v>473</v>
      </c>
      <c r="J64" s="344" t="s">
        <v>3800</v>
      </c>
      <c r="K64" s="344"/>
      <c r="L64" s="373"/>
      <c r="M64" s="344" t="s">
        <v>3800</v>
      </c>
      <c r="N64" s="344"/>
    </row>
    <row r="65" spans="1:17" ht="15" customHeight="1">
      <c r="A65" s="350">
        <v>163.13287099999999</v>
      </c>
      <c r="B65" s="339" t="s">
        <v>4867</v>
      </c>
      <c r="C65" s="339" t="s">
        <v>4920</v>
      </c>
      <c r="D65" s="339" t="s">
        <v>406</v>
      </c>
      <c r="E65" s="356" t="s">
        <v>407</v>
      </c>
      <c r="F65" s="356"/>
      <c r="G65" s="339" t="s">
        <v>145</v>
      </c>
      <c r="H65" s="339"/>
      <c r="I65" s="339" t="s">
        <v>517</v>
      </c>
      <c r="J65" s="365"/>
      <c r="K65" s="344"/>
      <c r="L65" s="373"/>
      <c r="M65" s="344" t="s">
        <v>3800</v>
      </c>
      <c r="N65" s="344"/>
    </row>
    <row r="66" spans="1:17" ht="16.5" customHeight="1">
      <c r="A66" s="350">
        <v>167</v>
      </c>
      <c r="B66" s="339"/>
      <c r="C66" s="339"/>
      <c r="D66" s="339"/>
      <c r="E66" s="356" t="s">
        <v>883</v>
      </c>
      <c r="F66" s="356"/>
      <c r="G66" s="339" t="s">
        <v>145</v>
      </c>
      <c r="H66" s="339"/>
      <c r="I66" s="339"/>
      <c r="J66" s="344" t="s">
        <v>3800</v>
      </c>
      <c r="K66" s="373"/>
      <c r="L66" s="373"/>
      <c r="M66" s="373"/>
      <c r="N66" s="344"/>
      <c r="O66" s="79"/>
      <c r="P66" s="79"/>
    </row>
    <row r="67" spans="1:17" ht="16.5" customHeight="1">
      <c r="A67" s="350">
        <v>167.0338864</v>
      </c>
      <c r="B67" s="339" t="s">
        <v>5536</v>
      </c>
      <c r="C67" s="339" t="s">
        <v>5904</v>
      </c>
      <c r="D67" s="339" t="s">
        <v>5903</v>
      </c>
      <c r="E67" s="356"/>
      <c r="F67" s="356"/>
      <c r="G67" s="339" t="s">
        <v>145</v>
      </c>
      <c r="H67" s="373"/>
      <c r="I67" s="373" t="s">
        <v>5637</v>
      </c>
      <c r="J67" s="373"/>
      <c r="K67" s="373"/>
      <c r="L67" s="373"/>
      <c r="M67" s="344" t="s">
        <v>3800</v>
      </c>
      <c r="N67" s="373"/>
      <c r="O67" s="79"/>
      <c r="P67" s="79"/>
      <c r="Q67" s="79"/>
    </row>
    <row r="68" spans="1:17" ht="16.5" customHeight="1">
      <c r="A68" s="350">
        <v>169.09474799999998</v>
      </c>
      <c r="B68" s="339" t="s">
        <v>4900</v>
      </c>
      <c r="C68" s="339" t="s">
        <v>4877</v>
      </c>
      <c r="D68" s="339" t="s">
        <v>133</v>
      </c>
      <c r="E68" s="356" t="s">
        <v>130</v>
      </c>
      <c r="F68" s="356"/>
      <c r="G68" s="339" t="s">
        <v>145</v>
      </c>
      <c r="H68" s="339"/>
      <c r="I68" s="339" t="s">
        <v>32</v>
      </c>
      <c r="J68" s="365"/>
      <c r="K68" s="344"/>
      <c r="L68" s="373"/>
      <c r="M68" s="344" t="s">
        <v>3800</v>
      </c>
      <c r="N68" s="373"/>
    </row>
    <row r="69" spans="1:17" ht="16.5" customHeight="1">
      <c r="A69" s="348">
        <v>169.11045999999999</v>
      </c>
      <c r="B69" s="349" t="s">
        <v>4874</v>
      </c>
      <c r="C69" s="349" t="s">
        <v>4881</v>
      </c>
      <c r="D69" s="349" t="s">
        <v>4921</v>
      </c>
      <c r="E69" s="358" t="s">
        <v>391</v>
      </c>
      <c r="F69" s="358"/>
      <c r="G69" s="339" t="s">
        <v>145</v>
      </c>
      <c r="H69" s="339"/>
      <c r="I69" s="339" t="s">
        <v>473</v>
      </c>
      <c r="J69" s="344" t="s">
        <v>3800</v>
      </c>
      <c r="K69" s="344"/>
      <c r="L69" s="373"/>
      <c r="M69" s="344" t="s">
        <v>3800</v>
      </c>
      <c r="N69" s="344"/>
    </row>
    <row r="70" spans="1:17" ht="16.5" customHeight="1">
      <c r="A70" s="348">
        <v>171.00526500000001</v>
      </c>
      <c r="B70" s="349" t="s">
        <v>4922</v>
      </c>
      <c r="C70" s="349" t="s">
        <v>4799</v>
      </c>
      <c r="D70" s="349" t="s">
        <v>397</v>
      </c>
      <c r="E70" s="358" t="s">
        <v>766</v>
      </c>
      <c r="F70" s="358"/>
      <c r="G70" s="339" t="s">
        <v>145</v>
      </c>
      <c r="H70" s="339"/>
      <c r="I70" s="339" t="s">
        <v>473</v>
      </c>
      <c r="J70" s="344" t="s">
        <v>3800</v>
      </c>
      <c r="K70" s="344"/>
      <c r="L70" s="373"/>
      <c r="M70" s="344" t="s">
        <v>3800</v>
      </c>
      <c r="N70" s="344"/>
    </row>
    <row r="71" spans="1:17" ht="16.5" customHeight="1">
      <c r="A71" s="348">
        <v>172.03930499999998</v>
      </c>
      <c r="B71" s="339" t="s">
        <v>4923</v>
      </c>
      <c r="C71" s="339" t="s">
        <v>4924</v>
      </c>
      <c r="D71" s="339" t="s">
        <v>91</v>
      </c>
      <c r="E71" s="356" t="s">
        <v>94</v>
      </c>
      <c r="F71" s="356"/>
      <c r="G71" s="339" t="s">
        <v>145</v>
      </c>
      <c r="H71" s="339" t="s">
        <v>145</v>
      </c>
      <c r="I71" s="339" t="s">
        <v>623</v>
      </c>
      <c r="J71" s="365"/>
      <c r="K71" s="344"/>
      <c r="L71" s="373"/>
      <c r="M71" s="344" t="s">
        <v>3800</v>
      </c>
      <c r="N71" s="344"/>
    </row>
    <row r="72" spans="1:17" ht="16.5" customHeight="1">
      <c r="A72" s="350">
        <v>173.05745200000001</v>
      </c>
      <c r="B72" s="339" t="s">
        <v>4910</v>
      </c>
      <c r="C72" s="339" t="s">
        <v>4878</v>
      </c>
      <c r="D72" s="339" t="s">
        <v>132</v>
      </c>
      <c r="E72" s="356" t="s">
        <v>146</v>
      </c>
      <c r="F72" s="356"/>
      <c r="G72" s="339" t="s">
        <v>145</v>
      </c>
      <c r="H72" s="339"/>
      <c r="I72" s="339" t="s">
        <v>621</v>
      </c>
      <c r="J72" s="365"/>
      <c r="K72" s="344"/>
      <c r="L72" s="373"/>
      <c r="M72" s="344" t="s">
        <v>3800</v>
      </c>
      <c r="N72" s="344"/>
    </row>
    <row r="73" spans="1:17" ht="16.5" customHeight="1">
      <c r="A73" s="350">
        <v>173.07843</v>
      </c>
      <c r="B73" s="339" t="s">
        <v>4925</v>
      </c>
      <c r="C73" s="339" t="s">
        <v>4872</v>
      </c>
      <c r="D73" s="339" t="s">
        <v>129</v>
      </c>
      <c r="E73" s="356" t="s">
        <v>144</v>
      </c>
      <c r="F73" s="356"/>
      <c r="G73" s="339" t="s">
        <v>145</v>
      </c>
      <c r="H73" s="339"/>
      <c r="I73" s="339" t="s">
        <v>621</v>
      </c>
      <c r="J73" s="365"/>
      <c r="K73" s="344"/>
      <c r="L73" s="373"/>
      <c r="M73" s="344" t="s">
        <v>3800</v>
      </c>
      <c r="N73" s="344"/>
    </row>
    <row r="74" spans="1:17" ht="16.5" customHeight="1">
      <c r="A74" s="350">
        <v>179.01709199999999</v>
      </c>
      <c r="B74" s="339" t="s">
        <v>4894</v>
      </c>
      <c r="C74" s="339" t="s">
        <v>4879</v>
      </c>
      <c r="D74" s="339" t="s">
        <v>152</v>
      </c>
      <c r="E74" s="356" t="s">
        <v>204</v>
      </c>
      <c r="F74" s="355" t="s">
        <v>5227</v>
      </c>
      <c r="G74" s="339" t="s">
        <v>145</v>
      </c>
      <c r="H74" s="339"/>
      <c r="I74" s="339" t="s">
        <v>611</v>
      </c>
      <c r="J74" s="344" t="s">
        <v>3800</v>
      </c>
      <c r="K74" s="344" t="s">
        <v>3800</v>
      </c>
      <c r="L74" s="344" t="s">
        <v>3800</v>
      </c>
      <c r="M74" s="344" t="s">
        <v>3800</v>
      </c>
      <c r="N74" s="373"/>
    </row>
    <row r="75" spans="1:17" ht="16.5" customHeight="1">
      <c r="A75" s="350">
        <v>181.12230600000001</v>
      </c>
      <c r="B75" s="339" t="s">
        <v>4867</v>
      </c>
      <c r="C75" s="339" t="s">
        <v>4926</v>
      </c>
      <c r="D75" s="339" t="s">
        <v>765</v>
      </c>
      <c r="E75" s="356" t="s">
        <v>764</v>
      </c>
      <c r="F75" s="356"/>
      <c r="G75" s="339" t="s">
        <v>145</v>
      </c>
      <c r="H75" s="339"/>
      <c r="I75" s="339" t="s">
        <v>32</v>
      </c>
      <c r="J75" s="365"/>
      <c r="K75" s="344"/>
      <c r="L75" s="373"/>
      <c r="M75" s="344" t="s">
        <v>3800</v>
      </c>
      <c r="N75" s="373"/>
    </row>
    <row r="76" spans="1:17" ht="16.5" customHeight="1">
      <c r="A76" s="350">
        <v>183.08044099999998</v>
      </c>
      <c r="B76" s="339" t="s">
        <v>4867</v>
      </c>
      <c r="C76" s="339" t="s">
        <v>4927</v>
      </c>
      <c r="D76" s="339" t="s">
        <v>768</v>
      </c>
      <c r="E76" s="356" t="s">
        <v>769</v>
      </c>
      <c r="F76" s="356"/>
      <c r="G76" s="339" t="s">
        <v>145</v>
      </c>
      <c r="H76" s="339"/>
      <c r="I76" s="339" t="s">
        <v>32</v>
      </c>
      <c r="J76" s="365"/>
      <c r="K76" s="344"/>
      <c r="L76" s="373"/>
      <c r="M76" s="344" t="s">
        <v>3800</v>
      </c>
      <c r="N76" s="373"/>
    </row>
    <row r="77" spans="1:17" ht="16.5" customHeight="1">
      <c r="A77" s="350">
        <v>183.14383099999998</v>
      </c>
      <c r="B77" s="339" t="s">
        <v>4928</v>
      </c>
      <c r="C77" s="339" t="s">
        <v>4888</v>
      </c>
      <c r="D77" s="339" t="s">
        <v>134</v>
      </c>
      <c r="E77" s="356" t="s">
        <v>130</v>
      </c>
      <c r="F77" s="356"/>
      <c r="G77" s="339" t="s">
        <v>145</v>
      </c>
      <c r="H77" s="339"/>
      <c r="I77" s="339" t="s">
        <v>32</v>
      </c>
      <c r="J77" s="365"/>
      <c r="K77" s="344"/>
      <c r="L77" s="373"/>
      <c r="M77" s="344" t="s">
        <v>3800</v>
      </c>
      <c r="N77" s="373"/>
    </row>
    <row r="78" spans="1:17" ht="16.5" customHeight="1">
      <c r="A78" s="350">
        <v>185.11481499999999</v>
      </c>
      <c r="B78" s="339" t="s">
        <v>4873</v>
      </c>
      <c r="C78" s="339" t="s">
        <v>4920</v>
      </c>
      <c r="D78" s="339" t="s">
        <v>770</v>
      </c>
      <c r="E78" s="356" t="s">
        <v>771</v>
      </c>
      <c r="F78" s="356"/>
      <c r="G78" s="339" t="s">
        <v>145</v>
      </c>
      <c r="H78" s="339"/>
      <c r="I78" s="339" t="s">
        <v>32</v>
      </c>
      <c r="J78" s="365"/>
      <c r="K78" s="344"/>
      <c r="L78" s="373"/>
      <c r="M78" s="344" t="s">
        <v>3800</v>
      </c>
      <c r="N78" s="373"/>
    </row>
    <row r="79" spans="1:17" ht="16.5" customHeight="1">
      <c r="A79" s="350">
        <v>186.22162499999999</v>
      </c>
      <c r="B79" s="339" t="s">
        <v>4867</v>
      </c>
      <c r="C79" s="339" t="s">
        <v>4929</v>
      </c>
      <c r="D79" s="339" t="s">
        <v>234</v>
      </c>
      <c r="E79" s="356" t="s">
        <v>218</v>
      </c>
      <c r="F79" s="356"/>
      <c r="G79" s="339" t="s">
        <v>145</v>
      </c>
      <c r="H79" s="339"/>
      <c r="I79" s="339" t="s">
        <v>473</v>
      </c>
      <c r="J79" s="344" t="s">
        <v>3800</v>
      </c>
      <c r="K79" s="344" t="s">
        <v>3800</v>
      </c>
      <c r="L79" s="344" t="s">
        <v>3800</v>
      </c>
      <c r="M79" s="344" t="s">
        <v>3800</v>
      </c>
      <c r="N79" s="373"/>
    </row>
    <row r="80" spans="1:17" ht="16.5" customHeight="1">
      <c r="A80" s="350">
        <v>189.052367</v>
      </c>
      <c r="B80" s="339" t="s">
        <v>4930</v>
      </c>
      <c r="C80" s="339" t="s">
        <v>4872</v>
      </c>
      <c r="D80" s="339" t="s">
        <v>129</v>
      </c>
      <c r="E80" s="356" t="s">
        <v>144</v>
      </c>
      <c r="F80" s="356"/>
      <c r="G80" s="339" t="s">
        <v>145</v>
      </c>
      <c r="H80" s="339"/>
      <c r="I80" s="339" t="s">
        <v>621</v>
      </c>
      <c r="J80" s="365"/>
      <c r="K80" s="344"/>
      <c r="L80" s="373"/>
      <c r="M80" s="344" t="s">
        <v>3800</v>
      </c>
      <c r="N80" s="373"/>
    </row>
    <row r="81" spans="1:17" ht="16.5" customHeight="1">
      <c r="A81" s="350">
        <v>190.04987</v>
      </c>
      <c r="B81" s="339" t="s">
        <v>4867</v>
      </c>
      <c r="C81" s="339" t="s">
        <v>4924</v>
      </c>
      <c r="D81" s="339" t="s">
        <v>91</v>
      </c>
      <c r="E81" s="356" t="s">
        <v>94</v>
      </c>
      <c r="F81" s="356"/>
      <c r="G81" s="339" t="s">
        <v>145</v>
      </c>
      <c r="H81" s="339" t="s">
        <v>145</v>
      </c>
      <c r="I81" s="339" t="s">
        <v>623</v>
      </c>
      <c r="J81" s="365"/>
      <c r="K81" s="344"/>
      <c r="L81" s="373"/>
      <c r="M81" s="344" t="s">
        <v>3800</v>
      </c>
      <c r="N81" s="373"/>
    </row>
    <row r="82" spans="1:17" ht="16.5" customHeight="1">
      <c r="A82" s="350">
        <v>193.14343600000001</v>
      </c>
      <c r="B82" s="339" t="s">
        <v>4914</v>
      </c>
      <c r="C82" s="339" t="s">
        <v>4878</v>
      </c>
      <c r="D82" s="339" t="s">
        <v>132</v>
      </c>
      <c r="E82" s="356" t="s">
        <v>146</v>
      </c>
      <c r="F82" s="356"/>
      <c r="G82" s="339" t="s">
        <v>145</v>
      </c>
      <c r="H82" s="339"/>
      <c r="I82" s="339" t="s">
        <v>621</v>
      </c>
      <c r="J82" s="365"/>
      <c r="K82" s="344"/>
      <c r="L82" s="373"/>
      <c r="M82" s="344" t="s">
        <v>3800</v>
      </c>
      <c r="N82" s="373"/>
    </row>
    <row r="83" spans="1:17" ht="16.5" customHeight="1">
      <c r="A83" s="348">
        <v>195.06518600000001</v>
      </c>
      <c r="B83" s="349" t="s">
        <v>4867</v>
      </c>
      <c r="C83" s="339" t="s">
        <v>6691</v>
      </c>
      <c r="D83" s="349" t="s">
        <v>2741</v>
      </c>
      <c r="E83" s="358" t="s">
        <v>6690</v>
      </c>
      <c r="F83" s="358"/>
      <c r="G83" s="339" t="s">
        <v>145</v>
      </c>
      <c r="H83" s="339"/>
      <c r="I83" s="339" t="s">
        <v>473</v>
      </c>
      <c r="J83" s="344" t="s">
        <v>3800</v>
      </c>
      <c r="K83" s="344"/>
      <c r="L83" s="344" t="s">
        <v>3800</v>
      </c>
      <c r="M83" s="344" t="s">
        <v>3800</v>
      </c>
      <c r="N83" s="344" t="s">
        <v>3800</v>
      </c>
    </row>
    <row r="84" spans="1:17" ht="16.5" customHeight="1">
      <c r="A84" s="350">
        <v>195.12270100000001</v>
      </c>
      <c r="B84" s="339" t="s">
        <v>4931</v>
      </c>
      <c r="C84" s="339" t="s">
        <v>4872</v>
      </c>
      <c r="D84" s="339" t="s">
        <v>129</v>
      </c>
      <c r="E84" s="356" t="s">
        <v>144</v>
      </c>
      <c r="F84" s="356"/>
      <c r="G84" s="339" t="s">
        <v>145</v>
      </c>
      <c r="H84" s="339"/>
      <c r="I84" s="339" t="s">
        <v>621</v>
      </c>
      <c r="J84" s="365"/>
      <c r="K84" s="344"/>
      <c r="L84" s="373"/>
      <c r="M84" s="344" t="s">
        <v>3800</v>
      </c>
      <c r="N84" s="373"/>
    </row>
    <row r="85" spans="1:17" ht="16.5" customHeight="1">
      <c r="A85" s="350">
        <v>203.10425000000001</v>
      </c>
      <c r="B85" s="339" t="s">
        <v>4873</v>
      </c>
      <c r="C85" s="339" t="s">
        <v>4926</v>
      </c>
      <c r="D85" s="339" t="s">
        <v>765</v>
      </c>
      <c r="E85" s="356" t="s">
        <v>764</v>
      </c>
      <c r="F85" s="356"/>
      <c r="G85" s="339" t="s">
        <v>145</v>
      </c>
      <c r="H85" s="339"/>
      <c r="I85" s="339" t="s">
        <v>32</v>
      </c>
      <c r="J85" s="365"/>
      <c r="K85" s="344"/>
      <c r="L85" s="373"/>
      <c r="M85" s="344" t="s">
        <v>3800</v>
      </c>
      <c r="N85" s="373"/>
    </row>
    <row r="86" spans="1:17" ht="16.5" customHeight="1">
      <c r="A86" s="350">
        <v>204.07809639999999</v>
      </c>
      <c r="B86" s="339" t="s">
        <v>5913</v>
      </c>
      <c r="C86" s="339" t="s">
        <v>5909</v>
      </c>
      <c r="D86" s="339" t="s">
        <v>397</v>
      </c>
      <c r="E86" s="356" t="s">
        <v>5569</v>
      </c>
      <c r="F86" s="359"/>
      <c r="G86" s="373"/>
      <c r="H86" s="373"/>
      <c r="I86" s="373" t="s">
        <v>5637</v>
      </c>
      <c r="J86" s="373"/>
      <c r="K86" s="373"/>
      <c r="L86" s="373"/>
      <c r="M86" s="344" t="s">
        <v>3800</v>
      </c>
      <c r="N86" s="373"/>
      <c r="O86" s="79"/>
      <c r="P86" s="79"/>
      <c r="Q86" s="79"/>
    </row>
    <row r="87" spans="1:17" ht="16.5" customHeight="1">
      <c r="A87" s="350">
        <v>205.12577499999998</v>
      </c>
      <c r="B87" s="339" t="s">
        <v>4932</v>
      </c>
      <c r="C87" s="339" t="s">
        <v>4888</v>
      </c>
      <c r="D87" s="339" t="s">
        <v>134</v>
      </c>
      <c r="E87" s="356" t="s">
        <v>130</v>
      </c>
      <c r="F87" s="356"/>
      <c r="G87" s="339" t="s">
        <v>145</v>
      </c>
      <c r="H87" s="339"/>
      <c r="I87" s="339" t="s">
        <v>32</v>
      </c>
      <c r="J87" s="365"/>
      <c r="K87" s="344"/>
      <c r="L87" s="373"/>
      <c r="M87" s="344" t="s">
        <v>3800</v>
      </c>
      <c r="N87" s="373"/>
    </row>
    <row r="88" spans="1:17" s="323" customFormat="1" ht="16.5" customHeight="1">
      <c r="A88" s="339">
        <v>209</v>
      </c>
      <c r="B88" s="339"/>
      <c r="C88" s="339"/>
      <c r="D88" s="339" t="s">
        <v>108</v>
      </c>
      <c r="E88" s="356" t="s">
        <v>3931</v>
      </c>
      <c r="F88" s="356" t="s">
        <v>3820</v>
      </c>
      <c r="G88" s="339"/>
      <c r="H88" s="339"/>
      <c r="I88" s="339"/>
      <c r="J88" s="339"/>
      <c r="K88" s="339"/>
      <c r="L88" s="339"/>
      <c r="M88" s="373"/>
      <c r="N88" s="344" t="s">
        <v>3800</v>
      </c>
    </row>
    <row r="89" spans="1:17" ht="16.5" customHeight="1">
      <c r="A89" s="350">
        <v>212.031814</v>
      </c>
      <c r="B89" s="339" t="s">
        <v>4873</v>
      </c>
      <c r="C89" s="339" t="s">
        <v>4924</v>
      </c>
      <c r="D89" s="339" t="s">
        <v>91</v>
      </c>
      <c r="E89" s="356" t="s">
        <v>100</v>
      </c>
      <c r="F89" s="356"/>
      <c r="G89" s="339" t="s">
        <v>145</v>
      </c>
      <c r="H89" s="339" t="s">
        <v>145</v>
      </c>
      <c r="I89" s="339" t="s">
        <v>623</v>
      </c>
      <c r="J89" s="365"/>
      <c r="K89" s="344"/>
      <c r="L89" s="373"/>
      <c r="M89" s="344" t="s">
        <v>3800</v>
      </c>
      <c r="N89" s="373"/>
    </row>
    <row r="90" spans="1:17" ht="16.5" customHeight="1">
      <c r="A90" s="350">
        <v>214</v>
      </c>
      <c r="B90" s="339" t="s">
        <v>851</v>
      </c>
      <c r="C90" s="339"/>
      <c r="D90" s="339"/>
      <c r="E90" s="356" t="s">
        <v>5239</v>
      </c>
      <c r="F90" s="356"/>
      <c r="G90" s="339" t="s">
        <v>145</v>
      </c>
      <c r="H90" s="339"/>
      <c r="I90" s="339"/>
      <c r="J90" s="365"/>
      <c r="K90" s="373"/>
      <c r="L90" s="344" t="s">
        <v>3800</v>
      </c>
      <c r="M90" s="373"/>
      <c r="N90" s="373"/>
    </row>
    <row r="91" spans="1:17" ht="16.5" customHeight="1">
      <c r="A91" s="348">
        <v>214.08962600000001</v>
      </c>
      <c r="B91" s="349" t="s">
        <v>4867</v>
      </c>
      <c r="C91" s="349" t="s">
        <v>4933</v>
      </c>
      <c r="D91" s="349" t="s">
        <v>763</v>
      </c>
      <c r="E91" s="358" t="s">
        <v>762</v>
      </c>
      <c r="F91" s="358"/>
      <c r="G91" s="339" t="s">
        <v>145</v>
      </c>
      <c r="H91" s="339"/>
      <c r="I91" s="339" t="s">
        <v>642</v>
      </c>
      <c r="J91" s="344" t="s">
        <v>3800</v>
      </c>
      <c r="K91" s="344" t="s">
        <v>3800</v>
      </c>
      <c r="L91" s="373"/>
      <c r="M91" s="344" t="s">
        <v>3800</v>
      </c>
      <c r="N91" s="373"/>
    </row>
    <row r="92" spans="1:17" ht="16.5" customHeight="1">
      <c r="A92" s="350">
        <v>215.12538000000001</v>
      </c>
      <c r="B92" s="339" t="s">
        <v>4925</v>
      </c>
      <c r="C92" s="339" t="s">
        <v>4878</v>
      </c>
      <c r="D92" s="339" t="s">
        <v>132</v>
      </c>
      <c r="E92" s="356" t="s">
        <v>146</v>
      </c>
      <c r="F92" s="356"/>
      <c r="G92" s="339" t="s">
        <v>145</v>
      </c>
      <c r="H92" s="339"/>
      <c r="I92" s="339" t="s">
        <v>621</v>
      </c>
      <c r="J92" s="365"/>
      <c r="K92" s="344"/>
      <c r="L92" s="373"/>
      <c r="M92" s="344" t="s">
        <v>3800</v>
      </c>
      <c r="N92" s="373"/>
    </row>
    <row r="93" spans="1:17" ht="16.5" customHeight="1">
      <c r="A93" s="350">
        <v>217.104645</v>
      </c>
      <c r="B93" s="339" t="s">
        <v>4934</v>
      </c>
      <c r="C93" s="339" t="s">
        <v>4872</v>
      </c>
      <c r="D93" s="339" t="s">
        <v>129</v>
      </c>
      <c r="E93" s="356" t="s">
        <v>144</v>
      </c>
      <c r="F93" s="356"/>
      <c r="G93" s="339" t="s">
        <v>145</v>
      </c>
      <c r="H93" s="339"/>
      <c r="I93" s="339" t="s">
        <v>621</v>
      </c>
      <c r="J93" s="365"/>
      <c r="K93" s="344" t="s">
        <v>3800</v>
      </c>
      <c r="L93" s="373"/>
      <c r="M93" s="344" t="s">
        <v>3800</v>
      </c>
      <c r="N93" s="373"/>
    </row>
    <row r="94" spans="1:17" ht="16.5" customHeight="1">
      <c r="A94" s="350">
        <v>221.18999099999999</v>
      </c>
      <c r="B94" s="339" t="s">
        <v>4867</v>
      </c>
      <c r="C94" s="339" t="s">
        <v>4935</v>
      </c>
      <c r="D94" s="339" t="s">
        <v>616</v>
      </c>
      <c r="E94" s="356" t="s">
        <v>615</v>
      </c>
      <c r="F94" s="356"/>
      <c r="G94" s="339" t="s">
        <v>145</v>
      </c>
      <c r="H94" s="339"/>
      <c r="I94" s="339" t="s">
        <v>32</v>
      </c>
      <c r="J94" s="365"/>
      <c r="K94" s="344"/>
      <c r="L94" s="373"/>
      <c r="M94" s="344" t="s">
        <v>3800</v>
      </c>
      <c r="N94" s="373"/>
    </row>
    <row r="95" spans="1:17" s="323" customFormat="1" ht="16.5" customHeight="1">
      <c r="A95" s="338">
        <v>223.09649999999999</v>
      </c>
      <c r="B95" s="338">
        <v>222.08866</v>
      </c>
      <c r="C95" s="338" t="s">
        <v>6692</v>
      </c>
      <c r="D95" s="338" t="s">
        <v>5398</v>
      </c>
      <c r="E95" s="355" t="s">
        <v>5397</v>
      </c>
      <c r="F95" s="355"/>
      <c r="G95" s="339"/>
      <c r="H95" s="339"/>
      <c r="I95" s="339"/>
      <c r="J95" s="339"/>
      <c r="K95" s="339"/>
      <c r="L95" s="344" t="s">
        <v>3800</v>
      </c>
      <c r="M95" s="373"/>
      <c r="N95" s="339"/>
    </row>
    <row r="96" spans="1:17" ht="16.5" customHeight="1">
      <c r="A96" s="350">
        <v>225.19613899999999</v>
      </c>
      <c r="B96" s="339" t="s">
        <v>4867</v>
      </c>
      <c r="C96" s="339" t="s">
        <v>4936</v>
      </c>
      <c r="D96" s="339" t="s">
        <v>219</v>
      </c>
      <c r="E96" s="356" t="s">
        <v>230</v>
      </c>
      <c r="F96" s="356"/>
      <c r="G96" s="339" t="s">
        <v>145</v>
      </c>
      <c r="H96" s="339"/>
      <c r="I96" s="339" t="s">
        <v>473</v>
      </c>
      <c r="J96" s="344" t="s">
        <v>3800</v>
      </c>
      <c r="K96" s="344" t="s">
        <v>3800</v>
      </c>
      <c r="L96" s="344" t="s">
        <v>3800</v>
      </c>
      <c r="M96" s="344" t="s">
        <v>3800</v>
      </c>
      <c r="N96" s="373"/>
    </row>
    <row r="97" spans="1:23" ht="16.5" customHeight="1">
      <c r="A97" s="350">
        <v>228.005751</v>
      </c>
      <c r="B97" s="339" t="s">
        <v>4937</v>
      </c>
      <c r="C97" s="339" t="s">
        <v>4924</v>
      </c>
      <c r="D97" s="339" t="s">
        <v>91</v>
      </c>
      <c r="E97" s="356" t="s">
        <v>101</v>
      </c>
      <c r="F97" s="356"/>
      <c r="G97" s="339" t="s">
        <v>145</v>
      </c>
      <c r="H97" s="339" t="s">
        <v>145</v>
      </c>
      <c r="I97" s="339" t="s">
        <v>623</v>
      </c>
      <c r="J97" s="365"/>
      <c r="K97" s="344"/>
      <c r="L97" s="373"/>
      <c r="M97" s="344" t="s">
        <v>3800</v>
      </c>
      <c r="N97" s="344"/>
    </row>
    <row r="98" spans="1:23" ht="15" customHeight="1">
      <c r="A98" s="350">
        <v>231.09931700000001</v>
      </c>
      <c r="B98" s="339" t="s">
        <v>4930</v>
      </c>
      <c r="C98" s="339" t="s">
        <v>4878</v>
      </c>
      <c r="D98" s="339" t="s">
        <v>132</v>
      </c>
      <c r="E98" s="356" t="s">
        <v>146</v>
      </c>
      <c r="F98" s="356"/>
      <c r="G98" s="339" t="s">
        <v>145</v>
      </c>
      <c r="H98" s="339"/>
      <c r="I98" s="339" t="s">
        <v>621</v>
      </c>
      <c r="J98" s="365"/>
      <c r="K98" s="373"/>
      <c r="L98" s="373"/>
      <c r="M98" s="344" t="s">
        <v>3800</v>
      </c>
      <c r="N98" s="373"/>
    </row>
    <row r="99" spans="1:23" ht="16.5" customHeight="1">
      <c r="A99" s="348">
        <v>231.116175</v>
      </c>
      <c r="B99" s="349" t="s">
        <v>4870</v>
      </c>
      <c r="C99" s="349" t="s">
        <v>4933</v>
      </c>
      <c r="D99" s="349" t="s">
        <v>763</v>
      </c>
      <c r="E99" s="358" t="s">
        <v>762</v>
      </c>
      <c r="F99" s="356" t="s">
        <v>1001</v>
      </c>
      <c r="G99" s="339" t="s">
        <v>145</v>
      </c>
      <c r="H99" s="339"/>
      <c r="I99" s="339" t="s">
        <v>473</v>
      </c>
      <c r="J99" s="344" t="s">
        <v>3800</v>
      </c>
      <c r="K99" s="344" t="s">
        <v>3800</v>
      </c>
      <c r="L99" s="373"/>
      <c r="M99" s="344" t="s">
        <v>3800</v>
      </c>
      <c r="N99" s="344"/>
    </row>
    <row r="100" spans="1:23" ht="16.5" customHeight="1">
      <c r="A100" s="350">
        <v>233.07858200000001</v>
      </c>
      <c r="B100" s="339" t="s">
        <v>4938</v>
      </c>
      <c r="C100" s="339" t="s">
        <v>4872</v>
      </c>
      <c r="D100" s="339" t="s">
        <v>129</v>
      </c>
      <c r="E100" s="356" t="s">
        <v>144</v>
      </c>
      <c r="F100" s="356"/>
      <c r="G100" s="339" t="s">
        <v>145</v>
      </c>
      <c r="H100" s="339"/>
      <c r="I100" s="339" t="s">
        <v>621</v>
      </c>
      <c r="J100" s="365"/>
      <c r="K100" s="344"/>
      <c r="L100" s="373"/>
      <c r="M100" s="344" t="s">
        <v>3800</v>
      </c>
      <c r="N100" s="373"/>
    </row>
    <row r="101" spans="1:23" ht="16.5" customHeight="1">
      <c r="A101" s="350">
        <v>235.04910000000001</v>
      </c>
      <c r="B101" s="339" t="s">
        <v>5243</v>
      </c>
      <c r="C101" s="339"/>
      <c r="D101" s="339" t="s">
        <v>152</v>
      </c>
      <c r="E101" s="356"/>
      <c r="F101" s="356"/>
      <c r="G101" s="339" t="s">
        <v>145</v>
      </c>
      <c r="H101" s="339"/>
      <c r="I101" s="339"/>
      <c r="J101" s="365"/>
      <c r="K101" s="373"/>
      <c r="L101" s="344" t="s">
        <v>3800</v>
      </c>
      <c r="M101" s="373"/>
      <c r="N101" s="344"/>
    </row>
    <row r="102" spans="1:23" ht="16.5" customHeight="1">
      <c r="A102" s="348">
        <v>236.07157000000001</v>
      </c>
      <c r="B102" s="349" t="s">
        <v>4873</v>
      </c>
      <c r="C102" s="349" t="s">
        <v>4933</v>
      </c>
      <c r="D102" s="349" t="s">
        <v>763</v>
      </c>
      <c r="E102" s="358" t="s">
        <v>762</v>
      </c>
      <c r="F102" s="358"/>
      <c r="G102" s="339" t="s">
        <v>145</v>
      </c>
      <c r="H102" s="339"/>
      <c r="I102" s="339" t="s">
        <v>473</v>
      </c>
      <c r="J102" s="344" t="s">
        <v>3800</v>
      </c>
      <c r="K102" s="344"/>
      <c r="L102" s="373"/>
      <c r="M102" s="344" t="s">
        <v>3800</v>
      </c>
      <c r="N102" s="344"/>
    </row>
    <row r="103" spans="1:23" s="341" customFormat="1" ht="16.5" customHeight="1">
      <c r="A103" s="339">
        <v>237</v>
      </c>
      <c r="B103" s="339"/>
      <c r="C103" s="339"/>
      <c r="D103" s="339" t="s">
        <v>108</v>
      </c>
      <c r="E103" s="356" t="s">
        <v>826</v>
      </c>
      <c r="F103" s="356"/>
      <c r="G103" s="339"/>
      <c r="H103" s="339"/>
      <c r="I103" s="339"/>
      <c r="J103" s="339"/>
      <c r="K103" s="339"/>
      <c r="L103" s="339"/>
      <c r="M103" s="373"/>
      <c r="N103" s="344" t="s">
        <v>3800</v>
      </c>
    </row>
    <row r="104" spans="1:23" ht="16.5" customHeight="1">
      <c r="A104" s="350">
        <v>239.14891600000001</v>
      </c>
      <c r="B104" s="339" t="s">
        <v>4939</v>
      </c>
      <c r="C104" s="339" t="s">
        <v>4872</v>
      </c>
      <c r="D104" s="339" t="s">
        <v>129</v>
      </c>
      <c r="E104" s="356" t="s">
        <v>144</v>
      </c>
      <c r="F104" s="356"/>
      <c r="G104" s="339" t="s">
        <v>145</v>
      </c>
      <c r="H104" s="339"/>
      <c r="I104" s="339" t="s">
        <v>621</v>
      </c>
      <c r="J104" s="365"/>
      <c r="K104" s="344"/>
      <c r="L104" s="373"/>
      <c r="M104" s="344" t="s">
        <v>3800</v>
      </c>
      <c r="N104" s="373"/>
    </row>
    <row r="105" spans="1:23" ht="16.5" customHeight="1">
      <c r="A105" s="350">
        <v>239.22485167999997</v>
      </c>
      <c r="B105" s="339" t="s">
        <v>4940</v>
      </c>
      <c r="C105" s="339" t="s">
        <v>4941</v>
      </c>
      <c r="D105" s="339" t="s">
        <v>231</v>
      </c>
      <c r="E105" s="356" t="s">
        <v>232</v>
      </c>
      <c r="F105" s="356"/>
      <c r="G105" s="339" t="s">
        <v>145</v>
      </c>
      <c r="H105" s="339"/>
      <c r="I105" s="339" t="s">
        <v>473</v>
      </c>
      <c r="J105" s="344" t="s">
        <v>3800</v>
      </c>
      <c r="K105" s="344" t="s">
        <v>3800</v>
      </c>
      <c r="L105" s="344" t="s">
        <v>3800</v>
      </c>
      <c r="M105" s="344" t="s">
        <v>3800</v>
      </c>
      <c r="N105" s="373"/>
    </row>
    <row r="106" spans="1:23" ht="16.5" customHeight="1">
      <c r="A106" s="350">
        <v>241.22190158999996</v>
      </c>
      <c r="B106" s="339" t="s">
        <v>4942</v>
      </c>
      <c r="C106" s="339" t="s">
        <v>4941</v>
      </c>
      <c r="D106" s="339" t="s">
        <v>231</v>
      </c>
      <c r="E106" s="356" t="s">
        <v>232</v>
      </c>
      <c r="F106" s="356"/>
      <c r="G106" s="339" t="s">
        <v>145</v>
      </c>
      <c r="H106" s="339"/>
      <c r="I106" s="339" t="s">
        <v>473</v>
      </c>
      <c r="J106" s="344" t="s">
        <v>3800</v>
      </c>
      <c r="K106" s="344" t="s">
        <v>3800</v>
      </c>
      <c r="L106" s="344" t="s">
        <v>3800</v>
      </c>
      <c r="M106" s="344" t="s">
        <v>3800</v>
      </c>
      <c r="N106" s="373"/>
    </row>
    <row r="107" spans="1:23" ht="15" customHeight="1">
      <c r="A107" s="350">
        <v>242.28422499999999</v>
      </c>
      <c r="B107" s="339" t="s">
        <v>4904</v>
      </c>
      <c r="C107" s="339" t="s">
        <v>4943</v>
      </c>
      <c r="D107" s="339" t="s">
        <v>234</v>
      </c>
      <c r="E107" s="356" t="s">
        <v>235</v>
      </c>
      <c r="F107" s="355" t="s">
        <v>5491</v>
      </c>
      <c r="G107" s="339" t="s">
        <v>145</v>
      </c>
      <c r="H107" s="339"/>
      <c r="I107" s="339" t="s">
        <v>611</v>
      </c>
      <c r="J107" s="344" t="s">
        <v>3800</v>
      </c>
      <c r="K107" s="344" t="s">
        <v>3800</v>
      </c>
      <c r="L107" s="344" t="s">
        <v>3800</v>
      </c>
      <c r="M107" s="344" t="s">
        <v>3800</v>
      </c>
      <c r="N107" s="344"/>
    </row>
    <row r="108" spans="1:23" ht="16.5" customHeight="1">
      <c r="A108" s="350">
        <v>243.116826</v>
      </c>
      <c r="B108" s="339" t="s">
        <v>4904</v>
      </c>
      <c r="C108" s="339" t="s">
        <v>4944</v>
      </c>
      <c r="D108" s="339" t="s">
        <v>220</v>
      </c>
      <c r="E108" s="356" t="s">
        <v>403</v>
      </c>
      <c r="F108" s="356"/>
      <c r="G108" s="339" t="s">
        <v>145</v>
      </c>
      <c r="H108" s="339"/>
      <c r="I108" s="339" t="s">
        <v>473</v>
      </c>
      <c r="J108" s="344" t="s">
        <v>3800</v>
      </c>
      <c r="K108" s="344" t="s">
        <v>3800</v>
      </c>
      <c r="L108" s="344" t="s">
        <v>3800</v>
      </c>
      <c r="M108" s="344" t="s">
        <v>3800</v>
      </c>
      <c r="N108" s="373"/>
    </row>
    <row r="109" spans="1:23" ht="16.5" customHeight="1">
      <c r="A109" s="350">
        <v>243.17193499999999</v>
      </c>
      <c r="B109" s="339" t="s">
        <v>4873</v>
      </c>
      <c r="C109" s="339" t="s">
        <v>4935</v>
      </c>
      <c r="D109" s="339" t="s">
        <v>616</v>
      </c>
      <c r="E109" s="356" t="s">
        <v>761</v>
      </c>
      <c r="F109" s="356"/>
      <c r="G109" s="339" t="s">
        <v>145</v>
      </c>
      <c r="H109" s="339"/>
      <c r="I109" s="339" t="s">
        <v>32</v>
      </c>
      <c r="J109" s="365"/>
      <c r="K109" s="344"/>
      <c r="L109" s="373"/>
      <c r="M109" s="344" t="s">
        <v>3800</v>
      </c>
      <c r="N109" s="344"/>
    </row>
    <row r="110" spans="1:23" ht="16.5" customHeight="1">
      <c r="A110" s="338">
        <v>247.09649999999999</v>
      </c>
      <c r="B110" s="338">
        <v>246.08866</v>
      </c>
      <c r="C110" s="338" t="s">
        <v>6694</v>
      </c>
      <c r="D110" s="338" t="s">
        <v>5402</v>
      </c>
      <c r="E110" s="355" t="s">
        <v>5401</v>
      </c>
      <c r="F110" s="355"/>
      <c r="G110" s="339"/>
      <c r="H110" s="339"/>
      <c r="I110" s="339"/>
      <c r="J110" s="339"/>
      <c r="K110" s="339"/>
      <c r="L110" s="344" t="s">
        <v>3800</v>
      </c>
      <c r="M110" s="373"/>
      <c r="N110" s="339"/>
      <c r="O110" s="79"/>
      <c r="P110" s="79"/>
      <c r="Q110" s="79"/>
      <c r="R110" s="79"/>
      <c r="S110" s="79"/>
      <c r="T110" s="79"/>
      <c r="U110" s="79"/>
      <c r="V110" s="79"/>
      <c r="W110" s="79"/>
    </row>
    <row r="111" spans="1:23" ht="16.5" customHeight="1">
      <c r="A111" s="338">
        <v>251.12780000000001</v>
      </c>
      <c r="B111" s="338">
        <v>250.11995999999999</v>
      </c>
      <c r="C111" s="338" t="s">
        <v>6695</v>
      </c>
      <c r="D111" s="338" t="s">
        <v>5406</v>
      </c>
      <c r="E111" s="355" t="s">
        <v>5405</v>
      </c>
      <c r="F111" s="355"/>
      <c r="G111" s="339"/>
      <c r="H111" s="339"/>
      <c r="I111" s="339"/>
      <c r="J111" s="339"/>
      <c r="K111" s="339"/>
      <c r="L111" s="344" t="s">
        <v>3800</v>
      </c>
      <c r="M111" s="373"/>
      <c r="N111" s="339"/>
      <c r="O111" s="79"/>
      <c r="P111" s="79"/>
      <c r="Q111" s="79"/>
      <c r="R111" s="79"/>
      <c r="S111" s="79"/>
      <c r="T111" s="79"/>
      <c r="U111" s="79"/>
      <c r="V111" s="79"/>
      <c r="W111" s="79"/>
    </row>
    <row r="112" spans="1:23" ht="16.5" customHeight="1">
      <c r="A112" s="350">
        <v>251.18530100000001</v>
      </c>
      <c r="B112" s="339" t="s">
        <v>4931</v>
      </c>
      <c r="C112" s="339" t="s">
        <v>4878</v>
      </c>
      <c r="D112" s="339" t="s">
        <v>132</v>
      </c>
      <c r="E112" s="356" t="s">
        <v>146</v>
      </c>
      <c r="F112" s="356"/>
      <c r="G112" s="339" t="s">
        <v>145</v>
      </c>
      <c r="H112" s="339"/>
      <c r="I112" s="339" t="s">
        <v>621</v>
      </c>
      <c r="J112" s="365"/>
      <c r="K112" s="344"/>
      <c r="L112" s="373"/>
      <c r="M112" s="344" t="s">
        <v>3800</v>
      </c>
      <c r="N112" s="344"/>
    </row>
    <row r="113" spans="1:23" ht="16.5" customHeight="1">
      <c r="A113" s="350">
        <v>251.20055600000001</v>
      </c>
      <c r="B113" s="339" t="s">
        <v>4945</v>
      </c>
      <c r="C113" s="339" t="s">
        <v>4946</v>
      </c>
      <c r="D113" s="339" t="s">
        <v>138</v>
      </c>
      <c r="E113" s="356" t="s">
        <v>139</v>
      </c>
      <c r="F113" s="356"/>
      <c r="G113" s="339" t="s">
        <v>145</v>
      </c>
      <c r="H113" s="339"/>
      <c r="I113" s="339" t="s">
        <v>621</v>
      </c>
      <c r="J113" s="365"/>
      <c r="K113" s="344"/>
      <c r="L113" s="373"/>
      <c r="M113" s="344" t="s">
        <v>3800</v>
      </c>
      <c r="N113" s="344"/>
    </row>
    <row r="114" spans="1:23" ht="16.5" customHeight="1">
      <c r="A114" s="339">
        <v>255</v>
      </c>
      <c r="B114" s="339"/>
      <c r="C114" s="339"/>
      <c r="D114" s="339" t="s">
        <v>108</v>
      </c>
      <c r="E114" s="356"/>
      <c r="F114" s="356"/>
      <c r="G114" s="339"/>
      <c r="H114" s="339"/>
      <c r="I114" s="339"/>
      <c r="J114" s="339"/>
      <c r="K114" s="339"/>
      <c r="L114" s="339"/>
      <c r="M114" s="373"/>
      <c r="N114" s="344" t="s">
        <v>3800</v>
      </c>
      <c r="O114" s="79"/>
      <c r="P114" s="79"/>
      <c r="Q114" s="79"/>
      <c r="R114" s="79"/>
      <c r="S114" s="79"/>
      <c r="T114" s="79"/>
      <c r="U114" s="79"/>
      <c r="V114" s="79"/>
      <c r="W114" s="79"/>
    </row>
    <row r="115" spans="1:23" ht="16.5" customHeight="1">
      <c r="A115" s="350">
        <v>257.03102800000005</v>
      </c>
      <c r="B115" s="339" t="s">
        <v>4911</v>
      </c>
      <c r="C115" s="339" t="s">
        <v>4879</v>
      </c>
      <c r="D115" s="339" t="s">
        <v>152</v>
      </c>
      <c r="E115" s="356" t="s">
        <v>204</v>
      </c>
      <c r="F115" s="356"/>
      <c r="G115" s="339" t="s">
        <v>145</v>
      </c>
      <c r="H115" s="339"/>
      <c r="I115" s="339" t="s">
        <v>473</v>
      </c>
      <c r="J115" s="344" t="s">
        <v>3800</v>
      </c>
      <c r="K115" s="344" t="s">
        <v>3800</v>
      </c>
      <c r="L115" s="344" t="s">
        <v>3800</v>
      </c>
      <c r="M115" s="344" t="s">
        <v>3800</v>
      </c>
      <c r="N115" s="373"/>
    </row>
    <row r="116" spans="1:23" ht="16.5" customHeight="1">
      <c r="A116" s="350">
        <v>261.13085999999998</v>
      </c>
      <c r="B116" s="339" t="s">
        <v>4947</v>
      </c>
      <c r="C116" s="339" t="s">
        <v>4872</v>
      </c>
      <c r="D116" s="339" t="s">
        <v>129</v>
      </c>
      <c r="E116" s="356" t="s">
        <v>144</v>
      </c>
      <c r="F116" s="356"/>
      <c r="G116" s="339" t="s">
        <v>145</v>
      </c>
      <c r="H116" s="339"/>
      <c r="I116" s="339" t="s">
        <v>621</v>
      </c>
      <c r="J116" s="365"/>
      <c r="K116" s="344"/>
      <c r="L116" s="373"/>
      <c r="M116" s="344" t="s">
        <v>3800</v>
      </c>
      <c r="N116" s="344"/>
    </row>
    <row r="117" spans="1:23" ht="16.5" customHeight="1">
      <c r="A117" s="350">
        <v>265.216206</v>
      </c>
      <c r="B117" s="339" t="s">
        <v>4945</v>
      </c>
      <c r="C117" s="339" t="s">
        <v>4948</v>
      </c>
      <c r="D117" s="339" t="s">
        <v>138</v>
      </c>
      <c r="E117" s="360" t="s">
        <v>142</v>
      </c>
      <c r="F117" s="360"/>
      <c r="G117" s="339" t="s">
        <v>145</v>
      </c>
      <c r="H117" s="339"/>
      <c r="I117" s="339" t="s">
        <v>621</v>
      </c>
      <c r="J117" s="365"/>
      <c r="K117" s="344"/>
      <c r="L117" s="373"/>
      <c r="M117" s="344" t="s">
        <v>3800</v>
      </c>
      <c r="N117" s="373"/>
    </row>
    <row r="118" spans="1:23" ht="16.5" customHeight="1">
      <c r="A118" s="350">
        <v>267.17197299999998</v>
      </c>
      <c r="B118" s="339" t="s">
        <v>4867</v>
      </c>
      <c r="C118" s="339" t="s">
        <v>4949</v>
      </c>
      <c r="D118" s="339" t="s">
        <v>222</v>
      </c>
      <c r="E118" s="356" t="s">
        <v>221</v>
      </c>
      <c r="F118" s="356"/>
      <c r="G118" s="339" t="s">
        <v>145</v>
      </c>
      <c r="H118" s="339"/>
      <c r="I118" s="339" t="s">
        <v>473</v>
      </c>
      <c r="J118" s="344" t="s">
        <v>3800</v>
      </c>
      <c r="K118" s="344" t="s">
        <v>3800</v>
      </c>
      <c r="L118" s="373"/>
      <c r="M118" s="344" t="s">
        <v>3800</v>
      </c>
      <c r="N118" s="344"/>
    </row>
    <row r="119" spans="1:23" ht="15.75" customHeight="1">
      <c r="A119" s="350">
        <v>273.12739099999999</v>
      </c>
      <c r="B119" s="339" t="s">
        <v>4904</v>
      </c>
      <c r="C119" s="339" t="s">
        <v>4950</v>
      </c>
      <c r="D119" s="339" t="s">
        <v>223</v>
      </c>
      <c r="E119" s="356" t="s">
        <v>224</v>
      </c>
      <c r="F119" s="356"/>
      <c r="G119" s="339" t="s">
        <v>145</v>
      </c>
      <c r="H119" s="339"/>
      <c r="I119" s="339" t="s">
        <v>473</v>
      </c>
      <c r="J119" s="344" t="s">
        <v>3800</v>
      </c>
      <c r="K119" s="344" t="s">
        <v>3800</v>
      </c>
      <c r="L119" s="344" t="s">
        <v>3800</v>
      </c>
      <c r="M119" s="344" t="s">
        <v>3800</v>
      </c>
      <c r="N119" s="373"/>
      <c r="O119" s="123"/>
      <c r="P119" s="122"/>
      <c r="Q119" s="122"/>
      <c r="R119" s="82"/>
      <c r="S119" s="82"/>
      <c r="T119" s="82"/>
      <c r="U119" s="121"/>
    </row>
    <row r="120" spans="1:23" ht="16.5" customHeight="1">
      <c r="A120" s="350">
        <v>273.16724499999998</v>
      </c>
      <c r="B120" s="339" t="s">
        <v>4934</v>
      </c>
      <c r="C120" s="339" t="s">
        <v>4878</v>
      </c>
      <c r="D120" s="339" t="s">
        <v>132</v>
      </c>
      <c r="E120" s="356" t="s">
        <v>146</v>
      </c>
      <c r="F120" s="356"/>
      <c r="G120" s="339" t="s">
        <v>145</v>
      </c>
      <c r="H120" s="339"/>
      <c r="I120" s="339" t="s">
        <v>621</v>
      </c>
      <c r="J120" s="365"/>
      <c r="K120" s="373"/>
      <c r="L120" s="373"/>
      <c r="M120" s="344" t="s">
        <v>3800</v>
      </c>
      <c r="N120" s="344"/>
      <c r="O120" s="123"/>
      <c r="P120" s="123"/>
      <c r="Q120" s="123"/>
      <c r="R120" s="123"/>
      <c r="S120" s="123"/>
      <c r="T120" s="123"/>
      <c r="U120" s="123"/>
    </row>
    <row r="121" spans="1:23" ht="16.5" customHeight="1">
      <c r="A121" s="350">
        <v>273.18250000000006</v>
      </c>
      <c r="B121" s="339" t="s">
        <v>4951</v>
      </c>
      <c r="C121" s="339" t="s">
        <v>4946</v>
      </c>
      <c r="D121" s="339" t="s">
        <v>138</v>
      </c>
      <c r="E121" s="356" t="s">
        <v>139</v>
      </c>
      <c r="F121" s="356"/>
      <c r="G121" s="339" t="s">
        <v>145</v>
      </c>
      <c r="H121" s="339"/>
      <c r="I121" s="339" t="s">
        <v>621</v>
      </c>
      <c r="J121" s="365"/>
      <c r="K121" s="344"/>
      <c r="L121" s="373"/>
      <c r="M121" s="344" t="s">
        <v>3800</v>
      </c>
      <c r="N121" s="344"/>
    </row>
    <row r="122" spans="1:23" ht="16.5" customHeight="1">
      <c r="A122" s="350">
        <v>277.10479700000002</v>
      </c>
      <c r="B122" s="339" t="s">
        <v>4952</v>
      </c>
      <c r="C122" s="339" t="s">
        <v>4872</v>
      </c>
      <c r="D122" s="339" t="s">
        <v>129</v>
      </c>
      <c r="E122" s="356" t="s">
        <v>144</v>
      </c>
      <c r="F122" s="356"/>
      <c r="G122" s="339" t="s">
        <v>145</v>
      </c>
      <c r="H122" s="339"/>
      <c r="I122" s="339" t="s">
        <v>621</v>
      </c>
      <c r="J122" s="365"/>
      <c r="K122" s="344"/>
      <c r="L122" s="373"/>
      <c r="M122" s="344" t="s">
        <v>3800</v>
      </c>
      <c r="N122" s="373"/>
    </row>
    <row r="123" spans="1:23" ht="16.5" customHeight="1">
      <c r="A123" s="348">
        <v>279.09332799999999</v>
      </c>
      <c r="B123" s="349" t="s">
        <v>4867</v>
      </c>
      <c r="C123" s="349" t="s">
        <v>4953</v>
      </c>
      <c r="D123" s="339" t="s">
        <v>617</v>
      </c>
      <c r="E123" s="358" t="s">
        <v>399</v>
      </c>
      <c r="F123" s="358"/>
      <c r="G123" s="339" t="s">
        <v>145</v>
      </c>
      <c r="H123" s="339"/>
      <c r="I123" s="339" t="s">
        <v>473</v>
      </c>
      <c r="J123" s="344" t="s">
        <v>3800</v>
      </c>
      <c r="K123" s="344"/>
      <c r="L123" s="373"/>
      <c r="M123" s="344" t="s">
        <v>3800</v>
      </c>
      <c r="N123" s="344"/>
    </row>
    <row r="124" spans="1:23" ht="16.5" customHeight="1">
      <c r="A124" s="350">
        <v>279.15908600000006</v>
      </c>
      <c r="B124" s="339" t="s">
        <v>4867</v>
      </c>
      <c r="C124" s="338" t="s">
        <v>6696</v>
      </c>
      <c r="D124" s="338" t="s">
        <v>5410</v>
      </c>
      <c r="E124" s="356" t="s">
        <v>6693</v>
      </c>
      <c r="F124" s="356"/>
      <c r="G124" s="339" t="s">
        <v>145</v>
      </c>
      <c r="H124" s="339"/>
      <c r="I124" s="339" t="s">
        <v>611</v>
      </c>
      <c r="J124" s="344" t="s">
        <v>3800</v>
      </c>
      <c r="K124" s="344" t="s">
        <v>3800</v>
      </c>
      <c r="L124" s="344" t="s">
        <v>3800</v>
      </c>
      <c r="M124" s="344" t="s">
        <v>3800</v>
      </c>
      <c r="N124" s="344"/>
    </row>
    <row r="125" spans="1:23" ht="16.5" customHeight="1">
      <c r="A125" s="338">
        <v>279.15910000000002</v>
      </c>
      <c r="B125" s="338">
        <v>278.15125999999998</v>
      </c>
      <c r="C125" s="338" t="s">
        <v>6697</v>
      </c>
      <c r="D125" s="338" t="s">
        <v>5414</v>
      </c>
      <c r="E125" s="355" t="s">
        <v>5413</v>
      </c>
      <c r="F125" s="355"/>
      <c r="G125" s="339"/>
      <c r="H125" s="339"/>
      <c r="I125" s="339"/>
      <c r="J125" s="339"/>
      <c r="K125" s="339"/>
      <c r="L125" s="344" t="s">
        <v>3800</v>
      </c>
      <c r="M125" s="373"/>
      <c r="N125" s="339"/>
      <c r="O125" s="79"/>
      <c r="P125" s="79"/>
      <c r="Q125" s="79"/>
      <c r="R125" s="79"/>
      <c r="S125" s="79"/>
      <c r="T125" s="79"/>
      <c r="U125" s="79"/>
      <c r="V125" s="79"/>
      <c r="W125" s="79"/>
    </row>
    <row r="126" spans="1:23" ht="16.5" customHeight="1">
      <c r="A126" s="350">
        <v>279.22945000000004</v>
      </c>
      <c r="B126" s="339" t="s">
        <v>4951</v>
      </c>
      <c r="C126" s="339" t="s">
        <v>4955</v>
      </c>
      <c r="D126" s="339" t="s">
        <v>140</v>
      </c>
      <c r="E126" s="356" t="s">
        <v>141</v>
      </c>
      <c r="F126" s="356"/>
      <c r="G126" s="339" t="s">
        <v>145</v>
      </c>
      <c r="H126" s="339"/>
      <c r="I126" s="339" t="s">
        <v>621</v>
      </c>
      <c r="J126" s="365"/>
      <c r="K126" s="344"/>
      <c r="L126" s="373"/>
      <c r="M126" s="344" t="s">
        <v>3800</v>
      </c>
      <c r="N126" s="344"/>
    </row>
    <row r="127" spans="1:23" ht="16.5" customHeight="1">
      <c r="A127" s="348">
        <v>282.27913999999998</v>
      </c>
      <c r="B127" s="349" t="s">
        <v>4867</v>
      </c>
      <c r="C127" s="349" t="s">
        <v>4956</v>
      </c>
      <c r="D127" s="349" t="s">
        <v>400</v>
      </c>
      <c r="E127" s="358" t="s">
        <v>401</v>
      </c>
      <c r="F127" s="358"/>
      <c r="G127" s="339" t="s">
        <v>145</v>
      </c>
      <c r="H127" s="339"/>
      <c r="I127" s="339" t="s">
        <v>473</v>
      </c>
      <c r="J127" s="344" t="s">
        <v>3800</v>
      </c>
      <c r="K127" s="344" t="s">
        <v>3800</v>
      </c>
      <c r="L127" s="344" t="s">
        <v>3800</v>
      </c>
      <c r="M127" s="344" t="s">
        <v>3800</v>
      </c>
      <c r="N127" s="344"/>
    </row>
    <row r="128" spans="1:23" ht="16.5" customHeight="1">
      <c r="A128" s="350">
        <v>283.17513099999996</v>
      </c>
      <c r="B128" s="339" t="s">
        <v>4957</v>
      </c>
      <c r="C128" s="339" t="s">
        <v>4872</v>
      </c>
      <c r="D128" s="339" t="s">
        <v>129</v>
      </c>
      <c r="E128" s="356" t="s">
        <v>144</v>
      </c>
      <c r="F128" s="356"/>
      <c r="G128" s="339" t="s">
        <v>145</v>
      </c>
      <c r="H128" s="339"/>
      <c r="I128" s="339" t="s">
        <v>621</v>
      </c>
      <c r="J128" s="365"/>
      <c r="K128" s="344"/>
      <c r="L128" s="373"/>
      <c r="M128" s="344" t="s">
        <v>3800</v>
      </c>
      <c r="N128" s="344"/>
    </row>
    <row r="129" spans="1:23" ht="16.5" customHeight="1">
      <c r="A129" s="348">
        <v>284.29478999999998</v>
      </c>
      <c r="B129" s="349" t="s">
        <v>4867</v>
      </c>
      <c r="C129" s="349" t="s">
        <v>4958</v>
      </c>
      <c r="D129" s="349" t="s">
        <v>402</v>
      </c>
      <c r="E129" s="358" t="s">
        <v>401</v>
      </c>
      <c r="F129" s="358"/>
      <c r="G129" s="339" t="s">
        <v>145</v>
      </c>
      <c r="H129" s="339"/>
      <c r="I129" s="339" t="s">
        <v>473</v>
      </c>
      <c r="J129" s="344" t="s">
        <v>3800</v>
      </c>
      <c r="K129" s="344"/>
      <c r="L129" s="373"/>
      <c r="M129" s="344" t="s">
        <v>3800</v>
      </c>
      <c r="N129" s="373"/>
    </row>
    <row r="130" spans="1:23" ht="16.5" customHeight="1">
      <c r="A130" s="350">
        <v>287.19815000000006</v>
      </c>
      <c r="B130" s="339" t="s">
        <v>4951</v>
      </c>
      <c r="C130" s="339" t="s">
        <v>4948</v>
      </c>
      <c r="D130" s="339" t="s">
        <v>138</v>
      </c>
      <c r="E130" s="360" t="s">
        <v>142</v>
      </c>
      <c r="F130" s="360"/>
      <c r="G130" s="339" t="s">
        <v>145</v>
      </c>
      <c r="H130" s="339"/>
      <c r="I130" s="339" t="s">
        <v>621</v>
      </c>
      <c r="J130" s="365"/>
      <c r="K130" s="344"/>
      <c r="L130" s="373"/>
      <c r="M130" s="344" t="s">
        <v>3800</v>
      </c>
      <c r="N130" s="373"/>
    </row>
    <row r="131" spans="1:23" ht="15.75" customHeight="1">
      <c r="A131" s="348">
        <v>288.25332000000003</v>
      </c>
      <c r="B131" s="349" t="s">
        <v>4867</v>
      </c>
      <c r="C131" s="349" t="s">
        <v>4959</v>
      </c>
      <c r="D131" s="349" t="s">
        <v>760</v>
      </c>
      <c r="E131" s="358" t="s">
        <v>759</v>
      </c>
      <c r="F131" s="358"/>
      <c r="G131" s="339" t="s">
        <v>145</v>
      </c>
      <c r="H131" s="339"/>
      <c r="I131" s="339" t="s">
        <v>473</v>
      </c>
      <c r="J131" s="344" t="s">
        <v>3800</v>
      </c>
      <c r="K131" s="344"/>
      <c r="L131" s="373"/>
      <c r="M131" s="344" t="s">
        <v>3800</v>
      </c>
      <c r="N131" s="373"/>
    </row>
    <row r="132" spans="1:23" ht="16.5" customHeight="1">
      <c r="A132" s="350">
        <v>289.14118200000001</v>
      </c>
      <c r="B132" s="339" t="s">
        <v>4938</v>
      </c>
      <c r="C132" s="339" t="s">
        <v>4878</v>
      </c>
      <c r="D132" s="339" t="s">
        <v>132</v>
      </c>
      <c r="E132" s="356" t="s">
        <v>146</v>
      </c>
      <c r="F132" s="356"/>
      <c r="G132" s="339" t="s">
        <v>145</v>
      </c>
      <c r="H132" s="339"/>
      <c r="I132" s="339" t="s">
        <v>621</v>
      </c>
      <c r="J132" s="365"/>
      <c r="K132" s="344"/>
      <c r="L132" s="373"/>
      <c r="M132" s="344" t="s">
        <v>3800</v>
      </c>
      <c r="N132" s="338"/>
      <c r="O132" s="320"/>
      <c r="P132" s="320"/>
      <c r="Q132" s="319"/>
      <c r="R132" s="132"/>
      <c r="S132" s="132"/>
      <c r="T132" s="63"/>
      <c r="U132" s="63"/>
      <c r="V132" s="63"/>
      <c r="W132" s="71"/>
    </row>
    <row r="133" spans="1:23" ht="16.5" customHeight="1">
      <c r="A133" s="350">
        <v>293.24509999999998</v>
      </c>
      <c r="B133" s="339" t="s">
        <v>4951</v>
      </c>
      <c r="C133" s="339" t="s">
        <v>4960</v>
      </c>
      <c r="D133" s="339" t="s">
        <v>140</v>
      </c>
      <c r="E133" s="356" t="s">
        <v>143</v>
      </c>
      <c r="F133" s="356"/>
      <c r="G133" s="339" t="s">
        <v>145</v>
      </c>
      <c r="H133" s="339"/>
      <c r="I133" s="339" t="s">
        <v>621</v>
      </c>
      <c r="J133" s="365"/>
      <c r="K133" s="344"/>
      <c r="L133" s="373"/>
      <c r="M133" s="344" t="s">
        <v>3800</v>
      </c>
      <c r="N133" s="344"/>
    </row>
    <row r="134" spans="1:23" ht="16.5" customHeight="1">
      <c r="A134" s="350">
        <v>295.22677099999999</v>
      </c>
      <c r="B134" s="339" t="s">
        <v>4961</v>
      </c>
      <c r="C134" s="339" t="s">
        <v>4946</v>
      </c>
      <c r="D134" s="339" t="s">
        <v>138</v>
      </c>
      <c r="E134" s="356" t="s">
        <v>139</v>
      </c>
      <c r="F134" s="356"/>
      <c r="G134" s="339" t="s">
        <v>145</v>
      </c>
      <c r="H134" s="339"/>
      <c r="I134" s="339" t="s">
        <v>621</v>
      </c>
      <c r="J134" s="365"/>
      <c r="K134" s="344"/>
      <c r="L134" s="373"/>
      <c r="M134" s="344" t="s">
        <v>3800</v>
      </c>
      <c r="N134" s="373"/>
    </row>
    <row r="135" spans="1:23" ht="16.5" customHeight="1">
      <c r="A135" s="350">
        <v>301.14103000000006</v>
      </c>
      <c r="B135" s="339" t="s">
        <v>4873</v>
      </c>
      <c r="C135" s="339" t="s">
        <v>4954</v>
      </c>
      <c r="D135" s="339" t="s">
        <v>104</v>
      </c>
      <c r="E135" s="356" t="s">
        <v>618</v>
      </c>
      <c r="F135" s="355" t="s">
        <v>5246</v>
      </c>
      <c r="G135" s="339" t="s">
        <v>145</v>
      </c>
      <c r="H135" s="339"/>
      <c r="I135" s="339" t="s">
        <v>473</v>
      </c>
      <c r="J135" s="344" t="s">
        <v>3800</v>
      </c>
      <c r="K135" s="344" t="s">
        <v>3800</v>
      </c>
      <c r="L135" s="344" t="s">
        <v>3800</v>
      </c>
      <c r="M135" s="344" t="s">
        <v>3800</v>
      </c>
      <c r="N135" s="373"/>
    </row>
    <row r="136" spans="1:23" ht="16.5" customHeight="1">
      <c r="A136" s="348">
        <v>304.26108399999998</v>
      </c>
      <c r="B136" s="349" t="s">
        <v>4873</v>
      </c>
      <c r="C136" s="349" t="s">
        <v>4956</v>
      </c>
      <c r="D136" s="349" t="s">
        <v>400</v>
      </c>
      <c r="E136" s="358" t="s">
        <v>401</v>
      </c>
      <c r="F136" s="358"/>
      <c r="G136" s="339" t="s">
        <v>145</v>
      </c>
      <c r="H136" s="339"/>
      <c r="I136" s="339" t="s">
        <v>473</v>
      </c>
      <c r="J136" s="344" t="s">
        <v>3800</v>
      </c>
      <c r="K136" s="373"/>
      <c r="L136" s="373"/>
      <c r="M136" s="344" t="s">
        <v>3800</v>
      </c>
      <c r="N136" s="373"/>
    </row>
    <row r="137" spans="1:23" ht="16.5" customHeight="1">
      <c r="A137" s="350">
        <v>305.15707499999996</v>
      </c>
      <c r="B137" s="339" t="s">
        <v>4962</v>
      </c>
      <c r="C137" s="339" t="s">
        <v>4872</v>
      </c>
      <c r="D137" s="339" t="s">
        <v>129</v>
      </c>
      <c r="E137" s="356" t="s">
        <v>144</v>
      </c>
      <c r="F137" s="356"/>
      <c r="G137" s="339" t="s">
        <v>145</v>
      </c>
      <c r="H137" s="339"/>
      <c r="I137" s="339" t="s">
        <v>621</v>
      </c>
      <c r="J137" s="365"/>
      <c r="K137" s="373"/>
      <c r="L137" s="373"/>
      <c r="M137" s="344" t="s">
        <v>3800</v>
      </c>
      <c r="N137" s="373"/>
    </row>
    <row r="138" spans="1:23" ht="16.5" customHeight="1">
      <c r="A138" s="338">
        <v>305.17469999999997</v>
      </c>
      <c r="B138" s="338">
        <v>304.16690999999997</v>
      </c>
      <c r="C138" s="338" t="s">
        <v>6698</v>
      </c>
      <c r="D138" s="338" t="s">
        <v>5418</v>
      </c>
      <c r="E138" s="355" t="s">
        <v>5417</v>
      </c>
      <c r="F138" s="355"/>
      <c r="G138" s="339"/>
      <c r="H138" s="339"/>
      <c r="I138" s="339"/>
      <c r="J138" s="339"/>
      <c r="K138" s="339"/>
      <c r="L138" s="344" t="s">
        <v>3800</v>
      </c>
      <c r="M138" s="373"/>
      <c r="N138" s="339"/>
      <c r="O138" s="79"/>
      <c r="P138" s="79"/>
      <c r="Q138" s="79"/>
      <c r="R138" s="79"/>
      <c r="S138" s="79"/>
      <c r="T138" s="79"/>
      <c r="U138" s="79"/>
      <c r="V138" s="79"/>
      <c r="W138" s="79"/>
    </row>
    <row r="139" spans="1:23" ht="16.5" customHeight="1">
      <c r="A139" s="350">
        <v>306.27673400000009</v>
      </c>
      <c r="B139" s="349" t="s">
        <v>4873</v>
      </c>
      <c r="C139" s="349" t="s">
        <v>4958</v>
      </c>
      <c r="D139" s="349" t="s">
        <v>402</v>
      </c>
      <c r="E139" s="358" t="s">
        <v>401</v>
      </c>
      <c r="F139" s="358"/>
      <c r="G139" s="339" t="s">
        <v>145</v>
      </c>
      <c r="H139" s="339"/>
      <c r="I139" s="339" t="s">
        <v>473</v>
      </c>
      <c r="J139" s="365"/>
      <c r="K139" s="373"/>
      <c r="L139" s="373"/>
      <c r="M139" s="344" t="s">
        <v>3800</v>
      </c>
      <c r="N139" s="373"/>
    </row>
    <row r="140" spans="1:23" ht="16.5" customHeight="1">
      <c r="A140" s="338">
        <v>307.19040000000001</v>
      </c>
      <c r="B140" s="338">
        <v>306.18256000000002</v>
      </c>
      <c r="C140" s="338" t="s">
        <v>6699</v>
      </c>
      <c r="D140" s="338" t="s">
        <v>5422</v>
      </c>
      <c r="E140" s="355" t="s">
        <v>5421</v>
      </c>
      <c r="F140" s="355"/>
      <c r="G140" s="339"/>
      <c r="H140" s="339"/>
      <c r="I140" s="339"/>
      <c r="J140" s="339"/>
      <c r="K140" s="339"/>
      <c r="L140" s="344" t="s">
        <v>3800</v>
      </c>
      <c r="M140" s="373"/>
      <c r="N140" s="339"/>
      <c r="O140" s="79"/>
      <c r="P140" s="79"/>
      <c r="Q140" s="79"/>
      <c r="R140" s="79"/>
      <c r="S140" s="79"/>
      <c r="T140" s="79"/>
      <c r="U140" s="79"/>
      <c r="V140" s="79"/>
      <c r="W140" s="79"/>
    </row>
    <row r="141" spans="1:23" ht="16.5" customHeight="1">
      <c r="A141" s="350">
        <v>309.22716600000001</v>
      </c>
      <c r="B141" s="339" t="s">
        <v>4939</v>
      </c>
      <c r="C141" s="339" t="s">
        <v>4878</v>
      </c>
      <c r="D141" s="339" t="s">
        <v>132</v>
      </c>
      <c r="E141" s="356" t="s">
        <v>146</v>
      </c>
      <c r="F141" s="356"/>
      <c r="G141" s="339" t="s">
        <v>145</v>
      </c>
      <c r="H141" s="339"/>
      <c r="I141" s="339" t="s">
        <v>621</v>
      </c>
      <c r="J141" s="365"/>
      <c r="K141" s="373"/>
      <c r="L141" s="373"/>
      <c r="M141" s="344" t="s">
        <v>3800</v>
      </c>
      <c r="N141" s="344"/>
    </row>
    <row r="142" spans="1:23" ht="16.5" customHeight="1">
      <c r="A142" s="350">
        <v>309.24242099999998</v>
      </c>
      <c r="B142" s="339" t="s">
        <v>4961</v>
      </c>
      <c r="C142" s="339" t="s">
        <v>4948</v>
      </c>
      <c r="D142" s="339" t="s">
        <v>138</v>
      </c>
      <c r="E142" s="360" t="s">
        <v>142</v>
      </c>
      <c r="F142" s="360"/>
      <c r="G142" s="339" t="s">
        <v>145</v>
      </c>
      <c r="H142" s="339"/>
      <c r="I142" s="339" t="s">
        <v>621</v>
      </c>
      <c r="J142" s="365"/>
      <c r="K142" s="344"/>
      <c r="L142" s="373"/>
      <c r="M142" s="344" t="s">
        <v>3800</v>
      </c>
      <c r="N142" s="373"/>
    </row>
    <row r="143" spans="1:23" ht="16.5" customHeight="1">
      <c r="A143" s="338">
        <v>313.14339999999999</v>
      </c>
      <c r="B143" s="338">
        <v>312.13560999999999</v>
      </c>
      <c r="C143" s="338" t="s">
        <v>6700</v>
      </c>
      <c r="D143" s="338" t="s">
        <v>5430</v>
      </c>
      <c r="E143" s="355" t="s">
        <v>5429</v>
      </c>
      <c r="F143" s="355"/>
      <c r="G143" s="339"/>
      <c r="H143" s="339"/>
      <c r="I143" s="339"/>
      <c r="J143" s="339"/>
      <c r="K143" s="339"/>
      <c r="L143" s="344" t="s">
        <v>3800</v>
      </c>
      <c r="M143" s="373"/>
      <c r="N143" s="339"/>
      <c r="O143" s="79"/>
      <c r="P143" s="79"/>
      <c r="Q143" s="79"/>
      <c r="R143" s="79"/>
      <c r="S143" s="79"/>
      <c r="T143" s="79"/>
      <c r="U143" s="79"/>
      <c r="V143" s="79"/>
      <c r="W143" s="79"/>
    </row>
    <row r="144" spans="1:23" ht="16.5" customHeight="1">
      <c r="A144" s="350">
        <v>315.25298600000002</v>
      </c>
      <c r="B144" s="339" t="s">
        <v>4867</v>
      </c>
      <c r="C144" s="339" t="s">
        <v>4963</v>
      </c>
      <c r="D144" s="339" t="s">
        <v>408</v>
      </c>
      <c r="E144" s="356" t="s">
        <v>409</v>
      </c>
      <c r="F144" s="356"/>
      <c r="G144" s="339" t="s">
        <v>145</v>
      </c>
      <c r="H144" s="339"/>
      <c r="I144" s="339" t="s">
        <v>145</v>
      </c>
      <c r="J144" s="365"/>
      <c r="K144" s="344"/>
      <c r="L144" s="373"/>
      <c r="M144" s="344" t="s">
        <v>3800</v>
      </c>
      <c r="N144" s="373"/>
    </row>
    <row r="145" spans="1:23" ht="16.5" customHeight="1">
      <c r="A145" s="350">
        <v>317.11496700000004</v>
      </c>
      <c r="B145" s="339" t="s">
        <v>4937</v>
      </c>
      <c r="C145" s="339" t="s">
        <v>4954</v>
      </c>
      <c r="D145" s="339" t="s">
        <v>104</v>
      </c>
      <c r="E145" s="356" t="s">
        <v>618</v>
      </c>
      <c r="F145" s="355" t="s">
        <v>5247</v>
      </c>
      <c r="G145" s="339" t="s">
        <v>145</v>
      </c>
      <c r="H145" s="339"/>
      <c r="I145" s="339" t="s">
        <v>473</v>
      </c>
      <c r="J145" s="344" t="s">
        <v>3800</v>
      </c>
      <c r="K145" s="344" t="s">
        <v>3800</v>
      </c>
      <c r="L145" s="344" t="s">
        <v>3800</v>
      </c>
      <c r="M145" s="344" t="s">
        <v>3800</v>
      </c>
      <c r="N145" s="373"/>
    </row>
    <row r="146" spans="1:23" ht="16.5" customHeight="1">
      <c r="A146" s="350">
        <v>317.20871500000004</v>
      </c>
      <c r="B146" s="339" t="s">
        <v>4964</v>
      </c>
      <c r="C146" s="339" t="s">
        <v>4946</v>
      </c>
      <c r="D146" s="339" t="s">
        <v>138</v>
      </c>
      <c r="E146" s="356" t="s">
        <v>139</v>
      </c>
      <c r="F146" s="356"/>
      <c r="G146" s="339" t="s">
        <v>145</v>
      </c>
      <c r="H146" s="339"/>
      <c r="I146" s="339" t="s">
        <v>621</v>
      </c>
      <c r="J146" s="365"/>
      <c r="K146" s="344"/>
      <c r="L146" s="373"/>
      <c r="M146" s="344" t="s">
        <v>3800</v>
      </c>
      <c r="N146" s="373"/>
    </row>
    <row r="147" spans="1:23" ht="16.5" customHeight="1">
      <c r="A147" s="350">
        <v>321.131012</v>
      </c>
      <c r="B147" s="339" t="s">
        <v>4965</v>
      </c>
      <c r="C147" s="339" t="s">
        <v>4872</v>
      </c>
      <c r="D147" s="339" t="s">
        <v>129</v>
      </c>
      <c r="E147" s="356" t="s">
        <v>144</v>
      </c>
      <c r="F147" s="356"/>
      <c r="G147" s="339" t="s">
        <v>145</v>
      </c>
      <c r="H147" s="339"/>
      <c r="I147" s="339" t="s">
        <v>621</v>
      </c>
      <c r="J147" s="365"/>
      <c r="K147" s="344"/>
      <c r="L147" s="373"/>
      <c r="M147" s="344" t="s">
        <v>3800</v>
      </c>
      <c r="N147" s="373"/>
    </row>
    <row r="148" spans="1:23" ht="16.5" customHeight="1">
      <c r="A148" s="350">
        <v>323.25566500000002</v>
      </c>
      <c r="B148" s="339" t="s">
        <v>4964</v>
      </c>
      <c r="C148" s="339" t="s">
        <v>4955</v>
      </c>
      <c r="D148" s="339" t="s">
        <v>140</v>
      </c>
      <c r="E148" s="356" t="s">
        <v>141</v>
      </c>
      <c r="F148" s="356"/>
      <c r="G148" s="339" t="s">
        <v>145</v>
      </c>
      <c r="H148" s="339"/>
      <c r="I148" s="339" t="s">
        <v>621</v>
      </c>
      <c r="J148" s="365"/>
      <c r="K148" s="344"/>
      <c r="L148" s="373"/>
      <c r="M148" s="344" t="s">
        <v>3800</v>
      </c>
      <c r="N148" s="373"/>
    </row>
    <row r="149" spans="1:23" ht="16.5" customHeight="1">
      <c r="A149" s="350">
        <v>325.258466</v>
      </c>
      <c r="B149" s="339" t="s">
        <v>4874</v>
      </c>
      <c r="C149" s="339" t="s">
        <v>4920</v>
      </c>
      <c r="D149" s="339" t="s">
        <v>406</v>
      </c>
      <c r="E149" s="356" t="s">
        <v>407</v>
      </c>
      <c r="F149" s="356"/>
      <c r="G149" s="339" t="s">
        <v>145</v>
      </c>
      <c r="H149" s="339"/>
      <c r="I149" s="339" t="s">
        <v>517</v>
      </c>
      <c r="J149" s="365"/>
      <c r="K149" s="344"/>
      <c r="L149" s="373"/>
      <c r="M149" s="344" t="s">
        <v>3800</v>
      </c>
      <c r="N149" s="344"/>
    </row>
    <row r="150" spans="1:23" ht="16.5" customHeight="1">
      <c r="A150" s="350">
        <v>327.07807300000002</v>
      </c>
      <c r="B150" s="339" t="s">
        <v>4867</v>
      </c>
      <c r="C150" s="339" t="s">
        <v>4966</v>
      </c>
      <c r="D150" s="339" t="s">
        <v>410</v>
      </c>
      <c r="E150" s="356" t="s">
        <v>411</v>
      </c>
      <c r="F150" s="356"/>
      <c r="G150" s="339" t="s">
        <v>145</v>
      </c>
      <c r="H150" s="339"/>
      <c r="I150" s="339" t="s">
        <v>145</v>
      </c>
      <c r="J150" s="365"/>
      <c r="K150" s="344"/>
      <c r="L150" s="373"/>
      <c r="M150" s="344" t="s">
        <v>3800</v>
      </c>
      <c r="N150" s="373"/>
    </row>
    <row r="151" spans="1:23" ht="16.5" customHeight="1">
      <c r="A151" s="350">
        <v>327.201346</v>
      </c>
      <c r="B151" s="339" t="s">
        <v>4967</v>
      </c>
      <c r="C151" s="339" t="s">
        <v>4872</v>
      </c>
      <c r="D151" s="339" t="s">
        <v>129</v>
      </c>
      <c r="E151" s="356" t="s">
        <v>144</v>
      </c>
      <c r="F151" s="356"/>
      <c r="G151" s="339" t="s">
        <v>145</v>
      </c>
      <c r="H151" s="339"/>
      <c r="I151" s="339" t="s">
        <v>621</v>
      </c>
      <c r="J151" s="365"/>
      <c r="K151" s="344"/>
      <c r="L151" s="373"/>
      <c r="M151" s="344" t="s">
        <v>3800</v>
      </c>
      <c r="N151" s="344"/>
    </row>
    <row r="152" spans="1:23" ht="16.5" customHeight="1">
      <c r="A152" s="338">
        <v>331.19040000000001</v>
      </c>
      <c r="B152" s="338">
        <v>330.18256000000002</v>
      </c>
      <c r="C152" s="338" t="s">
        <v>6701</v>
      </c>
      <c r="D152" s="338" t="s">
        <v>5426</v>
      </c>
      <c r="E152" s="355" t="s">
        <v>5425</v>
      </c>
      <c r="F152" s="355"/>
      <c r="G152" s="339"/>
      <c r="H152" s="339"/>
      <c r="I152" s="339"/>
      <c r="J152" s="339"/>
      <c r="K152" s="339"/>
      <c r="L152" s="344" t="s">
        <v>3800</v>
      </c>
      <c r="M152" s="373"/>
      <c r="N152" s="339"/>
      <c r="O152" s="79"/>
      <c r="P152" s="79"/>
      <c r="Q152" s="79"/>
      <c r="R152" s="79"/>
      <c r="S152" s="79"/>
      <c r="T152" s="79"/>
      <c r="U152" s="79"/>
      <c r="V152" s="79"/>
      <c r="W152" s="79"/>
    </row>
    <row r="153" spans="1:23" ht="16.5" customHeight="1">
      <c r="A153" s="350">
        <v>331.20911000000001</v>
      </c>
      <c r="B153" s="339" t="s">
        <v>4947</v>
      </c>
      <c r="C153" s="339" t="s">
        <v>4878</v>
      </c>
      <c r="D153" s="339" t="s">
        <v>132</v>
      </c>
      <c r="E153" s="356" t="s">
        <v>146</v>
      </c>
      <c r="F153" s="356"/>
      <c r="G153" s="339" t="s">
        <v>145</v>
      </c>
      <c r="H153" s="339"/>
      <c r="I153" s="339" t="s">
        <v>621</v>
      </c>
      <c r="J153" s="365"/>
      <c r="K153" s="344"/>
      <c r="L153" s="373"/>
      <c r="M153" s="344" t="s">
        <v>3800</v>
      </c>
      <c r="N153" s="373"/>
    </row>
    <row r="154" spans="1:23" ht="16.5" customHeight="1">
      <c r="A154" s="350">
        <v>331.22436500000003</v>
      </c>
      <c r="B154" s="339" t="s">
        <v>4964</v>
      </c>
      <c r="C154" s="339" t="s">
        <v>4948</v>
      </c>
      <c r="D154" s="339" t="s">
        <v>138</v>
      </c>
      <c r="E154" s="360" t="s">
        <v>142</v>
      </c>
      <c r="F154" s="360"/>
      <c r="G154" s="339" t="s">
        <v>145</v>
      </c>
      <c r="H154" s="339"/>
      <c r="I154" s="339" t="s">
        <v>621</v>
      </c>
      <c r="J154" s="365"/>
      <c r="K154" s="344"/>
      <c r="L154" s="373"/>
      <c r="M154" s="344" t="s">
        <v>3800</v>
      </c>
      <c r="N154" s="373"/>
    </row>
    <row r="155" spans="1:23" ht="16.5" customHeight="1">
      <c r="A155" s="338">
        <v>335.2217</v>
      </c>
      <c r="B155" s="338">
        <v>334.21386000000001</v>
      </c>
      <c r="C155" s="338" t="s">
        <v>6702</v>
      </c>
      <c r="D155" s="338" t="s">
        <v>5434</v>
      </c>
      <c r="E155" s="355" t="s">
        <v>5433</v>
      </c>
      <c r="F155" s="355"/>
      <c r="G155" s="339"/>
      <c r="H155" s="339"/>
      <c r="I155" s="339"/>
      <c r="J155" s="339"/>
      <c r="K155" s="339"/>
      <c r="L155" s="344" t="s">
        <v>3800</v>
      </c>
      <c r="M155" s="373"/>
      <c r="N155" s="339"/>
      <c r="O155" s="79"/>
      <c r="P155" s="79"/>
      <c r="Q155" s="79"/>
      <c r="R155" s="79"/>
      <c r="S155" s="79"/>
      <c r="T155" s="79"/>
      <c r="U155" s="79"/>
      <c r="V155" s="79"/>
      <c r="W155" s="79"/>
    </row>
    <row r="156" spans="1:23" ht="16.5" customHeight="1">
      <c r="A156" s="338">
        <v>335.2217</v>
      </c>
      <c r="B156" s="338">
        <v>334.21386000000001</v>
      </c>
      <c r="C156" s="338" t="s">
        <v>6703</v>
      </c>
      <c r="D156" s="338" t="s">
        <v>5438</v>
      </c>
      <c r="E156" s="355" t="s">
        <v>5437</v>
      </c>
      <c r="F156" s="355"/>
      <c r="G156" s="339"/>
      <c r="H156" s="339"/>
      <c r="I156" s="339"/>
      <c r="J156" s="339"/>
      <c r="K156" s="339"/>
      <c r="L156" s="344" t="s">
        <v>3800</v>
      </c>
      <c r="M156" s="373"/>
      <c r="N156" s="339"/>
      <c r="O156" s="79"/>
      <c r="P156" s="79"/>
      <c r="Q156" s="79"/>
      <c r="R156" s="79"/>
      <c r="S156" s="79"/>
      <c r="T156" s="79"/>
      <c r="U156" s="79"/>
      <c r="V156" s="79"/>
      <c r="W156" s="79"/>
    </row>
    <row r="157" spans="1:23" ht="16.5" customHeight="1">
      <c r="A157" s="350">
        <v>337.118405</v>
      </c>
      <c r="B157" s="339" t="s">
        <v>4968</v>
      </c>
      <c r="C157" s="339" t="s">
        <v>4969</v>
      </c>
      <c r="D157" s="339" t="s">
        <v>225</v>
      </c>
      <c r="E157" s="356" t="s">
        <v>236</v>
      </c>
      <c r="F157" s="356"/>
      <c r="G157" s="339" t="s">
        <v>145</v>
      </c>
      <c r="H157" s="339"/>
      <c r="I157" s="339" t="s">
        <v>473</v>
      </c>
      <c r="J157" s="344" t="s">
        <v>3800</v>
      </c>
      <c r="K157" s="344" t="s">
        <v>3800</v>
      </c>
      <c r="L157" s="373"/>
      <c r="M157" s="344" t="s">
        <v>3800</v>
      </c>
      <c r="N157" s="373"/>
    </row>
    <row r="158" spans="1:23" ht="16.5" customHeight="1">
      <c r="A158" s="350">
        <v>337.27131500000002</v>
      </c>
      <c r="B158" s="339" t="s">
        <v>4964</v>
      </c>
      <c r="C158" s="339" t="s">
        <v>4960</v>
      </c>
      <c r="D158" s="339" t="s">
        <v>140</v>
      </c>
      <c r="E158" s="356" t="s">
        <v>143</v>
      </c>
      <c r="F158" s="356"/>
      <c r="G158" s="339" t="s">
        <v>145</v>
      </c>
      <c r="H158" s="339"/>
      <c r="I158" s="339" t="s">
        <v>621</v>
      </c>
      <c r="J158" s="365"/>
      <c r="K158" s="344"/>
      <c r="L158" s="373"/>
      <c r="M158" s="344" t="s">
        <v>3800</v>
      </c>
      <c r="N158" s="373"/>
    </row>
    <row r="159" spans="1:23" ht="16.5" customHeight="1">
      <c r="A159" s="350">
        <v>338.34174000000002</v>
      </c>
      <c r="B159" s="339" t="s">
        <v>4867</v>
      </c>
      <c r="C159" s="339" t="s">
        <v>4970</v>
      </c>
      <c r="D159" s="339" t="s">
        <v>227</v>
      </c>
      <c r="E159" s="356" t="s">
        <v>237</v>
      </c>
      <c r="F159" s="356"/>
      <c r="G159" s="339" t="s">
        <v>145</v>
      </c>
      <c r="H159" s="339"/>
      <c r="I159" s="339" t="s">
        <v>473</v>
      </c>
      <c r="J159" s="344" t="s">
        <v>3800</v>
      </c>
      <c r="K159" s="344" t="s">
        <v>3800</v>
      </c>
      <c r="L159" s="344" t="s">
        <v>3800</v>
      </c>
      <c r="M159" s="344" t="s">
        <v>3800</v>
      </c>
      <c r="N159" s="373"/>
    </row>
    <row r="160" spans="1:23" ht="16.5" customHeight="1">
      <c r="A160" s="350">
        <v>339.25298600000002</v>
      </c>
      <c r="B160" s="339" t="s">
        <v>4971</v>
      </c>
      <c r="C160" s="339" t="s">
        <v>4946</v>
      </c>
      <c r="D160" s="339" t="s">
        <v>138</v>
      </c>
      <c r="E160" s="356" t="s">
        <v>139</v>
      </c>
      <c r="F160" s="356"/>
      <c r="G160" s="339" t="s">
        <v>145</v>
      </c>
      <c r="H160" s="339"/>
      <c r="I160" s="339" t="s">
        <v>621</v>
      </c>
      <c r="J160" s="365"/>
      <c r="K160" s="373"/>
      <c r="L160" s="373"/>
      <c r="M160" s="344" t="s">
        <v>3800</v>
      </c>
      <c r="N160" s="373"/>
    </row>
    <row r="161" spans="1:23" ht="16.5" customHeight="1">
      <c r="A161" s="350">
        <v>347.18304700000004</v>
      </c>
      <c r="B161" s="339" t="s">
        <v>4952</v>
      </c>
      <c r="C161" s="339" t="s">
        <v>4878</v>
      </c>
      <c r="D161" s="339" t="s">
        <v>132</v>
      </c>
      <c r="E161" s="356" t="s">
        <v>146</v>
      </c>
      <c r="F161" s="356"/>
      <c r="G161" s="339" t="s">
        <v>145</v>
      </c>
      <c r="H161" s="339"/>
      <c r="I161" s="339" t="s">
        <v>621</v>
      </c>
      <c r="J161" s="365"/>
      <c r="K161" s="344"/>
      <c r="L161" s="373"/>
      <c r="M161" s="344" t="s">
        <v>3800</v>
      </c>
      <c r="N161" s="373"/>
    </row>
    <row r="162" spans="1:23" ht="16.5" customHeight="1">
      <c r="A162" s="350">
        <v>349.18329000000006</v>
      </c>
      <c r="B162" s="339" t="s">
        <v>4972</v>
      </c>
      <c r="C162" s="339" t="s">
        <v>4872</v>
      </c>
      <c r="D162" s="339" t="s">
        <v>129</v>
      </c>
      <c r="E162" s="356" t="s">
        <v>144</v>
      </c>
      <c r="F162" s="356"/>
      <c r="G162" s="339" t="s">
        <v>145</v>
      </c>
      <c r="H162" s="339"/>
      <c r="I162" s="339" t="s">
        <v>621</v>
      </c>
      <c r="J162" s="365"/>
      <c r="K162" s="344"/>
      <c r="L162" s="373"/>
      <c r="M162" s="344" t="s">
        <v>3800</v>
      </c>
      <c r="N162" s="373"/>
    </row>
    <row r="163" spans="1:23" ht="16.5" customHeight="1">
      <c r="A163" s="350">
        <v>353.26863600000001</v>
      </c>
      <c r="B163" s="339" t="s">
        <v>4971</v>
      </c>
      <c r="C163" s="339" t="s">
        <v>4948</v>
      </c>
      <c r="D163" s="339" t="s">
        <v>138</v>
      </c>
      <c r="E163" s="360" t="s">
        <v>142</v>
      </c>
      <c r="F163" s="360"/>
      <c r="G163" s="339" t="s">
        <v>145</v>
      </c>
      <c r="H163" s="339"/>
      <c r="I163" s="339" t="s">
        <v>621</v>
      </c>
      <c r="J163" s="365"/>
      <c r="K163" s="344"/>
      <c r="L163" s="373"/>
      <c r="M163" s="344" t="s">
        <v>3800</v>
      </c>
      <c r="N163" s="373"/>
    </row>
    <row r="164" spans="1:23" ht="16.5" customHeight="1">
      <c r="A164" s="350">
        <v>355.06993599999998</v>
      </c>
      <c r="B164" s="339" t="s">
        <v>4973</v>
      </c>
      <c r="C164" s="339" t="s">
        <v>4974</v>
      </c>
      <c r="D164" s="339" t="s">
        <v>226</v>
      </c>
      <c r="E164" s="356" t="s">
        <v>243</v>
      </c>
      <c r="F164" s="356"/>
      <c r="G164" s="339" t="s">
        <v>145</v>
      </c>
      <c r="H164" s="339"/>
      <c r="I164" s="339" t="s">
        <v>619</v>
      </c>
      <c r="J164" s="344" t="s">
        <v>3800</v>
      </c>
      <c r="K164" s="344"/>
      <c r="L164" s="373"/>
      <c r="M164" s="344" t="s">
        <v>3800</v>
      </c>
      <c r="N164" s="373"/>
    </row>
    <row r="165" spans="1:23" ht="16.5" customHeight="1">
      <c r="A165" s="350">
        <v>355.368289</v>
      </c>
      <c r="B165" s="339" t="s">
        <v>4975</v>
      </c>
      <c r="C165" s="339" t="s">
        <v>4976</v>
      </c>
      <c r="D165" s="339"/>
      <c r="E165" s="356" t="s">
        <v>412</v>
      </c>
      <c r="F165" s="356"/>
      <c r="G165" s="339" t="s">
        <v>145</v>
      </c>
      <c r="H165" s="339"/>
      <c r="I165" s="339" t="s">
        <v>16</v>
      </c>
      <c r="J165" s="365"/>
      <c r="K165" s="344"/>
      <c r="L165" s="373"/>
      <c r="M165" s="344" t="s">
        <v>3800</v>
      </c>
      <c r="N165" s="373"/>
    </row>
    <row r="166" spans="1:23" ht="16.5" customHeight="1">
      <c r="A166" s="350">
        <v>360.32368400000007</v>
      </c>
      <c r="B166" s="339" t="s">
        <v>4873</v>
      </c>
      <c r="C166" s="339" t="s">
        <v>4970</v>
      </c>
      <c r="D166" s="339" t="s">
        <v>227</v>
      </c>
      <c r="E166" s="356" t="s">
        <v>237</v>
      </c>
      <c r="F166" s="355" t="s">
        <v>5248</v>
      </c>
      <c r="G166" s="339" t="s">
        <v>145</v>
      </c>
      <c r="H166" s="339"/>
      <c r="I166" s="339" t="s">
        <v>473</v>
      </c>
      <c r="J166" s="344" t="s">
        <v>3800</v>
      </c>
      <c r="K166" s="344" t="s">
        <v>3800</v>
      </c>
      <c r="L166" s="344" t="s">
        <v>3800</v>
      </c>
      <c r="M166" s="344" t="s">
        <v>3800</v>
      </c>
      <c r="N166" s="373"/>
    </row>
    <row r="167" spans="1:23" ht="16.5" customHeight="1">
      <c r="A167" s="350">
        <v>361.23493000000008</v>
      </c>
      <c r="B167" s="339" t="s">
        <v>4977</v>
      </c>
      <c r="C167" s="339" t="s">
        <v>4946</v>
      </c>
      <c r="D167" s="339" t="s">
        <v>138</v>
      </c>
      <c r="E167" s="356" t="s">
        <v>139</v>
      </c>
      <c r="F167" s="356"/>
      <c r="G167" s="339" t="s">
        <v>145</v>
      </c>
      <c r="H167" s="339"/>
      <c r="I167" s="339" t="s">
        <v>621</v>
      </c>
      <c r="J167" s="365"/>
      <c r="K167" s="344"/>
      <c r="L167" s="373"/>
      <c r="M167" s="344" t="s">
        <v>3800</v>
      </c>
      <c r="N167" s="373"/>
    </row>
    <row r="168" spans="1:23" ht="16.5" customHeight="1">
      <c r="A168" s="338">
        <v>363.25299999999999</v>
      </c>
      <c r="B168" s="338">
        <v>362.24516</v>
      </c>
      <c r="C168" s="338" t="s">
        <v>6704</v>
      </c>
      <c r="D168" s="338" t="s">
        <v>5442</v>
      </c>
      <c r="E168" s="355" t="s">
        <v>5441</v>
      </c>
      <c r="F168" s="355"/>
      <c r="G168" s="339"/>
      <c r="H168" s="339"/>
      <c r="I168" s="339"/>
      <c r="J168" s="339"/>
      <c r="K168" s="339"/>
      <c r="L168" s="344" t="s">
        <v>3800</v>
      </c>
      <c r="M168" s="373"/>
      <c r="N168" s="339"/>
      <c r="O168" s="79"/>
      <c r="P168" s="79"/>
      <c r="Q168" s="79"/>
      <c r="R168" s="79"/>
      <c r="S168" s="79"/>
      <c r="T168" s="79"/>
      <c r="U168" s="79"/>
      <c r="V168" s="79"/>
      <c r="W168" s="79"/>
    </row>
    <row r="169" spans="1:23" ht="16.5" customHeight="1">
      <c r="A169" s="338">
        <v>363.25299999999999</v>
      </c>
      <c r="B169" s="338">
        <v>362.24516</v>
      </c>
      <c r="C169" s="338" t="s">
        <v>6705</v>
      </c>
      <c r="D169" s="338" t="s">
        <v>5446</v>
      </c>
      <c r="E169" s="355" t="s">
        <v>5445</v>
      </c>
      <c r="F169" s="355"/>
      <c r="G169" s="339"/>
      <c r="H169" s="339"/>
      <c r="I169" s="339"/>
      <c r="J169" s="339"/>
      <c r="K169" s="339"/>
      <c r="L169" s="344" t="s">
        <v>3800</v>
      </c>
      <c r="M169" s="373"/>
      <c r="N169" s="339"/>
      <c r="O169" s="79"/>
      <c r="P169" s="79"/>
      <c r="Q169" s="79"/>
      <c r="R169" s="79"/>
      <c r="S169" s="79"/>
      <c r="T169" s="79"/>
      <c r="U169" s="79"/>
      <c r="V169" s="79"/>
      <c r="W169" s="79"/>
    </row>
    <row r="170" spans="1:23" ht="16.5" customHeight="1">
      <c r="A170" s="350">
        <v>365.15722700000003</v>
      </c>
      <c r="B170" s="339" t="s">
        <v>4978</v>
      </c>
      <c r="C170" s="339" t="s">
        <v>4872</v>
      </c>
      <c r="D170" s="339" t="s">
        <v>129</v>
      </c>
      <c r="E170" s="356" t="s">
        <v>144</v>
      </c>
      <c r="F170" s="356"/>
      <c r="G170" s="339" t="s">
        <v>145</v>
      </c>
      <c r="H170" s="339"/>
      <c r="I170" s="339" t="s">
        <v>621</v>
      </c>
      <c r="J170" s="365"/>
      <c r="K170" s="344"/>
      <c r="L170" s="373"/>
      <c r="M170" s="344" t="s">
        <v>3800</v>
      </c>
      <c r="N170" s="373"/>
    </row>
    <row r="171" spans="1:23" ht="16.5" customHeight="1">
      <c r="A171" s="350">
        <v>367.26903099999998</v>
      </c>
      <c r="B171" s="339" t="s">
        <v>4957</v>
      </c>
      <c r="C171" s="339" t="s">
        <v>4878</v>
      </c>
      <c r="D171" s="339" t="s">
        <v>132</v>
      </c>
      <c r="E171" s="356" t="s">
        <v>146</v>
      </c>
      <c r="F171" s="356"/>
      <c r="G171" s="339" t="s">
        <v>145</v>
      </c>
      <c r="H171" s="339"/>
      <c r="I171" s="339" t="s">
        <v>621</v>
      </c>
      <c r="J171" s="365"/>
      <c r="K171" s="344"/>
      <c r="L171" s="373"/>
      <c r="M171" s="344" t="s">
        <v>3800</v>
      </c>
      <c r="N171" s="373"/>
    </row>
    <row r="172" spans="1:23" ht="15" customHeight="1">
      <c r="A172" s="350">
        <v>367.28188000000006</v>
      </c>
      <c r="B172" s="339" t="s">
        <v>4977</v>
      </c>
      <c r="C172" s="339" t="s">
        <v>4955</v>
      </c>
      <c r="D172" s="339" t="s">
        <v>140</v>
      </c>
      <c r="E172" s="356" t="s">
        <v>141</v>
      </c>
      <c r="F172" s="356"/>
      <c r="G172" s="339" t="s">
        <v>145</v>
      </c>
      <c r="H172" s="339"/>
      <c r="I172" s="339" t="s">
        <v>621</v>
      </c>
      <c r="J172" s="365"/>
      <c r="K172" s="344"/>
      <c r="L172" s="373"/>
      <c r="M172" s="344" t="s">
        <v>3800</v>
      </c>
      <c r="N172" s="373"/>
    </row>
    <row r="173" spans="1:23" ht="16.5" customHeight="1">
      <c r="A173" s="350">
        <v>368.42507500000005</v>
      </c>
      <c r="B173" s="339" t="s">
        <v>4975</v>
      </c>
      <c r="C173" s="339" t="s">
        <v>4979</v>
      </c>
      <c r="D173" s="339" t="s">
        <v>413</v>
      </c>
      <c r="E173" s="356" t="s">
        <v>414</v>
      </c>
      <c r="F173" s="356"/>
      <c r="G173" s="339" t="s">
        <v>145</v>
      </c>
      <c r="H173" s="339"/>
      <c r="I173" s="339" t="s">
        <v>16</v>
      </c>
      <c r="J173" s="365"/>
      <c r="K173" s="344"/>
      <c r="L173" s="373"/>
      <c r="M173" s="344" t="s">
        <v>3800</v>
      </c>
      <c r="N173" s="344"/>
    </row>
    <row r="174" spans="1:23" ht="16.5" customHeight="1">
      <c r="A174" s="350">
        <v>371.10123599999997</v>
      </c>
      <c r="B174" s="339" t="s">
        <v>4867</v>
      </c>
      <c r="C174" s="339" t="s">
        <v>4974</v>
      </c>
      <c r="D174" s="339" t="s">
        <v>226</v>
      </c>
      <c r="E174" s="356" t="s">
        <v>238</v>
      </c>
      <c r="F174" s="356"/>
      <c r="G174" s="339" t="s">
        <v>145</v>
      </c>
      <c r="H174" s="339"/>
      <c r="I174" s="339" t="s">
        <v>650</v>
      </c>
      <c r="J174" s="344" t="s">
        <v>3800</v>
      </c>
      <c r="K174" s="344" t="s">
        <v>3800</v>
      </c>
      <c r="L174" s="373"/>
      <c r="M174" s="344" t="s">
        <v>3800</v>
      </c>
      <c r="N174" s="344"/>
    </row>
    <row r="175" spans="1:23" ht="16.5" customHeight="1">
      <c r="A175" s="350">
        <v>371.22756099999998</v>
      </c>
      <c r="B175" s="339" t="s">
        <v>4980</v>
      </c>
      <c r="C175" s="339" t="s">
        <v>4872</v>
      </c>
      <c r="D175" s="339" t="s">
        <v>129</v>
      </c>
      <c r="E175" s="356" t="s">
        <v>144</v>
      </c>
      <c r="F175" s="356"/>
      <c r="G175" s="339" t="s">
        <v>145</v>
      </c>
      <c r="H175" s="339"/>
      <c r="I175" s="339" t="s">
        <v>621</v>
      </c>
      <c r="J175" s="365"/>
      <c r="K175" s="344"/>
      <c r="L175" s="373"/>
      <c r="M175" s="344" t="s">
        <v>3800</v>
      </c>
      <c r="N175" s="344"/>
    </row>
    <row r="176" spans="1:23" ht="16.5" customHeight="1">
      <c r="A176" s="350">
        <v>371.315586</v>
      </c>
      <c r="B176" s="339" t="s">
        <v>4867</v>
      </c>
      <c r="C176" s="339" t="s">
        <v>4981</v>
      </c>
      <c r="D176" s="339" t="s">
        <v>415</v>
      </c>
      <c r="E176" s="356" t="s">
        <v>416</v>
      </c>
      <c r="F176" s="356"/>
      <c r="G176" s="339" t="s">
        <v>145</v>
      </c>
      <c r="H176" s="339"/>
      <c r="I176" s="339" t="s">
        <v>641</v>
      </c>
      <c r="J176" s="365"/>
      <c r="K176" s="344"/>
      <c r="L176" s="373"/>
      <c r="M176" s="373"/>
      <c r="N176" s="344"/>
    </row>
    <row r="177" spans="1:23" ht="16.5" customHeight="1">
      <c r="A177" s="350">
        <v>371.315586</v>
      </c>
      <c r="B177" s="339" t="s">
        <v>4867</v>
      </c>
      <c r="C177" s="339" t="s">
        <v>4981</v>
      </c>
      <c r="D177" s="339" t="s">
        <v>417</v>
      </c>
      <c r="E177" s="356" t="s">
        <v>418</v>
      </c>
      <c r="F177" s="356"/>
      <c r="G177" s="339" t="s">
        <v>145</v>
      </c>
      <c r="H177" s="339"/>
      <c r="I177" s="339" t="s">
        <v>145</v>
      </c>
      <c r="J177" s="365"/>
      <c r="K177" s="344"/>
      <c r="L177" s="373"/>
      <c r="M177" s="344" t="s">
        <v>3800</v>
      </c>
      <c r="N177" s="344"/>
    </row>
    <row r="178" spans="1:23" ht="16.5" customHeight="1">
      <c r="A178" s="350">
        <v>375.25058000000007</v>
      </c>
      <c r="B178" s="339" t="s">
        <v>4977</v>
      </c>
      <c r="C178" s="339" t="s">
        <v>4948</v>
      </c>
      <c r="D178" s="339" t="s">
        <v>138</v>
      </c>
      <c r="E178" s="360" t="s">
        <v>142</v>
      </c>
      <c r="F178" s="360"/>
      <c r="G178" s="339" t="s">
        <v>145</v>
      </c>
      <c r="H178" s="339"/>
      <c r="I178" s="339" t="s">
        <v>621</v>
      </c>
      <c r="J178" s="365"/>
      <c r="K178" s="344"/>
      <c r="L178" s="373"/>
      <c r="M178" s="344" t="s">
        <v>3800</v>
      </c>
      <c r="N178" s="373"/>
    </row>
    <row r="179" spans="1:23" ht="16.5" customHeight="1">
      <c r="A179" s="350">
        <v>379.09246400000001</v>
      </c>
      <c r="B179" s="339" t="s">
        <v>4874</v>
      </c>
      <c r="C179" s="339" t="s">
        <v>4924</v>
      </c>
      <c r="D179" s="339" t="s">
        <v>91</v>
      </c>
      <c r="E179" s="356" t="s">
        <v>93</v>
      </c>
      <c r="F179" s="356"/>
      <c r="G179" s="339" t="s">
        <v>145</v>
      </c>
      <c r="H179" s="339" t="s">
        <v>145</v>
      </c>
      <c r="I179" s="339" t="s">
        <v>623</v>
      </c>
      <c r="J179" s="365"/>
      <c r="K179" s="344"/>
      <c r="L179" s="373"/>
      <c r="M179" s="344" t="s">
        <v>3800</v>
      </c>
      <c r="N179" s="373"/>
    </row>
    <row r="180" spans="1:23" ht="16.5" customHeight="1">
      <c r="A180" s="350">
        <v>381.29752999999999</v>
      </c>
      <c r="B180" s="339" t="s">
        <v>4977</v>
      </c>
      <c r="C180" s="339" t="s">
        <v>4960</v>
      </c>
      <c r="D180" s="339" t="s">
        <v>140</v>
      </c>
      <c r="E180" s="356" t="s">
        <v>143</v>
      </c>
      <c r="F180" s="356"/>
      <c r="G180" s="339" t="s">
        <v>145</v>
      </c>
      <c r="H180" s="339"/>
      <c r="I180" s="339" t="s">
        <v>621</v>
      </c>
      <c r="J180" s="365"/>
      <c r="K180" s="344"/>
      <c r="L180" s="373"/>
      <c r="M180" s="344" t="s">
        <v>3800</v>
      </c>
      <c r="N180" s="373"/>
    </row>
    <row r="181" spans="1:23" ht="16.5" customHeight="1">
      <c r="A181" s="350">
        <v>383.279201</v>
      </c>
      <c r="B181" s="339" t="s">
        <v>4982</v>
      </c>
      <c r="C181" s="339" t="s">
        <v>4946</v>
      </c>
      <c r="D181" s="339" t="s">
        <v>138</v>
      </c>
      <c r="E181" s="356" t="s">
        <v>139</v>
      </c>
      <c r="F181" s="356"/>
      <c r="G181" s="339" t="s">
        <v>145</v>
      </c>
      <c r="H181" s="339"/>
      <c r="I181" s="339" t="s">
        <v>621</v>
      </c>
      <c r="J181" s="365"/>
      <c r="K181" s="344"/>
      <c r="L181" s="373"/>
      <c r="M181" s="344" t="s">
        <v>3800</v>
      </c>
      <c r="N181" s="373"/>
    </row>
    <row r="182" spans="1:23" ht="16.5" customHeight="1">
      <c r="A182" s="350">
        <v>388.12778499999996</v>
      </c>
      <c r="B182" s="339" t="s">
        <v>4870</v>
      </c>
      <c r="C182" s="339" t="s">
        <v>4974</v>
      </c>
      <c r="D182" s="339" t="s">
        <v>226</v>
      </c>
      <c r="E182" s="356" t="s">
        <v>242</v>
      </c>
      <c r="F182" s="356"/>
      <c r="G182" s="339" t="s">
        <v>145</v>
      </c>
      <c r="H182" s="339"/>
      <c r="I182" s="339" t="s">
        <v>619</v>
      </c>
      <c r="J182" s="344" t="s">
        <v>3800</v>
      </c>
      <c r="K182" s="344"/>
      <c r="L182" s="373"/>
      <c r="M182" s="344" t="s">
        <v>3800</v>
      </c>
      <c r="N182" s="373"/>
    </row>
    <row r="183" spans="1:23" ht="16.5" customHeight="1">
      <c r="A183" s="350">
        <v>389.25097500000004</v>
      </c>
      <c r="B183" s="339" t="s">
        <v>4962</v>
      </c>
      <c r="C183" s="339" t="s">
        <v>4878</v>
      </c>
      <c r="D183" s="339" t="s">
        <v>132</v>
      </c>
      <c r="E183" s="356" t="s">
        <v>146</v>
      </c>
      <c r="F183" s="356"/>
      <c r="G183" s="339" t="s">
        <v>145</v>
      </c>
      <c r="H183" s="339"/>
      <c r="I183" s="339" t="s">
        <v>621</v>
      </c>
      <c r="J183" s="365"/>
      <c r="K183" s="373"/>
      <c r="L183" s="373"/>
      <c r="M183" s="344" t="s">
        <v>3800</v>
      </c>
      <c r="N183" s="373"/>
    </row>
    <row r="184" spans="1:23" ht="16.5" customHeight="1">
      <c r="A184" s="350">
        <v>391.28428600000001</v>
      </c>
      <c r="B184" s="339" t="s">
        <v>4867</v>
      </c>
      <c r="C184" s="338" t="s">
        <v>6706</v>
      </c>
      <c r="D184" s="338" t="s">
        <v>5458</v>
      </c>
      <c r="E184" s="356" t="s">
        <v>229</v>
      </c>
      <c r="F184" s="356" t="s">
        <v>3919</v>
      </c>
      <c r="G184" s="339" t="s">
        <v>145</v>
      </c>
      <c r="H184" s="339"/>
      <c r="I184" s="339" t="s">
        <v>647</v>
      </c>
      <c r="J184" s="344" t="s">
        <v>3800</v>
      </c>
      <c r="K184" s="344" t="s">
        <v>3800</v>
      </c>
      <c r="L184" s="344" t="s">
        <v>3800</v>
      </c>
      <c r="M184" s="344" t="s">
        <v>3800</v>
      </c>
      <c r="N184" s="373"/>
    </row>
    <row r="185" spans="1:23" ht="16.5" customHeight="1">
      <c r="A185" s="338">
        <v>391.28429999999997</v>
      </c>
      <c r="B185" s="338">
        <v>390.27645999999999</v>
      </c>
      <c r="C185" s="338" t="s">
        <v>6707</v>
      </c>
      <c r="D185" s="338" t="s">
        <v>5450</v>
      </c>
      <c r="E185" s="355" t="s">
        <v>5449</v>
      </c>
      <c r="F185" s="361" t="s">
        <v>3825</v>
      </c>
      <c r="G185" s="339"/>
      <c r="H185" s="339"/>
      <c r="I185" s="339"/>
      <c r="J185" s="339"/>
      <c r="K185" s="339"/>
      <c r="L185" s="344" t="s">
        <v>3800</v>
      </c>
      <c r="M185" s="373"/>
      <c r="N185" s="344" t="s">
        <v>3800</v>
      </c>
      <c r="O185" s="79"/>
      <c r="P185" s="79"/>
      <c r="Q185" s="79"/>
      <c r="R185" s="79"/>
      <c r="S185" s="79"/>
      <c r="T185" s="79"/>
      <c r="U185" s="79"/>
      <c r="V185" s="79"/>
      <c r="W185" s="79"/>
    </row>
    <row r="186" spans="1:23" ht="16.5" customHeight="1">
      <c r="A186" s="338">
        <v>391.28429999999997</v>
      </c>
      <c r="B186" s="338">
        <v>390.27645999999999</v>
      </c>
      <c r="C186" s="338" t="s">
        <v>6708</v>
      </c>
      <c r="D186" s="338" t="s">
        <v>5454</v>
      </c>
      <c r="E186" s="355" t="s">
        <v>5453</v>
      </c>
      <c r="F186" s="355"/>
      <c r="G186" s="339"/>
      <c r="H186" s="339"/>
      <c r="I186" s="339"/>
      <c r="J186" s="339"/>
      <c r="K186" s="339"/>
      <c r="L186" s="344" t="s">
        <v>3800</v>
      </c>
      <c r="M186" s="373"/>
      <c r="N186" s="339"/>
      <c r="O186" s="79"/>
      <c r="P186" s="79"/>
      <c r="Q186" s="79"/>
      <c r="R186" s="79"/>
      <c r="S186" s="79"/>
      <c r="T186" s="79"/>
      <c r="U186" s="79"/>
      <c r="V186" s="79"/>
      <c r="W186" s="79"/>
    </row>
    <row r="187" spans="1:23" ht="16.5" customHeight="1">
      <c r="A187" s="350">
        <v>393.20950500000004</v>
      </c>
      <c r="B187" s="339" t="s">
        <v>4984</v>
      </c>
      <c r="C187" s="339" t="s">
        <v>4872</v>
      </c>
      <c r="D187" s="339" t="s">
        <v>129</v>
      </c>
      <c r="E187" s="356" t="s">
        <v>144</v>
      </c>
      <c r="F187" s="356"/>
      <c r="G187" s="339" t="s">
        <v>145</v>
      </c>
      <c r="H187" s="339"/>
      <c r="I187" s="339" t="s">
        <v>621</v>
      </c>
      <c r="J187" s="365"/>
      <c r="K187" s="373"/>
      <c r="L187" s="373"/>
      <c r="M187" s="344" t="s">
        <v>3800</v>
      </c>
      <c r="N187" s="373"/>
    </row>
    <row r="188" spans="1:23" ht="16.5" customHeight="1">
      <c r="A188" s="350">
        <v>397.29485099999999</v>
      </c>
      <c r="B188" s="339" t="s">
        <v>4982</v>
      </c>
      <c r="C188" s="339" t="s">
        <v>4948</v>
      </c>
      <c r="D188" s="339" t="s">
        <v>138</v>
      </c>
      <c r="E188" s="360" t="s">
        <v>142</v>
      </c>
      <c r="F188" s="360"/>
      <c r="G188" s="339" t="s">
        <v>145</v>
      </c>
      <c r="H188" s="339"/>
      <c r="I188" s="339" t="s">
        <v>621</v>
      </c>
      <c r="J188" s="365"/>
      <c r="K188" s="373"/>
      <c r="L188" s="373"/>
      <c r="M188" s="344" t="s">
        <v>3800</v>
      </c>
      <c r="N188" s="373"/>
    </row>
    <row r="189" spans="1:23" ht="16.5" customHeight="1">
      <c r="A189" s="350">
        <v>405.22491200000002</v>
      </c>
      <c r="B189" s="339" t="s">
        <v>4965</v>
      </c>
      <c r="C189" s="339" t="s">
        <v>4878</v>
      </c>
      <c r="D189" s="339" t="s">
        <v>132</v>
      </c>
      <c r="E189" s="356" t="s">
        <v>146</v>
      </c>
      <c r="F189" s="356"/>
      <c r="G189" s="339" t="s">
        <v>145</v>
      </c>
      <c r="H189" s="339" t="s">
        <v>145</v>
      </c>
      <c r="I189" s="339" t="s">
        <v>621</v>
      </c>
      <c r="J189" s="365"/>
      <c r="K189" s="373"/>
      <c r="L189" s="373"/>
      <c r="M189" s="344" t="s">
        <v>3800</v>
      </c>
      <c r="N189" s="373"/>
    </row>
    <row r="190" spans="1:23" ht="16.5" customHeight="1">
      <c r="A190" s="350">
        <v>405.26114500000006</v>
      </c>
      <c r="B190" s="339" t="s">
        <v>4985</v>
      </c>
      <c r="C190" s="339" t="s">
        <v>4946</v>
      </c>
      <c r="D190" s="339" t="s">
        <v>138</v>
      </c>
      <c r="E190" s="356" t="s">
        <v>139</v>
      </c>
      <c r="F190" s="356"/>
      <c r="G190" s="339" t="s">
        <v>145</v>
      </c>
      <c r="H190" s="339" t="s">
        <v>145</v>
      </c>
      <c r="I190" s="339" t="s">
        <v>621</v>
      </c>
      <c r="J190" s="365"/>
      <c r="K190" s="373"/>
      <c r="L190" s="373"/>
      <c r="M190" s="344" t="s">
        <v>3800</v>
      </c>
      <c r="N190" s="373"/>
    </row>
    <row r="191" spans="1:23" ht="16.5" customHeight="1">
      <c r="A191" s="350">
        <v>409.18344200000001</v>
      </c>
      <c r="B191" s="339" t="s">
        <v>4986</v>
      </c>
      <c r="C191" s="339" t="s">
        <v>4872</v>
      </c>
      <c r="D191" s="339" t="s">
        <v>129</v>
      </c>
      <c r="E191" s="356" t="s">
        <v>144</v>
      </c>
      <c r="F191" s="356"/>
      <c r="G191" s="339" t="s">
        <v>145</v>
      </c>
      <c r="H191" s="339" t="s">
        <v>145</v>
      </c>
      <c r="I191" s="339" t="s">
        <v>621</v>
      </c>
      <c r="J191" s="365"/>
      <c r="K191" s="373"/>
      <c r="L191" s="373"/>
      <c r="M191" s="344" t="s">
        <v>3800</v>
      </c>
      <c r="N191" s="373"/>
    </row>
    <row r="192" spans="1:23" ht="16.5" customHeight="1">
      <c r="A192" s="350">
        <v>411.30809500000004</v>
      </c>
      <c r="B192" s="339" t="s">
        <v>4985</v>
      </c>
      <c r="C192" s="339" t="s">
        <v>4955</v>
      </c>
      <c r="D192" s="339" t="s">
        <v>140</v>
      </c>
      <c r="E192" s="356" t="s">
        <v>141</v>
      </c>
      <c r="F192" s="356"/>
      <c r="G192" s="339" t="s">
        <v>145</v>
      </c>
      <c r="H192" s="339" t="s">
        <v>145</v>
      </c>
      <c r="I192" s="339" t="s">
        <v>621</v>
      </c>
      <c r="J192" s="365"/>
      <c r="K192" s="373"/>
      <c r="L192" s="373"/>
      <c r="M192" s="344" t="s">
        <v>3800</v>
      </c>
      <c r="N192" s="373"/>
    </row>
    <row r="193" spans="1:23" ht="16.5" customHeight="1">
      <c r="A193" s="350">
        <v>413.26623000000006</v>
      </c>
      <c r="B193" s="339" t="s">
        <v>4873</v>
      </c>
      <c r="C193" s="339" t="s">
        <v>4983</v>
      </c>
      <c r="D193" s="339" t="s">
        <v>228</v>
      </c>
      <c r="E193" s="356" t="s">
        <v>229</v>
      </c>
      <c r="F193" s="356" t="s">
        <v>3919</v>
      </c>
      <c r="G193" s="339" t="s">
        <v>145</v>
      </c>
      <c r="H193" s="339" t="s">
        <v>145</v>
      </c>
      <c r="I193" s="339" t="s">
        <v>647</v>
      </c>
      <c r="J193" s="344" t="s">
        <v>3800</v>
      </c>
      <c r="K193" s="344" t="s">
        <v>3800</v>
      </c>
      <c r="L193" s="344" t="s">
        <v>3800</v>
      </c>
      <c r="M193" s="344" t="s">
        <v>3800</v>
      </c>
      <c r="N193" s="373"/>
    </row>
    <row r="194" spans="1:23" ht="16.5" customHeight="1">
      <c r="A194" s="350">
        <v>415.25377599999996</v>
      </c>
      <c r="B194" s="339" t="s">
        <v>4987</v>
      </c>
      <c r="C194" s="339" t="s">
        <v>4872</v>
      </c>
      <c r="D194" s="339" t="s">
        <v>129</v>
      </c>
      <c r="E194" s="356" t="s">
        <v>144</v>
      </c>
      <c r="F194" s="356"/>
      <c r="G194" s="339" t="s">
        <v>145</v>
      </c>
      <c r="H194" s="339" t="s">
        <v>145</v>
      </c>
      <c r="I194" s="339" t="s">
        <v>621</v>
      </c>
      <c r="J194" s="365"/>
      <c r="K194" s="373"/>
      <c r="L194" s="373"/>
      <c r="M194" s="344" t="s">
        <v>3800</v>
      </c>
      <c r="N194" s="373"/>
    </row>
    <row r="195" spans="1:23" ht="15.75" customHeight="1">
      <c r="A195" s="350">
        <v>419.27679500000005</v>
      </c>
      <c r="B195" s="339" t="s">
        <v>4985</v>
      </c>
      <c r="C195" s="339" t="s">
        <v>4948</v>
      </c>
      <c r="D195" s="339" t="s">
        <v>138</v>
      </c>
      <c r="E195" s="360" t="s">
        <v>142</v>
      </c>
      <c r="F195" s="360"/>
      <c r="G195" s="339" t="s">
        <v>145</v>
      </c>
      <c r="H195" s="339" t="s">
        <v>145</v>
      </c>
      <c r="I195" s="339" t="s">
        <v>621</v>
      </c>
      <c r="J195" s="365"/>
      <c r="K195" s="373"/>
      <c r="L195" s="373"/>
      <c r="M195" s="344" t="s">
        <v>3800</v>
      </c>
      <c r="N195" s="373"/>
    </row>
    <row r="196" spans="1:23" ht="16.5" customHeight="1">
      <c r="A196" s="338">
        <v>419.31560000000002</v>
      </c>
      <c r="B196" s="338">
        <v>418.30775999999997</v>
      </c>
      <c r="C196" s="338" t="s">
        <v>6709</v>
      </c>
      <c r="D196" s="338" t="s">
        <v>5462</v>
      </c>
      <c r="E196" s="355" t="s">
        <v>5461</v>
      </c>
      <c r="F196" s="355"/>
      <c r="G196" s="339"/>
      <c r="H196" s="339"/>
      <c r="I196" s="339"/>
      <c r="J196" s="339"/>
      <c r="K196" s="339"/>
      <c r="L196" s="344" t="s">
        <v>3800</v>
      </c>
      <c r="M196" s="373"/>
      <c r="N196" s="339"/>
      <c r="O196" s="79"/>
      <c r="P196" s="79"/>
      <c r="Q196" s="79"/>
      <c r="R196" s="79"/>
      <c r="S196" s="79"/>
      <c r="T196" s="79"/>
      <c r="U196" s="79"/>
      <c r="V196" s="79"/>
      <c r="W196" s="79"/>
    </row>
    <row r="197" spans="1:23" ht="16.5" customHeight="1">
      <c r="A197" s="338">
        <v>419.31560000000002</v>
      </c>
      <c r="B197" s="338">
        <v>418.30775999999997</v>
      </c>
      <c r="C197" s="338" t="s">
        <v>6710</v>
      </c>
      <c r="D197" s="338" t="s">
        <v>5466</v>
      </c>
      <c r="E197" s="355" t="s">
        <v>5465</v>
      </c>
      <c r="F197" s="355"/>
      <c r="G197" s="339"/>
      <c r="H197" s="339"/>
      <c r="I197" s="339"/>
      <c r="J197" s="339"/>
      <c r="K197" s="339"/>
      <c r="L197" s="344" t="s">
        <v>3800</v>
      </c>
      <c r="M197" s="373"/>
      <c r="N197" s="339"/>
      <c r="O197" s="79"/>
      <c r="P197" s="79"/>
      <c r="Q197" s="79"/>
      <c r="R197" s="79"/>
      <c r="S197" s="79"/>
      <c r="T197" s="79"/>
      <c r="U197" s="79"/>
      <c r="V197" s="79"/>
      <c r="W197" s="79"/>
    </row>
    <row r="198" spans="1:23" ht="16.5" customHeight="1">
      <c r="A198" s="350">
        <v>425</v>
      </c>
      <c r="B198" s="339" t="s">
        <v>3801</v>
      </c>
      <c r="C198" s="339"/>
      <c r="D198" s="339"/>
      <c r="E198" s="360" t="s">
        <v>3806</v>
      </c>
      <c r="F198" s="355" t="s">
        <v>5251</v>
      </c>
      <c r="G198" s="339" t="s">
        <v>145</v>
      </c>
      <c r="H198" s="339"/>
      <c r="I198" s="339"/>
      <c r="J198" s="344" t="s">
        <v>3800</v>
      </c>
      <c r="K198" s="344" t="s">
        <v>3800</v>
      </c>
      <c r="L198" s="344" t="s">
        <v>3800</v>
      </c>
      <c r="M198" s="373"/>
      <c r="N198" s="373"/>
    </row>
    <row r="199" spans="1:23" ht="16.5" customHeight="1">
      <c r="A199" s="350">
        <v>425.31089599999996</v>
      </c>
      <c r="B199" s="339" t="s">
        <v>4967</v>
      </c>
      <c r="C199" s="339" t="s">
        <v>4878</v>
      </c>
      <c r="D199" s="339" t="s">
        <v>132</v>
      </c>
      <c r="E199" s="356" t="s">
        <v>146</v>
      </c>
      <c r="F199" s="356"/>
      <c r="G199" s="339" t="s">
        <v>145</v>
      </c>
      <c r="H199" s="339" t="s">
        <v>145</v>
      </c>
      <c r="I199" s="339" t="s">
        <v>621</v>
      </c>
      <c r="J199" s="365"/>
      <c r="K199" s="373"/>
      <c r="L199" s="373"/>
      <c r="M199" s="344" t="s">
        <v>3800</v>
      </c>
      <c r="N199" s="373"/>
    </row>
    <row r="200" spans="1:23" ht="16.5" customHeight="1">
      <c r="A200" s="350">
        <v>425.32374500000003</v>
      </c>
      <c r="B200" s="339" t="s">
        <v>4985</v>
      </c>
      <c r="C200" s="339" t="s">
        <v>4960</v>
      </c>
      <c r="D200" s="339" t="s">
        <v>140</v>
      </c>
      <c r="E200" s="356" t="s">
        <v>143</v>
      </c>
      <c r="F200" s="356"/>
      <c r="G200" s="339" t="s">
        <v>145</v>
      </c>
      <c r="H200" s="339" t="s">
        <v>145</v>
      </c>
      <c r="I200" s="339" t="s">
        <v>621</v>
      </c>
      <c r="J200" s="365"/>
      <c r="K200" s="373"/>
      <c r="L200" s="373"/>
      <c r="M200" s="344" t="s">
        <v>3800</v>
      </c>
      <c r="N200" s="373"/>
    </row>
    <row r="201" spans="1:23" ht="16.5" customHeight="1">
      <c r="A201" s="350">
        <v>427.30541599999998</v>
      </c>
      <c r="B201" s="339" t="s">
        <v>4988</v>
      </c>
      <c r="C201" s="339" t="s">
        <v>4946</v>
      </c>
      <c r="D201" s="339" t="s">
        <v>138</v>
      </c>
      <c r="E201" s="356" t="s">
        <v>139</v>
      </c>
      <c r="F201" s="356"/>
      <c r="G201" s="339" t="s">
        <v>145</v>
      </c>
      <c r="H201" s="339" t="s">
        <v>145</v>
      </c>
      <c r="I201" s="339" t="s">
        <v>621</v>
      </c>
      <c r="J201" s="365"/>
      <c r="K201" s="373"/>
      <c r="L201" s="373"/>
      <c r="M201" s="344" t="s">
        <v>3800</v>
      </c>
      <c r="N201" s="373"/>
    </row>
    <row r="202" spans="1:23" ht="16.5" customHeight="1">
      <c r="A202" s="350">
        <v>429.088728</v>
      </c>
      <c r="B202" s="339" t="s">
        <v>4973</v>
      </c>
      <c r="C202" s="339" t="s">
        <v>4989</v>
      </c>
      <c r="D202" s="339" t="s">
        <v>226</v>
      </c>
      <c r="E202" s="356" t="s">
        <v>244</v>
      </c>
      <c r="F202" s="356"/>
      <c r="G202" s="339" t="s">
        <v>145</v>
      </c>
      <c r="H202" s="339" t="s">
        <v>145</v>
      </c>
      <c r="I202" s="339" t="s">
        <v>479</v>
      </c>
      <c r="J202" s="365"/>
      <c r="K202" s="373"/>
      <c r="L202" s="373"/>
      <c r="M202" s="344" t="s">
        <v>3800</v>
      </c>
      <c r="N202" s="373"/>
    </row>
    <row r="203" spans="1:23" ht="16.5" customHeight="1">
      <c r="A203" s="350">
        <v>429.24016700000004</v>
      </c>
      <c r="B203" s="339" t="s">
        <v>4937</v>
      </c>
      <c r="C203" s="339" t="s">
        <v>4983</v>
      </c>
      <c r="D203" s="339" t="s">
        <v>228</v>
      </c>
      <c r="E203" s="356" t="s">
        <v>229</v>
      </c>
      <c r="F203" s="356"/>
      <c r="G203" s="339" t="s">
        <v>145</v>
      </c>
      <c r="H203" s="339" t="s">
        <v>145</v>
      </c>
      <c r="I203" s="339" t="s">
        <v>611</v>
      </c>
      <c r="J203" s="344" t="s">
        <v>3800</v>
      </c>
      <c r="K203" s="344" t="s">
        <v>3800</v>
      </c>
      <c r="L203" s="344" t="s">
        <v>3800</v>
      </c>
      <c r="M203" s="344" t="s">
        <v>3800</v>
      </c>
      <c r="N203" s="373"/>
    </row>
    <row r="204" spans="1:23" ht="16.5" customHeight="1">
      <c r="A204" s="350">
        <v>437.23572000000001</v>
      </c>
      <c r="B204" s="339" t="s">
        <v>4990</v>
      </c>
      <c r="C204" s="339" t="s">
        <v>4872</v>
      </c>
      <c r="D204" s="339" t="s">
        <v>129</v>
      </c>
      <c r="E204" s="356" t="s">
        <v>144</v>
      </c>
      <c r="F204" s="356"/>
      <c r="G204" s="339" t="s">
        <v>145</v>
      </c>
      <c r="H204" s="339" t="s">
        <v>145</v>
      </c>
      <c r="I204" s="339" t="s">
        <v>621</v>
      </c>
      <c r="J204" s="365"/>
      <c r="K204" s="373"/>
      <c r="L204" s="373"/>
      <c r="M204" s="344" t="s">
        <v>3800</v>
      </c>
      <c r="N204" s="373"/>
    </row>
    <row r="205" spans="1:23" ht="16.5" customHeight="1">
      <c r="A205" s="350">
        <v>441.01478910000003</v>
      </c>
      <c r="B205" s="339" t="s">
        <v>4991</v>
      </c>
      <c r="C205" s="339" t="s">
        <v>4924</v>
      </c>
      <c r="D205" s="339" t="s">
        <v>91</v>
      </c>
      <c r="E205" s="356" t="s">
        <v>464</v>
      </c>
      <c r="F205" s="356"/>
      <c r="G205" s="339" t="s">
        <v>145</v>
      </c>
      <c r="H205" s="339" t="s">
        <v>145</v>
      </c>
      <c r="I205" s="339" t="s">
        <v>32</v>
      </c>
      <c r="J205" s="365"/>
      <c r="K205" s="373"/>
      <c r="L205" s="373"/>
      <c r="M205" s="344" t="s">
        <v>3800</v>
      </c>
      <c r="N205" s="373"/>
    </row>
    <row r="206" spans="1:23" ht="16.5" customHeight="1">
      <c r="A206" s="350">
        <v>441.32106599999997</v>
      </c>
      <c r="B206" s="339" t="s">
        <v>4988</v>
      </c>
      <c r="C206" s="339" t="s">
        <v>4948</v>
      </c>
      <c r="D206" s="339" t="s">
        <v>138</v>
      </c>
      <c r="E206" s="360" t="s">
        <v>142</v>
      </c>
      <c r="F206" s="360"/>
      <c r="G206" s="339" t="s">
        <v>145</v>
      </c>
      <c r="H206" s="339" t="s">
        <v>145</v>
      </c>
      <c r="I206" s="339" t="s">
        <v>621</v>
      </c>
      <c r="J206" s="365"/>
      <c r="K206" s="373"/>
      <c r="L206" s="373"/>
      <c r="M206" s="344" t="s">
        <v>3800</v>
      </c>
      <c r="N206" s="373"/>
    </row>
    <row r="207" spans="1:23" ht="16.5" customHeight="1">
      <c r="A207" s="350">
        <v>443.01298170000001</v>
      </c>
      <c r="B207" s="339" t="s">
        <v>4992</v>
      </c>
      <c r="C207" s="339" t="s">
        <v>4924</v>
      </c>
      <c r="D207" s="339" t="s">
        <v>91</v>
      </c>
      <c r="E207" s="356" t="s">
        <v>464</v>
      </c>
      <c r="F207" s="356"/>
      <c r="G207" s="339" t="s">
        <v>145</v>
      </c>
      <c r="H207" s="339" t="s">
        <v>145</v>
      </c>
      <c r="I207" s="339" t="s">
        <v>32</v>
      </c>
      <c r="J207" s="365"/>
      <c r="K207" s="373"/>
      <c r="L207" s="373"/>
      <c r="M207" s="344" t="s">
        <v>3800</v>
      </c>
      <c r="N207" s="373"/>
    </row>
    <row r="208" spans="1:23" ht="15" customHeight="1">
      <c r="A208" s="350">
        <v>445.12002799999999</v>
      </c>
      <c r="B208" s="339" t="s">
        <v>4867</v>
      </c>
      <c r="C208" s="339" t="s">
        <v>4989</v>
      </c>
      <c r="D208" s="339" t="s">
        <v>226</v>
      </c>
      <c r="E208" s="356" t="s">
        <v>239</v>
      </c>
      <c r="F208" s="356" t="s">
        <v>921</v>
      </c>
      <c r="G208" s="339" t="s">
        <v>145</v>
      </c>
      <c r="H208" s="339" t="s">
        <v>145</v>
      </c>
      <c r="I208" s="339" t="s">
        <v>651</v>
      </c>
      <c r="J208" s="344" t="s">
        <v>3800</v>
      </c>
      <c r="K208" s="344" t="s">
        <v>3800</v>
      </c>
      <c r="L208" s="373"/>
      <c r="M208" s="344" t="s">
        <v>3800</v>
      </c>
      <c r="N208" s="373"/>
    </row>
    <row r="209" spans="1:23" ht="16.5" customHeight="1">
      <c r="A209" s="350">
        <v>447.29283999999996</v>
      </c>
      <c r="B209" s="339" t="s">
        <v>4867</v>
      </c>
      <c r="C209" s="339" t="s">
        <v>4878</v>
      </c>
      <c r="D209" s="339" t="s">
        <v>132</v>
      </c>
      <c r="E209" s="356" t="s">
        <v>146</v>
      </c>
      <c r="F209" s="356"/>
      <c r="G209" s="339" t="s">
        <v>145</v>
      </c>
      <c r="H209" s="339" t="s">
        <v>145</v>
      </c>
      <c r="I209" s="339" t="s">
        <v>621</v>
      </c>
      <c r="J209" s="365"/>
      <c r="K209" s="373"/>
      <c r="L209" s="373"/>
      <c r="M209" s="344" t="s">
        <v>3800</v>
      </c>
      <c r="N209" s="373"/>
    </row>
    <row r="210" spans="1:23" ht="16.5" customHeight="1">
      <c r="A210" s="338">
        <v>447.34690000000001</v>
      </c>
      <c r="B210" s="338">
        <v>446.33906000000002</v>
      </c>
      <c r="C210" s="338" t="s">
        <v>6711</v>
      </c>
      <c r="D210" s="338" t="s">
        <v>5470</v>
      </c>
      <c r="E210" s="355" t="s">
        <v>5469</v>
      </c>
      <c r="F210" s="355"/>
      <c r="G210" s="339"/>
      <c r="H210" s="339"/>
      <c r="I210" s="339"/>
      <c r="J210" s="339"/>
      <c r="K210" s="339"/>
      <c r="L210" s="344" t="s">
        <v>3800</v>
      </c>
      <c r="M210" s="373"/>
      <c r="N210" s="339"/>
      <c r="O210" s="79"/>
      <c r="P210" s="79"/>
      <c r="Q210" s="79"/>
      <c r="R210" s="79"/>
      <c r="S210" s="79"/>
      <c r="T210" s="79"/>
      <c r="U210" s="79"/>
      <c r="V210" s="79"/>
      <c r="W210" s="79"/>
    </row>
    <row r="211" spans="1:23" ht="16.5" customHeight="1">
      <c r="A211" s="350">
        <v>449.28736000000004</v>
      </c>
      <c r="B211" s="339" t="s">
        <v>4993</v>
      </c>
      <c r="C211" s="339" t="s">
        <v>4946</v>
      </c>
      <c r="D211" s="339" t="s">
        <v>138</v>
      </c>
      <c r="E211" s="356" t="s">
        <v>139</v>
      </c>
      <c r="F211" s="356"/>
      <c r="G211" s="339" t="s">
        <v>145</v>
      </c>
      <c r="H211" s="339" t="s">
        <v>145</v>
      </c>
      <c r="I211" s="339" t="s">
        <v>621</v>
      </c>
      <c r="J211" s="365"/>
      <c r="K211" s="373"/>
      <c r="L211" s="373"/>
      <c r="M211" s="344" t="s">
        <v>3800</v>
      </c>
      <c r="N211" s="373"/>
    </row>
    <row r="212" spans="1:23" ht="16.5" customHeight="1">
      <c r="A212" s="350">
        <v>449.38500199999999</v>
      </c>
      <c r="B212" s="339" t="s">
        <v>4874</v>
      </c>
      <c r="C212" s="339" t="s">
        <v>4936</v>
      </c>
      <c r="D212" s="339" t="s">
        <v>219</v>
      </c>
      <c r="E212" s="356" t="s">
        <v>230</v>
      </c>
      <c r="F212" s="356"/>
      <c r="G212" s="339" t="s">
        <v>145</v>
      </c>
      <c r="H212" s="339" t="s">
        <v>145</v>
      </c>
      <c r="I212" s="339" t="s">
        <v>611</v>
      </c>
      <c r="J212" s="344" t="s">
        <v>3800</v>
      </c>
      <c r="K212" s="344" t="s">
        <v>3800</v>
      </c>
      <c r="L212" s="344" t="s">
        <v>3800</v>
      </c>
      <c r="M212" s="344" t="s">
        <v>3800</v>
      </c>
      <c r="N212" s="373"/>
    </row>
    <row r="213" spans="1:23" ht="15" customHeight="1">
      <c r="A213" s="350">
        <v>453.20965699999999</v>
      </c>
      <c r="B213" s="339" t="s">
        <v>4994</v>
      </c>
      <c r="C213" s="339" t="s">
        <v>4872</v>
      </c>
      <c r="D213" s="339" t="s">
        <v>129</v>
      </c>
      <c r="E213" s="356" t="s">
        <v>144</v>
      </c>
      <c r="F213" s="356"/>
      <c r="G213" s="339" t="s">
        <v>145</v>
      </c>
      <c r="H213" s="339" t="s">
        <v>145</v>
      </c>
      <c r="I213" s="339" t="s">
        <v>621</v>
      </c>
      <c r="J213" s="365"/>
      <c r="K213" s="373"/>
      <c r="L213" s="373"/>
      <c r="M213" s="344" t="s">
        <v>3800</v>
      </c>
      <c r="N213" s="373"/>
    </row>
    <row r="214" spans="1:23" ht="16.5" customHeight="1">
      <c r="A214" s="350">
        <v>453.34353199999998</v>
      </c>
      <c r="B214" s="339" t="s">
        <v>4867</v>
      </c>
      <c r="C214" s="339" t="s">
        <v>4995</v>
      </c>
      <c r="D214" s="339" t="s">
        <v>419</v>
      </c>
      <c r="E214" s="356" t="s">
        <v>420</v>
      </c>
      <c r="F214" s="356"/>
      <c r="G214" s="339" t="s">
        <v>145</v>
      </c>
      <c r="H214" s="339" t="s">
        <v>145</v>
      </c>
      <c r="I214" s="339" t="s">
        <v>480</v>
      </c>
      <c r="J214" s="365"/>
      <c r="K214" s="373"/>
      <c r="L214" s="373"/>
      <c r="M214" s="344" t="s">
        <v>3800</v>
      </c>
      <c r="N214" s="373"/>
    </row>
    <row r="215" spans="1:23" ht="16.5" customHeight="1">
      <c r="A215" s="350">
        <v>454.29277900000011</v>
      </c>
      <c r="B215" s="339" t="s">
        <v>4907</v>
      </c>
      <c r="C215" s="339" t="s">
        <v>4983</v>
      </c>
      <c r="D215" s="339" t="s">
        <v>228</v>
      </c>
      <c r="E215" s="356" t="s">
        <v>229</v>
      </c>
      <c r="F215" s="356" t="s">
        <v>4858</v>
      </c>
      <c r="G215" s="339" t="s">
        <v>145</v>
      </c>
      <c r="H215" s="339" t="s">
        <v>145</v>
      </c>
      <c r="I215" s="339" t="s">
        <v>473</v>
      </c>
      <c r="J215" s="344" t="s">
        <v>3800</v>
      </c>
      <c r="K215" s="344" t="s">
        <v>3800</v>
      </c>
      <c r="L215" s="344" t="s">
        <v>3800</v>
      </c>
      <c r="M215" s="344" t="s">
        <v>3800</v>
      </c>
      <c r="N215" s="373"/>
    </row>
    <row r="216" spans="1:23" ht="16.5" customHeight="1">
      <c r="A216" s="350">
        <v>455.33431000000007</v>
      </c>
      <c r="B216" s="339" t="s">
        <v>4993</v>
      </c>
      <c r="C216" s="339" t="s">
        <v>4955</v>
      </c>
      <c r="D216" s="339" t="s">
        <v>140</v>
      </c>
      <c r="E216" s="356" t="s">
        <v>141</v>
      </c>
      <c r="F216" s="356"/>
      <c r="G216" s="339" t="s">
        <v>145</v>
      </c>
      <c r="H216" s="339" t="s">
        <v>145</v>
      </c>
      <c r="I216" s="339" t="s">
        <v>621</v>
      </c>
      <c r="J216" s="365"/>
      <c r="K216" s="373"/>
      <c r="L216" s="373"/>
      <c r="M216" s="344" t="s">
        <v>3800</v>
      </c>
      <c r="N216" s="373"/>
    </row>
    <row r="217" spans="1:23" ht="15" customHeight="1">
      <c r="A217" s="350">
        <v>459.279991</v>
      </c>
      <c r="B217" s="339" t="s">
        <v>4996</v>
      </c>
      <c r="C217" s="339" t="s">
        <v>4872</v>
      </c>
      <c r="D217" s="339" t="s">
        <v>129</v>
      </c>
      <c r="E217" s="356" t="s">
        <v>144</v>
      </c>
      <c r="F217" s="356"/>
      <c r="G217" s="339" t="s">
        <v>145</v>
      </c>
      <c r="H217" s="339" t="s">
        <v>145</v>
      </c>
      <c r="I217" s="339" t="s">
        <v>621</v>
      </c>
      <c r="J217" s="365"/>
      <c r="K217" s="373"/>
      <c r="L217" s="373"/>
      <c r="M217" s="344" t="s">
        <v>3800</v>
      </c>
      <c r="N217" s="373"/>
    </row>
    <row r="218" spans="1:23" ht="16.5" customHeight="1">
      <c r="A218" s="350">
        <v>462.14657700000004</v>
      </c>
      <c r="B218" s="339" t="s">
        <v>4870</v>
      </c>
      <c r="C218" s="339" t="s">
        <v>4989</v>
      </c>
      <c r="D218" s="339" t="s">
        <v>226</v>
      </c>
      <c r="E218" s="356" t="s">
        <v>240</v>
      </c>
      <c r="F218" s="356"/>
      <c r="G218" s="339" t="s">
        <v>145</v>
      </c>
      <c r="H218" s="339" t="s">
        <v>145</v>
      </c>
      <c r="I218" s="339" t="s">
        <v>627</v>
      </c>
      <c r="J218" s="344" t="s">
        <v>3800</v>
      </c>
      <c r="K218" s="373"/>
      <c r="L218" s="373"/>
      <c r="M218" s="344" t="s">
        <v>3800</v>
      </c>
      <c r="N218" s="373"/>
    </row>
    <row r="219" spans="1:23" ht="16.5" customHeight="1">
      <c r="A219" s="350">
        <v>463.26677699999999</v>
      </c>
      <c r="B219" s="339" t="s">
        <v>4978</v>
      </c>
      <c r="C219" s="339" t="s">
        <v>4878</v>
      </c>
      <c r="D219" s="339" t="s">
        <v>132</v>
      </c>
      <c r="E219" s="356" t="s">
        <v>146</v>
      </c>
      <c r="F219" s="356"/>
      <c r="G219" s="339" t="s">
        <v>145</v>
      </c>
      <c r="H219" s="339" t="s">
        <v>145</v>
      </c>
      <c r="I219" s="339" t="s">
        <v>621</v>
      </c>
      <c r="J219" s="365"/>
      <c r="K219" s="373"/>
      <c r="L219" s="373"/>
      <c r="M219" s="344" t="s">
        <v>3800</v>
      </c>
      <c r="N219" s="373"/>
    </row>
    <row r="220" spans="1:23" ht="16.5" customHeight="1">
      <c r="A220" s="350">
        <v>463.30301000000003</v>
      </c>
      <c r="B220" s="339" t="s">
        <v>4993</v>
      </c>
      <c r="C220" s="339" t="s">
        <v>4948</v>
      </c>
      <c r="D220" s="339" t="s">
        <v>138</v>
      </c>
      <c r="E220" s="360" t="s">
        <v>142</v>
      </c>
      <c r="F220" s="360"/>
      <c r="G220" s="339" t="s">
        <v>145</v>
      </c>
      <c r="H220" s="339" t="s">
        <v>145</v>
      </c>
      <c r="I220" s="339" t="s">
        <v>621</v>
      </c>
      <c r="J220" s="365"/>
      <c r="K220" s="373"/>
      <c r="L220" s="373"/>
      <c r="M220" s="344" t="s">
        <v>3800</v>
      </c>
      <c r="N220" s="373"/>
    </row>
    <row r="221" spans="1:23" ht="16.5" customHeight="1">
      <c r="A221" s="350">
        <v>469.34996000000001</v>
      </c>
      <c r="B221" s="339" t="s">
        <v>4993</v>
      </c>
      <c r="C221" s="339" t="s">
        <v>4960</v>
      </c>
      <c r="D221" s="339" t="s">
        <v>140</v>
      </c>
      <c r="E221" s="356" t="s">
        <v>143</v>
      </c>
      <c r="F221" s="356"/>
      <c r="G221" s="339" t="s">
        <v>145</v>
      </c>
      <c r="H221" s="339" t="s">
        <v>145</v>
      </c>
      <c r="I221" s="339" t="s">
        <v>621</v>
      </c>
      <c r="J221" s="365"/>
      <c r="K221" s="373"/>
      <c r="L221" s="373"/>
      <c r="M221" s="344" t="s">
        <v>3800</v>
      </c>
      <c r="N221" s="373"/>
    </row>
    <row r="222" spans="1:23" ht="16.5" customHeight="1">
      <c r="A222" s="350">
        <v>471.33163100000002</v>
      </c>
      <c r="B222" s="339" t="s">
        <v>4997</v>
      </c>
      <c r="C222" s="339" t="s">
        <v>4946</v>
      </c>
      <c r="D222" s="339" t="s">
        <v>138</v>
      </c>
      <c r="E222" s="356" t="s">
        <v>139</v>
      </c>
      <c r="F222" s="356"/>
      <c r="G222" s="339" t="s">
        <v>145</v>
      </c>
      <c r="H222" s="339" t="s">
        <v>145</v>
      </c>
      <c r="I222" s="339" t="s">
        <v>621</v>
      </c>
      <c r="J222" s="365"/>
      <c r="K222" s="373"/>
      <c r="L222" s="373"/>
      <c r="M222" s="344" t="s">
        <v>3800</v>
      </c>
      <c r="N222" s="373"/>
    </row>
    <row r="223" spans="1:23" ht="16.5" customHeight="1">
      <c r="A223" s="350">
        <v>472.28780999999998</v>
      </c>
      <c r="B223" s="339" t="s">
        <v>4867</v>
      </c>
      <c r="C223" s="339" t="s">
        <v>376</v>
      </c>
      <c r="D223" s="339" t="s">
        <v>258</v>
      </c>
      <c r="E223" s="356" t="s">
        <v>387</v>
      </c>
      <c r="F223" s="356"/>
      <c r="G223" s="339" t="s">
        <v>145</v>
      </c>
      <c r="H223" s="339" t="s">
        <v>145</v>
      </c>
      <c r="I223" s="339" t="s">
        <v>477</v>
      </c>
      <c r="J223" s="365"/>
      <c r="K223" s="373"/>
      <c r="L223" s="373"/>
      <c r="M223" s="373"/>
      <c r="N223" s="373"/>
    </row>
    <row r="224" spans="1:23" ht="16.5" customHeight="1">
      <c r="A224" s="338">
        <v>475.37819999999999</v>
      </c>
      <c r="B224" s="338">
        <v>474.37036000000001</v>
      </c>
      <c r="C224" s="338" t="s">
        <v>6712</v>
      </c>
      <c r="D224" s="338" t="s">
        <v>5474</v>
      </c>
      <c r="E224" s="355" t="s">
        <v>5473</v>
      </c>
      <c r="F224" s="355"/>
      <c r="G224" s="339"/>
      <c r="H224" s="339"/>
      <c r="I224" s="339"/>
      <c r="J224" s="339"/>
      <c r="K224" s="339"/>
      <c r="L224" s="344" t="s">
        <v>3800</v>
      </c>
      <c r="M224" s="373"/>
      <c r="N224" s="339"/>
      <c r="O224" s="79"/>
      <c r="P224" s="79"/>
      <c r="Q224" s="79"/>
      <c r="R224" s="79"/>
      <c r="S224" s="79"/>
      <c r="T224" s="79"/>
      <c r="U224" s="79"/>
      <c r="V224" s="79"/>
      <c r="W224" s="79"/>
    </row>
    <row r="225" spans="1:23" ht="16.5" customHeight="1">
      <c r="A225" s="338">
        <v>475.37819999999999</v>
      </c>
      <c r="B225" s="338">
        <v>474.37036000000001</v>
      </c>
      <c r="C225" s="338" t="s">
        <v>6713</v>
      </c>
      <c r="D225" s="338" t="s">
        <v>5478</v>
      </c>
      <c r="E225" s="355" t="s">
        <v>5477</v>
      </c>
      <c r="F225" s="355"/>
      <c r="G225" s="339"/>
      <c r="H225" s="339"/>
      <c r="I225" s="339"/>
      <c r="J225" s="339"/>
      <c r="K225" s="339"/>
      <c r="L225" s="344" t="s">
        <v>3800</v>
      </c>
      <c r="M225" s="373"/>
      <c r="N225" s="339"/>
      <c r="O225" s="79"/>
      <c r="P225" s="79"/>
      <c r="Q225" s="79"/>
      <c r="R225" s="79"/>
      <c r="S225" s="79"/>
      <c r="T225" s="79"/>
      <c r="U225" s="79"/>
      <c r="V225" s="79"/>
      <c r="W225" s="79"/>
    </row>
    <row r="226" spans="1:23" ht="16.5" customHeight="1">
      <c r="A226" s="350">
        <v>481.26193499999999</v>
      </c>
      <c r="B226" s="339" t="s">
        <v>4998</v>
      </c>
      <c r="C226" s="339" t="s">
        <v>4872</v>
      </c>
      <c r="D226" s="339" t="s">
        <v>129</v>
      </c>
      <c r="E226" s="356" t="s">
        <v>144</v>
      </c>
      <c r="F226" s="356"/>
      <c r="G226" s="339" t="s">
        <v>145</v>
      </c>
      <c r="H226" s="339" t="s">
        <v>145</v>
      </c>
      <c r="I226" s="339" t="s">
        <v>621</v>
      </c>
      <c r="J226" s="365"/>
      <c r="K226" s="373"/>
      <c r="L226" s="373"/>
      <c r="M226" s="344" t="s">
        <v>3800</v>
      </c>
      <c r="N226" s="373"/>
    </row>
    <row r="227" spans="1:23" ht="16.5" customHeight="1">
      <c r="A227" s="350">
        <v>483.35276099999999</v>
      </c>
      <c r="B227" s="339" t="s">
        <v>4980</v>
      </c>
      <c r="C227" s="339" t="s">
        <v>4878</v>
      </c>
      <c r="D227" s="339" t="s">
        <v>132</v>
      </c>
      <c r="E227" s="356" t="s">
        <v>146</v>
      </c>
      <c r="F227" s="356"/>
      <c r="G227" s="339" t="s">
        <v>145</v>
      </c>
      <c r="H227" s="339" t="s">
        <v>145</v>
      </c>
      <c r="I227" s="339" t="s">
        <v>621</v>
      </c>
      <c r="J227" s="365"/>
      <c r="K227" s="373"/>
      <c r="L227" s="373"/>
      <c r="M227" s="344" t="s">
        <v>3800</v>
      </c>
      <c r="N227" s="373"/>
    </row>
    <row r="228" spans="1:23" ht="15" customHeight="1">
      <c r="A228" s="350">
        <v>485.34728100000001</v>
      </c>
      <c r="B228" s="339" t="s">
        <v>4997</v>
      </c>
      <c r="C228" s="339" t="s">
        <v>4948</v>
      </c>
      <c r="D228" s="339" t="s">
        <v>138</v>
      </c>
      <c r="E228" s="360" t="s">
        <v>142</v>
      </c>
      <c r="F228" s="360"/>
      <c r="G228" s="339" t="s">
        <v>145</v>
      </c>
      <c r="H228" s="339" t="s">
        <v>145</v>
      </c>
      <c r="I228" s="339" t="s">
        <v>621</v>
      </c>
      <c r="J228" s="365"/>
      <c r="K228" s="373"/>
      <c r="L228" s="373"/>
      <c r="M228" s="344" t="s">
        <v>3800</v>
      </c>
      <c r="N228" s="373"/>
    </row>
    <row r="229" spans="1:23" ht="16.5" customHeight="1">
      <c r="A229" s="350">
        <v>493.31357500000007</v>
      </c>
      <c r="B229" s="339" t="s">
        <v>4999</v>
      </c>
      <c r="C229" s="339" t="s">
        <v>4946</v>
      </c>
      <c r="D229" s="339" t="s">
        <v>138</v>
      </c>
      <c r="E229" s="356" t="s">
        <v>139</v>
      </c>
      <c r="F229" s="356"/>
      <c r="G229" s="339" t="s">
        <v>145</v>
      </c>
      <c r="H229" s="339" t="s">
        <v>145</v>
      </c>
      <c r="I229" s="339" t="s">
        <v>621</v>
      </c>
      <c r="J229" s="365"/>
      <c r="K229" s="373"/>
      <c r="L229" s="373"/>
      <c r="M229" s="344" t="s">
        <v>3800</v>
      </c>
      <c r="N229" s="373"/>
    </row>
    <row r="230" spans="1:23" ht="16.5" customHeight="1">
      <c r="A230" s="350">
        <v>494.56592500000005</v>
      </c>
      <c r="B230" s="339" t="s">
        <v>4975</v>
      </c>
      <c r="C230" s="339" t="s">
        <v>5000</v>
      </c>
      <c r="D230" s="339" t="s">
        <v>628</v>
      </c>
      <c r="E230" s="356" t="s">
        <v>421</v>
      </c>
      <c r="F230" s="356"/>
      <c r="G230" s="339" t="s">
        <v>145</v>
      </c>
      <c r="H230" s="339" t="s">
        <v>145</v>
      </c>
      <c r="I230" s="339" t="s">
        <v>626</v>
      </c>
      <c r="J230" s="365"/>
      <c r="K230" s="373"/>
      <c r="L230" s="373"/>
      <c r="M230" s="344" t="s">
        <v>3800</v>
      </c>
      <c r="N230" s="373"/>
    </row>
    <row r="231" spans="1:23" ht="15" customHeight="1">
      <c r="A231" s="350">
        <v>497.23587200000003</v>
      </c>
      <c r="B231" s="339" t="s">
        <v>5001</v>
      </c>
      <c r="C231" s="339" t="s">
        <v>4872</v>
      </c>
      <c r="D231" s="339" t="s">
        <v>129</v>
      </c>
      <c r="E231" s="356" t="s">
        <v>144</v>
      </c>
      <c r="F231" s="356"/>
      <c r="G231" s="339" t="s">
        <v>145</v>
      </c>
      <c r="H231" s="339" t="s">
        <v>145</v>
      </c>
      <c r="I231" s="339" t="s">
        <v>621</v>
      </c>
      <c r="J231" s="365"/>
      <c r="K231" s="373"/>
      <c r="L231" s="373"/>
      <c r="M231" s="344" t="s">
        <v>3800</v>
      </c>
      <c r="N231" s="373"/>
    </row>
    <row r="232" spans="1:23" ht="16.5" customHeight="1">
      <c r="A232" s="350">
        <v>499.36052500000005</v>
      </c>
      <c r="B232" s="339" t="s">
        <v>4999</v>
      </c>
      <c r="C232" s="339" t="s">
        <v>4955</v>
      </c>
      <c r="D232" s="339" t="s">
        <v>140</v>
      </c>
      <c r="E232" s="356" t="s">
        <v>141</v>
      </c>
      <c r="F232" s="356"/>
      <c r="G232" s="339" t="s">
        <v>145</v>
      </c>
      <c r="H232" s="339" t="s">
        <v>145</v>
      </c>
      <c r="I232" s="339" t="s">
        <v>621</v>
      </c>
      <c r="J232" s="365"/>
      <c r="K232" s="373"/>
      <c r="L232" s="373"/>
      <c r="M232" s="344" t="s">
        <v>3800</v>
      </c>
      <c r="N232" s="373"/>
    </row>
    <row r="233" spans="1:23" ht="16.5" customHeight="1">
      <c r="A233" s="350">
        <v>503.10751999999997</v>
      </c>
      <c r="B233" s="339" t="s">
        <v>4973</v>
      </c>
      <c r="C233" s="339" t="s">
        <v>5002</v>
      </c>
      <c r="D233" s="339" t="s">
        <v>226</v>
      </c>
      <c r="E233" s="356" t="s">
        <v>251</v>
      </c>
      <c r="F233" s="356" t="s">
        <v>919</v>
      </c>
      <c r="G233" s="339" t="s">
        <v>145</v>
      </c>
      <c r="H233" s="339" t="s">
        <v>145</v>
      </c>
      <c r="I233" s="339" t="s">
        <v>627</v>
      </c>
      <c r="J233" s="344" t="s">
        <v>3800</v>
      </c>
      <c r="K233" s="373"/>
      <c r="L233" s="373"/>
      <c r="M233" s="344" t="s">
        <v>3800</v>
      </c>
      <c r="N233" s="373"/>
    </row>
    <row r="234" spans="1:23" ht="16.5" customHeight="1">
      <c r="A234" s="350">
        <v>503.30620599999997</v>
      </c>
      <c r="B234" s="339" t="s">
        <v>5003</v>
      </c>
      <c r="C234" s="339" t="s">
        <v>4872</v>
      </c>
      <c r="D234" s="339" t="s">
        <v>129</v>
      </c>
      <c r="E234" s="356" t="s">
        <v>144</v>
      </c>
      <c r="F234" s="356"/>
      <c r="G234" s="339" t="s">
        <v>145</v>
      </c>
      <c r="H234" s="339" t="s">
        <v>145</v>
      </c>
      <c r="I234" s="339" t="s">
        <v>621</v>
      </c>
      <c r="J234" s="365"/>
      <c r="K234" s="373"/>
      <c r="L234" s="373"/>
      <c r="M234" s="344" t="s">
        <v>3800</v>
      </c>
      <c r="N234" s="373"/>
    </row>
    <row r="235" spans="1:23" ht="16.5" customHeight="1">
      <c r="A235" s="350">
        <v>505.33470499999999</v>
      </c>
      <c r="B235" s="339" t="s">
        <v>4984</v>
      </c>
      <c r="C235" s="339" t="s">
        <v>4878</v>
      </c>
      <c r="D235" s="339" t="s">
        <v>132</v>
      </c>
      <c r="E235" s="356" t="s">
        <v>146</v>
      </c>
      <c r="F235" s="356"/>
      <c r="G235" s="339" t="s">
        <v>145</v>
      </c>
      <c r="H235" s="339" t="s">
        <v>145</v>
      </c>
      <c r="I235" s="339" t="s">
        <v>621</v>
      </c>
      <c r="J235" s="365"/>
      <c r="K235" s="373"/>
      <c r="L235" s="373"/>
      <c r="M235" s="344" t="s">
        <v>3800</v>
      </c>
      <c r="N235" s="373"/>
    </row>
    <row r="236" spans="1:23" ht="16.5" customHeight="1">
      <c r="A236" s="350">
        <v>507.32922500000006</v>
      </c>
      <c r="B236" s="339" t="s">
        <v>4999</v>
      </c>
      <c r="C236" s="339" t="s">
        <v>4948</v>
      </c>
      <c r="D236" s="339" t="s">
        <v>138</v>
      </c>
      <c r="E236" s="360" t="s">
        <v>142</v>
      </c>
      <c r="F236" s="360"/>
      <c r="G236" s="339" t="s">
        <v>145</v>
      </c>
      <c r="H236" s="339" t="s">
        <v>145</v>
      </c>
      <c r="I236" s="339" t="s">
        <v>621</v>
      </c>
      <c r="J236" s="365"/>
      <c r="K236" s="373"/>
      <c r="L236" s="373"/>
      <c r="M236" s="344" t="s">
        <v>3800</v>
      </c>
      <c r="N236" s="373"/>
    </row>
    <row r="237" spans="1:23" ht="16.5" customHeight="1">
      <c r="A237" s="350">
        <v>513.37617499999999</v>
      </c>
      <c r="B237" s="339" t="s">
        <v>4999</v>
      </c>
      <c r="C237" s="339" t="s">
        <v>4960</v>
      </c>
      <c r="D237" s="339" t="s">
        <v>140</v>
      </c>
      <c r="E237" s="356" t="s">
        <v>143</v>
      </c>
      <c r="F237" s="356"/>
      <c r="G237" s="339" t="s">
        <v>145</v>
      </c>
      <c r="H237" s="339" t="s">
        <v>145</v>
      </c>
      <c r="I237" s="339" t="s">
        <v>621</v>
      </c>
      <c r="J237" s="365"/>
      <c r="K237" s="373"/>
      <c r="L237" s="373"/>
      <c r="M237" s="344" t="s">
        <v>3800</v>
      </c>
      <c r="N237" s="373"/>
    </row>
    <row r="238" spans="1:23" ht="16.5" customHeight="1">
      <c r="A238" s="350">
        <v>515.33000800000002</v>
      </c>
      <c r="B238" s="339" t="s">
        <v>4867</v>
      </c>
      <c r="C238" s="339" t="s">
        <v>751</v>
      </c>
      <c r="D238" s="339" t="s">
        <v>258</v>
      </c>
      <c r="E238" s="356" t="s">
        <v>745</v>
      </c>
      <c r="F238" s="356"/>
      <c r="G238" s="339" t="s">
        <v>145</v>
      </c>
      <c r="H238" s="339" t="s">
        <v>145</v>
      </c>
      <c r="I238" s="339" t="s">
        <v>476</v>
      </c>
      <c r="J238" s="365"/>
      <c r="K238" s="373"/>
      <c r="L238" s="373"/>
      <c r="M238" s="373"/>
      <c r="N238" s="373"/>
    </row>
    <row r="239" spans="1:23" ht="15" customHeight="1">
      <c r="A239" s="350">
        <v>515.35784600000011</v>
      </c>
      <c r="B239" s="339" t="s">
        <v>5004</v>
      </c>
      <c r="C239" s="339" t="s">
        <v>4946</v>
      </c>
      <c r="D239" s="339" t="s">
        <v>138</v>
      </c>
      <c r="E239" s="356" t="s">
        <v>139</v>
      </c>
      <c r="F239" s="356"/>
      <c r="G239" s="339" t="s">
        <v>145</v>
      </c>
      <c r="H239" s="339" t="s">
        <v>145</v>
      </c>
      <c r="I239" s="339" t="s">
        <v>621</v>
      </c>
      <c r="J239" s="365"/>
      <c r="K239" s="373"/>
      <c r="L239" s="373"/>
      <c r="M239" s="344" t="s">
        <v>3800</v>
      </c>
      <c r="N239" s="373"/>
    </row>
    <row r="240" spans="1:23" ht="16.5" customHeight="1">
      <c r="A240" s="350">
        <v>515.41285700000003</v>
      </c>
      <c r="B240" s="339" t="s">
        <v>4867</v>
      </c>
      <c r="C240" s="339" t="s">
        <v>5005</v>
      </c>
      <c r="D240" s="339" t="s">
        <v>424</v>
      </c>
      <c r="E240" s="356" t="s">
        <v>425</v>
      </c>
      <c r="F240" s="356"/>
      <c r="G240" s="339" t="s">
        <v>145</v>
      </c>
      <c r="H240" s="339" t="s">
        <v>145</v>
      </c>
      <c r="I240" s="339" t="s">
        <v>566</v>
      </c>
      <c r="J240" s="365"/>
      <c r="K240" s="373"/>
      <c r="L240" s="373"/>
      <c r="M240" s="344" t="s">
        <v>3800</v>
      </c>
      <c r="N240" s="373"/>
    </row>
    <row r="241" spans="1:23" ht="15.75" customHeight="1">
      <c r="A241" s="350">
        <v>519.13882000000001</v>
      </c>
      <c r="B241" s="339" t="s">
        <v>4867</v>
      </c>
      <c r="C241" s="339" t="s">
        <v>5002</v>
      </c>
      <c r="D241" s="339" t="s">
        <v>226</v>
      </c>
      <c r="E241" s="356" t="s">
        <v>252</v>
      </c>
      <c r="F241" s="361" t="s">
        <v>4859</v>
      </c>
      <c r="G241" s="339" t="s">
        <v>145</v>
      </c>
      <c r="H241" s="339" t="s">
        <v>145</v>
      </c>
      <c r="I241" s="339" t="s">
        <v>627</v>
      </c>
      <c r="J241" s="344" t="s">
        <v>3800</v>
      </c>
      <c r="K241" s="373"/>
      <c r="L241" s="373"/>
      <c r="M241" s="344" t="s">
        <v>3800</v>
      </c>
      <c r="N241" s="373"/>
    </row>
    <row r="242" spans="1:23" ht="16.5" customHeight="1">
      <c r="A242" s="350">
        <v>521.30864199999996</v>
      </c>
      <c r="B242" s="339" t="s">
        <v>4986</v>
      </c>
      <c r="C242" s="339" t="s">
        <v>4878</v>
      </c>
      <c r="D242" s="339" t="s">
        <v>132</v>
      </c>
      <c r="E242" s="356" t="s">
        <v>146</v>
      </c>
      <c r="F242" s="356"/>
      <c r="G242" s="339" t="s">
        <v>145</v>
      </c>
      <c r="H242" s="339" t="s">
        <v>145</v>
      </c>
      <c r="I242" s="339" t="s">
        <v>621</v>
      </c>
      <c r="J242" s="365"/>
      <c r="K242" s="373"/>
      <c r="L242" s="373"/>
      <c r="M242" s="344" t="s">
        <v>3800</v>
      </c>
      <c r="N242" s="373"/>
    </row>
    <row r="243" spans="1:23" ht="16.5" customHeight="1">
      <c r="A243" s="350">
        <v>522</v>
      </c>
      <c r="B243" s="339"/>
      <c r="C243" s="339"/>
      <c r="D243" s="339"/>
      <c r="E243" s="356" t="s">
        <v>3797</v>
      </c>
      <c r="F243" s="356" t="s">
        <v>924</v>
      </c>
      <c r="G243" s="339" t="s">
        <v>145</v>
      </c>
      <c r="H243" s="339"/>
      <c r="I243" s="339"/>
      <c r="J243" s="344" t="s">
        <v>3800</v>
      </c>
      <c r="K243" s="344" t="s">
        <v>3800</v>
      </c>
      <c r="L243" s="373"/>
      <c r="M243" s="373"/>
      <c r="N243" s="373"/>
    </row>
    <row r="244" spans="1:23" ht="16.5" customHeight="1">
      <c r="A244" s="350">
        <v>522.59722499999998</v>
      </c>
      <c r="B244" s="339" t="s">
        <v>4975</v>
      </c>
      <c r="C244" s="339" t="s">
        <v>5006</v>
      </c>
      <c r="D244" s="339" t="s">
        <v>629</v>
      </c>
      <c r="E244" s="356" t="s">
        <v>422</v>
      </c>
      <c r="F244" s="356"/>
      <c r="G244" s="339" t="s">
        <v>145</v>
      </c>
      <c r="H244" s="339" t="s">
        <v>145</v>
      </c>
      <c r="I244" s="339" t="s">
        <v>626</v>
      </c>
      <c r="J244" s="365"/>
      <c r="K244" s="373"/>
      <c r="L244" s="373"/>
      <c r="M244" s="344" t="s">
        <v>3800</v>
      </c>
      <c r="N244" s="373"/>
    </row>
    <row r="245" spans="1:23" ht="16.5" customHeight="1">
      <c r="A245" s="350">
        <v>525.28814999999997</v>
      </c>
      <c r="B245" s="339" t="s">
        <v>5007</v>
      </c>
      <c r="C245" s="339" t="s">
        <v>4872</v>
      </c>
      <c r="D245" s="339" t="s">
        <v>129</v>
      </c>
      <c r="E245" s="356" t="s">
        <v>144</v>
      </c>
      <c r="F245" s="356"/>
      <c r="G245" s="339" t="s">
        <v>145</v>
      </c>
      <c r="H245" s="339" t="s">
        <v>145</v>
      </c>
      <c r="I245" s="339" t="s">
        <v>621</v>
      </c>
      <c r="J245" s="365"/>
      <c r="K245" s="373"/>
      <c r="L245" s="373"/>
      <c r="M245" s="344" t="s">
        <v>3800</v>
      </c>
      <c r="N245" s="373"/>
    </row>
    <row r="246" spans="1:23" ht="16.5" customHeight="1">
      <c r="A246" s="350">
        <v>529.37349600000005</v>
      </c>
      <c r="B246" s="339" t="s">
        <v>5004</v>
      </c>
      <c r="C246" s="339" t="s">
        <v>4948</v>
      </c>
      <c r="D246" s="339" t="s">
        <v>138</v>
      </c>
      <c r="E246" s="360" t="s">
        <v>142</v>
      </c>
      <c r="F246" s="360"/>
      <c r="G246" s="339" t="s">
        <v>145</v>
      </c>
      <c r="H246" s="339" t="s">
        <v>145</v>
      </c>
      <c r="I246" s="339" t="s">
        <v>621</v>
      </c>
      <c r="J246" s="365"/>
      <c r="K246" s="373"/>
      <c r="L246" s="373"/>
      <c r="M246" s="344" t="s">
        <v>3800</v>
      </c>
      <c r="N246" s="373"/>
    </row>
    <row r="247" spans="1:23" ht="15" customHeight="1">
      <c r="A247" s="350">
        <v>531</v>
      </c>
      <c r="B247" s="339" t="s">
        <v>3803</v>
      </c>
      <c r="C247" s="339"/>
      <c r="D247" s="339"/>
      <c r="E247" s="356" t="s">
        <v>3809</v>
      </c>
      <c r="F247" s="356"/>
      <c r="G247" s="339" t="s">
        <v>145</v>
      </c>
      <c r="H247" s="339"/>
      <c r="I247" s="339"/>
      <c r="J247" s="344" t="s">
        <v>3800</v>
      </c>
      <c r="K247" s="373"/>
      <c r="L247" s="373"/>
      <c r="M247" s="373"/>
      <c r="N247" s="373"/>
    </row>
    <row r="248" spans="1:23" ht="16.5" customHeight="1">
      <c r="A248" s="350">
        <v>531.40777200000002</v>
      </c>
      <c r="B248" s="339" t="s">
        <v>4867</v>
      </c>
      <c r="C248" s="339" t="s">
        <v>5008</v>
      </c>
      <c r="D248" s="339" t="s">
        <v>424</v>
      </c>
      <c r="E248" s="356" t="s">
        <v>426</v>
      </c>
      <c r="F248" s="356"/>
      <c r="G248" s="339" t="s">
        <v>145</v>
      </c>
      <c r="H248" s="339" t="s">
        <v>145</v>
      </c>
      <c r="I248" s="339" t="s">
        <v>566</v>
      </c>
      <c r="J248" s="365"/>
      <c r="K248" s="373"/>
      <c r="L248" s="373"/>
      <c r="M248" s="344" t="s">
        <v>3800</v>
      </c>
      <c r="N248" s="373"/>
    </row>
    <row r="249" spans="1:23" ht="16.5" customHeight="1">
      <c r="A249" s="338">
        <v>531.44079999999997</v>
      </c>
      <c r="B249" s="338">
        <v>530.43295999999998</v>
      </c>
      <c r="C249" s="338" t="s">
        <v>6714</v>
      </c>
      <c r="D249" s="338" t="s">
        <v>5482</v>
      </c>
      <c r="E249" s="355" t="s">
        <v>5481</v>
      </c>
      <c r="F249" s="355"/>
      <c r="G249" s="339"/>
      <c r="H249" s="339"/>
      <c r="I249" s="339"/>
      <c r="J249" s="339"/>
      <c r="K249" s="339"/>
      <c r="L249" s="344" t="s">
        <v>3800</v>
      </c>
      <c r="M249" s="373"/>
      <c r="N249" s="339"/>
      <c r="O249" s="79"/>
      <c r="P249" s="79"/>
      <c r="Q249" s="79"/>
      <c r="R249" s="79"/>
      <c r="S249" s="79"/>
      <c r="T249" s="79"/>
      <c r="U249" s="79"/>
      <c r="V249" s="79"/>
      <c r="W249" s="79"/>
    </row>
    <row r="250" spans="1:23" ht="16.5" customHeight="1">
      <c r="A250" s="338">
        <v>531.44079999999997</v>
      </c>
      <c r="B250" s="338">
        <v>530.43295999999998</v>
      </c>
      <c r="C250" s="338" t="s">
        <v>6715</v>
      </c>
      <c r="D250" s="338" t="s">
        <v>5478</v>
      </c>
      <c r="E250" s="355" t="s">
        <v>5485</v>
      </c>
      <c r="F250" s="355"/>
      <c r="G250" s="339"/>
      <c r="H250" s="339"/>
      <c r="I250" s="339"/>
      <c r="J250" s="339"/>
      <c r="K250" s="339"/>
      <c r="L250" s="344" t="s">
        <v>3800</v>
      </c>
      <c r="M250" s="373"/>
      <c r="N250" s="339"/>
      <c r="O250" s="79"/>
      <c r="P250" s="79"/>
      <c r="Q250" s="79"/>
      <c r="R250" s="79"/>
      <c r="S250" s="79"/>
      <c r="T250" s="79"/>
      <c r="U250" s="79"/>
      <c r="V250" s="79"/>
      <c r="W250" s="79"/>
    </row>
    <row r="251" spans="1:23" ht="16.5" customHeight="1">
      <c r="A251" s="350">
        <v>531.477171</v>
      </c>
      <c r="B251" s="339" t="s">
        <v>4867</v>
      </c>
      <c r="C251" s="339" t="s">
        <v>5009</v>
      </c>
      <c r="D251" s="339" t="s">
        <v>631</v>
      </c>
      <c r="E251" s="356" t="s">
        <v>428</v>
      </c>
      <c r="F251" s="356"/>
      <c r="G251" s="339" t="s">
        <v>145</v>
      </c>
      <c r="H251" s="339" t="s">
        <v>145</v>
      </c>
      <c r="I251" s="339" t="s">
        <v>566</v>
      </c>
      <c r="J251" s="365"/>
      <c r="K251" s="373"/>
      <c r="L251" s="373"/>
      <c r="M251" s="344" t="s">
        <v>3800</v>
      </c>
      <c r="N251" s="373"/>
    </row>
    <row r="252" spans="1:23" ht="16.5" customHeight="1">
      <c r="A252" s="350">
        <v>536.16536900000006</v>
      </c>
      <c r="B252" s="339" t="s">
        <v>4870</v>
      </c>
      <c r="C252" s="339" t="s">
        <v>5002</v>
      </c>
      <c r="D252" s="339" t="s">
        <v>226</v>
      </c>
      <c r="E252" s="356" t="s">
        <v>253</v>
      </c>
      <c r="F252" s="356" t="s">
        <v>4860</v>
      </c>
      <c r="G252" s="339" t="s">
        <v>145</v>
      </c>
      <c r="H252" s="339" t="s">
        <v>145</v>
      </c>
      <c r="I252" s="339" t="s">
        <v>627</v>
      </c>
      <c r="J252" s="344" t="s">
        <v>3800</v>
      </c>
      <c r="K252" s="373"/>
      <c r="L252" s="373"/>
      <c r="M252" s="344" t="s">
        <v>3800</v>
      </c>
      <c r="N252" s="373"/>
    </row>
    <row r="253" spans="1:23" ht="15" customHeight="1">
      <c r="A253" s="350">
        <v>537.33979000000011</v>
      </c>
      <c r="B253" s="339" t="s">
        <v>5010</v>
      </c>
      <c r="C253" s="339" t="s">
        <v>4946</v>
      </c>
      <c r="D253" s="339" t="s">
        <v>138</v>
      </c>
      <c r="E253" s="356" t="s">
        <v>139</v>
      </c>
      <c r="F253" s="356"/>
      <c r="G253" s="339" t="s">
        <v>145</v>
      </c>
      <c r="H253" s="339" t="s">
        <v>145</v>
      </c>
      <c r="I253" s="339" t="s">
        <v>621</v>
      </c>
      <c r="J253" s="365"/>
      <c r="K253" s="373"/>
      <c r="L253" s="373"/>
      <c r="M253" s="344" t="s">
        <v>3800</v>
      </c>
      <c r="N253" s="373"/>
    </row>
    <row r="254" spans="1:23" ht="16.5" customHeight="1">
      <c r="A254" s="350">
        <v>537.87900850000005</v>
      </c>
      <c r="B254" s="339" t="s">
        <v>5011</v>
      </c>
      <c r="C254" s="339" t="s">
        <v>5012</v>
      </c>
      <c r="D254" s="339" t="s">
        <v>106</v>
      </c>
      <c r="E254" s="356" t="s">
        <v>107</v>
      </c>
      <c r="F254" s="356" t="s">
        <v>926</v>
      </c>
      <c r="G254" s="339" t="s">
        <v>145</v>
      </c>
      <c r="H254" s="339"/>
      <c r="I254" s="339" t="s">
        <v>657</v>
      </c>
      <c r="J254" s="344" t="s">
        <v>3800</v>
      </c>
      <c r="K254" s="373"/>
      <c r="L254" s="373"/>
      <c r="M254" s="344" t="s">
        <v>3800</v>
      </c>
      <c r="N254" s="373"/>
    </row>
    <row r="255" spans="1:23" ht="16.5" customHeight="1">
      <c r="A255" s="350">
        <v>541.26208699999995</v>
      </c>
      <c r="B255" s="339" t="s">
        <v>5013</v>
      </c>
      <c r="C255" s="339" t="s">
        <v>4872</v>
      </c>
      <c r="D255" s="339" t="s">
        <v>129</v>
      </c>
      <c r="E255" s="356" t="s">
        <v>144</v>
      </c>
      <c r="F255" s="356"/>
      <c r="G255" s="339" t="s">
        <v>145</v>
      </c>
      <c r="H255" s="339" t="s">
        <v>145</v>
      </c>
      <c r="I255" s="339" t="s">
        <v>621</v>
      </c>
      <c r="J255" s="365"/>
      <c r="K255" s="373"/>
      <c r="L255" s="373"/>
      <c r="M255" s="344" t="s">
        <v>3800</v>
      </c>
      <c r="N255" s="373"/>
    </row>
    <row r="256" spans="1:23" ht="16.5" customHeight="1">
      <c r="A256" s="350">
        <v>541.39462600000002</v>
      </c>
      <c r="B256" s="339" t="s">
        <v>4987</v>
      </c>
      <c r="C256" s="339" t="s">
        <v>4878</v>
      </c>
      <c r="D256" s="339" t="s">
        <v>132</v>
      </c>
      <c r="E256" s="356" t="s">
        <v>146</v>
      </c>
      <c r="F256" s="356"/>
      <c r="G256" s="339" t="s">
        <v>145</v>
      </c>
      <c r="H256" s="339" t="s">
        <v>145</v>
      </c>
      <c r="I256" s="339" t="s">
        <v>621</v>
      </c>
      <c r="J256" s="365"/>
      <c r="K256" s="373"/>
      <c r="L256" s="373"/>
      <c r="M256" s="344" t="s">
        <v>3800</v>
      </c>
      <c r="N256" s="373"/>
    </row>
    <row r="257" spans="1:14" ht="16.5" customHeight="1">
      <c r="A257" s="350">
        <v>543.38674000000003</v>
      </c>
      <c r="B257" s="339" t="s">
        <v>5010</v>
      </c>
      <c r="C257" s="339" t="s">
        <v>4955</v>
      </c>
      <c r="D257" s="339" t="s">
        <v>140</v>
      </c>
      <c r="E257" s="356" t="s">
        <v>141</v>
      </c>
      <c r="F257" s="356"/>
      <c r="G257" s="339" t="s">
        <v>145</v>
      </c>
      <c r="H257" s="339" t="s">
        <v>145</v>
      </c>
      <c r="I257" s="339" t="s">
        <v>621</v>
      </c>
      <c r="J257" s="365"/>
      <c r="K257" s="373"/>
      <c r="L257" s="373"/>
      <c r="M257" s="344" t="s">
        <v>3800</v>
      </c>
      <c r="N257" s="373"/>
    </row>
    <row r="258" spans="1:14" ht="15" customHeight="1">
      <c r="A258" s="350">
        <v>547.33242099999995</v>
      </c>
      <c r="B258" s="339" t="s">
        <v>5014</v>
      </c>
      <c r="C258" s="339" t="s">
        <v>4872</v>
      </c>
      <c r="D258" s="339" t="s">
        <v>129</v>
      </c>
      <c r="E258" s="356" t="s">
        <v>144</v>
      </c>
      <c r="F258" s="356"/>
      <c r="G258" s="339" t="s">
        <v>145</v>
      </c>
      <c r="H258" s="339" t="s">
        <v>145</v>
      </c>
      <c r="I258" s="339" t="s">
        <v>621</v>
      </c>
      <c r="J258" s="365"/>
      <c r="K258" s="373"/>
      <c r="L258" s="373"/>
      <c r="M258" s="344" t="s">
        <v>3800</v>
      </c>
      <c r="N258" s="373"/>
    </row>
    <row r="259" spans="1:14" ht="15" customHeight="1">
      <c r="A259" s="350">
        <v>547.40268700000013</v>
      </c>
      <c r="B259" s="339" t="s">
        <v>4867</v>
      </c>
      <c r="C259" s="339" t="s">
        <v>5015</v>
      </c>
      <c r="D259" s="339" t="s">
        <v>424</v>
      </c>
      <c r="E259" s="356" t="s">
        <v>427</v>
      </c>
      <c r="F259" s="356"/>
      <c r="G259" s="339" t="s">
        <v>145</v>
      </c>
      <c r="H259" s="339" t="s">
        <v>145</v>
      </c>
      <c r="I259" s="339" t="s">
        <v>566</v>
      </c>
      <c r="J259" s="365"/>
      <c r="K259" s="373"/>
      <c r="L259" s="373"/>
      <c r="M259" s="344" t="s">
        <v>3800</v>
      </c>
      <c r="N259" s="373"/>
    </row>
    <row r="260" spans="1:14" ht="16.5" customHeight="1">
      <c r="A260" s="350">
        <v>550</v>
      </c>
      <c r="B260" s="339"/>
      <c r="C260" s="339"/>
      <c r="D260" s="339"/>
      <c r="E260" s="356" t="s">
        <v>3798</v>
      </c>
      <c r="F260" s="356" t="s">
        <v>924</v>
      </c>
      <c r="G260" s="339" t="s">
        <v>145</v>
      </c>
      <c r="H260" s="339"/>
      <c r="I260" s="339"/>
      <c r="J260" s="365"/>
      <c r="K260" s="344" t="s">
        <v>3800</v>
      </c>
      <c r="L260" s="373"/>
      <c r="M260" s="373"/>
      <c r="N260" s="373"/>
    </row>
    <row r="261" spans="1:14" ht="16.5" customHeight="1">
      <c r="A261" s="350">
        <v>550.62852499999997</v>
      </c>
      <c r="B261" s="339" t="s">
        <v>4975</v>
      </c>
      <c r="C261" s="339" t="s">
        <v>5016</v>
      </c>
      <c r="D261" s="339" t="s">
        <v>630</v>
      </c>
      <c r="E261" s="356" t="s">
        <v>423</v>
      </c>
      <c r="F261" s="356" t="s">
        <v>924</v>
      </c>
      <c r="G261" s="339" t="s">
        <v>145</v>
      </c>
      <c r="H261" s="339" t="s">
        <v>145</v>
      </c>
      <c r="I261" s="339" t="s">
        <v>632</v>
      </c>
      <c r="J261" s="344" t="s">
        <v>3800</v>
      </c>
      <c r="K261" s="373"/>
      <c r="L261" s="373"/>
      <c r="M261" s="344" t="s">
        <v>3800</v>
      </c>
      <c r="N261" s="373"/>
    </row>
    <row r="262" spans="1:14" ht="16.5" customHeight="1">
      <c r="A262" s="350">
        <v>551.35544000000004</v>
      </c>
      <c r="B262" s="339" t="s">
        <v>5010</v>
      </c>
      <c r="C262" s="339" t="s">
        <v>4948</v>
      </c>
      <c r="D262" s="339" t="s">
        <v>138</v>
      </c>
      <c r="E262" s="360" t="s">
        <v>142</v>
      </c>
      <c r="F262" s="360"/>
      <c r="G262" s="339" t="s">
        <v>145</v>
      </c>
      <c r="H262" s="339" t="s">
        <v>145</v>
      </c>
      <c r="I262" s="339" t="s">
        <v>621</v>
      </c>
      <c r="J262" s="365"/>
      <c r="K262" s="373"/>
      <c r="L262" s="373"/>
      <c r="M262" s="344" t="s">
        <v>3800</v>
      </c>
      <c r="N262" s="373"/>
    </row>
    <row r="263" spans="1:14" ht="16.5" customHeight="1">
      <c r="A263" s="350">
        <v>553</v>
      </c>
      <c r="B263" s="339" t="s">
        <v>855</v>
      </c>
      <c r="C263" s="339"/>
      <c r="D263" s="339"/>
      <c r="E263" s="360" t="s">
        <v>4861</v>
      </c>
      <c r="F263" s="356"/>
      <c r="G263" s="339" t="s">
        <v>145</v>
      </c>
      <c r="H263" s="339"/>
      <c r="I263" s="339"/>
      <c r="J263" s="344" t="s">
        <v>3800</v>
      </c>
      <c r="K263" s="373"/>
      <c r="L263" s="344"/>
      <c r="M263" s="373"/>
      <c r="N263" s="373"/>
    </row>
    <row r="264" spans="1:14" ht="16.5" customHeight="1">
      <c r="A264" s="350">
        <v>553.38971600000002</v>
      </c>
      <c r="B264" s="339" t="s">
        <v>4873</v>
      </c>
      <c r="C264" s="339" t="s">
        <v>5008</v>
      </c>
      <c r="D264" s="339" t="s">
        <v>424</v>
      </c>
      <c r="E264" s="356" t="s">
        <v>426</v>
      </c>
      <c r="F264" s="356"/>
      <c r="G264" s="339" t="s">
        <v>145</v>
      </c>
      <c r="H264" s="339" t="s">
        <v>145</v>
      </c>
      <c r="I264" s="339" t="s">
        <v>633</v>
      </c>
      <c r="J264" s="365"/>
      <c r="K264" s="373"/>
      <c r="L264" s="373"/>
      <c r="M264" s="344" t="s">
        <v>3800</v>
      </c>
      <c r="N264" s="373"/>
    </row>
    <row r="265" spans="1:14" ht="16.5" customHeight="1">
      <c r="A265" s="350">
        <v>553.459115</v>
      </c>
      <c r="B265" s="339" t="s">
        <v>4873</v>
      </c>
      <c r="C265" s="339" t="s">
        <v>5009</v>
      </c>
      <c r="D265" s="339" t="s">
        <v>631</v>
      </c>
      <c r="E265" s="356" t="s">
        <v>428</v>
      </c>
      <c r="F265" s="356"/>
      <c r="G265" s="339" t="s">
        <v>145</v>
      </c>
      <c r="H265" s="339" t="s">
        <v>145</v>
      </c>
      <c r="I265" s="339" t="s">
        <v>633</v>
      </c>
      <c r="J265" s="365"/>
      <c r="K265" s="373"/>
      <c r="L265" s="373"/>
      <c r="M265" s="344" t="s">
        <v>3800</v>
      </c>
      <c r="N265" s="373"/>
    </row>
    <row r="266" spans="1:14" ht="15" customHeight="1">
      <c r="A266" s="350">
        <v>555.88957349999998</v>
      </c>
      <c r="B266" s="339" t="s">
        <v>5017</v>
      </c>
      <c r="C266" s="339" t="s">
        <v>5012</v>
      </c>
      <c r="D266" s="339" t="s">
        <v>106</v>
      </c>
      <c r="E266" s="356" t="s">
        <v>107</v>
      </c>
      <c r="F266" s="356" t="s">
        <v>3808</v>
      </c>
      <c r="G266" s="339" t="s">
        <v>145</v>
      </c>
      <c r="H266" s="339"/>
      <c r="I266" s="339" t="s">
        <v>657</v>
      </c>
      <c r="J266" s="344" t="s">
        <v>3800</v>
      </c>
      <c r="K266" s="373"/>
      <c r="L266" s="373"/>
      <c r="M266" s="344" t="s">
        <v>3800</v>
      </c>
      <c r="N266" s="373"/>
    </row>
    <row r="267" spans="1:14" ht="16.5" customHeight="1">
      <c r="A267" s="350">
        <v>557.40238999999997</v>
      </c>
      <c r="B267" s="339" t="s">
        <v>5010</v>
      </c>
      <c r="C267" s="339" t="s">
        <v>4960</v>
      </c>
      <c r="D267" s="339" t="s">
        <v>140</v>
      </c>
      <c r="E267" s="356" t="s">
        <v>143</v>
      </c>
      <c r="F267" s="356"/>
      <c r="G267" s="339" t="s">
        <v>145</v>
      </c>
      <c r="H267" s="339" t="s">
        <v>145</v>
      </c>
      <c r="I267" s="339" t="s">
        <v>621</v>
      </c>
      <c r="J267" s="365"/>
      <c r="K267" s="373"/>
      <c r="L267" s="373"/>
      <c r="M267" s="344" t="s">
        <v>3800</v>
      </c>
      <c r="N267" s="373"/>
    </row>
    <row r="268" spans="1:14" ht="16.5" customHeight="1">
      <c r="A268" s="350">
        <v>559.38406100000009</v>
      </c>
      <c r="B268" s="339" t="s">
        <v>5018</v>
      </c>
      <c r="C268" s="339" t="s">
        <v>4946</v>
      </c>
      <c r="D268" s="339" t="s">
        <v>138</v>
      </c>
      <c r="E268" s="356" t="s">
        <v>139</v>
      </c>
      <c r="F268" s="356"/>
      <c r="G268" s="339" t="s">
        <v>145</v>
      </c>
      <c r="H268" s="339" t="s">
        <v>145</v>
      </c>
      <c r="I268" s="339" t="s">
        <v>621</v>
      </c>
      <c r="J268" s="365"/>
      <c r="K268" s="373"/>
      <c r="L268" s="373"/>
      <c r="M268" s="344" t="s">
        <v>3800</v>
      </c>
      <c r="N268" s="373"/>
    </row>
    <row r="269" spans="1:14" ht="16.5" customHeight="1">
      <c r="A269" s="350">
        <v>563.37657000000002</v>
      </c>
      <c r="B269" s="339" t="s">
        <v>4990</v>
      </c>
      <c r="C269" s="339" t="s">
        <v>4878</v>
      </c>
      <c r="D269" s="339" t="s">
        <v>132</v>
      </c>
      <c r="E269" s="356" t="s">
        <v>146</v>
      </c>
      <c r="F269" s="356"/>
      <c r="G269" s="339" t="s">
        <v>145</v>
      </c>
      <c r="H269" s="339" t="s">
        <v>145</v>
      </c>
      <c r="I269" s="339" t="s">
        <v>621</v>
      </c>
      <c r="J269" s="365"/>
      <c r="K269" s="373"/>
      <c r="L269" s="373"/>
      <c r="M269" s="344" t="s">
        <v>3800</v>
      </c>
      <c r="N269" s="373"/>
    </row>
    <row r="270" spans="1:14" ht="15.75" customHeight="1">
      <c r="A270" s="350">
        <v>568.13505800000007</v>
      </c>
      <c r="B270" s="339" t="s">
        <v>5019</v>
      </c>
      <c r="C270" s="339" t="s">
        <v>4924</v>
      </c>
      <c r="D270" s="339" t="s">
        <v>91</v>
      </c>
      <c r="E270" s="356" t="s">
        <v>460</v>
      </c>
      <c r="F270" s="356"/>
      <c r="G270" s="339" t="s">
        <v>145</v>
      </c>
      <c r="H270" s="339" t="s">
        <v>145</v>
      </c>
      <c r="I270" s="339" t="s">
        <v>623</v>
      </c>
      <c r="J270" s="365"/>
      <c r="K270" s="373"/>
      <c r="L270" s="373"/>
      <c r="M270" s="344" t="s">
        <v>3800</v>
      </c>
      <c r="N270" s="373"/>
    </row>
    <row r="271" spans="1:14" ht="16.5" customHeight="1">
      <c r="A271" s="350">
        <v>569</v>
      </c>
      <c r="B271" s="339" t="s">
        <v>3805</v>
      </c>
      <c r="C271" s="339"/>
      <c r="D271" s="339"/>
      <c r="E271" s="356" t="s">
        <v>3809</v>
      </c>
      <c r="F271" s="356"/>
      <c r="G271" s="339" t="s">
        <v>145</v>
      </c>
      <c r="H271" s="339"/>
      <c r="I271" s="339"/>
      <c r="J271" s="344" t="s">
        <v>3800</v>
      </c>
      <c r="K271" s="373"/>
      <c r="L271" s="344"/>
      <c r="M271" s="373"/>
      <c r="N271" s="373"/>
    </row>
    <row r="272" spans="1:14" ht="16.5" customHeight="1">
      <c r="A272" s="350">
        <v>569.31436499999995</v>
      </c>
      <c r="B272" s="339" t="s">
        <v>5020</v>
      </c>
      <c r="C272" s="339" t="s">
        <v>4872</v>
      </c>
      <c r="D272" s="339" t="s">
        <v>129</v>
      </c>
      <c r="E272" s="356" t="s">
        <v>144</v>
      </c>
      <c r="F272" s="356"/>
      <c r="G272" s="339" t="s">
        <v>145</v>
      </c>
      <c r="H272" s="339" t="s">
        <v>145</v>
      </c>
      <c r="I272" s="339" t="s">
        <v>621</v>
      </c>
      <c r="J272" s="365"/>
      <c r="K272" s="373"/>
      <c r="L272" s="373"/>
      <c r="M272" s="344" t="s">
        <v>3800</v>
      </c>
      <c r="N272" s="373"/>
    </row>
    <row r="273" spans="1:17" ht="15" customHeight="1">
      <c r="A273" s="350">
        <v>571.35622000000001</v>
      </c>
      <c r="B273" s="339" t="s">
        <v>4867</v>
      </c>
      <c r="C273" s="339" t="s">
        <v>379</v>
      </c>
      <c r="D273" s="339" t="s">
        <v>258</v>
      </c>
      <c r="E273" s="356" t="s">
        <v>387</v>
      </c>
      <c r="F273" s="356"/>
      <c r="G273" s="339" t="s">
        <v>145</v>
      </c>
      <c r="H273" s="339" t="s">
        <v>145</v>
      </c>
      <c r="I273" s="339" t="s">
        <v>477</v>
      </c>
      <c r="J273" s="365"/>
      <c r="K273" s="373"/>
      <c r="L273" s="373"/>
      <c r="M273" s="373"/>
      <c r="N273" s="373"/>
    </row>
    <row r="274" spans="1:17" ht="16.5" customHeight="1">
      <c r="A274" s="350">
        <v>573.39971100000002</v>
      </c>
      <c r="B274" s="339" t="s">
        <v>5018</v>
      </c>
      <c r="C274" s="339" t="s">
        <v>4948</v>
      </c>
      <c r="D274" s="339" t="s">
        <v>138</v>
      </c>
      <c r="E274" s="360" t="s">
        <v>142</v>
      </c>
      <c r="F274" s="360"/>
      <c r="G274" s="339" t="s">
        <v>145</v>
      </c>
      <c r="H274" s="339" t="s">
        <v>145</v>
      </c>
      <c r="I274" s="339" t="s">
        <v>621</v>
      </c>
      <c r="J274" s="365"/>
      <c r="K274" s="373"/>
      <c r="L274" s="373"/>
      <c r="M274" s="344" t="s">
        <v>3800</v>
      </c>
      <c r="N274" s="373"/>
    </row>
    <row r="275" spans="1:17" ht="16.5" customHeight="1">
      <c r="A275" s="350">
        <v>577.12631199999998</v>
      </c>
      <c r="B275" s="339" t="s">
        <v>4973</v>
      </c>
      <c r="C275" s="339" t="s">
        <v>5021</v>
      </c>
      <c r="D275" s="339" t="s">
        <v>226</v>
      </c>
      <c r="E275" s="356" t="s">
        <v>254</v>
      </c>
      <c r="F275" s="356"/>
      <c r="G275" s="339" t="s">
        <v>145</v>
      </c>
      <c r="H275" s="339" t="s">
        <v>145</v>
      </c>
      <c r="I275" s="339" t="s">
        <v>479</v>
      </c>
      <c r="J275" s="365"/>
      <c r="K275" s="373"/>
      <c r="L275" s="373"/>
      <c r="M275" s="344" t="s">
        <v>3800</v>
      </c>
      <c r="N275" s="373"/>
    </row>
    <row r="276" spans="1:17" ht="15.75" customHeight="1">
      <c r="A276" s="350">
        <v>579.35050699999999</v>
      </c>
      <c r="B276" s="339" t="s">
        <v>4994</v>
      </c>
      <c r="C276" s="339" t="s">
        <v>4878</v>
      </c>
      <c r="D276" s="339" t="s">
        <v>132</v>
      </c>
      <c r="E276" s="356" t="s">
        <v>146</v>
      </c>
      <c r="F276" s="356"/>
      <c r="G276" s="339" t="s">
        <v>145</v>
      </c>
      <c r="H276" s="339" t="s">
        <v>145</v>
      </c>
      <c r="I276" s="339" t="s">
        <v>621</v>
      </c>
      <c r="J276" s="365"/>
      <c r="K276" s="373"/>
      <c r="L276" s="373"/>
      <c r="M276" s="344" t="s">
        <v>3800</v>
      </c>
      <c r="N276" s="373"/>
    </row>
    <row r="277" spans="1:17" ht="16.5" customHeight="1">
      <c r="A277" s="350">
        <v>581.36600500000009</v>
      </c>
      <c r="B277" s="339" t="s">
        <v>5022</v>
      </c>
      <c r="C277" s="339" t="s">
        <v>4946</v>
      </c>
      <c r="D277" s="339" t="s">
        <v>138</v>
      </c>
      <c r="E277" s="356" t="s">
        <v>139</v>
      </c>
      <c r="F277" s="356"/>
      <c r="G277" s="339" t="s">
        <v>145</v>
      </c>
      <c r="H277" s="339" t="s">
        <v>145</v>
      </c>
      <c r="I277" s="339" t="s">
        <v>621</v>
      </c>
      <c r="J277" s="365"/>
      <c r="K277" s="373"/>
      <c r="L277" s="373"/>
      <c r="M277" s="344" t="s">
        <v>3800</v>
      </c>
      <c r="N277" s="373"/>
    </row>
    <row r="278" spans="1:17" ht="16.5" customHeight="1">
      <c r="A278" s="350">
        <v>585.28830199999993</v>
      </c>
      <c r="B278" s="339" t="s">
        <v>5023</v>
      </c>
      <c r="C278" s="339" t="s">
        <v>4872</v>
      </c>
      <c r="D278" s="339" t="s">
        <v>129</v>
      </c>
      <c r="E278" s="356" t="s">
        <v>144</v>
      </c>
      <c r="F278" s="356"/>
      <c r="G278" s="339" t="s">
        <v>145</v>
      </c>
      <c r="H278" s="339" t="s">
        <v>145</v>
      </c>
      <c r="I278" s="339" t="s">
        <v>621</v>
      </c>
      <c r="J278" s="365"/>
      <c r="K278" s="373"/>
      <c r="L278" s="373"/>
      <c r="M278" s="344" t="s">
        <v>3800</v>
      </c>
      <c r="N278" s="373"/>
    </row>
    <row r="279" spans="1:17" ht="16.5" customHeight="1">
      <c r="A279" s="350">
        <v>585.35857139999996</v>
      </c>
      <c r="B279" s="339" t="s">
        <v>5631</v>
      </c>
      <c r="C279" s="339" t="s">
        <v>5640</v>
      </c>
      <c r="D279" s="339" t="s">
        <v>5639</v>
      </c>
      <c r="E279" s="356" t="s">
        <v>5594</v>
      </c>
      <c r="F279" s="356"/>
      <c r="G279" s="339" t="s">
        <v>145</v>
      </c>
      <c r="H279" s="373"/>
      <c r="I279" s="373" t="s">
        <v>5642</v>
      </c>
      <c r="J279" s="373"/>
      <c r="K279" s="373"/>
      <c r="L279" s="373"/>
      <c r="M279" s="344" t="s">
        <v>3800</v>
      </c>
      <c r="N279" s="373"/>
      <c r="O279" s="79"/>
      <c r="P279" s="79"/>
      <c r="Q279" s="79"/>
    </row>
    <row r="280" spans="1:17" ht="16.5" customHeight="1">
      <c r="A280" s="350">
        <v>587</v>
      </c>
      <c r="B280" s="339" t="s">
        <v>3803</v>
      </c>
      <c r="C280" s="339"/>
      <c r="D280" s="339"/>
      <c r="E280" s="356" t="s">
        <v>3810</v>
      </c>
      <c r="F280" s="356"/>
      <c r="G280" s="339" t="s">
        <v>145</v>
      </c>
      <c r="H280" s="339"/>
      <c r="I280" s="339"/>
      <c r="J280" s="344" t="s">
        <v>3800</v>
      </c>
      <c r="K280" s="373"/>
      <c r="L280" s="344"/>
      <c r="M280" s="373"/>
      <c r="N280" s="373"/>
    </row>
    <row r="281" spans="1:17" ht="15.75" customHeight="1">
      <c r="A281" s="350">
        <v>587.41295500000001</v>
      </c>
      <c r="B281" s="339" t="s">
        <v>5022</v>
      </c>
      <c r="C281" s="339" t="s">
        <v>4955</v>
      </c>
      <c r="D281" s="339" t="s">
        <v>140</v>
      </c>
      <c r="E281" s="356" t="s">
        <v>141</v>
      </c>
      <c r="F281" s="356"/>
      <c r="G281" s="339" t="s">
        <v>145</v>
      </c>
      <c r="H281" s="339" t="s">
        <v>145</v>
      </c>
      <c r="I281" s="339" t="s">
        <v>621</v>
      </c>
      <c r="J281" s="365"/>
      <c r="K281" s="373"/>
      <c r="L281" s="373"/>
      <c r="M281" s="344" t="s">
        <v>3800</v>
      </c>
      <c r="N281" s="373"/>
    </row>
    <row r="282" spans="1:17" ht="16.5" customHeight="1">
      <c r="A282" s="350">
        <v>591.35863599999993</v>
      </c>
      <c r="B282" s="339" t="s">
        <v>5024</v>
      </c>
      <c r="C282" s="339" t="s">
        <v>4872</v>
      </c>
      <c r="D282" s="339" t="s">
        <v>129</v>
      </c>
      <c r="E282" s="356" t="s">
        <v>144</v>
      </c>
      <c r="F282" s="356"/>
      <c r="G282" s="339" t="s">
        <v>145</v>
      </c>
      <c r="H282" s="339" t="s">
        <v>145</v>
      </c>
      <c r="I282" s="339" t="s">
        <v>621</v>
      </c>
      <c r="J282" s="365"/>
      <c r="K282" s="373"/>
      <c r="L282" s="373"/>
      <c r="M282" s="344" t="s">
        <v>3800</v>
      </c>
      <c r="N282" s="373"/>
    </row>
    <row r="283" spans="1:17" ht="16.5" customHeight="1">
      <c r="A283" s="350">
        <v>593.15761200000009</v>
      </c>
      <c r="B283" s="339" t="s">
        <v>4867</v>
      </c>
      <c r="C283" s="339" t="s">
        <v>5021</v>
      </c>
      <c r="D283" s="339" t="s">
        <v>226</v>
      </c>
      <c r="E283" s="356" t="s">
        <v>256</v>
      </c>
      <c r="F283" s="361" t="s">
        <v>3821</v>
      </c>
      <c r="G283" s="339" t="s">
        <v>145</v>
      </c>
      <c r="H283" s="339" t="s">
        <v>145</v>
      </c>
      <c r="I283" s="339" t="s">
        <v>627</v>
      </c>
      <c r="J283" s="344" t="s">
        <v>3800</v>
      </c>
      <c r="K283" s="373"/>
      <c r="L283" s="373"/>
      <c r="M283" s="344" t="s">
        <v>3800</v>
      </c>
      <c r="N283" s="373"/>
    </row>
    <row r="284" spans="1:17" ht="16.5" customHeight="1">
      <c r="A284" s="350">
        <v>595.38165500000002</v>
      </c>
      <c r="B284" s="339" t="s">
        <v>5022</v>
      </c>
      <c r="C284" s="339" t="s">
        <v>4948</v>
      </c>
      <c r="D284" s="339" t="s">
        <v>138</v>
      </c>
      <c r="E284" s="360" t="s">
        <v>142</v>
      </c>
      <c r="F284" s="360"/>
      <c r="G284" s="339" t="s">
        <v>145</v>
      </c>
      <c r="H284" s="339" t="s">
        <v>145</v>
      </c>
      <c r="I284" s="339" t="s">
        <v>621</v>
      </c>
      <c r="J284" s="365"/>
      <c r="K284" s="373"/>
      <c r="L284" s="373"/>
      <c r="M284" s="344" t="s">
        <v>3800</v>
      </c>
      <c r="N284" s="373"/>
    </row>
    <row r="285" spans="1:17" ht="15.75" customHeight="1">
      <c r="A285" s="350">
        <v>597.90013850000003</v>
      </c>
      <c r="B285" s="339" t="s">
        <v>5025</v>
      </c>
      <c r="C285" s="339" t="s">
        <v>5012</v>
      </c>
      <c r="D285" s="339" t="s">
        <v>106</v>
      </c>
      <c r="E285" s="356" t="s">
        <v>107</v>
      </c>
      <c r="F285" s="356"/>
      <c r="G285" s="339" t="s">
        <v>145</v>
      </c>
      <c r="H285" s="339"/>
      <c r="I285" s="339" t="s">
        <v>658</v>
      </c>
      <c r="J285" s="365"/>
      <c r="K285" s="373"/>
      <c r="L285" s="373"/>
      <c r="M285" s="344" t="s">
        <v>3800</v>
      </c>
      <c r="N285" s="373"/>
    </row>
    <row r="286" spans="1:17" ht="15.75" customHeight="1">
      <c r="A286" s="350">
        <v>599</v>
      </c>
      <c r="B286" s="339"/>
      <c r="C286" s="339"/>
      <c r="D286" s="339"/>
      <c r="E286" s="356" t="s">
        <v>3798</v>
      </c>
      <c r="F286" s="356"/>
      <c r="G286" s="339" t="s">
        <v>145</v>
      </c>
      <c r="H286" s="339"/>
      <c r="I286" s="339"/>
      <c r="J286" s="365"/>
      <c r="K286" s="344" t="s">
        <v>3800</v>
      </c>
      <c r="L286" s="373"/>
      <c r="M286" s="373"/>
      <c r="N286" s="373"/>
    </row>
    <row r="287" spans="1:17" ht="16.5" customHeight="1">
      <c r="A287" s="350">
        <v>599.43649100000005</v>
      </c>
      <c r="B287" s="339" t="s">
        <v>4996</v>
      </c>
      <c r="C287" s="339" t="s">
        <v>4878</v>
      </c>
      <c r="D287" s="339" t="s">
        <v>132</v>
      </c>
      <c r="E287" s="356" t="s">
        <v>146</v>
      </c>
      <c r="F287" s="356"/>
      <c r="G287" s="339" t="s">
        <v>145</v>
      </c>
      <c r="H287" s="339" t="s">
        <v>145</v>
      </c>
      <c r="I287" s="339" t="s">
        <v>621</v>
      </c>
      <c r="J287" s="365"/>
      <c r="K287" s="373"/>
      <c r="L287" s="373"/>
      <c r="M287" s="344" t="s">
        <v>3800</v>
      </c>
      <c r="N287" s="373"/>
    </row>
    <row r="288" spans="1:17" ht="15.75" customHeight="1">
      <c r="A288" s="350">
        <v>601.42860500000006</v>
      </c>
      <c r="B288" s="339" t="s">
        <v>5022</v>
      </c>
      <c r="C288" s="339" t="s">
        <v>4960</v>
      </c>
      <c r="D288" s="339" t="s">
        <v>140</v>
      </c>
      <c r="E288" s="356" t="s">
        <v>143</v>
      </c>
      <c r="F288" s="356"/>
      <c r="G288" s="339" t="s">
        <v>145</v>
      </c>
      <c r="H288" s="339" t="s">
        <v>145</v>
      </c>
      <c r="I288" s="339" t="s">
        <v>621</v>
      </c>
      <c r="J288" s="365"/>
      <c r="K288" s="373"/>
      <c r="L288" s="373"/>
      <c r="M288" s="344" t="s">
        <v>3800</v>
      </c>
      <c r="N288" s="373"/>
    </row>
    <row r="289" spans="1:21" ht="16.5" customHeight="1">
      <c r="A289" s="350">
        <v>603.41027600000007</v>
      </c>
      <c r="B289" s="339" t="s">
        <v>5026</v>
      </c>
      <c r="C289" s="339" t="s">
        <v>4946</v>
      </c>
      <c r="D289" s="339" t="s">
        <v>138</v>
      </c>
      <c r="E289" s="356" t="s">
        <v>139</v>
      </c>
      <c r="F289" s="356"/>
      <c r="G289" s="339" t="s">
        <v>145</v>
      </c>
      <c r="H289" s="339" t="s">
        <v>145</v>
      </c>
      <c r="I289" s="339" t="s">
        <v>621</v>
      </c>
      <c r="J289" s="365"/>
      <c r="K289" s="373"/>
      <c r="L289" s="373"/>
      <c r="M289" s="344" t="s">
        <v>3800</v>
      </c>
      <c r="N289" s="373"/>
    </row>
    <row r="290" spans="1:21" ht="15" customHeight="1">
      <c r="A290" s="350">
        <v>605.29227939999998</v>
      </c>
      <c r="B290" s="339" t="s">
        <v>5766</v>
      </c>
      <c r="C290" s="339" t="s">
        <v>5762</v>
      </c>
      <c r="D290" s="339" t="s">
        <v>5761</v>
      </c>
      <c r="E290" s="356" t="s">
        <v>5764</v>
      </c>
      <c r="F290" s="356"/>
      <c r="G290" s="339" t="s">
        <v>145</v>
      </c>
      <c r="H290" s="373"/>
      <c r="I290" s="373" t="s">
        <v>5765</v>
      </c>
      <c r="J290" s="373"/>
      <c r="K290" s="373"/>
      <c r="L290" s="373"/>
      <c r="M290" s="344" t="s">
        <v>3800</v>
      </c>
      <c r="N290" s="373"/>
      <c r="O290" s="79"/>
      <c r="P290" s="79"/>
      <c r="Q290" s="79"/>
    </row>
    <row r="291" spans="1:21" ht="16.5" customHeight="1">
      <c r="A291" s="350">
        <v>606.09148800000003</v>
      </c>
      <c r="B291" s="339" t="s">
        <v>5027</v>
      </c>
      <c r="C291" s="339" t="s">
        <v>4924</v>
      </c>
      <c r="D291" s="339" t="s">
        <v>91</v>
      </c>
      <c r="E291" s="356" t="s">
        <v>98</v>
      </c>
      <c r="F291" s="356"/>
      <c r="G291" s="339" t="s">
        <v>145</v>
      </c>
      <c r="H291" s="339" t="s">
        <v>145</v>
      </c>
      <c r="I291" s="339" t="s">
        <v>623</v>
      </c>
      <c r="J291" s="365"/>
      <c r="K291" s="373"/>
      <c r="L291" s="373"/>
      <c r="M291" s="344" t="s">
        <v>3800</v>
      </c>
      <c r="N291" s="373"/>
    </row>
    <row r="292" spans="1:21" ht="16.5" customHeight="1">
      <c r="A292" s="350">
        <v>609</v>
      </c>
      <c r="B292" s="339" t="s">
        <v>3801</v>
      </c>
      <c r="C292" s="339"/>
      <c r="D292" s="339"/>
      <c r="E292" s="356" t="s">
        <v>3810</v>
      </c>
      <c r="F292" s="356"/>
      <c r="G292" s="339" t="s">
        <v>145</v>
      </c>
      <c r="H292" s="339"/>
      <c r="I292" s="339"/>
      <c r="J292" s="344" t="s">
        <v>3800</v>
      </c>
      <c r="K292" s="373"/>
      <c r="L292" s="373"/>
      <c r="M292" s="373"/>
      <c r="N292" s="373"/>
    </row>
    <row r="293" spans="1:21" ht="16.5" customHeight="1">
      <c r="A293" s="350">
        <v>610</v>
      </c>
      <c r="B293" s="339"/>
      <c r="C293" s="339"/>
      <c r="D293" s="339"/>
      <c r="E293" s="356" t="s">
        <v>919</v>
      </c>
      <c r="F293" s="356"/>
      <c r="G293" s="339" t="s">
        <v>145</v>
      </c>
      <c r="H293" s="339"/>
      <c r="I293" s="339"/>
      <c r="J293" s="344" t="s">
        <v>3800</v>
      </c>
      <c r="K293" s="373"/>
      <c r="L293" s="344"/>
      <c r="M293" s="373"/>
      <c r="N293" s="373"/>
    </row>
    <row r="294" spans="1:21" ht="16.5" customHeight="1">
      <c r="A294" s="350">
        <v>610.18416100000002</v>
      </c>
      <c r="B294" s="339" t="s">
        <v>4870</v>
      </c>
      <c r="C294" s="339" t="s">
        <v>5021</v>
      </c>
      <c r="D294" s="339" t="s">
        <v>226</v>
      </c>
      <c r="E294" s="356" t="s">
        <v>255</v>
      </c>
      <c r="F294" s="356" t="s">
        <v>3920</v>
      </c>
      <c r="G294" s="339" t="s">
        <v>145</v>
      </c>
      <c r="H294" s="339" t="s">
        <v>145</v>
      </c>
      <c r="I294" s="339" t="s">
        <v>479</v>
      </c>
      <c r="J294" s="365"/>
      <c r="K294" s="373"/>
      <c r="L294" s="373"/>
      <c r="M294" s="344" t="s">
        <v>3800</v>
      </c>
      <c r="N294" s="373"/>
    </row>
    <row r="295" spans="1:21" ht="15" customHeight="1">
      <c r="A295" s="350">
        <v>613.34057999999993</v>
      </c>
      <c r="B295" s="339" t="s">
        <v>5028</v>
      </c>
      <c r="C295" s="339" t="s">
        <v>4872</v>
      </c>
      <c r="D295" s="339" t="s">
        <v>129</v>
      </c>
      <c r="E295" s="356" t="s">
        <v>144</v>
      </c>
      <c r="F295" s="356"/>
      <c r="G295" s="339" t="s">
        <v>145</v>
      </c>
      <c r="H295" s="339" t="s">
        <v>145</v>
      </c>
      <c r="I295" s="339" t="s">
        <v>621</v>
      </c>
      <c r="J295" s="365"/>
      <c r="K295" s="373"/>
      <c r="L295" s="373"/>
      <c r="M295" s="344" t="s">
        <v>3800</v>
      </c>
      <c r="N295" s="373"/>
    </row>
    <row r="296" spans="1:21" ht="16.5" customHeight="1">
      <c r="A296" s="350">
        <v>615.40375000000017</v>
      </c>
      <c r="B296" s="339" t="s">
        <v>4867</v>
      </c>
      <c r="C296" s="339" t="s">
        <v>5029</v>
      </c>
      <c r="D296" s="339" t="s">
        <v>648</v>
      </c>
      <c r="E296" s="356" t="s">
        <v>649</v>
      </c>
      <c r="F296" s="356"/>
      <c r="G296" s="339" t="s">
        <v>145</v>
      </c>
      <c r="H296" s="339" t="s">
        <v>145</v>
      </c>
      <c r="I296" s="339" t="s">
        <v>476</v>
      </c>
      <c r="J296" s="365"/>
      <c r="K296" s="373"/>
      <c r="L296" s="373"/>
      <c r="M296" s="344" t="s">
        <v>3800</v>
      </c>
      <c r="N296" s="373"/>
    </row>
    <row r="297" spans="1:21" ht="16.5" customHeight="1">
      <c r="A297" s="350">
        <v>617.425926</v>
      </c>
      <c r="B297" s="339" t="s">
        <v>5026</v>
      </c>
      <c r="C297" s="339" t="s">
        <v>4948</v>
      </c>
      <c r="D297" s="339" t="s">
        <v>138</v>
      </c>
      <c r="E297" s="360" t="s">
        <v>142</v>
      </c>
      <c r="F297" s="360"/>
      <c r="G297" s="339" t="s">
        <v>145</v>
      </c>
      <c r="H297" s="339" t="s">
        <v>145</v>
      </c>
      <c r="I297" s="339" t="s">
        <v>621</v>
      </c>
      <c r="J297" s="365"/>
      <c r="K297" s="373"/>
      <c r="L297" s="373"/>
      <c r="M297" s="344" t="s">
        <v>3800</v>
      </c>
      <c r="N297" s="373"/>
    </row>
    <row r="298" spans="1:21" ht="16.5" customHeight="1">
      <c r="A298" s="350">
        <v>621.41843500000004</v>
      </c>
      <c r="B298" s="339" t="s">
        <v>4998</v>
      </c>
      <c r="C298" s="339" t="s">
        <v>4878</v>
      </c>
      <c r="D298" s="339" t="s">
        <v>132</v>
      </c>
      <c r="E298" s="356" t="s">
        <v>146</v>
      </c>
      <c r="F298" s="356"/>
      <c r="G298" s="339" t="s">
        <v>145</v>
      </c>
      <c r="H298" s="339" t="s">
        <v>145</v>
      </c>
      <c r="I298" s="339" t="s">
        <v>621</v>
      </c>
      <c r="J298" s="365"/>
      <c r="K298" s="373"/>
      <c r="L298" s="373"/>
      <c r="M298" s="344" t="s">
        <v>3800</v>
      </c>
      <c r="N298" s="373"/>
    </row>
    <row r="299" spans="1:21" ht="16.5" customHeight="1">
      <c r="A299" s="350">
        <v>621.97290850000002</v>
      </c>
      <c r="B299" s="339" t="s">
        <v>5011</v>
      </c>
      <c r="C299" s="339" t="s">
        <v>5030</v>
      </c>
      <c r="D299" s="339" t="s">
        <v>659</v>
      </c>
      <c r="E299" s="356" t="s">
        <v>107</v>
      </c>
      <c r="F299" s="356"/>
      <c r="G299" s="339" t="s">
        <v>145</v>
      </c>
      <c r="H299" s="339"/>
      <c r="I299" s="339" t="s">
        <v>620</v>
      </c>
      <c r="J299" s="365"/>
      <c r="K299" s="373"/>
      <c r="L299" s="373"/>
      <c r="M299" s="344" t="s">
        <v>3800</v>
      </c>
      <c r="N299" s="373"/>
    </row>
    <row r="300" spans="1:21" ht="15" customHeight="1">
      <c r="A300" s="350">
        <v>625</v>
      </c>
      <c r="B300" s="339" t="s">
        <v>3805</v>
      </c>
      <c r="C300" s="339"/>
      <c r="D300" s="339"/>
      <c r="E300" s="356" t="s">
        <v>3810</v>
      </c>
      <c r="F300" s="356"/>
      <c r="G300" s="339" t="s">
        <v>145</v>
      </c>
      <c r="H300" s="339"/>
      <c r="I300" s="339"/>
      <c r="J300" s="344" t="s">
        <v>3800</v>
      </c>
      <c r="K300" s="373"/>
      <c r="L300" s="344"/>
      <c r="M300" s="373"/>
      <c r="N300" s="373"/>
    </row>
    <row r="301" spans="1:21" ht="15" customHeight="1">
      <c r="A301" s="350">
        <v>625.39222000000007</v>
      </c>
      <c r="B301" s="339" t="s">
        <v>5031</v>
      </c>
      <c r="C301" s="339" t="s">
        <v>4946</v>
      </c>
      <c r="D301" s="339" t="s">
        <v>138</v>
      </c>
      <c r="E301" s="356" t="s">
        <v>139</v>
      </c>
      <c r="F301" s="356"/>
      <c r="G301" s="339" t="s">
        <v>145</v>
      </c>
      <c r="H301" s="339" t="s">
        <v>145</v>
      </c>
      <c r="I301" s="339" t="s">
        <v>621</v>
      </c>
      <c r="J301" s="365"/>
      <c r="K301" s="373"/>
      <c r="L301" s="373"/>
      <c r="M301" s="344" t="s">
        <v>3800</v>
      </c>
      <c r="N301" s="373"/>
      <c r="O301" s="79"/>
      <c r="P301" s="79"/>
      <c r="Q301" s="79"/>
      <c r="R301" s="79"/>
      <c r="S301" s="79"/>
      <c r="T301" s="79"/>
      <c r="U301" s="79"/>
    </row>
    <row r="302" spans="1:21" ht="16.5" customHeight="1">
      <c r="A302" s="350">
        <v>629.31451699999991</v>
      </c>
      <c r="B302" s="339" t="s">
        <v>5032</v>
      </c>
      <c r="C302" s="339" t="s">
        <v>4872</v>
      </c>
      <c r="D302" s="339" t="s">
        <v>129</v>
      </c>
      <c r="E302" s="356" t="s">
        <v>144</v>
      </c>
      <c r="F302" s="356"/>
      <c r="G302" s="339" t="s">
        <v>145</v>
      </c>
      <c r="H302" s="339" t="s">
        <v>145</v>
      </c>
      <c r="I302" s="339" t="s">
        <v>621</v>
      </c>
      <c r="J302" s="365"/>
      <c r="K302" s="373"/>
      <c r="L302" s="373"/>
      <c r="M302" s="344" t="s">
        <v>3800</v>
      </c>
      <c r="N302" s="373"/>
    </row>
    <row r="303" spans="1:21" ht="15.75" customHeight="1">
      <c r="A303" s="350">
        <v>631.4391700000001</v>
      </c>
      <c r="B303" s="339" t="s">
        <v>5031</v>
      </c>
      <c r="C303" s="339" t="s">
        <v>4955</v>
      </c>
      <c r="D303" s="339" t="s">
        <v>140</v>
      </c>
      <c r="E303" s="356" t="s">
        <v>141</v>
      </c>
      <c r="F303" s="356"/>
      <c r="G303" s="339" t="s">
        <v>145</v>
      </c>
      <c r="H303" s="339" t="s">
        <v>145</v>
      </c>
      <c r="I303" s="339" t="s">
        <v>621</v>
      </c>
      <c r="J303" s="365"/>
      <c r="K303" s="373"/>
      <c r="L303" s="373"/>
      <c r="M303" s="344" t="s">
        <v>3800</v>
      </c>
      <c r="N303" s="373"/>
    </row>
    <row r="304" spans="1:21" ht="16.5" customHeight="1">
      <c r="A304" s="350">
        <v>633.32023300000003</v>
      </c>
      <c r="B304" s="339" t="s">
        <v>4867</v>
      </c>
      <c r="C304" s="339" t="s">
        <v>257</v>
      </c>
      <c r="D304" s="339" t="s">
        <v>258</v>
      </c>
      <c r="E304" s="356" t="s">
        <v>259</v>
      </c>
      <c r="F304" s="356"/>
      <c r="G304" s="339" t="s">
        <v>145</v>
      </c>
      <c r="H304" s="339" t="s">
        <v>145</v>
      </c>
      <c r="I304" s="339" t="s">
        <v>32</v>
      </c>
      <c r="J304" s="365"/>
      <c r="K304" s="373"/>
      <c r="L304" s="373"/>
      <c r="M304" s="373"/>
      <c r="N304" s="344"/>
      <c r="O304" s="79"/>
      <c r="P304" s="79"/>
    </row>
    <row r="305" spans="1:23" ht="16.5" customHeight="1">
      <c r="A305" s="350">
        <v>635.38485100000003</v>
      </c>
      <c r="B305" s="339" t="s">
        <v>5033</v>
      </c>
      <c r="C305" s="339" t="s">
        <v>4872</v>
      </c>
      <c r="D305" s="339" t="s">
        <v>129</v>
      </c>
      <c r="E305" s="356" t="s">
        <v>144</v>
      </c>
      <c r="F305" s="356"/>
      <c r="G305" s="339" t="s">
        <v>145</v>
      </c>
      <c r="H305" s="339" t="s">
        <v>145</v>
      </c>
      <c r="I305" s="339" t="s">
        <v>621</v>
      </c>
      <c r="J305" s="365"/>
      <c r="K305" s="373"/>
      <c r="L305" s="373"/>
      <c r="M305" s="344" t="s">
        <v>3800</v>
      </c>
      <c r="N305" s="373"/>
    </row>
    <row r="306" spans="1:23" ht="16.5" customHeight="1">
      <c r="A306" s="350">
        <v>637.39237200000002</v>
      </c>
      <c r="B306" s="339" t="s">
        <v>5001</v>
      </c>
      <c r="C306" s="339" t="s">
        <v>4878</v>
      </c>
      <c r="D306" s="339" t="s">
        <v>132</v>
      </c>
      <c r="E306" s="356" t="s">
        <v>146</v>
      </c>
      <c r="F306" s="356"/>
      <c r="G306" s="339" t="s">
        <v>145</v>
      </c>
      <c r="H306" s="339" t="s">
        <v>145</v>
      </c>
      <c r="I306" s="339" t="s">
        <v>621</v>
      </c>
      <c r="J306" s="365"/>
      <c r="K306" s="373"/>
      <c r="L306" s="373"/>
      <c r="M306" s="344" t="s">
        <v>3800</v>
      </c>
      <c r="N306" s="373"/>
    </row>
    <row r="307" spans="1:23" ht="16.5" customHeight="1">
      <c r="A307" s="350">
        <v>638</v>
      </c>
      <c r="B307" s="339"/>
      <c r="C307" s="339"/>
      <c r="D307" s="339"/>
      <c r="E307" s="356" t="s">
        <v>919</v>
      </c>
      <c r="F307" s="356"/>
      <c r="G307" s="339" t="s">
        <v>145</v>
      </c>
      <c r="H307" s="339"/>
      <c r="I307" s="339"/>
      <c r="J307" s="344" t="s">
        <v>3800</v>
      </c>
      <c r="K307" s="373"/>
      <c r="L307" s="373"/>
      <c r="M307" s="373"/>
      <c r="N307" s="373"/>
    </row>
    <row r="308" spans="1:23" ht="16.5" customHeight="1">
      <c r="A308" s="350">
        <v>639.40787</v>
      </c>
      <c r="B308" s="339" t="s">
        <v>5031</v>
      </c>
      <c r="C308" s="339" t="s">
        <v>4948</v>
      </c>
      <c r="D308" s="339" t="s">
        <v>138</v>
      </c>
      <c r="E308" s="356" t="s">
        <v>142</v>
      </c>
      <c r="F308" s="360"/>
      <c r="G308" s="339" t="s">
        <v>145</v>
      </c>
      <c r="H308" s="339" t="s">
        <v>145</v>
      </c>
      <c r="I308" s="339" t="s">
        <v>621</v>
      </c>
      <c r="J308" s="365"/>
      <c r="K308" s="373"/>
      <c r="L308" s="373"/>
      <c r="M308" s="344" t="s">
        <v>3800</v>
      </c>
      <c r="N308" s="373"/>
    </row>
    <row r="309" spans="1:23" ht="16.5" customHeight="1">
      <c r="A309" s="350">
        <v>644.04682439999999</v>
      </c>
      <c r="B309" s="339" t="s">
        <v>6645</v>
      </c>
      <c r="C309" s="339" t="s">
        <v>6637</v>
      </c>
      <c r="D309" s="339" t="s">
        <v>91</v>
      </c>
      <c r="E309" s="356" t="s">
        <v>6641</v>
      </c>
      <c r="F309" s="359"/>
      <c r="G309" s="373"/>
      <c r="H309" s="339" t="s">
        <v>145</v>
      </c>
      <c r="I309" s="373" t="s">
        <v>6644</v>
      </c>
      <c r="J309" s="373"/>
      <c r="K309" s="373"/>
      <c r="L309" s="373"/>
      <c r="M309" s="344" t="s">
        <v>3800</v>
      </c>
      <c r="N309" s="373"/>
      <c r="O309" s="79"/>
      <c r="P309" s="79"/>
      <c r="Q309" s="79"/>
    </row>
    <row r="310" spans="1:23" ht="16.5" customHeight="1">
      <c r="A310" s="350">
        <v>645.45481999999993</v>
      </c>
      <c r="B310" s="339" t="s">
        <v>5031</v>
      </c>
      <c r="C310" s="339" t="s">
        <v>4960</v>
      </c>
      <c r="D310" s="339" t="s">
        <v>140</v>
      </c>
      <c r="E310" s="356" t="s">
        <v>143</v>
      </c>
      <c r="F310" s="356"/>
      <c r="G310" s="339" t="s">
        <v>145</v>
      </c>
      <c r="H310" s="339" t="s">
        <v>145</v>
      </c>
      <c r="I310" s="339" t="s">
        <v>621</v>
      </c>
      <c r="J310" s="365"/>
      <c r="K310" s="373"/>
      <c r="L310" s="373"/>
      <c r="M310" s="344" t="s">
        <v>3800</v>
      </c>
      <c r="N310" s="373"/>
    </row>
    <row r="311" spans="1:23" ht="16.5" customHeight="1">
      <c r="A311" s="350">
        <v>646.35186699999997</v>
      </c>
      <c r="B311" s="339" t="s">
        <v>4798</v>
      </c>
      <c r="C311" s="339" t="s">
        <v>5034</v>
      </c>
      <c r="D311" s="339" t="s">
        <v>258</v>
      </c>
      <c r="E311" s="356" t="s">
        <v>468</v>
      </c>
      <c r="F311" s="356"/>
      <c r="G311" s="339" t="s">
        <v>145</v>
      </c>
      <c r="H311" s="339" t="s">
        <v>145</v>
      </c>
      <c r="I311" s="339" t="s">
        <v>624</v>
      </c>
      <c r="J311" s="365"/>
      <c r="K311" s="373"/>
      <c r="L311" s="373"/>
      <c r="M311" s="373"/>
      <c r="N311" s="373"/>
    </row>
    <row r="312" spans="1:23" ht="15.75" customHeight="1">
      <c r="A312" s="350">
        <v>647.43649100000005</v>
      </c>
      <c r="B312" s="339" t="s">
        <v>5035</v>
      </c>
      <c r="C312" s="339" t="s">
        <v>4946</v>
      </c>
      <c r="D312" s="339" t="s">
        <v>138</v>
      </c>
      <c r="E312" s="356" t="s">
        <v>139</v>
      </c>
      <c r="F312" s="356"/>
      <c r="G312" s="339" t="s">
        <v>145</v>
      </c>
      <c r="H312" s="339" t="s">
        <v>145</v>
      </c>
      <c r="I312" s="339" t="s">
        <v>621</v>
      </c>
      <c r="J312" s="365"/>
      <c r="K312" s="373"/>
      <c r="L312" s="373"/>
      <c r="M312" s="344" t="s">
        <v>3800</v>
      </c>
      <c r="N312" s="373"/>
    </row>
    <row r="313" spans="1:23" ht="16.5" customHeight="1">
      <c r="A313" s="350">
        <v>651.14510400000006</v>
      </c>
      <c r="B313" s="339" t="s">
        <v>4973</v>
      </c>
      <c r="C313" s="339" t="s">
        <v>5036</v>
      </c>
      <c r="D313" s="339" t="s">
        <v>226</v>
      </c>
      <c r="E313" s="356" t="s">
        <v>250</v>
      </c>
      <c r="F313" s="356"/>
      <c r="G313" s="339" t="s">
        <v>145</v>
      </c>
      <c r="H313" s="339" t="s">
        <v>145</v>
      </c>
      <c r="I313" s="339" t="s">
        <v>479</v>
      </c>
      <c r="J313" s="365"/>
      <c r="K313" s="373"/>
      <c r="L313" s="373"/>
      <c r="M313" s="344" t="s">
        <v>3800</v>
      </c>
      <c r="N313" s="344"/>
      <c r="O313" s="79"/>
      <c r="P313" s="79"/>
    </row>
    <row r="314" spans="1:23" ht="16.5" customHeight="1">
      <c r="A314" s="350">
        <v>657.36679500000002</v>
      </c>
      <c r="B314" s="339" t="s">
        <v>5037</v>
      </c>
      <c r="C314" s="339" t="s">
        <v>4872</v>
      </c>
      <c r="D314" s="339" t="s">
        <v>129</v>
      </c>
      <c r="E314" s="356" t="s">
        <v>144</v>
      </c>
      <c r="F314" s="356"/>
      <c r="G314" s="339" t="s">
        <v>145</v>
      </c>
      <c r="H314" s="339" t="s">
        <v>145</v>
      </c>
      <c r="I314" s="339" t="s">
        <v>621</v>
      </c>
      <c r="J314" s="365"/>
      <c r="K314" s="373"/>
      <c r="L314" s="373"/>
      <c r="M314" s="344" t="s">
        <v>3800</v>
      </c>
      <c r="N314" s="373"/>
    </row>
    <row r="315" spans="1:23" ht="16.5" customHeight="1">
      <c r="A315" s="350">
        <v>657.47835599999996</v>
      </c>
      <c r="B315" s="339" t="s">
        <v>5003</v>
      </c>
      <c r="C315" s="339" t="s">
        <v>4878</v>
      </c>
      <c r="D315" s="339" t="s">
        <v>132</v>
      </c>
      <c r="E315" s="356" t="s">
        <v>146</v>
      </c>
      <c r="F315" s="356"/>
      <c r="G315" s="339" t="s">
        <v>145</v>
      </c>
      <c r="H315" s="339" t="s">
        <v>145</v>
      </c>
      <c r="I315" s="339" t="s">
        <v>621</v>
      </c>
      <c r="J315" s="365"/>
      <c r="K315" s="373"/>
      <c r="L315" s="373"/>
      <c r="M315" s="344" t="s">
        <v>3800</v>
      </c>
      <c r="N315" s="373"/>
    </row>
    <row r="316" spans="1:23" ht="16.5" customHeight="1">
      <c r="A316" s="350">
        <v>657.92127340000002</v>
      </c>
      <c r="B316" s="339" t="s">
        <v>5527</v>
      </c>
      <c r="C316" s="339" t="s">
        <v>5510</v>
      </c>
      <c r="D316" s="339" t="s">
        <v>5509</v>
      </c>
      <c r="E316" s="356" t="s">
        <v>5514</v>
      </c>
      <c r="F316" s="359"/>
      <c r="G316" s="339" t="s">
        <v>145</v>
      </c>
      <c r="H316" s="373"/>
      <c r="I316" s="373" t="s">
        <v>5520</v>
      </c>
      <c r="J316" s="373"/>
      <c r="K316" s="373"/>
      <c r="L316" s="373"/>
      <c r="M316" s="344" t="s">
        <v>3800</v>
      </c>
      <c r="N316" s="373"/>
      <c r="O316" s="79"/>
      <c r="P316" s="79"/>
      <c r="Q316" s="79"/>
      <c r="R316" s="125"/>
      <c r="S316" s="125"/>
      <c r="T316" s="125"/>
      <c r="U316" s="125"/>
      <c r="V316" s="125"/>
      <c r="W316" s="125"/>
    </row>
    <row r="317" spans="1:23" ht="15.75" customHeight="1">
      <c r="A317" s="350">
        <v>659.38350100000014</v>
      </c>
      <c r="B317" s="339" t="s">
        <v>4867</v>
      </c>
      <c r="C317" s="339" t="s">
        <v>260</v>
      </c>
      <c r="D317" s="339" t="s">
        <v>258</v>
      </c>
      <c r="E317" s="356" t="s">
        <v>259</v>
      </c>
      <c r="F317" s="356"/>
      <c r="G317" s="339" t="s">
        <v>145</v>
      </c>
      <c r="H317" s="339" t="s">
        <v>145</v>
      </c>
      <c r="I317" s="339" t="s">
        <v>32</v>
      </c>
      <c r="J317" s="365"/>
      <c r="K317" s="373"/>
      <c r="L317" s="373"/>
      <c r="M317" s="373"/>
      <c r="N317" s="373"/>
    </row>
    <row r="318" spans="1:23" ht="15.75" customHeight="1">
      <c r="A318" s="350">
        <v>661.45214099999998</v>
      </c>
      <c r="B318" s="339" t="s">
        <v>5035</v>
      </c>
      <c r="C318" s="339" t="s">
        <v>4948</v>
      </c>
      <c r="D318" s="339" t="s">
        <v>138</v>
      </c>
      <c r="E318" s="360" t="s">
        <v>142</v>
      </c>
      <c r="F318" s="360"/>
      <c r="G318" s="339" t="s">
        <v>145</v>
      </c>
      <c r="H318" s="339" t="s">
        <v>145</v>
      </c>
      <c r="I318" s="339" t="s">
        <v>621</v>
      </c>
      <c r="J318" s="365"/>
      <c r="K318" s="373"/>
      <c r="L318" s="373"/>
      <c r="M318" s="344" t="s">
        <v>3800</v>
      </c>
      <c r="N318" s="373"/>
    </row>
    <row r="319" spans="1:23" ht="16.5" customHeight="1">
      <c r="A319" s="350">
        <v>666.02876939999999</v>
      </c>
      <c r="B319" s="339" t="s">
        <v>6646</v>
      </c>
      <c r="C319" s="339" t="s">
        <v>6637</v>
      </c>
      <c r="D319" s="339" t="s">
        <v>91</v>
      </c>
      <c r="E319" s="360" t="s">
        <v>6641</v>
      </c>
      <c r="F319" s="359"/>
      <c r="G319" s="373"/>
      <c r="H319" s="339" t="s">
        <v>145</v>
      </c>
      <c r="I319" s="373" t="s">
        <v>6644</v>
      </c>
      <c r="J319" s="373"/>
      <c r="K319" s="373"/>
      <c r="L319" s="373"/>
      <c r="M319" s="344" t="s">
        <v>3800</v>
      </c>
      <c r="N319" s="373"/>
      <c r="O319" s="79"/>
      <c r="P319" s="79"/>
      <c r="Q319" s="79"/>
    </row>
    <row r="320" spans="1:23" ht="16.5" customHeight="1">
      <c r="A320" s="350">
        <v>667.17640400000005</v>
      </c>
      <c r="B320" s="339" t="s">
        <v>4867</v>
      </c>
      <c r="C320" s="339" t="s">
        <v>5036</v>
      </c>
      <c r="D320" s="339" t="s">
        <v>226</v>
      </c>
      <c r="E320" s="356" t="s">
        <v>249</v>
      </c>
      <c r="F320" s="361" t="s">
        <v>3821</v>
      </c>
      <c r="G320" s="339" t="s">
        <v>145</v>
      </c>
      <c r="H320" s="339" t="s">
        <v>145</v>
      </c>
      <c r="I320" s="339" t="s">
        <v>479</v>
      </c>
      <c r="J320" s="344" t="s">
        <v>3800</v>
      </c>
      <c r="K320" s="373"/>
      <c r="L320" s="373"/>
      <c r="M320" s="344" t="s">
        <v>3800</v>
      </c>
      <c r="N320" s="373"/>
    </row>
    <row r="321" spans="1:21" ht="16.5" customHeight="1">
      <c r="A321" s="350">
        <v>669.41843500000004</v>
      </c>
      <c r="B321" s="339" t="s">
        <v>5038</v>
      </c>
      <c r="C321" s="339" t="s">
        <v>4946</v>
      </c>
      <c r="D321" s="339" t="s">
        <v>138</v>
      </c>
      <c r="E321" s="356" t="s">
        <v>139</v>
      </c>
      <c r="F321" s="356"/>
      <c r="G321" s="339" t="s">
        <v>145</v>
      </c>
      <c r="H321" s="339" t="s">
        <v>145</v>
      </c>
      <c r="I321" s="339" t="s">
        <v>621</v>
      </c>
      <c r="J321" s="365"/>
      <c r="K321" s="373"/>
      <c r="L321" s="373"/>
      <c r="M321" s="344" t="s">
        <v>3800</v>
      </c>
      <c r="N321" s="373"/>
    </row>
    <row r="322" spans="1:21" ht="16.5" customHeight="1">
      <c r="A322" s="350">
        <v>672.40390000000002</v>
      </c>
      <c r="B322" s="339" t="s">
        <v>4867</v>
      </c>
      <c r="C322" s="339" t="s">
        <v>373</v>
      </c>
      <c r="D322" s="339" t="s">
        <v>258</v>
      </c>
      <c r="E322" s="356" t="s">
        <v>387</v>
      </c>
      <c r="F322" s="356"/>
      <c r="G322" s="339" t="s">
        <v>145</v>
      </c>
      <c r="H322" s="339" t="s">
        <v>145</v>
      </c>
      <c r="I322" s="339" t="s">
        <v>32</v>
      </c>
      <c r="J322" s="365"/>
      <c r="K322" s="373"/>
      <c r="L322" s="373"/>
      <c r="M322" s="373"/>
      <c r="N322" s="373"/>
    </row>
    <row r="323" spans="1:21" ht="16.5" customHeight="1">
      <c r="A323" s="350">
        <v>672.40390000000002</v>
      </c>
      <c r="B323" s="339" t="s">
        <v>4867</v>
      </c>
      <c r="C323" s="339" t="s">
        <v>373</v>
      </c>
      <c r="D323" s="339" t="s">
        <v>258</v>
      </c>
      <c r="E323" s="356" t="s">
        <v>387</v>
      </c>
      <c r="F323" s="356"/>
      <c r="G323" s="339" t="s">
        <v>145</v>
      </c>
      <c r="H323" s="339" t="s">
        <v>145</v>
      </c>
      <c r="I323" s="339" t="s">
        <v>32</v>
      </c>
      <c r="J323" s="365"/>
      <c r="K323" s="373"/>
      <c r="L323" s="373"/>
      <c r="M323" s="373"/>
      <c r="N323" s="344"/>
      <c r="O323" s="79"/>
      <c r="P323" s="79"/>
    </row>
    <row r="324" spans="1:21" ht="15.75" customHeight="1">
      <c r="A324" s="350">
        <v>673.340732</v>
      </c>
      <c r="B324" s="339" t="s">
        <v>5039</v>
      </c>
      <c r="C324" s="339" t="s">
        <v>4872</v>
      </c>
      <c r="D324" s="339" t="s">
        <v>129</v>
      </c>
      <c r="E324" s="356" t="s">
        <v>144</v>
      </c>
      <c r="F324" s="356"/>
      <c r="G324" s="339" t="s">
        <v>145</v>
      </c>
      <c r="H324" s="339" t="s">
        <v>145</v>
      </c>
      <c r="I324" s="339" t="s">
        <v>621</v>
      </c>
      <c r="J324" s="365"/>
      <c r="K324" s="373"/>
      <c r="L324" s="373"/>
      <c r="M324" s="344" t="s">
        <v>3800</v>
      </c>
      <c r="N324" s="373"/>
    </row>
    <row r="325" spans="1:21" ht="16.5" customHeight="1">
      <c r="A325" s="350">
        <v>675</v>
      </c>
      <c r="B325" s="339"/>
      <c r="C325" s="339"/>
      <c r="D325" s="339"/>
      <c r="E325" s="356" t="s">
        <v>934</v>
      </c>
      <c r="F325" s="356"/>
      <c r="G325" s="339" t="s">
        <v>145</v>
      </c>
      <c r="H325" s="339"/>
      <c r="I325" s="339"/>
      <c r="J325" s="344" t="s">
        <v>3800</v>
      </c>
      <c r="K325" s="373"/>
      <c r="L325" s="344"/>
      <c r="M325" s="373"/>
      <c r="N325" s="373"/>
    </row>
    <row r="326" spans="1:21" ht="16.5" customHeight="1">
      <c r="A326" s="350">
        <v>675.46538500000008</v>
      </c>
      <c r="B326" s="339" t="s">
        <v>5038</v>
      </c>
      <c r="C326" s="339" t="s">
        <v>4955</v>
      </c>
      <c r="D326" s="339" t="s">
        <v>140</v>
      </c>
      <c r="E326" s="356" t="s">
        <v>141</v>
      </c>
      <c r="F326" s="356"/>
      <c r="G326" s="339" t="s">
        <v>145</v>
      </c>
      <c r="H326" s="339" t="s">
        <v>145</v>
      </c>
      <c r="I326" s="339" t="s">
        <v>621</v>
      </c>
      <c r="J326" s="365"/>
      <c r="K326" s="373"/>
      <c r="L326" s="373"/>
      <c r="M326" s="344" t="s">
        <v>3800</v>
      </c>
      <c r="N326" s="373"/>
    </row>
    <row r="327" spans="1:21" ht="16.5" customHeight="1">
      <c r="A327" s="350">
        <v>679</v>
      </c>
      <c r="B327" s="339" t="s">
        <v>3803</v>
      </c>
      <c r="C327" s="339"/>
      <c r="D327" s="339"/>
      <c r="E327" s="356" t="s">
        <v>3811</v>
      </c>
      <c r="F327" s="356"/>
      <c r="G327" s="339" t="s">
        <v>145</v>
      </c>
      <c r="H327" s="339"/>
      <c r="I327" s="339"/>
      <c r="J327" s="344" t="s">
        <v>3800</v>
      </c>
      <c r="K327" s="373"/>
      <c r="L327" s="344"/>
      <c r="M327" s="373"/>
      <c r="N327" s="373"/>
    </row>
    <row r="328" spans="1:21" ht="16.5" customHeight="1">
      <c r="A328" s="350">
        <v>679.41106600000001</v>
      </c>
      <c r="B328" s="339" t="s">
        <v>5040</v>
      </c>
      <c r="C328" s="339" t="s">
        <v>4872</v>
      </c>
      <c r="D328" s="339" t="s">
        <v>129</v>
      </c>
      <c r="E328" s="356" t="s">
        <v>144</v>
      </c>
      <c r="F328" s="356"/>
      <c r="G328" s="339" t="s">
        <v>145</v>
      </c>
      <c r="H328" s="339" t="s">
        <v>145</v>
      </c>
      <c r="I328" s="339" t="s">
        <v>621</v>
      </c>
      <c r="J328" s="365"/>
      <c r="K328" s="373"/>
      <c r="L328" s="373"/>
      <c r="M328" s="344" t="s">
        <v>3800</v>
      </c>
      <c r="N328" s="373"/>
    </row>
    <row r="329" spans="1:21" ht="16.5" customHeight="1">
      <c r="A329" s="350">
        <v>679.46029999999996</v>
      </c>
      <c r="B329" s="339" t="s">
        <v>5007</v>
      </c>
      <c r="C329" s="339" t="s">
        <v>4878</v>
      </c>
      <c r="D329" s="339" t="s">
        <v>132</v>
      </c>
      <c r="E329" s="356" t="s">
        <v>146</v>
      </c>
      <c r="F329" s="356"/>
      <c r="G329" s="339" t="s">
        <v>145</v>
      </c>
      <c r="H329" s="339" t="s">
        <v>145</v>
      </c>
      <c r="I329" s="339" t="s">
        <v>621</v>
      </c>
      <c r="J329" s="365"/>
      <c r="K329" s="373"/>
      <c r="L329" s="373"/>
      <c r="M329" s="344" t="s">
        <v>3800</v>
      </c>
      <c r="N329" s="373"/>
      <c r="O329" s="79"/>
      <c r="P329" s="79"/>
      <c r="Q329" s="79"/>
      <c r="R329" s="79"/>
      <c r="S329" s="79"/>
      <c r="T329" s="79"/>
      <c r="U329" s="79"/>
    </row>
    <row r="330" spans="1:21" ht="16.5" customHeight="1">
      <c r="A330" s="350">
        <v>679.51166000000012</v>
      </c>
      <c r="B330" s="339" t="s">
        <v>4867</v>
      </c>
      <c r="C330" s="339" t="s">
        <v>5041</v>
      </c>
      <c r="D330" s="339" t="s">
        <v>419</v>
      </c>
      <c r="E330" s="356" t="s">
        <v>420</v>
      </c>
      <c r="F330" s="356"/>
      <c r="G330" s="339" t="s">
        <v>145</v>
      </c>
      <c r="H330" s="339" t="s">
        <v>145</v>
      </c>
      <c r="I330" s="339" t="s">
        <v>480</v>
      </c>
      <c r="J330" s="365"/>
      <c r="K330" s="373"/>
      <c r="L330" s="373"/>
      <c r="M330" s="344" t="s">
        <v>3800</v>
      </c>
      <c r="N330" s="373"/>
    </row>
    <row r="331" spans="1:21" ht="16.5" customHeight="1">
      <c r="A331" s="350">
        <v>680.99488240000005</v>
      </c>
      <c r="B331" s="339" t="s">
        <v>6647</v>
      </c>
      <c r="C331" s="339" t="s">
        <v>6637</v>
      </c>
      <c r="D331" s="339" t="s">
        <v>91</v>
      </c>
      <c r="E331" s="356" t="s">
        <v>6641</v>
      </c>
      <c r="F331" s="359"/>
      <c r="G331" s="373"/>
      <c r="H331" s="339" t="s">
        <v>145</v>
      </c>
      <c r="I331" s="373" t="s">
        <v>6644</v>
      </c>
      <c r="J331" s="373"/>
      <c r="K331" s="373"/>
      <c r="L331" s="373"/>
      <c r="M331" s="344" t="s">
        <v>3800</v>
      </c>
      <c r="N331" s="373"/>
      <c r="O331" s="79"/>
      <c r="P331" s="79"/>
      <c r="Q331" s="79"/>
    </row>
    <row r="332" spans="1:21" ht="15" customHeight="1">
      <c r="A332" s="350">
        <v>683.43408499999998</v>
      </c>
      <c r="B332" s="339" t="s">
        <v>5038</v>
      </c>
      <c r="C332" s="339" t="s">
        <v>4948</v>
      </c>
      <c r="D332" s="339" t="s">
        <v>138</v>
      </c>
      <c r="E332" s="360" t="s">
        <v>142</v>
      </c>
      <c r="F332" s="360"/>
      <c r="G332" s="339" t="s">
        <v>145</v>
      </c>
      <c r="H332" s="339" t="s">
        <v>145</v>
      </c>
      <c r="I332" s="339" t="s">
        <v>621</v>
      </c>
      <c r="J332" s="365"/>
      <c r="K332" s="373"/>
      <c r="L332" s="373"/>
      <c r="M332" s="344" t="s">
        <v>3800</v>
      </c>
      <c r="N332" s="373"/>
    </row>
    <row r="333" spans="1:21" ht="16.5" customHeight="1">
      <c r="A333" s="350">
        <v>684</v>
      </c>
      <c r="B333" s="339"/>
      <c r="C333" s="339"/>
      <c r="D333" s="339"/>
      <c r="E333" s="356" t="s">
        <v>919</v>
      </c>
      <c r="F333" s="356"/>
      <c r="G333" s="339" t="s">
        <v>145</v>
      </c>
      <c r="H333" s="339"/>
      <c r="I333" s="339"/>
      <c r="J333" s="344" t="s">
        <v>3800</v>
      </c>
      <c r="K333" s="373"/>
      <c r="L333" s="344"/>
      <c r="M333" s="373"/>
      <c r="N333" s="373"/>
    </row>
    <row r="334" spans="1:21" ht="16.5" customHeight="1">
      <c r="A334" s="350">
        <v>684.20295300000009</v>
      </c>
      <c r="B334" s="339" t="s">
        <v>4870</v>
      </c>
      <c r="C334" s="339" t="s">
        <v>5036</v>
      </c>
      <c r="D334" s="339" t="s">
        <v>226</v>
      </c>
      <c r="E334" s="356" t="s">
        <v>248</v>
      </c>
      <c r="F334" s="356" t="s">
        <v>3920</v>
      </c>
      <c r="G334" s="339" t="s">
        <v>145</v>
      </c>
      <c r="H334" s="339" t="s">
        <v>145</v>
      </c>
      <c r="I334" s="339" t="s">
        <v>479</v>
      </c>
      <c r="J334" s="365"/>
      <c r="K334" s="373"/>
      <c r="L334" s="373"/>
      <c r="M334" s="344" t="s">
        <v>3800</v>
      </c>
      <c r="N334" s="373"/>
    </row>
    <row r="335" spans="1:21" ht="16.5" customHeight="1">
      <c r="A335" s="350">
        <v>689.48103500000002</v>
      </c>
      <c r="B335" s="339" t="s">
        <v>5038</v>
      </c>
      <c r="C335" s="339" t="s">
        <v>4960</v>
      </c>
      <c r="D335" s="339" t="s">
        <v>140</v>
      </c>
      <c r="E335" s="356" t="s">
        <v>143</v>
      </c>
      <c r="F335" s="356"/>
      <c r="G335" s="339" t="s">
        <v>145</v>
      </c>
      <c r="H335" s="339" t="s">
        <v>145</v>
      </c>
      <c r="I335" s="339" t="s">
        <v>621</v>
      </c>
      <c r="J335" s="365"/>
      <c r="K335" s="373"/>
      <c r="L335" s="373"/>
      <c r="M335" s="344" t="s">
        <v>3800</v>
      </c>
      <c r="N335" s="344"/>
      <c r="O335" s="79"/>
      <c r="P335" s="79"/>
    </row>
    <row r="336" spans="1:21" ht="16.5" customHeight="1">
      <c r="A336" s="350">
        <v>691.46270600000003</v>
      </c>
      <c r="B336" s="339" t="s">
        <v>5042</v>
      </c>
      <c r="C336" s="339" t="s">
        <v>4946</v>
      </c>
      <c r="D336" s="339" t="s">
        <v>138</v>
      </c>
      <c r="E336" s="356" t="s">
        <v>139</v>
      </c>
      <c r="F336" s="356"/>
      <c r="G336" s="339" t="s">
        <v>145</v>
      </c>
      <c r="H336" s="339" t="s">
        <v>145</v>
      </c>
      <c r="I336" s="339" t="s">
        <v>621</v>
      </c>
      <c r="J336" s="365"/>
      <c r="K336" s="373"/>
      <c r="L336" s="373"/>
      <c r="M336" s="344" t="s">
        <v>3800</v>
      </c>
      <c r="N336" s="344"/>
      <c r="O336" s="79"/>
      <c r="P336" s="79"/>
    </row>
    <row r="337" spans="1:17" ht="16.5" customHeight="1">
      <c r="A337" s="350">
        <v>695.43423699999994</v>
      </c>
      <c r="B337" s="339" t="s">
        <v>5013</v>
      </c>
      <c r="C337" s="339" t="s">
        <v>4878</v>
      </c>
      <c r="D337" s="339" t="s">
        <v>132</v>
      </c>
      <c r="E337" s="356" t="s">
        <v>146</v>
      </c>
      <c r="F337" s="356"/>
      <c r="G337" s="339" t="s">
        <v>145</v>
      </c>
      <c r="H337" s="339" t="s">
        <v>145</v>
      </c>
      <c r="I337" s="339" t="s">
        <v>621</v>
      </c>
      <c r="J337" s="365"/>
      <c r="K337" s="373"/>
      <c r="L337" s="373"/>
      <c r="M337" s="344" t="s">
        <v>3800</v>
      </c>
      <c r="N337" s="373"/>
    </row>
    <row r="338" spans="1:17" ht="15.75" customHeight="1">
      <c r="A338" s="350">
        <v>696</v>
      </c>
      <c r="B338" s="339" t="s">
        <v>3812</v>
      </c>
      <c r="C338" s="339"/>
      <c r="D338" s="339"/>
      <c r="E338" s="356" t="s">
        <v>3811</v>
      </c>
      <c r="F338" s="356"/>
      <c r="G338" s="339" t="s">
        <v>145</v>
      </c>
      <c r="H338" s="339"/>
      <c r="I338" s="339"/>
      <c r="J338" s="344" t="s">
        <v>3800</v>
      </c>
      <c r="K338" s="373"/>
      <c r="L338" s="344"/>
      <c r="M338" s="344" t="s">
        <v>3800</v>
      </c>
      <c r="N338" s="373"/>
    </row>
    <row r="339" spans="1:17" ht="16.5" customHeight="1">
      <c r="A339" s="350">
        <v>701</v>
      </c>
      <c r="B339" s="339" t="s">
        <v>3801</v>
      </c>
      <c r="C339" s="339"/>
      <c r="D339" s="339"/>
      <c r="E339" s="356" t="s">
        <v>3811</v>
      </c>
      <c r="F339" s="356"/>
      <c r="G339" s="339" t="s">
        <v>145</v>
      </c>
      <c r="H339" s="339"/>
      <c r="I339" s="339"/>
      <c r="J339" s="344" t="s">
        <v>3800</v>
      </c>
      <c r="K339" s="373"/>
      <c r="L339" s="344"/>
      <c r="M339" s="373"/>
      <c r="N339" s="373"/>
    </row>
    <row r="340" spans="1:17" ht="15.75" customHeight="1">
      <c r="A340" s="350">
        <v>701.39301</v>
      </c>
      <c r="B340" s="339" t="s">
        <v>5043</v>
      </c>
      <c r="C340" s="339" t="s">
        <v>4872</v>
      </c>
      <c r="D340" s="339" t="s">
        <v>129</v>
      </c>
      <c r="E340" s="356" t="s">
        <v>144</v>
      </c>
      <c r="F340" s="356"/>
      <c r="G340" s="339" t="s">
        <v>145</v>
      </c>
      <c r="H340" s="339" t="s">
        <v>145</v>
      </c>
      <c r="I340" s="339" t="s">
        <v>621</v>
      </c>
      <c r="J340" s="365"/>
      <c r="K340" s="373"/>
      <c r="L340" s="373"/>
      <c r="M340" s="344" t="s">
        <v>3800</v>
      </c>
      <c r="N340" s="373"/>
    </row>
    <row r="341" spans="1:17" ht="15" customHeight="1">
      <c r="A341" s="350">
        <v>701.49360539999998</v>
      </c>
      <c r="B341" s="339" t="s">
        <v>5538</v>
      </c>
      <c r="C341" s="339" t="s">
        <v>5767</v>
      </c>
      <c r="D341" s="339" t="s">
        <v>5761</v>
      </c>
      <c r="E341" s="356" t="s">
        <v>5764</v>
      </c>
      <c r="F341" s="359"/>
      <c r="G341" s="339" t="s">
        <v>145</v>
      </c>
      <c r="H341" s="373"/>
      <c r="I341" s="373" t="s">
        <v>5765</v>
      </c>
      <c r="J341" s="373"/>
      <c r="K341" s="373"/>
      <c r="L341" s="373"/>
      <c r="M341" s="344" t="s">
        <v>3800</v>
      </c>
      <c r="N341" s="373"/>
      <c r="O341" s="79"/>
      <c r="P341" s="79"/>
      <c r="Q341" s="79"/>
    </row>
    <row r="342" spans="1:17" ht="16.5" customHeight="1">
      <c r="A342" s="350">
        <v>704.38249900000005</v>
      </c>
      <c r="B342" s="339" t="s">
        <v>4867</v>
      </c>
      <c r="C342" s="339" t="s">
        <v>663</v>
      </c>
      <c r="D342" s="339" t="s">
        <v>258</v>
      </c>
      <c r="E342" s="356" t="s">
        <v>664</v>
      </c>
      <c r="F342" s="356"/>
      <c r="G342" s="339" t="s">
        <v>145</v>
      </c>
      <c r="H342" s="339" t="s">
        <v>145</v>
      </c>
      <c r="I342" s="339" t="s">
        <v>476</v>
      </c>
      <c r="J342" s="365"/>
      <c r="K342" s="373"/>
      <c r="L342" s="373"/>
      <c r="M342" s="373"/>
      <c r="N342" s="373"/>
    </row>
    <row r="343" spans="1:17" ht="15.75" customHeight="1">
      <c r="A343" s="350">
        <v>705.47835600000008</v>
      </c>
      <c r="B343" s="339" t="s">
        <v>5042</v>
      </c>
      <c r="C343" s="339" t="s">
        <v>4948</v>
      </c>
      <c r="D343" s="339" t="s">
        <v>138</v>
      </c>
      <c r="E343" s="360" t="s">
        <v>142</v>
      </c>
      <c r="F343" s="360"/>
      <c r="G343" s="339" t="s">
        <v>145</v>
      </c>
      <c r="H343" s="339" t="s">
        <v>145</v>
      </c>
      <c r="I343" s="339" t="s">
        <v>621</v>
      </c>
      <c r="J343" s="365"/>
      <c r="K343" s="373"/>
      <c r="L343" s="373"/>
      <c r="M343" s="344" t="s">
        <v>3800</v>
      </c>
      <c r="N343" s="373"/>
    </row>
    <row r="344" spans="1:17" ht="16.5" customHeight="1">
      <c r="A344" s="350">
        <v>713.44465000000002</v>
      </c>
      <c r="B344" s="339" t="s">
        <v>5044</v>
      </c>
      <c r="C344" s="339" t="s">
        <v>4946</v>
      </c>
      <c r="D344" s="339" t="s">
        <v>138</v>
      </c>
      <c r="E344" s="356" t="s">
        <v>139</v>
      </c>
      <c r="F344" s="356"/>
      <c r="G344" s="339" t="s">
        <v>145</v>
      </c>
      <c r="H344" s="339" t="s">
        <v>145</v>
      </c>
      <c r="I344" s="339" t="s">
        <v>621</v>
      </c>
      <c r="J344" s="365"/>
      <c r="K344" s="373"/>
      <c r="L344" s="373"/>
      <c r="M344" s="344" t="s">
        <v>3800</v>
      </c>
      <c r="N344" s="344"/>
      <c r="O344" s="79"/>
      <c r="P344" s="79"/>
    </row>
    <row r="345" spans="1:17" ht="15.75" customHeight="1">
      <c r="A345" s="350">
        <v>715.52022099999999</v>
      </c>
      <c r="B345" s="339" t="s">
        <v>5014</v>
      </c>
      <c r="C345" s="339" t="s">
        <v>4878</v>
      </c>
      <c r="D345" s="339" t="s">
        <v>132</v>
      </c>
      <c r="E345" s="356" t="s">
        <v>146</v>
      </c>
      <c r="F345" s="356"/>
      <c r="G345" s="339" t="s">
        <v>145</v>
      </c>
      <c r="H345" s="339" t="s">
        <v>145</v>
      </c>
      <c r="I345" s="339" t="s">
        <v>621</v>
      </c>
      <c r="J345" s="365"/>
      <c r="K345" s="373"/>
      <c r="L345" s="373"/>
      <c r="M345" s="344" t="s">
        <v>3800</v>
      </c>
      <c r="N345" s="373"/>
    </row>
    <row r="346" spans="1:17" ht="16.5" customHeight="1">
      <c r="A346" s="350">
        <v>717.36694699999998</v>
      </c>
      <c r="B346" s="339" t="s">
        <v>5045</v>
      </c>
      <c r="C346" s="339" t="s">
        <v>4872</v>
      </c>
      <c r="D346" s="339" t="s">
        <v>129</v>
      </c>
      <c r="E346" s="356" t="s">
        <v>144</v>
      </c>
      <c r="F346" s="356"/>
      <c r="G346" s="339" t="s">
        <v>145</v>
      </c>
      <c r="H346" s="339" t="s">
        <v>145</v>
      </c>
      <c r="I346" s="339" t="s">
        <v>621</v>
      </c>
      <c r="J346" s="365"/>
      <c r="K346" s="373"/>
      <c r="L346" s="373"/>
      <c r="M346" s="344" t="s">
        <v>3800</v>
      </c>
      <c r="N346" s="373"/>
    </row>
    <row r="347" spans="1:17" ht="16.5" customHeight="1">
      <c r="A347" s="350">
        <v>717.46754339999995</v>
      </c>
      <c r="B347" s="339" t="s">
        <v>5631</v>
      </c>
      <c r="C347" s="339" t="s">
        <v>5767</v>
      </c>
      <c r="D347" s="339" t="s">
        <v>5761</v>
      </c>
      <c r="E347" s="356" t="s">
        <v>5764</v>
      </c>
      <c r="F347" s="359"/>
      <c r="G347" s="373"/>
      <c r="H347" s="373"/>
      <c r="I347" s="373" t="s">
        <v>5765</v>
      </c>
      <c r="J347" s="373"/>
      <c r="K347" s="373"/>
      <c r="L347" s="373"/>
      <c r="M347" s="344" t="s">
        <v>3800</v>
      </c>
      <c r="N347" s="373"/>
      <c r="O347" s="79"/>
      <c r="P347" s="79"/>
      <c r="Q347" s="79"/>
    </row>
    <row r="348" spans="1:17" ht="16.5" customHeight="1">
      <c r="A348" s="350">
        <v>719.49160000000006</v>
      </c>
      <c r="B348" s="339" t="s">
        <v>5044</v>
      </c>
      <c r="C348" s="339" t="s">
        <v>4955</v>
      </c>
      <c r="D348" s="339" t="s">
        <v>140</v>
      </c>
      <c r="E348" s="356" t="s">
        <v>141</v>
      </c>
      <c r="F348" s="356"/>
      <c r="G348" s="339" t="s">
        <v>145</v>
      </c>
      <c r="H348" s="339" t="s">
        <v>145</v>
      </c>
      <c r="I348" s="339" t="s">
        <v>621</v>
      </c>
      <c r="J348" s="365"/>
      <c r="K348" s="373"/>
      <c r="L348" s="373"/>
      <c r="M348" s="344" t="s">
        <v>3800</v>
      </c>
      <c r="N348" s="373"/>
    </row>
    <row r="349" spans="1:17" ht="16.5" customHeight="1">
      <c r="A349" s="350">
        <v>723.43728099999998</v>
      </c>
      <c r="B349" s="339" t="s">
        <v>5046</v>
      </c>
      <c r="C349" s="339" t="s">
        <v>4872</v>
      </c>
      <c r="D349" s="339" t="s">
        <v>129</v>
      </c>
      <c r="E349" s="356" t="s">
        <v>144</v>
      </c>
      <c r="F349" s="356"/>
      <c r="G349" s="339" t="s">
        <v>145</v>
      </c>
      <c r="H349" s="339" t="s">
        <v>145</v>
      </c>
      <c r="I349" s="339" t="s">
        <v>621</v>
      </c>
      <c r="J349" s="365"/>
      <c r="K349" s="373"/>
      <c r="L349" s="373"/>
      <c r="M349" s="344" t="s">
        <v>3800</v>
      </c>
      <c r="N349" s="373"/>
    </row>
    <row r="350" spans="1:17" ht="16.5" customHeight="1">
      <c r="A350" s="350">
        <v>725.16389600000002</v>
      </c>
      <c r="B350" s="339" t="s">
        <v>4973</v>
      </c>
      <c r="C350" s="339" t="s">
        <v>5047</v>
      </c>
      <c r="D350" s="339" t="s">
        <v>226</v>
      </c>
      <c r="E350" s="356" t="s">
        <v>247</v>
      </c>
      <c r="F350" s="356"/>
      <c r="G350" s="339" t="s">
        <v>145</v>
      </c>
      <c r="H350" s="339" t="s">
        <v>145</v>
      </c>
      <c r="I350" s="339" t="s">
        <v>479</v>
      </c>
      <c r="J350" s="365"/>
      <c r="K350" s="373"/>
      <c r="L350" s="373"/>
      <c r="M350" s="344" t="s">
        <v>3800</v>
      </c>
      <c r="N350" s="373"/>
    </row>
    <row r="351" spans="1:17" ht="16.5" customHeight="1">
      <c r="A351" s="350">
        <v>727.46029999999996</v>
      </c>
      <c r="B351" s="339" t="s">
        <v>5044</v>
      </c>
      <c r="C351" s="339" t="s">
        <v>4948</v>
      </c>
      <c r="D351" s="339" t="s">
        <v>138</v>
      </c>
      <c r="E351" s="360" t="s">
        <v>142</v>
      </c>
      <c r="F351" s="360"/>
      <c r="G351" s="339" t="s">
        <v>145</v>
      </c>
      <c r="H351" s="339" t="s">
        <v>145</v>
      </c>
      <c r="I351" s="339" t="s">
        <v>621</v>
      </c>
      <c r="J351" s="365"/>
      <c r="K351" s="373"/>
      <c r="L351" s="373"/>
      <c r="M351" s="344" t="s">
        <v>3800</v>
      </c>
      <c r="N351" s="373"/>
    </row>
    <row r="352" spans="1:17" ht="16.5" customHeight="1">
      <c r="A352" s="350">
        <v>732.46543900000006</v>
      </c>
      <c r="B352" s="339" t="s">
        <v>4867</v>
      </c>
      <c r="C352" s="339" t="s">
        <v>725</v>
      </c>
      <c r="D352" s="339" t="s">
        <v>258</v>
      </c>
      <c r="E352" s="356" t="s">
        <v>717</v>
      </c>
      <c r="F352" s="356"/>
      <c r="G352" s="339" t="s">
        <v>145</v>
      </c>
      <c r="H352" s="339" t="s">
        <v>145</v>
      </c>
      <c r="I352" s="339" t="s">
        <v>476</v>
      </c>
      <c r="J352" s="365"/>
      <c r="K352" s="373"/>
      <c r="L352" s="373"/>
      <c r="M352" s="373"/>
      <c r="N352" s="344"/>
      <c r="O352" s="79"/>
      <c r="P352" s="79"/>
    </row>
    <row r="353" spans="1:17" ht="15.75" customHeight="1">
      <c r="A353" s="350">
        <v>733.50725</v>
      </c>
      <c r="B353" s="339" t="s">
        <v>5044</v>
      </c>
      <c r="C353" s="339" t="s">
        <v>4960</v>
      </c>
      <c r="D353" s="339" t="s">
        <v>140</v>
      </c>
      <c r="E353" s="356" t="s">
        <v>143</v>
      </c>
      <c r="F353" s="356"/>
      <c r="G353" s="339" t="s">
        <v>145</v>
      </c>
      <c r="H353" s="339" t="s">
        <v>145</v>
      </c>
      <c r="I353" s="339" t="s">
        <v>621</v>
      </c>
      <c r="J353" s="365"/>
      <c r="K353" s="373"/>
      <c r="L353" s="373"/>
      <c r="M353" s="344" t="s">
        <v>3800</v>
      </c>
      <c r="N353" s="373"/>
    </row>
    <row r="354" spans="1:17" ht="15.75" customHeight="1">
      <c r="A354" s="350">
        <v>735.488921</v>
      </c>
      <c r="B354" s="339" t="s">
        <v>5048</v>
      </c>
      <c r="C354" s="339" t="s">
        <v>4946</v>
      </c>
      <c r="D354" s="339" t="s">
        <v>138</v>
      </c>
      <c r="E354" s="356" t="s">
        <v>139</v>
      </c>
      <c r="F354" s="356"/>
      <c r="G354" s="339" t="s">
        <v>145</v>
      </c>
      <c r="H354" s="339" t="s">
        <v>145</v>
      </c>
      <c r="I354" s="339" t="s">
        <v>621</v>
      </c>
      <c r="J354" s="365"/>
      <c r="K354" s="373"/>
      <c r="L354" s="373"/>
      <c r="M354" s="344" t="s">
        <v>3800</v>
      </c>
      <c r="N354" s="373"/>
    </row>
    <row r="355" spans="1:17" ht="15.75" customHeight="1">
      <c r="A355" s="350">
        <v>737.50216499999999</v>
      </c>
      <c r="B355" s="339" t="s">
        <v>5020</v>
      </c>
      <c r="C355" s="339" t="s">
        <v>4878</v>
      </c>
      <c r="D355" s="339" t="s">
        <v>132</v>
      </c>
      <c r="E355" s="356" t="s">
        <v>146</v>
      </c>
      <c r="F355" s="356"/>
      <c r="G355" s="339" t="s">
        <v>145</v>
      </c>
      <c r="H355" s="339" t="s">
        <v>145</v>
      </c>
      <c r="I355" s="339" t="s">
        <v>621</v>
      </c>
      <c r="J355" s="365"/>
      <c r="K355" s="373"/>
      <c r="L355" s="373"/>
      <c r="M355" s="344" t="s">
        <v>3800</v>
      </c>
      <c r="N355" s="373"/>
    </row>
    <row r="356" spans="1:17" ht="16.5" customHeight="1">
      <c r="A356" s="350">
        <v>741.19519600000001</v>
      </c>
      <c r="B356" s="339" t="s">
        <v>4867</v>
      </c>
      <c r="C356" s="339" t="s">
        <v>5047</v>
      </c>
      <c r="D356" s="339" t="s">
        <v>226</v>
      </c>
      <c r="E356" s="356" t="s">
        <v>246</v>
      </c>
      <c r="F356" s="356"/>
      <c r="G356" s="339" t="s">
        <v>145</v>
      </c>
      <c r="H356" s="339" t="s">
        <v>145</v>
      </c>
      <c r="I356" s="339" t="s">
        <v>479</v>
      </c>
      <c r="J356" s="344" t="s">
        <v>3800</v>
      </c>
      <c r="K356" s="373"/>
      <c r="L356" s="373"/>
      <c r="M356" s="344" t="s">
        <v>3800</v>
      </c>
      <c r="N356" s="373"/>
    </row>
    <row r="357" spans="1:17" ht="15.75" customHeight="1">
      <c r="A357" s="350">
        <v>742.44978900000012</v>
      </c>
      <c r="B357" s="339" t="s">
        <v>4867</v>
      </c>
      <c r="C357" s="339" t="s">
        <v>729</v>
      </c>
      <c r="D357" s="339" t="s">
        <v>258</v>
      </c>
      <c r="E357" s="356" t="s">
        <v>727</v>
      </c>
      <c r="F357" s="356"/>
      <c r="G357" s="339" t="s">
        <v>145</v>
      </c>
      <c r="H357" s="339" t="s">
        <v>145</v>
      </c>
      <c r="I357" s="339" t="s">
        <v>476</v>
      </c>
      <c r="J357" s="365"/>
      <c r="K357" s="373"/>
      <c r="L357" s="373"/>
      <c r="M357" s="373"/>
      <c r="N357" s="373"/>
    </row>
    <row r="358" spans="1:17" ht="16.5" customHeight="1">
      <c r="A358" s="350">
        <v>743.44101000000001</v>
      </c>
      <c r="B358" s="339" t="s">
        <v>4867</v>
      </c>
      <c r="C358" s="339" t="s">
        <v>383</v>
      </c>
      <c r="D358" s="339" t="s">
        <v>258</v>
      </c>
      <c r="E358" s="356" t="s">
        <v>387</v>
      </c>
      <c r="F358" s="356"/>
      <c r="G358" s="339" t="s">
        <v>145</v>
      </c>
      <c r="H358" s="339" t="s">
        <v>145</v>
      </c>
      <c r="I358" s="339" t="s">
        <v>477</v>
      </c>
      <c r="J358" s="365"/>
      <c r="K358" s="373"/>
      <c r="L358" s="373"/>
      <c r="M358" s="373"/>
      <c r="N358" s="373"/>
    </row>
    <row r="359" spans="1:17" ht="16.5" customHeight="1">
      <c r="A359" s="350">
        <v>745.41922499999998</v>
      </c>
      <c r="B359" s="339" t="s">
        <v>5049</v>
      </c>
      <c r="C359" s="339" t="s">
        <v>4872</v>
      </c>
      <c r="D359" s="339" t="s">
        <v>129</v>
      </c>
      <c r="E359" s="356" t="s">
        <v>144</v>
      </c>
      <c r="F359" s="356"/>
      <c r="G359" s="339" t="s">
        <v>145</v>
      </c>
      <c r="H359" s="339" t="s">
        <v>145</v>
      </c>
      <c r="I359" s="339" t="s">
        <v>621</v>
      </c>
      <c r="J359" s="365"/>
      <c r="K359" s="373"/>
      <c r="L359" s="373"/>
      <c r="M359" s="344" t="s">
        <v>3800</v>
      </c>
      <c r="N359" s="373"/>
    </row>
    <row r="360" spans="1:17" ht="16.5" customHeight="1">
      <c r="A360" s="350">
        <v>749.50457099999994</v>
      </c>
      <c r="B360" s="339" t="s">
        <v>5048</v>
      </c>
      <c r="C360" s="339" t="s">
        <v>4948</v>
      </c>
      <c r="D360" s="339" t="s">
        <v>138</v>
      </c>
      <c r="E360" s="360" t="s">
        <v>142</v>
      </c>
      <c r="F360" s="360"/>
      <c r="G360" s="339" t="s">
        <v>145</v>
      </c>
      <c r="H360" s="339" t="s">
        <v>145</v>
      </c>
      <c r="I360" s="339" t="s">
        <v>621</v>
      </c>
      <c r="J360" s="365"/>
      <c r="K360" s="373"/>
      <c r="L360" s="373"/>
      <c r="M360" s="344" t="s">
        <v>3800</v>
      </c>
      <c r="N360" s="373"/>
    </row>
    <row r="361" spans="1:17" ht="15.75" customHeight="1">
      <c r="A361" s="350">
        <v>753.47610199999997</v>
      </c>
      <c r="B361" s="339" t="s">
        <v>5023</v>
      </c>
      <c r="C361" s="339" t="s">
        <v>4878</v>
      </c>
      <c r="D361" s="339" t="s">
        <v>132</v>
      </c>
      <c r="E361" s="356" t="s">
        <v>146</v>
      </c>
      <c r="F361" s="356"/>
      <c r="G361" s="339" t="s">
        <v>145</v>
      </c>
      <c r="H361" s="339" t="s">
        <v>145</v>
      </c>
      <c r="I361" s="339" t="s">
        <v>621</v>
      </c>
      <c r="J361" s="365"/>
      <c r="K361" s="373"/>
      <c r="L361" s="373"/>
      <c r="M361" s="344" t="s">
        <v>3800</v>
      </c>
      <c r="N361" s="373"/>
    </row>
    <row r="362" spans="1:17" ht="16.5" customHeight="1">
      <c r="A362" s="350">
        <v>757.470865</v>
      </c>
      <c r="B362" s="339" t="s">
        <v>5050</v>
      </c>
      <c r="C362" s="339" t="s">
        <v>4946</v>
      </c>
      <c r="D362" s="339" t="s">
        <v>138</v>
      </c>
      <c r="E362" s="356" t="s">
        <v>139</v>
      </c>
      <c r="F362" s="356"/>
      <c r="G362" s="339" t="s">
        <v>145</v>
      </c>
      <c r="H362" s="339" t="s">
        <v>145</v>
      </c>
      <c r="I362" s="339" t="s">
        <v>621</v>
      </c>
      <c r="J362" s="365"/>
      <c r="K362" s="373"/>
      <c r="L362" s="373"/>
      <c r="M362" s="344" t="s">
        <v>3800</v>
      </c>
      <c r="N362" s="373"/>
    </row>
    <row r="363" spans="1:17" ht="16.5" customHeight="1">
      <c r="A363" s="350">
        <v>758.22174500000006</v>
      </c>
      <c r="B363" s="339" t="s">
        <v>4870</v>
      </c>
      <c r="C363" s="339" t="s">
        <v>5047</v>
      </c>
      <c r="D363" s="339" t="s">
        <v>226</v>
      </c>
      <c r="E363" s="356" t="s">
        <v>245</v>
      </c>
      <c r="F363" s="356"/>
      <c r="G363" s="339" t="s">
        <v>145</v>
      </c>
      <c r="H363" s="339" t="s">
        <v>145</v>
      </c>
      <c r="I363" s="339" t="s">
        <v>479</v>
      </c>
      <c r="J363" s="365"/>
      <c r="K363" s="373"/>
      <c r="L363" s="373"/>
      <c r="M363" s="344" t="s">
        <v>3800</v>
      </c>
      <c r="N363" s="373"/>
    </row>
    <row r="364" spans="1:17" ht="15.75" customHeight="1">
      <c r="A364" s="350">
        <v>758.41552999999999</v>
      </c>
      <c r="B364" s="339" t="s">
        <v>4867</v>
      </c>
      <c r="C364" s="339" t="s">
        <v>374</v>
      </c>
      <c r="D364" s="339" t="s">
        <v>258</v>
      </c>
      <c r="E364" s="356" t="s">
        <v>387</v>
      </c>
      <c r="F364" s="356"/>
      <c r="G364" s="339" t="s">
        <v>145</v>
      </c>
      <c r="H364" s="339" t="s">
        <v>145</v>
      </c>
      <c r="I364" s="339" t="s">
        <v>477</v>
      </c>
      <c r="J364" s="365"/>
      <c r="K364" s="373"/>
      <c r="L364" s="373"/>
      <c r="M364" s="373"/>
      <c r="N364" s="373"/>
    </row>
    <row r="365" spans="1:17" ht="16.5" customHeight="1">
      <c r="A365" s="350">
        <v>761.39316199999996</v>
      </c>
      <c r="B365" s="339" t="s">
        <v>5051</v>
      </c>
      <c r="C365" s="339" t="s">
        <v>4872</v>
      </c>
      <c r="D365" s="339" t="s">
        <v>129</v>
      </c>
      <c r="E365" s="356" t="s">
        <v>144</v>
      </c>
      <c r="F365" s="356"/>
      <c r="G365" s="339" t="s">
        <v>145</v>
      </c>
      <c r="H365" s="339" t="s">
        <v>145</v>
      </c>
      <c r="I365" s="339" t="s">
        <v>621</v>
      </c>
      <c r="J365" s="365"/>
      <c r="K365" s="373"/>
      <c r="L365" s="373"/>
      <c r="M365" s="344" t="s">
        <v>3800</v>
      </c>
      <c r="N365" s="373"/>
    </row>
    <row r="366" spans="1:17" ht="16.5" customHeight="1">
      <c r="A366" s="350">
        <v>763.51781500000004</v>
      </c>
      <c r="B366" s="339" t="s">
        <v>5050</v>
      </c>
      <c r="C366" s="339" t="s">
        <v>4955</v>
      </c>
      <c r="D366" s="339" t="s">
        <v>140</v>
      </c>
      <c r="E366" s="356" t="s">
        <v>141</v>
      </c>
      <c r="F366" s="356"/>
      <c r="G366" s="339" t="s">
        <v>145</v>
      </c>
      <c r="H366" s="339" t="s">
        <v>145</v>
      </c>
      <c r="I366" s="339" t="s">
        <v>621</v>
      </c>
      <c r="J366" s="365"/>
      <c r="K366" s="373"/>
      <c r="L366" s="373"/>
      <c r="M366" s="344" t="s">
        <v>3800</v>
      </c>
      <c r="N366" s="373"/>
    </row>
    <row r="367" spans="1:17" ht="16.5" customHeight="1">
      <c r="A367" s="350">
        <v>767.46349599999996</v>
      </c>
      <c r="B367" s="339" t="s">
        <v>5052</v>
      </c>
      <c r="C367" s="339" t="s">
        <v>4872</v>
      </c>
      <c r="D367" s="339" t="s">
        <v>129</v>
      </c>
      <c r="E367" s="356" t="s">
        <v>144</v>
      </c>
      <c r="F367" s="356"/>
      <c r="G367" s="339" t="s">
        <v>145</v>
      </c>
      <c r="H367" s="339" t="s">
        <v>145</v>
      </c>
      <c r="I367" s="339" t="s">
        <v>621</v>
      </c>
      <c r="J367" s="365"/>
      <c r="K367" s="373"/>
      <c r="L367" s="373"/>
      <c r="M367" s="344" t="s">
        <v>3800</v>
      </c>
      <c r="N367" s="344"/>
      <c r="O367" s="79"/>
      <c r="P367" s="79"/>
    </row>
    <row r="368" spans="1:17" ht="16.5" customHeight="1">
      <c r="A368" s="350">
        <v>770.04647339999997</v>
      </c>
      <c r="B368" s="339" t="s">
        <v>5527</v>
      </c>
      <c r="C368" s="339" t="s">
        <v>5986</v>
      </c>
      <c r="D368" s="339" t="s">
        <v>5985</v>
      </c>
      <c r="E368" s="356"/>
      <c r="F368" s="359"/>
      <c r="G368" s="339" t="s">
        <v>145</v>
      </c>
      <c r="H368" s="373"/>
      <c r="I368" s="373" t="s">
        <v>5520</v>
      </c>
      <c r="J368" s="373"/>
      <c r="K368" s="373"/>
      <c r="L368" s="373"/>
      <c r="M368" s="344" t="s">
        <v>3800</v>
      </c>
      <c r="N368" s="373"/>
      <c r="O368" s="79"/>
      <c r="P368" s="79"/>
      <c r="Q368" s="79"/>
    </row>
    <row r="369" spans="1:16" ht="16.5" customHeight="1">
      <c r="A369" s="350">
        <v>771.48651500000005</v>
      </c>
      <c r="B369" s="339" t="s">
        <v>5050</v>
      </c>
      <c r="C369" s="339" t="s">
        <v>4948</v>
      </c>
      <c r="D369" s="339" t="s">
        <v>138</v>
      </c>
      <c r="E369" s="360" t="s">
        <v>142</v>
      </c>
      <c r="F369" s="360"/>
      <c r="G369" s="339" t="s">
        <v>145</v>
      </c>
      <c r="H369" s="339" t="s">
        <v>145</v>
      </c>
      <c r="I369" s="339" t="s">
        <v>621</v>
      </c>
      <c r="J369" s="365"/>
      <c r="K369" s="373"/>
      <c r="L369" s="373"/>
      <c r="M369" s="344" t="s">
        <v>3800</v>
      </c>
      <c r="N369" s="373"/>
    </row>
    <row r="370" spans="1:16" ht="16.5" customHeight="1">
      <c r="A370" s="350">
        <v>773.56208600000002</v>
      </c>
      <c r="B370" s="339" t="s">
        <v>5024</v>
      </c>
      <c r="C370" s="339" t="s">
        <v>4878</v>
      </c>
      <c r="D370" s="339" t="s">
        <v>132</v>
      </c>
      <c r="E370" s="356" t="s">
        <v>146</v>
      </c>
      <c r="F370" s="356"/>
      <c r="G370" s="339" t="s">
        <v>145</v>
      </c>
      <c r="H370" s="339" t="s">
        <v>145</v>
      </c>
      <c r="I370" s="339" t="s">
        <v>621</v>
      </c>
      <c r="J370" s="365"/>
      <c r="K370" s="373"/>
      <c r="L370" s="373"/>
      <c r="M370" s="344" t="s">
        <v>3800</v>
      </c>
      <c r="N370" s="344"/>
      <c r="O370" s="79"/>
      <c r="P370" s="79"/>
    </row>
    <row r="371" spans="1:16" ht="16.5" customHeight="1">
      <c r="A371" s="350">
        <v>777.53346499999998</v>
      </c>
      <c r="B371" s="339" t="s">
        <v>5050</v>
      </c>
      <c r="C371" s="339" t="s">
        <v>4960</v>
      </c>
      <c r="D371" s="339" t="s">
        <v>140</v>
      </c>
      <c r="E371" s="356" t="s">
        <v>143</v>
      </c>
      <c r="F371" s="356"/>
      <c r="G371" s="339" t="s">
        <v>145</v>
      </c>
      <c r="H371" s="339" t="s">
        <v>145</v>
      </c>
      <c r="I371" s="339" t="s">
        <v>621</v>
      </c>
      <c r="J371" s="365"/>
      <c r="K371" s="373"/>
      <c r="L371" s="373"/>
      <c r="M371" s="344" t="s">
        <v>3800</v>
      </c>
      <c r="N371" s="373"/>
    </row>
    <row r="372" spans="1:16" ht="16.5" customHeight="1">
      <c r="A372" s="350">
        <v>779.5151360000001</v>
      </c>
      <c r="B372" s="339" t="s">
        <v>5053</v>
      </c>
      <c r="C372" s="339" t="s">
        <v>4946</v>
      </c>
      <c r="D372" s="339" t="s">
        <v>138</v>
      </c>
      <c r="E372" s="356" t="s">
        <v>139</v>
      </c>
      <c r="F372" s="356"/>
      <c r="G372" s="339" t="s">
        <v>145</v>
      </c>
      <c r="H372" s="339" t="s">
        <v>145</v>
      </c>
      <c r="I372" s="339" t="s">
        <v>621</v>
      </c>
      <c r="J372" s="365"/>
      <c r="K372" s="373"/>
      <c r="L372" s="373"/>
      <c r="M372" s="344" t="s">
        <v>3800</v>
      </c>
      <c r="N372" s="373"/>
    </row>
    <row r="373" spans="1:16" ht="15" customHeight="1">
      <c r="A373" s="350">
        <v>786</v>
      </c>
      <c r="B373" s="339" t="s">
        <v>4862</v>
      </c>
      <c r="C373" s="339"/>
      <c r="D373" s="339"/>
      <c r="E373" s="356" t="s">
        <v>4863</v>
      </c>
      <c r="F373" s="356"/>
      <c r="G373" s="339" t="s">
        <v>145</v>
      </c>
      <c r="H373" s="339"/>
      <c r="I373" s="339"/>
      <c r="J373" s="344" t="s">
        <v>3800</v>
      </c>
      <c r="K373" s="373"/>
      <c r="L373" s="373"/>
      <c r="M373" s="373"/>
      <c r="N373" s="373"/>
    </row>
    <row r="374" spans="1:16" ht="15.75" customHeight="1">
      <c r="A374" s="350">
        <v>789.44543999999996</v>
      </c>
      <c r="B374" s="339" t="s">
        <v>5054</v>
      </c>
      <c r="C374" s="339" t="s">
        <v>4872</v>
      </c>
      <c r="D374" s="339" t="s">
        <v>129</v>
      </c>
      <c r="E374" s="356" t="s">
        <v>144</v>
      </c>
      <c r="F374" s="356"/>
      <c r="G374" s="339" t="s">
        <v>145</v>
      </c>
      <c r="H374" s="339" t="s">
        <v>145</v>
      </c>
      <c r="I374" s="339" t="s">
        <v>621</v>
      </c>
      <c r="J374" s="365"/>
      <c r="K374" s="373"/>
      <c r="L374" s="373"/>
      <c r="M374" s="344" t="s">
        <v>3800</v>
      </c>
      <c r="N374" s="373"/>
    </row>
    <row r="375" spans="1:16" ht="16.5" customHeight="1">
      <c r="A375" s="350">
        <v>793.53078600000003</v>
      </c>
      <c r="B375" s="339" t="s">
        <v>5053</v>
      </c>
      <c r="C375" s="339" t="s">
        <v>4948</v>
      </c>
      <c r="D375" s="339" t="s">
        <v>138</v>
      </c>
      <c r="E375" s="360" t="s">
        <v>142</v>
      </c>
      <c r="F375" s="360"/>
      <c r="G375" s="339" t="s">
        <v>145</v>
      </c>
      <c r="H375" s="339" t="s">
        <v>145</v>
      </c>
      <c r="I375" s="339" t="s">
        <v>621</v>
      </c>
      <c r="J375" s="365"/>
      <c r="K375" s="373"/>
      <c r="L375" s="373"/>
      <c r="M375" s="344" t="s">
        <v>3800</v>
      </c>
      <c r="N375" s="344"/>
      <c r="O375" s="79"/>
      <c r="P375" s="79"/>
    </row>
    <row r="376" spans="1:16" ht="16.5" customHeight="1">
      <c r="A376" s="350">
        <v>795.54403000000002</v>
      </c>
      <c r="B376" s="339" t="s">
        <v>5028</v>
      </c>
      <c r="C376" s="339" t="s">
        <v>4878</v>
      </c>
      <c r="D376" s="339" t="s">
        <v>132</v>
      </c>
      <c r="E376" s="356" t="s">
        <v>146</v>
      </c>
      <c r="F376" s="356"/>
      <c r="G376" s="339" t="s">
        <v>145</v>
      </c>
      <c r="H376" s="339" t="s">
        <v>145</v>
      </c>
      <c r="I376" s="339" t="s">
        <v>621</v>
      </c>
      <c r="J376" s="365"/>
      <c r="K376" s="373"/>
      <c r="L376" s="373"/>
      <c r="M376" s="344" t="s">
        <v>3800</v>
      </c>
      <c r="N376" s="373"/>
    </row>
    <row r="377" spans="1:16" ht="16.5" customHeight="1">
      <c r="A377" s="350">
        <v>798.58784500000002</v>
      </c>
      <c r="B377" s="339" t="s">
        <v>5055</v>
      </c>
      <c r="C377" s="339" t="s">
        <v>4983</v>
      </c>
      <c r="D377" s="339" t="s">
        <v>228</v>
      </c>
      <c r="E377" s="356" t="s">
        <v>229</v>
      </c>
      <c r="F377" s="356" t="s">
        <v>3919</v>
      </c>
      <c r="G377" s="339" t="s">
        <v>145</v>
      </c>
      <c r="H377" s="339" t="s">
        <v>145</v>
      </c>
      <c r="I377" s="339" t="s">
        <v>647</v>
      </c>
      <c r="J377" s="344" t="s">
        <v>3800</v>
      </c>
      <c r="K377" s="344" t="s">
        <v>3800</v>
      </c>
      <c r="L377" s="344" t="s">
        <v>3800</v>
      </c>
      <c r="M377" s="344" t="s">
        <v>3800</v>
      </c>
      <c r="N377" s="373"/>
    </row>
    <row r="378" spans="1:16" ht="16.5" customHeight="1">
      <c r="A378" s="350">
        <v>801.4970800000001</v>
      </c>
      <c r="B378" s="339" t="s">
        <v>5056</v>
      </c>
      <c r="C378" s="339" t="s">
        <v>4946</v>
      </c>
      <c r="D378" s="339" t="s">
        <v>138</v>
      </c>
      <c r="E378" s="356" t="s">
        <v>139</v>
      </c>
      <c r="F378" s="356"/>
      <c r="G378" s="339" t="s">
        <v>145</v>
      </c>
      <c r="H378" s="339" t="s">
        <v>145</v>
      </c>
      <c r="I378" s="339" t="s">
        <v>621</v>
      </c>
      <c r="J378" s="365"/>
      <c r="K378" s="373"/>
      <c r="L378" s="373"/>
      <c r="M378" s="344" t="s">
        <v>3800</v>
      </c>
      <c r="N378" s="373"/>
    </row>
    <row r="379" spans="1:16" ht="16.5" customHeight="1">
      <c r="A379" s="350">
        <v>802.43051200000002</v>
      </c>
      <c r="B379" s="339" t="s">
        <v>4867</v>
      </c>
      <c r="C379" s="339" t="s">
        <v>715</v>
      </c>
      <c r="D379" s="339" t="s">
        <v>258</v>
      </c>
      <c r="E379" s="356" t="s">
        <v>711</v>
      </c>
      <c r="F379" s="356"/>
      <c r="G379" s="339" t="s">
        <v>145</v>
      </c>
      <c r="H379" s="339" t="s">
        <v>145</v>
      </c>
      <c r="I379" s="339" t="s">
        <v>476</v>
      </c>
      <c r="J379" s="365"/>
      <c r="K379" s="373"/>
      <c r="L379" s="373"/>
      <c r="M379" s="373"/>
      <c r="N379" s="373"/>
    </row>
    <row r="380" spans="1:16" ht="15.75" customHeight="1">
      <c r="A380" s="350">
        <v>803.54324000000008</v>
      </c>
      <c r="B380" s="339" t="s">
        <v>4894</v>
      </c>
      <c r="C380" s="339" t="s">
        <v>4983</v>
      </c>
      <c r="D380" s="339" t="s">
        <v>228</v>
      </c>
      <c r="E380" s="356" t="s">
        <v>229</v>
      </c>
      <c r="F380" s="356" t="s">
        <v>3919</v>
      </c>
      <c r="G380" s="339" t="s">
        <v>145</v>
      </c>
      <c r="H380" s="339" t="s">
        <v>145</v>
      </c>
      <c r="I380" s="339" t="s">
        <v>647</v>
      </c>
      <c r="J380" s="344" t="s">
        <v>3800</v>
      </c>
      <c r="K380" s="344" t="s">
        <v>3800</v>
      </c>
      <c r="L380" s="344" t="s">
        <v>3800</v>
      </c>
      <c r="M380" s="344" t="s">
        <v>3800</v>
      </c>
      <c r="N380" s="344"/>
      <c r="O380" s="79"/>
      <c r="P380" s="79"/>
    </row>
    <row r="381" spans="1:16" ht="16.5" customHeight="1">
      <c r="A381" s="350">
        <v>804.40977700000008</v>
      </c>
      <c r="B381" s="339" t="s">
        <v>4867</v>
      </c>
      <c r="C381" s="339" t="s">
        <v>261</v>
      </c>
      <c r="D381" s="339" t="s">
        <v>258</v>
      </c>
      <c r="E381" s="356" t="s">
        <v>364</v>
      </c>
      <c r="F381" s="356"/>
      <c r="G381" s="339" t="s">
        <v>145</v>
      </c>
      <c r="H381" s="339" t="s">
        <v>145</v>
      </c>
      <c r="I381" s="339" t="s">
        <v>477</v>
      </c>
      <c r="J381" s="365"/>
      <c r="K381" s="373"/>
      <c r="L381" s="373"/>
      <c r="M381" s="373"/>
      <c r="N381" s="344"/>
      <c r="O381" s="79"/>
      <c r="P381" s="79"/>
    </row>
    <row r="382" spans="1:16" ht="15.75" customHeight="1">
      <c r="A382" s="350">
        <v>805.41625899999997</v>
      </c>
      <c r="B382" s="339" t="s">
        <v>4867</v>
      </c>
      <c r="C382" s="339" t="s">
        <v>263</v>
      </c>
      <c r="D382" s="339" t="s">
        <v>258</v>
      </c>
      <c r="E382" s="356" t="s">
        <v>262</v>
      </c>
      <c r="F382" s="356"/>
      <c r="G382" s="339" t="s">
        <v>145</v>
      </c>
      <c r="H382" s="339" t="s">
        <v>145</v>
      </c>
      <c r="I382" s="339" t="s">
        <v>624</v>
      </c>
      <c r="J382" s="365"/>
      <c r="K382" s="373"/>
      <c r="L382" s="373"/>
      <c r="M382" s="373"/>
      <c r="N382" s="373"/>
    </row>
    <row r="383" spans="1:16" ht="15.75" customHeight="1">
      <c r="A383" s="350">
        <v>805.41937699999994</v>
      </c>
      <c r="B383" s="339" t="s">
        <v>5057</v>
      </c>
      <c r="C383" s="339" t="s">
        <v>4872</v>
      </c>
      <c r="D383" s="339" t="s">
        <v>129</v>
      </c>
      <c r="E383" s="356" t="s">
        <v>144</v>
      </c>
      <c r="F383" s="356"/>
      <c r="G383" s="339" t="s">
        <v>145</v>
      </c>
      <c r="H383" s="339" t="s">
        <v>145</v>
      </c>
      <c r="I383" s="339" t="s">
        <v>621</v>
      </c>
      <c r="J383" s="365"/>
      <c r="K383" s="373"/>
      <c r="L383" s="373"/>
      <c r="M383" s="344" t="s">
        <v>3800</v>
      </c>
      <c r="N383" s="373"/>
    </row>
    <row r="384" spans="1:16" ht="16.5" customHeight="1">
      <c r="A384" s="350">
        <v>807.39954</v>
      </c>
      <c r="B384" s="339" t="s">
        <v>4867</v>
      </c>
      <c r="C384" s="339" t="s">
        <v>325</v>
      </c>
      <c r="D384" s="339" t="s">
        <v>258</v>
      </c>
      <c r="E384" s="356" t="s">
        <v>364</v>
      </c>
      <c r="F384" s="356"/>
      <c r="G384" s="339" t="s">
        <v>145</v>
      </c>
      <c r="H384" s="339" t="s">
        <v>145</v>
      </c>
      <c r="I384" s="339" t="s">
        <v>624</v>
      </c>
      <c r="J384" s="365"/>
      <c r="K384" s="373"/>
      <c r="L384" s="373"/>
      <c r="M384" s="373"/>
      <c r="N384" s="373"/>
    </row>
    <row r="385" spans="1:17" ht="15" customHeight="1">
      <c r="A385" s="350">
        <v>807.54403000000002</v>
      </c>
      <c r="B385" s="339" t="s">
        <v>5056</v>
      </c>
      <c r="C385" s="339" t="s">
        <v>4955</v>
      </c>
      <c r="D385" s="339" t="s">
        <v>140</v>
      </c>
      <c r="E385" s="356" t="s">
        <v>141</v>
      </c>
      <c r="F385" s="356"/>
      <c r="G385" s="339" t="s">
        <v>145</v>
      </c>
      <c r="H385" s="339" t="s">
        <v>145</v>
      </c>
      <c r="I385" s="339" t="s">
        <v>621</v>
      </c>
      <c r="J385" s="365"/>
      <c r="K385" s="373"/>
      <c r="L385" s="373"/>
      <c r="M385" s="344" t="s">
        <v>3800</v>
      </c>
      <c r="N385" s="373"/>
    </row>
    <row r="386" spans="1:17" ht="15.75" customHeight="1">
      <c r="A386" s="350">
        <v>809.44034800000009</v>
      </c>
      <c r="B386" s="339" t="s">
        <v>4867</v>
      </c>
      <c r="C386" s="339" t="s">
        <v>679</v>
      </c>
      <c r="D386" s="339" t="s">
        <v>258</v>
      </c>
      <c r="E386" s="356" t="s">
        <v>664</v>
      </c>
      <c r="F386" s="356"/>
      <c r="G386" s="339" t="s">
        <v>145</v>
      </c>
      <c r="H386" s="339" t="s">
        <v>145</v>
      </c>
      <c r="I386" s="339" t="s">
        <v>476</v>
      </c>
      <c r="J386" s="365"/>
      <c r="K386" s="373"/>
      <c r="L386" s="373"/>
      <c r="M386" s="373"/>
      <c r="N386" s="373"/>
    </row>
    <row r="387" spans="1:17" ht="16.5" customHeight="1">
      <c r="A387" s="350">
        <v>809.48691000000008</v>
      </c>
      <c r="B387" s="339" t="s">
        <v>5038</v>
      </c>
      <c r="C387" s="339" t="s">
        <v>5058</v>
      </c>
      <c r="D387" s="339" t="s">
        <v>147</v>
      </c>
      <c r="E387" s="356" t="s">
        <v>148</v>
      </c>
      <c r="F387" s="356"/>
      <c r="G387" s="339" t="s">
        <v>145</v>
      </c>
      <c r="H387" s="339" t="s">
        <v>145</v>
      </c>
      <c r="I387" s="339" t="s">
        <v>621</v>
      </c>
      <c r="J387" s="365"/>
      <c r="K387" s="373"/>
      <c r="L387" s="373"/>
      <c r="M387" s="344" t="s">
        <v>3800</v>
      </c>
      <c r="N387" s="373"/>
    </row>
    <row r="388" spans="1:17" ht="15.75" customHeight="1">
      <c r="A388" s="350">
        <v>811.48971099999994</v>
      </c>
      <c r="B388" s="339" t="s">
        <v>5059</v>
      </c>
      <c r="C388" s="339" t="s">
        <v>4872</v>
      </c>
      <c r="D388" s="339" t="s">
        <v>129</v>
      </c>
      <c r="E388" s="356" t="s">
        <v>144</v>
      </c>
      <c r="F388" s="356"/>
      <c r="G388" s="339" t="s">
        <v>145</v>
      </c>
      <c r="H388" s="339" t="s">
        <v>145</v>
      </c>
      <c r="I388" s="339" t="s">
        <v>621</v>
      </c>
      <c r="J388" s="365"/>
      <c r="K388" s="373"/>
      <c r="L388" s="373"/>
      <c r="M388" s="344" t="s">
        <v>3800</v>
      </c>
      <c r="N388" s="373"/>
    </row>
    <row r="389" spans="1:17" ht="16.5" customHeight="1">
      <c r="A389" s="350">
        <v>811.517967</v>
      </c>
      <c r="B389" s="339" t="s">
        <v>5032</v>
      </c>
      <c r="C389" s="339" t="s">
        <v>4878</v>
      </c>
      <c r="D389" s="339" t="s">
        <v>132</v>
      </c>
      <c r="E389" s="356" t="s">
        <v>146</v>
      </c>
      <c r="F389" s="356"/>
      <c r="G389" s="339" t="s">
        <v>145</v>
      </c>
      <c r="H389" s="339" t="s">
        <v>145</v>
      </c>
      <c r="I389" s="339" t="s">
        <v>621</v>
      </c>
      <c r="J389" s="365"/>
      <c r="K389" s="373"/>
      <c r="L389" s="373"/>
      <c r="M389" s="344" t="s">
        <v>3800</v>
      </c>
      <c r="N389" s="373"/>
    </row>
    <row r="390" spans="1:17" ht="16.5" customHeight="1">
      <c r="A390" s="350">
        <v>815.51272999999992</v>
      </c>
      <c r="B390" s="339" t="s">
        <v>5056</v>
      </c>
      <c r="C390" s="339" t="s">
        <v>4948</v>
      </c>
      <c r="D390" s="339" t="s">
        <v>138</v>
      </c>
      <c r="E390" s="360" t="s">
        <v>142</v>
      </c>
      <c r="F390" s="360"/>
      <c r="G390" s="339" t="s">
        <v>145</v>
      </c>
      <c r="H390" s="339" t="s">
        <v>145</v>
      </c>
      <c r="I390" s="339" t="s">
        <v>621</v>
      </c>
      <c r="J390" s="365"/>
      <c r="K390" s="373"/>
      <c r="L390" s="373"/>
      <c r="M390" s="344" t="s">
        <v>3800</v>
      </c>
      <c r="N390" s="373"/>
    </row>
    <row r="391" spans="1:17" ht="16.5" customHeight="1">
      <c r="A391" s="350">
        <v>819.51717700000006</v>
      </c>
      <c r="B391" s="339" t="s">
        <v>5060</v>
      </c>
      <c r="C391" s="339" t="s">
        <v>4983</v>
      </c>
      <c r="D391" s="339" t="s">
        <v>228</v>
      </c>
      <c r="E391" s="356" t="s">
        <v>229</v>
      </c>
      <c r="F391" s="356"/>
      <c r="G391" s="339" t="s">
        <v>145</v>
      </c>
      <c r="H391" s="339" t="s">
        <v>145</v>
      </c>
      <c r="I391" s="339" t="s">
        <v>642</v>
      </c>
      <c r="J391" s="365"/>
      <c r="K391" s="373"/>
      <c r="L391" s="373"/>
      <c r="M391" s="344" t="s">
        <v>3800</v>
      </c>
      <c r="N391" s="373"/>
    </row>
    <row r="392" spans="1:17" ht="16.5" customHeight="1">
      <c r="A392" s="350">
        <v>821.55967999999996</v>
      </c>
      <c r="B392" s="339" t="s">
        <v>5056</v>
      </c>
      <c r="C392" s="339" t="s">
        <v>4960</v>
      </c>
      <c r="D392" s="339" t="s">
        <v>140</v>
      </c>
      <c r="E392" s="356" t="s">
        <v>143</v>
      </c>
      <c r="F392" s="356"/>
      <c r="G392" s="339" t="s">
        <v>145</v>
      </c>
      <c r="H392" s="339" t="s">
        <v>145</v>
      </c>
      <c r="I392" s="339" t="s">
        <v>621</v>
      </c>
      <c r="J392" s="365"/>
      <c r="K392" s="373"/>
      <c r="L392" s="373"/>
      <c r="M392" s="344" t="s">
        <v>3800</v>
      </c>
      <c r="N392" s="373"/>
    </row>
    <row r="393" spans="1:17" ht="16.5" customHeight="1">
      <c r="A393" s="350">
        <v>823.54135100000008</v>
      </c>
      <c r="B393" s="339" t="s">
        <v>5061</v>
      </c>
      <c r="C393" s="339" t="s">
        <v>4946</v>
      </c>
      <c r="D393" s="339" t="s">
        <v>138</v>
      </c>
      <c r="E393" s="356" t="s">
        <v>139</v>
      </c>
      <c r="F393" s="356"/>
      <c r="G393" s="339" t="s">
        <v>145</v>
      </c>
      <c r="H393" s="339" t="s">
        <v>145</v>
      </c>
      <c r="I393" s="339" t="s">
        <v>621</v>
      </c>
      <c r="J393" s="365"/>
      <c r="K393" s="373"/>
      <c r="L393" s="373"/>
      <c r="M393" s="344" t="s">
        <v>3800</v>
      </c>
      <c r="N393" s="373"/>
    </row>
    <row r="394" spans="1:17" ht="16.5" customHeight="1">
      <c r="A394" s="350">
        <v>824.49886500000002</v>
      </c>
      <c r="B394" s="339" t="s">
        <v>4867</v>
      </c>
      <c r="C394" s="339" t="s">
        <v>747</v>
      </c>
      <c r="D394" s="339" t="s">
        <v>258</v>
      </c>
      <c r="E394" s="356" t="s">
        <v>745</v>
      </c>
      <c r="F394" s="356"/>
      <c r="G394" s="339" t="s">
        <v>145</v>
      </c>
      <c r="H394" s="339" t="s">
        <v>145</v>
      </c>
      <c r="I394" s="339" t="s">
        <v>476</v>
      </c>
      <c r="J394" s="365"/>
      <c r="K394" s="373"/>
      <c r="L394" s="373"/>
      <c r="M394" s="373"/>
      <c r="N394" s="373"/>
    </row>
    <row r="395" spans="1:17" ht="16.5" customHeight="1">
      <c r="A395" s="350">
        <v>827.42978000000005</v>
      </c>
      <c r="B395" s="339" t="s">
        <v>4867</v>
      </c>
      <c r="C395" s="339" t="s">
        <v>326</v>
      </c>
      <c r="D395" s="339" t="s">
        <v>258</v>
      </c>
      <c r="E395" s="356" t="s">
        <v>364</v>
      </c>
      <c r="F395" s="356"/>
      <c r="G395" s="339" t="s">
        <v>145</v>
      </c>
      <c r="H395" s="339" t="s">
        <v>145</v>
      </c>
      <c r="I395" s="339" t="s">
        <v>669</v>
      </c>
      <c r="J395" s="365"/>
      <c r="K395" s="373"/>
      <c r="L395" s="373"/>
      <c r="M395" s="373"/>
      <c r="N395" s="373"/>
    </row>
    <row r="396" spans="1:17" ht="15.75" customHeight="1">
      <c r="A396" s="350">
        <v>827.46213999999998</v>
      </c>
      <c r="B396" s="339" t="s">
        <v>4867</v>
      </c>
      <c r="C396" s="339" t="s">
        <v>327</v>
      </c>
      <c r="D396" s="339" t="s">
        <v>258</v>
      </c>
      <c r="E396" s="356" t="s">
        <v>364</v>
      </c>
      <c r="F396" s="356"/>
      <c r="G396" s="339" t="s">
        <v>145</v>
      </c>
      <c r="H396" s="339" t="s">
        <v>145</v>
      </c>
      <c r="I396" s="339" t="s">
        <v>624</v>
      </c>
      <c r="J396" s="365"/>
      <c r="K396" s="373"/>
      <c r="L396" s="373"/>
      <c r="M396" s="373"/>
      <c r="N396" s="373"/>
    </row>
    <row r="397" spans="1:17" ht="16.5" customHeight="1">
      <c r="A397" s="350">
        <v>831.46040740000001</v>
      </c>
      <c r="B397" s="339" t="s">
        <v>5766</v>
      </c>
      <c r="C397" s="339" t="s">
        <v>5767</v>
      </c>
      <c r="D397" s="339" t="s">
        <v>5761</v>
      </c>
      <c r="E397" s="356" t="s">
        <v>5764</v>
      </c>
      <c r="F397" s="359"/>
      <c r="G397" s="339" t="s">
        <v>145</v>
      </c>
      <c r="H397" s="373"/>
      <c r="I397" s="373" t="s">
        <v>5765</v>
      </c>
      <c r="J397" s="373"/>
      <c r="K397" s="373"/>
      <c r="L397" s="373"/>
      <c r="M397" s="344" t="s">
        <v>3800</v>
      </c>
      <c r="N397" s="373"/>
      <c r="O397" s="79"/>
      <c r="P397" s="79"/>
      <c r="Q397" s="79"/>
    </row>
    <row r="398" spans="1:17" ht="16.5" customHeight="1">
      <c r="A398" s="350">
        <v>831.60395099999994</v>
      </c>
      <c r="B398" s="339" t="s">
        <v>5033</v>
      </c>
      <c r="C398" s="339" t="s">
        <v>4878</v>
      </c>
      <c r="D398" s="339" t="s">
        <v>132</v>
      </c>
      <c r="E398" s="356" t="s">
        <v>146</v>
      </c>
      <c r="F398" s="356"/>
      <c r="G398" s="339" t="s">
        <v>145</v>
      </c>
      <c r="H398" s="339" t="s">
        <v>145</v>
      </c>
      <c r="I398" s="339" t="s">
        <v>621</v>
      </c>
      <c r="J398" s="365"/>
      <c r="K398" s="373"/>
      <c r="L398" s="373"/>
      <c r="M398" s="344" t="s">
        <v>3800</v>
      </c>
      <c r="N398" s="373"/>
    </row>
    <row r="399" spans="1:17" ht="16.5" customHeight="1">
      <c r="A399" s="350">
        <v>832.48869500000012</v>
      </c>
      <c r="B399" s="339" t="s">
        <v>4867</v>
      </c>
      <c r="C399" s="339" t="s">
        <v>264</v>
      </c>
      <c r="D399" s="339" t="s">
        <v>258</v>
      </c>
      <c r="E399" s="356" t="s">
        <v>364</v>
      </c>
      <c r="F399" s="356"/>
      <c r="G399" s="339" t="s">
        <v>145</v>
      </c>
      <c r="H399" s="339" t="s">
        <v>145</v>
      </c>
      <c r="I399" s="339" t="s">
        <v>624</v>
      </c>
      <c r="J399" s="365"/>
      <c r="K399" s="373"/>
      <c r="L399" s="373"/>
      <c r="M399" s="373"/>
      <c r="N399" s="373"/>
    </row>
    <row r="400" spans="1:17" ht="15.75" customHeight="1">
      <c r="A400" s="350">
        <v>833.0894184</v>
      </c>
      <c r="B400" s="339" t="s">
        <v>6648</v>
      </c>
      <c r="C400" s="339" t="s">
        <v>6637</v>
      </c>
      <c r="D400" s="339" t="s">
        <v>91</v>
      </c>
      <c r="E400" s="356" t="s">
        <v>6641</v>
      </c>
      <c r="F400" s="359"/>
      <c r="G400" s="373"/>
      <c r="H400" s="339" t="s">
        <v>145</v>
      </c>
      <c r="I400" s="373" t="s">
        <v>6644</v>
      </c>
      <c r="J400" s="373"/>
      <c r="K400" s="373"/>
      <c r="L400" s="373"/>
      <c r="M400" s="344" t="s">
        <v>3800</v>
      </c>
      <c r="N400" s="373"/>
      <c r="O400" s="79"/>
      <c r="P400" s="79"/>
      <c r="Q400" s="79"/>
    </row>
    <row r="401" spans="1:16" ht="15.75" customHeight="1">
      <c r="A401" s="350">
        <v>833.47165499999994</v>
      </c>
      <c r="B401" s="339" t="s">
        <v>5062</v>
      </c>
      <c r="C401" s="339" t="s">
        <v>4872</v>
      </c>
      <c r="D401" s="339" t="s">
        <v>129</v>
      </c>
      <c r="E401" s="356" t="s">
        <v>144</v>
      </c>
      <c r="F401" s="356"/>
      <c r="G401" s="339" t="s">
        <v>145</v>
      </c>
      <c r="H401" s="339" t="s">
        <v>145</v>
      </c>
      <c r="I401" s="339" t="s">
        <v>621</v>
      </c>
      <c r="J401" s="365"/>
      <c r="K401" s="373"/>
      <c r="L401" s="373"/>
      <c r="M401" s="344" t="s">
        <v>3800</v>
      </c>
      <c r="N401" s="373"/>
    </row>
    <row r="402" spans="1:16" ht="16.5" customHeight="1">
      <c r="A402" s="350">
        <v>837.5570009999999</v>
      </c>
      <c r="B402" s="339" t="s">
        <v>5061</v>
      </c>
      <c r="C402" s="339" t="s">
        <v>4948</v>
      </c>
      <c r="D402" s="339" t="s">
        <v>138</v>
      </c>
      <c r="E402" s="360" t="s">
        <v>142</v>
      </c>
      <c r="F402" s="360"/>
      <c r="G402" s="339" t="s">
        <v>145</v>
      </c>
      <c r="H402" s="339" t="s">
        <v>145</v>
      </c>
      <c r="I402" s="339" t="s">
        <v>621</v>
      </c>
      <c r="J402" s="365"/>
      <c r="K402" s="373"/>
      <c r="L402" s="373"/>
      <c r="M402" s="344" t="s">
        <v>3800</v>
      </c>
      <c r="N402" s="373"/>
    </row>
    <row r="403" spans="1:16" ht="16.5" customHeight="1">
      <c r="A403" s="350">
        <v>839.09742100000005</v>
      </c>
      <c r="B403" s="339" t="s">
        <v>5063</v>
      </c>
      <c r="C403" s="339" t="s">
        <v>4924</v>
      </c>
      <c r="D403" s="339" t="s">
        <v>91</v>
      </c>
      <c r="E403" s="356" t="s">
        <v>461</v>
      </c>
      <c r="F403" s="356"/>
      <c r="G403" s="339" t="s">
        <v>145</v>
      </c>
      <c r="H403" s="339" t="s">
        <v>145</v>
      </c>
      <c r="I403" s="339" t="s">
        <v>623</v>
      </c>
      <c r="J403" s="365"/>
      <c r="K403" s="373"/>
      <c r="L403" s="373"/>
      <c r="M403" s="344" t="s">
        <v>3800</v>
      </c>
      <c r="N403" s="373"/>
    </row>
    <row r="404" spans="1:16" ht="16.5" customHeight="1">
      <c r="A404" s="350">
        <v>842.50942999999995</v>
      </c>
      <c r="B404" s="339" t="s">
        <v>4867</v>
      </c>
      <c r="C404" s="339" t="s">
        <v>375</v>
      </c>
      <c r="D404" s="339" t="s">
        <v>258</v>
      </c>
      <c r="E404" s="356" t="s">
        <v>387</v>
      </c>
      <c r="F404" s="356"/>
      <c r="G404" s="339" t="s">
        <v>145</v>
      </c>
      <c r="H404" s="339" t="s">
        <v>145</v>
      </c>
      <c r="I404" s="339" t="s">
        <v>669</v>
      </c>
      <c r="J404" s="365"/>
      <c r="K404" s="373"/>
      <c r="L404" s="373"/>
      <c r="M404" s="373"/>
      <c r="N404" s="373"/>
    </row>
    <row r="405" spans="1:16" ht="16.5" customHeight="1">
      <c r="A405" s="350">
        <v>845.10542799999996</v>
      </c>
      <c r="B405" s="339" t="s">
        <v>5064</v>
      </c>
      <c r="C405" s="339" t="s">
        <v>4924</v>
      </c>
      <c r="D405" s="339" t="s">
        <v>91</v>
      </c>
      <c r="E405" s="356" t="s">
        <v>461</v>
      </c>
      <c r="F405" s="356"/>
      <c r="G405" s="339" t="s">
        <v>145</v>
      </c>
      <c r="H405" s="339" t="s">
        <v>145</v>
      </c>
      <c r="I405" s="339" t="s">
        <v>623</v>
      </c>
      <c r="J405" s="365"/>
      <c r="K405" s="373"/>
      <c r="L405" s="373"/>
      <c r="M405" s="344" t="s">
        <v>3800</v>
      </c>
      <c r="N405" s="373"/>
    </row>
    <row r="406" spans="1:16" ht="15.75" customHeight="1">
      <c r="A406" s="350">
        <v>845.52329500000008</v>
      </c>
      <c r="B406" s="339" t="s">
        <v>5065</v>
      </c>
      <c r="C406" s="339" t="s">
        <v>4946</v>
      </c>
      <c r="D406" s="339" t="s">
        <v>138</v>
      </c>
      <c r="E406" s="356" t="s">
        <v>139</v>
      </c>
      <c r="F406" s="356"/>
      <c r="G406" s="339" t="s">
        <v>145</v>
      </c>
      <c r="H406" s="339" t="s">
        <v>145</v>
      </c>
      <c r="I406" s="339" t="s">
        <v>621</v>
      </c>
      <c r="J406" s="365"/>
      <c r="K406" s="373"/>
      <c r="L406" s="373"/>
      <c r="M406" s="344" t="s">
        <v>3800</v>
      </c>
      <c r="N406" s="373"/>
    </row>
    <row r="407" spans="1:16" ht="17.25" customHeight="1">
      <c r="A407" s="350">
        <v>848.49886000000004</v>
      </c>
      <c r="B407" s="339" t="s">
        <v>4867</v>
      </c>
      <c r="C407" s="339" t="s">
        <v>328</v>
      </c>
      <c r="D407" s="339" t="s">
        <v>258</v>
      </c>
      <c r="E407" s="356" t="s">
        <v>364</v>
      </c>
      <c r="F407" s="356"/>
      <c r="G407" s="339" t="s">
        <v>145</v>
      </c>
      <c r="H407" s="339" t="s">
        <v>145</v>
      </c>
      <c r="I407" s="339" t="s">
        <v>624</v>
      </c>
      <c r="J407" s="365"/>
      <c r="K407" s="373"/>
      <c r="L407" s="373"/>
      <c r="M407" s="373"/>
      <c r="N407" s="373"/>
    </row>
    <row r="408" spans="1:16" ht="17.25" customHeight="1">
      <c r="A408" s="350">
        <v>849.44559199999992</v>
      </c>
      <c r="B408" s="339" t="s">
        <v>5066</v>
      </c>
      <c r="C408" s="339" t="s">
        <v>4872</v>
      </c>
      <c r="D408" s="339" t="s">
        <v>129</v>
      </c>
      <c r="E408" s="356" t="s">
        <v>144</v>
      </c>
      <c r="F408" s="356"/>
      <c r="G408" s="339" t="s">
        <v>145</v>
      </c>
      <c r="H408" s="339" t="s">
        <v>145</v>
      </c>
      <c r="I408" s="339" t="s">
        <v>621</v>
      </c>
      <c r="J408" s="365"/>
      <c r="K408" s="373"/>
      <c r="L408" s="373"/>
      <c r="M408" s="344" t="s">
        <v>3800</v>
      </c>
      <c r="N408" s="373"/>
    </row>
    <row r="409" spans="1:16" ht="17.25" customHeight="1">
      <c r="A409" s="350">
        <v>851.570245</v>
      </c>
      <c r="B409" s="339" t="s">
        <v>5065</v>
      </c>
      <c r="C409" s="339" t="s">
        <v>4955</v>
      </c>
      <c r="D409" s="339" t="s">
        <v>140</v>
      </c>
      <c r="E409" s="356" t="s">
        <v>141</v>
      </c>
      <c r="F409" s="356"/>
      <c r="G409" s="339" t="s">
        <v>145</v>
      </c>
      <c r="H409" s="339" t="s">
        <v>145</v>
      </c>
      <c r="I409" s="339" t="s">
        <v>621</v>
      </c>
      <c r="J409" s="365"/>
      <c r="K409" s="373"/>
      <c r="L409" s="373"/>
      <c r="M409" s="344" t="s">
        <v>3800</v>
      </c>
      <c r="N409" s="373"/>
    </row>
    <row r="410" spans="1:16" ht="15.75" customHeight="1">
      <c r="A410" s="350">
        <v>853.51312499999995</v>
      </c>
      <c r="B410" s="339" t="s">
        <v>5044</v>
      </c>
      <c r="C410" s="339" t="s">
        <v>5058</v>
      </c>
      <c r="D410" s="339" t="s">
        <v>147</v>
      </c>
      <c r="E410" s="356" t="s">
        <v>148</v>
      </c>
      <c r="F410" s="356"/>
      <c r="G410" s="339" t="s">
        <v>145</v>
      </c>
      <c r="H410" s="339" t="s">
        <v>145</v>
      </c>
      <c r="I410" s="339" t="s">
        <v>621</v>
      </c>
      <c r="J410" s="365"/>
      <c r="K410" s="373"/>
      <c r="L410" s="373"/>
      <c r="M410" s="344" t="s">
        <v>3800</v>
      </c>
      <c r="N410" s="373"/>
    </row>
    <row r="411" spans="1:16" ht="15" customHeight="1">
      <c r="A411" s="350">
        <v>853.58589499999994</v>
      </c>
      <c r="B411" s="339" t="s">
        <v>5037</v>
      </c>
      <c r="C411" s="339" t="s">
        <v>4878</v>
      </c>
      <c r="D411" s="339" t="s">
        <v>132</v>
      </c>
      <c r="E411" s="356" t="s">
        <v>146</v>
      </c>
      <c r="F411" s="356"/>
      <c r="G411" s="339" t="s">
        <v>145</v>
      </c>
      <c r="H411" s="339" t="s">
        <v>145</v>
      </c>
      <c r="I411" s="339" t="s">
        <v>621</v>
      </c>
      <c r="J411" s="365"/>
      <c r="K411" s="373"/>
      <c r="L411" s="373"/>
      <c r="M411" s="344" t="s">
        <v>3800</v>
      </c>
      <c r="N411" s="373"/>
    </row>
    <row r="412" spans="1:16" ht="16.5" customHeight="1">
      <c r="A412" s="350">
        <v>855.07135800000003</v>
      </c>
      <c r="B412" s="339" t="s">
        <v>5067</v>
      </c>
      <c r="C412" s="339" t="s">
        <v>4924</v>
      </c>
      <c r="D412" s="339" t="s">
        <v>91</v>
      </c>
      <c r="E412" s="356" t="s">
        <v>461</v>
      </c>
      <c r="F412" s="356"/>
      <c r="G412" s="339" t="s">
        <v>145</v>
      </c>
      <c r="H412" s="339" t="s">
        <v>145</v>
      </c>
      <c r="I412" s="339" t="s">
        <v>623</v>
      </c>
      <c r="J412" s="365"/>
      <c r="K412" s="373"/>
      <c r="L412" s="373"/>
      <c r="M412" s="344" t="s">
        <v>3800</v>
      </c>
      <c r="N412" s="373"/>
    </row>
    <row r="413" spans="1:16" ht="16.5" customHeight="1">
      <c r="A413" s="350">
        <v>855.51592600000004</v>
      </c>
      <c r="B413" s="339" t="s">
        <v>5068</v>
      </c>
      <c r="C413" s="339" t="s">
        <v>4872</v>
      </c>
      <c r="D413" s="339" t="s">
        <v>129</v>
      </c>
      <c r="E413" s="356" t="s">
        <v>144</v>
      </c>
      <c r="F413" s="356"/>
      <c r="G413" s="339" t="s">
        <v>145</v>
      </c>
      <c r="H413" s="339" t="s">
        <v>145</v>
      </c>
      <c r="I413" s="339" t="s">
        <v>621</v>
      </c>
      <c r="J413" s="365"/>
      <c r="K413" s="373"/>
      <c r="L413" s="373"/>
      <c r="M413" s="344" t="s">
        <v>3800</v>
      </c>
      <c r="N413" s="373"/>
    </row>
    <row r="414" spans="1:16" ht="16.5" customHeight="1">
      <c r="A414" s="350">
        <v>859.53894500000001</v>
      </c>
      <c r="B414" s="339" t="s">
        <v>5065</v>
      </c>
      <c r="C414" s="339" t="s">
        <v>4948</v>
      </c>
      <c r="D414" s="339" t="s">
        <v>138</v>
      </c>
      <c r="E414" s="360" t="s">
        <v>142</v>
      </c>
      <c r="F414" s="360"/>
      <c r="G414" s="339" t="s">
        <v>145</v>
      </c>
      <c r="H414" s="339" t="s">
        <v>145</v>
      </c>
      <c r="I414" s="339" t="s">
        <v>621</v>
      </c>
      <c r="J414" s="365"/>
      <c r="K414" s="373"/>
      <c r="L414" s="373"/>
      <c r="M414" s="344" t="s">
        <v>3800</v>
      </c>
      <c r="N414" s="344"/>
      <c r="O414" s="79"/>
      <c r="P414" s="79"/>
    </row>
    <row r="415" spans="1:16" ht="16.5" customHeight="1">
      <c r="A415" s="350">
        <v>861.07936499999994</v>
      </c>
      <c r="B415" s="339" t="s">
        <v>5069</v>
      </c>
      <c r="C415" s="339" t="s">
        <v>4924</v>
      </c>
      <c r="D415" s="339" t="s">
        <v>91</v>
      </c>
      <c r="E415" s="356" t="s">
        <v>461</v>
      </c>
      <c r="F415" s="356"/>
      <c r="G415" s="339" t="s">
        <v>145</v>
      </c>
      <c r="H415" s="339" t="s">
        <v>145</v>
      </c>
      <c r="I415" s="339" t="s">
        <v>623</v>
      </c>
      <c r="J415" s="365"/>
      <c r="K415" s="373"/>
      <c r="L415" s="373"/>
      <c r="M415" s="344" t="s">
        <v>3800</v>
      </c>
      <c r="N415" s="373"/>
    </row>
    <row r="416" spans="1:16" ht="16.5" customHeight="1">
      <c r="A416" s="350">
        <v>863.47337900000002</v>
      </c>
      <c r="B416" s="339" t="s">
        <v>4798</v>
      </c>
      <c r="C416" s="339" t="s">
        <v>5070</v>
      </c>
      <c r="D416" s="339" t="s">
        <v>258</v>
      </c>
      <c r="E416" s="356" t="s">
        <v>468</v>
      </c>
      <c r="F416" s="356"/>
      <c r="G416" s="339" t="s">
        <v>145</v>
      </c>
      <c r="H416" s="339" t="s">
        <v>145</v>
      </c>
      <c r="I416" s="339" t="s">
        <v>624</v>
      </c>
      <c r="J416" s="365"/>
      <c r="K416" s="373"/>
      <c r="L416" s="373"/>
      <c r="M416" s="373"/>
      <c r="N416" s="373"/>
    </row>
    <row r="417" spans="1:14" ht="16.5" customHeight="1">
      <c r="A417" s="350">
        <v>865.47779600000013</v>
      </c>
      <c r="B417" s="339" t="s">
        <v>4798</v>
      </c>
      <c r="C417" s="339" t="s">
        <v>470</v>
      </c>
      <c r="D417" s="339" t="s">
        <v>258</v>
      </c>
      <c r="E417" s="356" t="s">
        <v>468</v>
      </c>
      <c r="F417" s="356"/>
      <c r="G417" s="339" t="s">
        <v>145</v>
      </c>
      <c r="H417" s="339" t="s">
        <v>145</v>
      </c>
      <c r="I417" s="339" t="s">
        <v>624</v>
      </c>
      <c r="J417" s="365"/>
      <c r="K417" s="373"/>
      <c r="L417" s="373"/>
      <c r="M417" s="373"/>
      <c r="N417" s="373"/>
    </row>
    <row r="418" spans="1:14" ht="16.5" customHeight="1">
      <c r="A418" s="350">
        <v>865.54951000000005</v>
      </c>
      <c r="B418" s="339" t="s">
        <v>5038</v>
      </c>
      <c r="C418" s="339" t="s">
        <v>5071</v>
      </c>
      <c r="D418" s="339" t="s">
        <v>147</v>
      </c>
      <c r="E418" s="356" t="s">
        <v>149</v>
      </c>
      <c r="F418" s="356"/>
      <c r="G418" s="339" t="s">
        <v>145</v>
      </c>
      <c r="H418" s="339" t="s">
        <v>145</v>
      </c>
      <c r="I418" s="339" t="s">
        <v>621</v>
      </c>
      <c r="J418" s="365"/>
      <c r="K418" s="373"/>
      <c r="L418" s="373"/>
      <c r="M418" s="344" t="s">
        <v>3800</v>
      </c>
      <c r="N418" s="373"/>
    </row>
    <row r="419" spans="1:14" ht="16.5" customHeight="1">
      <c r="A419" s="350">
        <v>865.58589500000005</v>
      </c>
      <c r="B419" s="339" t="s">
        <v>5065</v>
      </c>
      <c r="C419" s="339" t="s">
        <v>4960</v>
      </c>
      <c r="D419" s="339" t="s">
        <v>140</v>
      </c>
      <c r="E419" s="356" t="s">
        <v>143</v>
      </c>
      <c r="F419" s="356"/>
      <c r="G419" s="339" t="s">
        <v>145</v>
      </c>
      <c r="H419" s="339" t="s">
        <v>145</v>
      </c>
      <c r="I419" s="339" t="s">
        <v>621</v>
      </c>
      <c r="J419" s="365"/>
      <c r="K419" s="373"/>
      <c r="L419" s="373"/>
      <c r="M419" s="344" t="s">
        <v>3800</v>
      </c>
      <c r="N419" s="373"/>
    </row>
    <row r="420" spans="1:14" ht="15.75" customHeight="1">
      <c r="A420" s="350">
        <v>867.08737200000007</v>
      </c>
      <c r="B420" s="339" t="s">
        <v>5072</v>
      </c>
      <c r="C420" s="339" t="s">
        <v>4924</v>
      </c>
      <c r="D420" s="339" t="s">
        <v>91</v>
      </c>
      <c r="E420" s="356" t="s">
        <v>461</v>
      </c>
      <c r="F420" s="356"/>
      <c r="G420" s="339" t="s">
        <v>145</v>
      </c>
      <c r="H420" s="339" t="s">
        <v>145</v>
      </c>
      <c r="I420" s="339" t="s">
        <v>623</v>
      </c>
      <c r="J420" s="365"/>
      <c r="K420" s="373"/>
      <c r="L420" s="373"/>
      <c r="M420" s="344" t="s">
        <v>3800</v>
      </c>
      <c r="N420" s="373"/>
    </row>
    <row r="421" spans="1:14" ht="16.5" customHeight="1">
      <c r="A421" s="350">
        <v>867.56756600000006</v>
      </c>
      <c r="B421" s="339" t="s">
        <v>5073</v>
      </c>
      <c r="C421" s="339" t="s">
        <v>4946</v>
      </c>
      <c r="D421" s="339" t="s">
        <v>138</v>
      </c>
      <c r="E421" s="356" t="s">
        <v>139</v>
      </c>
      <c r="F421" s="356"/>
      <c r="G421" s="339" t="s">
        <v>145</v>
      </c>
      <c r="H421" s="339" t="s">
        <v>145</v>
      </c>
      <c r="I421" s="339" t="s">
        <v>621</v>
      </c>
      <c r="J421" s="365"/>
      <c r="K421" s="373"/>
      <c r="L421" s="373"/>
      <c r="M421" s="344" t="s">
        <v>3800</v>
      </c>
      <c r="N421" s="373"/>
    </row>
    <row r="422" spans="1:14" ht="16.5" customHeight="1">
      <c r="A422" s="350">
        <v>869.55983199999991</v>
      </c>
      <c r="B422" s="339" t="s">
        <v>5039</v>
      </c>
      <c r="C422" s="339" t="s">
        <v>4878</v>
      </c>
      <c r="D422" s="339" t="s">
        <v>132</v>
      </c>
      <c r="E422" s="356" t="s">
        <v>146</v>
      </c>
      <c r="F422" s="356"/>
      <c r="G422" s="339" t="s">
        <v>145</v>
      </c>
      <c r="H422" s="339" t="s">
        <v>145</v>
      </c>
      <c r="I422" s="339" t="s">
        <v>621</v>
      </c>
      <c r="J422" s="365"/>
      <c r="K422" s="373"/>
      <c r="L422" s="373"/>
      <c r="M422" s="344" t="s">
        <v>3800</v>
      </c>
      <c r="N422" s="373"/>
    </row>
    <row r="423" spans="1:14" ht="16.5" customHeight="1">
      <c r="A423" s="350">
        <v>870.54073000000005</v>
      </c>
      <c r="B423" s="339" t="s">
        <v>4867</v>
      </c>
      <c r="C423" s="339" t="s">
        <v>497</v>
      </c>
      <c r="D423" s="339" t="s">
        <v>258</v>
      </c>
      <c r="E423" s="356" t="s">
        <v>498</v>
      </c>
      <c r="F423" s="356"/>
      <c r="G423" s="339" t="s">
        <v>145</v>
      </c>
      <c r="H423" s="339" t="s">
        <v>145</v>
      </c>
      <c r="I423" s="339" t="s">
        <v>478</v>
      </c>
      <c r="J423" s="365"/>
      <c r="K423" s="373"/>
      <c r="L423" s="373"/>
      <c r="M423" s="373"/>
      <c r="N423" s="373"/>
    </row>
    <row r="424" spans="1:14" ht="16.5" customHeight="1">
      <c r="A424" s="350">
        <v>871.04529500000001</v>
      </c>
      <c r="B424" s="339" t="s">
        <v>5074</v>
      </c>
      <c r="C424" s="339" t="s">
        <v>4924</v>
      </c>
      <c r="D424" s="339" t="s">
        <v>91</v>
      </c>
      <c r="E424" s="356" t="s">
        <v>461</v>
      </c>
      <c r="F424" s="356"/>
      <c r="G424" s="339" t="s">
        <v>145</v>
      </c>
      <c r="H424" s="339" t="s">
        <v>145</v>
      </c>
      <c r="I424" s="339" t="s">
        <v>623</v>
      </c>
      <c r="J424" s="365"/>
      <c r="K424" s="373"/>
      <c r="L424" s="373"/>
      <c r="M424" s="344" t="s">
        <v>3800</v>
      </c>
      <c r="N424" s="373"/>
    </row>
    <row r="425" spans="1:14" ht="16.5" customHeight="1">
      <c r="A425" s="350">
        <v>871.499594</v>
      </c>
      <c r="B425" s="339" t="s">
        <v>4867</v>
      </c>
      <c r="C425" s="339" t="s">
        <v>744</v>
      </c>
      <c r="D425" s="339" t="s">
        <v>258</v>
      </c>
      <c r="E425" s="356" t="s">
        <v>745</v>
      </c>
      <c r="F425" s="356"/>
      <c r="G425" s="339" t="s">
        <v>145</v>
      </c>
      <c r="H425" s="339" t="s">
        <v>145</v>
      </c>
      <c r="I425" s="339" t="s">
        <v>476</v>
      </c>
      <c r="J425" s="365"/>
      <c r="K425" s="373"/>
      <c r="L425" s="373"/>
      <c r="M425" s="373"/>
      <c r="N425" s="373"/>
    </row>
    <row r="426" spans="1:14" ht="15.75" customHeight="1">
      <c r="A426" s="350">
        <v>874.49926000000005</v>
      </c>
      <c r="B426" s="339" t="s">
        <v>4867</v>
      </c>
      <c r="C426" s="339" t="s">
        <v>329</v>
      </c>
      <c r="D426" s="339" t="s">
        <v>258</v>
      </c>
      <c r="E426" s="356" t="s">
        <v>364</v>
      </c>
      <c r="F426" s="356"/>
      <c r="G426" s="339" t="s">
        <v>145</v>
      </c>
      <c r="H426" s="339" t="s">
        <v>145</v>
      </c>
      <c r="I426" s="339" t="s">
        <v>669</v>
      </c>
      <c r="J426" s="365"/>
      <c r="K426" s="373"/>
      <c r="L426" s="373"/>
      <c r="M426" s="373"/>
      <c r="N426" s="373"/>
    </row>
    <row r="427" spans="1:14" ht="16.5" customHeight="1">
      <c r="A427" s="350">
        <v>877.49787000000003</v>
      </c>
      <c r="B427" s="339" t="s">
        <v>5075</v>
      </c>
      <c r="C427" s="339" t="s">
        <v>4872</v>
      </c>
      <c r="D427" s="339" t="s">
        <v>129</v>
      </c>
      <c r="E427" s="356" t="s">
        <v>144</v>
      </c>
      <c r="F427" s="356"/>
      <c r="G427" s="339" t="s">
        <v>145</v>
      </c>
      <c r="H427" s="339" t="s">
        <v>145</v>
      </c>
      <c r="I427" s="339" t="s">
        <v>621</v>
      </c>
      <c r="J427" s="365"/>
      <c r="K427" s="373"/>
      <c r="L427" s="373"/>
      <c r="M427" s="344" t="s">
        <v>3800</v>
      </c>
      <c r="N427" s="373"/>
    </row>
    <row r="428" spans="1:14" ht="15.75" customHeight="1">
      <c r="A428" s="350">
        <v>879</v>
      </c>
      <c r="B428" s="339"/>
      <c r="C428" s="339"/>
      <c r="D428" s="339"/>
      <c r="E428" s="356" t="s">
        <v>3798</v>
      </c>
      <c r="F428" s="356"/>
      <c r="G428" s="339" t="s">
        <v>145</v>
      </c>
      <c r="H428" s="339"/>
      <c r="I428" s="339"/>
      <c r="J428" s="365"/>
      <c r="K428" s="344" t="s">
        <v>3800</v>
      </c>
      <c r="L428" s="373"/>
      <c r="M428" s="373"/>
      <c r="N428" s="373"/>
    </row>
    <row r="429" spans="1:14" ht="16.5" customHeight="1">
      <c r="A429" s="350">
        <v>881.47271100000012</v>
      </c>
      <c r="B429" s="339" t="s">
        <v>4867</v>
      </c>
      <c r="C429" s="339" t="s">
        <v>265</v>
      </c>
      <c r="D429" s="339" t="s">
        <v>258</v>
      </c>
      <c r="E429" s="356" t="s">
        <v>364</v>
      </c>
      <c r="F429" s="356"/>
      <c r="G429" s="339" t="s">
        <v>145</v>
      </c>
      <c r="H429" s="339" t="s">
        <v>145</v>
      </c>
      <c r="I429" s="339" t="s">
        <v>624</v>
      </c>
      <c r="J429" s="365"/>
      <c r="K429" s="373"/>
      <c r="L429" s="373"/>
      <c r="M429" s="373"/>
      <c r="N429" s="373"/>
    </row>
    <row r="430" spans="1:14" ht="16.5" customHeight="1">
      <c r="A430" s="350">
        <v>881.58321599999999</v>
      </c>
      <c r="B430" s="339" t="s">
        <v>5073</v>
      </c>
      <c r="C430" s="339" t="s">
        <v>4948</v>
      </c>
      <c r="D430" s="339" t="s">
        <v>138</v>
      </c>
      <c r="E430" s="360" t="s">
        <v>142</v>
      </c>
      <c r="F430" s="360"/>
      <c r="G430" s="339" t="s">
        <v>145</v>
      </c>
      <c r="H430" s="339" t="s">
        <v>145</v>
      </c>
      <c r="I430" s="339" t="s">
        <v>621</v>
      </c>
      <c r="J430" s="365"/>
      <c r="K430" s="373"/>
      <c r="L430" s="373"/>
      <c r="M430" s="344" t="s">
        <v>3800</v>
      </c>
      <c r="N430" s="373"/>
    </row>
    <row r="431" spans="1:14" ht="16.5" customHeight="1">
      <c r="A431" s="350">
        <v>883.51484900000003</v>
      </c>
      <c r="B431" s="339" t="s">
        <v>4867</v>
      </c>
      <c r="C431" s="339" t="s">
        <v>736</v>
      </c>
      <c r="D431" s="339" t="s">
        <v>258</v>
      </c>
      <c r="E431" s="356" t="s">
        <v>737</v>
      </c>
      <c r="F431" s="356"/>
      <c r="G431" s="339" t="s">
        <v>145</v>
      </c>
      <c r="H431" s="339" t="s">
        <v>145</v>
      </c>
      <c r="I431" s="339" t="s">
        <v>476</v>
      </c>
      <c r="J431" s="365"/>
      <c r="K431" s="373"/>
      <c r="L431" s="373"/>
      <c r="M431" s="373"/>
      <c r="N431" s="373"/>
    </row>
    <row r="432" spans="1:14" ht="16.5" customHeight="1">
      <c r="A432" s="350">
        <v>889.54951000000005</v>
      </c>
      <c r="B432" s="339" t="s">
        <v>5076</v>
      </c>
      <c r="C432" s="339" t="s">
        <v>4946</v>
      </c>
      <c r="D432" s="339" t="s">
        <v>138</v>
      </c>
      <c r="E432" s="356" t="s">
        <v>139</v>
      </c>
      <c r="F432" s="356"/>
      <c r="G432" s="339" t="s">
        <v>145</v>
      </c>
      <c r="H432" s="339" t="s">
        <v>145</v>
      </c>
      <c r="I432" s="339" t="s">
        <v>621</v>
      </c>
      <c r="J432" s="365"/>
      <c r="K432" s="373"/>
      <c r="L432" s="373"/>
      <c r="M432" s="344" t="s">
        <v>3800</v>
      </c>
      <c r="N432" s="373"/>
    </row>
    <row r="433" spans="1:17" ht="16.5" customHeight="1">
      <c r="A433" s="350">
        <v>889.64581599999997</v>
      </c>
      <c r="B433" s="339" t="s">
        <v>5040</v>
      </c>
      <c r="C433" s="339" t="s">
        <v>4878</v>
      </c>
      <c r="D433" s="339" t="s">
        <v>132</v>
      </c>
      <c r="E433" s="356" t="s">
        <v>146</v>
      </c>
      <c r="F433" s="356"/>
      <c r="G433" s="339" t="s">
        <v>145</v>
      </c>
      <c r="H433" s="339" t="s">
        <v>145</v>
      </c>
      <c r="I433" s="339" t="s">
        <v>621</v>
      </c>
      <c r="J433" s="365"/>
      <c r="K433" s="373"/>
      <c r="L433" s="373"/>
      <c r="M433" s="344" t="s">
        <v>3800</v>
      </c>
      <c r="N433" s="373"/>
    </row>
    <row r="434" spans="1:17" ht="16.5" customHeight="1">
      <c r="A434" s="350">
        <v>891.56515999999999</v>
      </c>
      <c r="B434" s="339" t="s">
        <v>5038</v>
      </c>
      <c r="C434" s="339" t="s">
        <v>5077</v>
      </c>
      <c r="D434" s="339" t="s">
        <v>147</v>
      </c>
      <c r="E434" s="356" t="s">
        <v>151</v>
      </c>
      <c r="F434" s="356"/>
      <c r="G434" s="339" t="s">
        <v>145</v>
      </c>
      <c r="H434" s="339" t="s">
        <v>145</v>
      </c>
      <c r="I434" s="339" t="s">
        <v>621</v>
      </c>
      <c r="J434" s="365"/>
      <c r="K434" s="373"/>
      <c r="L434" s="373"/>
      <c r="M434" s="344" t="s">
        <v>3800</v>
      </c>
      <c r="N434" s="373"/>
    </row>
    <row r="435" spans="1:17" ht="16.5" customHeight="1">
      <c r="A435" s="350">
        <v>893.47180700000001</v>
      </c>
      <c r="B435" s="339" t="s">
        <v>5078</v>
      </c>
      <c r="C435" s="339" t="s">
        <v>4872</v>
      </c>
      <c r="D435" s="339" t="s">
        <v>129</v>
      </c>
      <c r="E435" s="356" t="s">
        <v>144</v>
      </c>
      <c r="F435" s="356"/>
      <c r="G435" s="339" t="s">
        <v>145</v>
      </c>
      <c r="H435" s="339" t="s">
        <v>145</v>
      </c>
      <c r="I435" s="339" t="s">
        <v>621</v>
      </c>
      <c r="J435" s="365"/>
      <c r="K435" s="373"/>
      <c r="L435" s="373"/>
      <c r="M435" s="344" t="s">
        <v>3800</v>
      </c>
      <c r="N435" s="373"/>
    </row>
    <row r="436" spans="1:17" ht="15.75" customHeight="1">
      <c r="A436" s="350">
        <v>893.58081000000004</v>
      </c>
      <c r="B436" s="339" t="s">
        <v>5038</v>
      </c>
      <c r="C436" s="339" t="s">
        <v>5079</v>
      </c>
      <c r="D436" s="339" t="s">
        <v>147</v>
      </c>
      <c r="E436" s="356" t="s">
        <v>150</v>
      </c>
      <c r="F436" s="356"/>
      <c r="G436" s="339" t="s">
        <v>145</v>
      </c>
      <c r="H436" s="339" t="s">
        <v>145</v>
      </c>
      <c r="I436" s="339" t="s">
        <v>621</v>
      </c>
      <c r="J436" s="365"/>
      <c r="K436" s="373"/>
      <c r="L436" s="373"/>
      <c r="M436" s="344" t="s">
        <v>3800</v>
      </c>
      <c r="N436" s="373"/>
    </row>
    <row r="437" spans="1:17" ht="16.5" customHeight="1">
      <c r="A437" s="350">
        <v>895.59645999999998</v>
      </c>
      <c r="B437" s="339" t="s">
        <v>5076</v>
      </c>
      <c r="C437" s="339" t="s">
        <v>4955</v>
      </c>
      <c r="D437" s="339" t="s">
        <v>140</v>
      </c>
      <c r="E437" s="356" t="s">
        <v>141</v>
      </c>
      <c r="F437" s="356"/>
      <c r="G437" s="339" t="s">
        <v>145</v>
      </c>
      <c r="H437" s="339" t="s">
        <v>145</v>
      </c>
      <c r="I437" s="339" t="s">
        <v>621</v>
      </c>
      <c r="J437" s="365"/>
      <c r="K437" s="373"/>
      <c r="L437" s="373"/>
      <c r="M437" s="344" t="s">
        <v>3800</v>
      </c>
      <c r="N437" s="373"/>
    </row>
    <row r="438" spans="1:17" ht="16.5" customHeight="1">
      <c r="A438" s="350">
        <v>897.53934000000004</v>
      </c>
      <c r="B438" s="339" t="s">
        <v>5050</v>
      </c>
      <c r="C438" s="339" t="s">
        <v>5058</v>
      </c>
      <c r="D438" s="339" t="s">
        <v>147</v>
      </c>
      <c r="E438" s="356" t="s">
        <v>148</v>
      </c>
      <c r="F438" s="356"/>
      <c r="G438" s="339" t="s">
        <v>145</v>
      </c>
      <c r="H438" s="339" t="s">
        <v>145</v>
      </c>
      <c r="I438" s="339" t="s">
        <v>621</v>
      </c>
      <c r="J438" s="365"/>
      <c r="K438" s="373"/>
      <c r="L438" s="373"/>
      <c r="M438" s="344" t="s">
        <v>3800</v>
      </c>
      <c r="N438" s="373"/>
    </row>
    <row r="439" spans="1:17" ht="16.5" customHeight="1">
      <c r="A439" s="350">
        <v>899.53089399999999</v>
      </c>
      <c r="B439" s="339" t="s">
        <v>4867</v>
      </c>
      <c r="C439" s="339" t="s">
        <v>746</v>
      </c>
      <c r="D439" s="339" t="s">
        <v>258</v>
      </c>
      <c r="E439" s="356" t="s">
        <v>745</v>
      </c>
      <c r="F439" s="356"/>
      <c r="G439" s="339" t="s">
        <v>145</v>
      </c>
      <c r="H439" s="339" t="s">
        <v>145</v>
      </c>
      <c r="I439" s="339" t="s">
        <v>476</v>
      </c>
      <c r="J439" s="365"/>
      <c r="K439" s="373"/>
      <c r="L439" s="373"/>
      <c r="M439" s="373"/>
      <c r="N439" s="373"/>
    </row>
    <row r="440" spans="1:17" ht="15.75" customHeight="1">
      <c r="A440" s="350">
        <v>899.54214100000002</v>
      </c>
      <c r="B440" s="339" t="s">
        <v>5080</v>
      </c>
      <c r="C440" s="339" t="s">
        <v>4872</v>
      </c>
      <c r="D440" s="339" t="s">
        <v>129</v>
      </c>
      <c r="E440" s="356" t="s">
        <v>144</v>
      </c>
      <c r="F440" s="356"/>
      <c r="G440" s="339" t="s">
        <v>145</v>
      </c>
      <c r="H440" s="339" t="s">
        <v>145</v>
      </c>
      <c r="I440" s="339" t="s">
        <v>621</v>
      </c>
      <c r="J440" s="365"/>
      <c r="K440" s="373"/>
      <c r="L440" s="373"/>
      <c r="M440" s="344" t="s">
        <v>3800</v>
      </c>
      <c r="N440" s="373"/>
    </row>
    <row r="441" spans="1:17" ht="15.75" customHeight="1">
      <c r="A441" s="350">
        <v>903.56516000000011</v>
      </c>
      <c r="B441" s="339" t="s">
        <v>5076</v>
      </c>
      <c r="C441" s="339" t="s">
        <v>4948</v>
      </c>
      <c r="D441" s="339" t="s">
        <v>138</v>
      </c>
      <c r="E441" s="360" t="s">
        <v>142</v>
      </c>
      <c r="F441" s="360"/>
      <c r="G441" s="339" t="s">
        <v>145</v>
      </c>
      <c r="H441" s="339" t="s">
        <v>145</v>
      </c>
      <c r="I441" s="339" t="s">
        <v>621</v>
      </c>
      <c r="J441" s="365"/>
      <c r="K441" s="373"/>
      <c r="L441" s="373"/>
      <c r="M441" s="344" t="s">
        <v>3800</v>
      </c>
      <c r="N441" s="373"/>
    </row>
    <row r="442" spans="1:17" ht="15.75" customHeight="1">
      <c r="A442" s="350">
        <v>905.67978800000003</v>
      </c>
      <c r="B442" s="339" t="s">
        <v>4867</v>
      </c>
      <c r="C442" s="339" t="s">
        <v>5081</v>
      </c>
      <c r="D442" s="339" t="s">
        <v>419</v>
      </c>
      <c r="E442" s="356" t="s">
        <v>420</v>
      </c>
      <c r="F442" s="356"/>
      <c r="G442" s="339" t="s">
        <v>145</v>
      </c>
      <c r="H442" s="339" t="s">
        <v>145</v>
      </c>
      <c r="I442" s="339" t="s">
        <v>480</v>
      </c>
      <c r="J442" s="365"/>
      <c r="K442" s="373"/>
      <c r="L442" s="373"/>
      <c r="M442" s="344" t="s">
        <v>3800</v>
      </c>
      <c r="N442" s="373"/>
    </row>
    <row r="443" spans="1:17" ht="16.5" customHeight="1">
      <c r="A443" s="350">
        <v>906.50433999999996</v>
      </c>
      <c r="B443" s="339" t="s">
        <v>4867</v>
      </c>
      <c r="C443" s="339" t="s">
        <v>266</v>
      </c>
      <c r="D443" s="339" t="s">
        <v>258</v>
      </c>
      <c r="E443" s="356" t="s">
        <v>262</v>
      </c>
      <c r="F443" s="356"/>
      <c r="G443" s="339" t="s">
        <v>145</v>
      </c>
      <c r="H443" s="339" t="s">
        <v>145</v>
      </c>
      <c r="I443" s="339" t="s">
        <v>624</v>
      </c>
      <c r="J443" s="365"/>
      <c r="K443" s="373"/>
      <c r="L443" s="373"/>
      <c r="M443" s="373"/>
      <c r="N443" s="373"/>
    </row>
    <row r="444" spans="1:17" ht="16.5" customHeight="1">
      <c r="A444" s="350">
        <v>906.50433999999996</v>
      </c>
      <c r="B444" s="339" t="s">
        <v>4867</v>
      </c>
      <c r="C444" s="339" t="s">
        <v>266</v>
      </c>
      <c r="D444" s="339" t="s">
        <v>258</v>
      </c>
      <c r="E444" s="356" t="s">
        <v>387</v>
      </c>
      <c r="F444" s="356"/>
      <c r="G444" s="339" t="s">
        <v>145</v>
      </c>
      <c r="H444" s="339" t="s">
        <v>145</v>
      </c>
      <c r="I444" s="339" t="s">
        <v>624</v>
      </c>
      <c r="J444" s="365"/>
      <c r="K444" s="373"/>
      <c r="L444" s="373"/>
      <c r="M444" s="373"/>
      <c r="N444" s="373"/>
    </row>
    <row r="445" spans="1:17" ht="15.75" customHeight="1">
      <c r="A445" s="350">
        <v>907.99335940000003</v>
      </c>
      <c r="B445" s="339" t="s">
        <v>6654</v>
      </c>
      <c r="C445" s="339" t="s">
        <v>6637</v>
      </c>
      <c r="D445" s="339" t="s">
        <v>91</v>
      </c>
      <c r="E445" s="356" t="s">
        <v>6641</v>
      </c>
      <c r="F445" s="359"/>
      <c r="G445" s="373"/>
      <c r="H445" s="339" t="s">
        <v>145</v>
      </c>
      <c r="I445" s="373" t="s">
        <v>6644</v>
      </c>
      <c r="J445" s="373"/>
      <c r="K445" s="373"/>
      <c r="L445" s="373"/>
      <c r="M445" s="344" t="s">
        <v>3800</v>
      </c>
      <c r="N445" s="373"/>
      <c r="O445" s="79"/>
      <c r="P445" s="79"/>
      <c r="Q445" s="79"/>
    </row>
    <row r="446" spans="1:17" ht="15.75" customHeight="1">
      <c r="A446" s="350">
        <v>909.57572499999992</v>
      </c>
      <c r="B446" s="339" t="s">
        <v>5044</v>
      </c>
      <c r="C446" s="339" t="s">
        <v>5071</v>
      </c>
      <c r="D446" s="339" t="s">
        <v>147</v>
      </c>
      <c r="E446" s="356" t="s">
        <v>149</v>
      </c>
      <c r="F446" s="356"/>
      <c r="G446" s="339" t="s">
        <v>145</v>
      </c>
      <c r="H446" s="339" t="s">
        <v>145</v>
      </c>
      <c r="I446" s="339" t="s">
        <v>621</v>
      </c>
      <c r="J446" s="365"/>
      <c r="K446" s="373"/>
      <c r="L446" s="373"/>
      <c r="M446" s="344" t="s">
        <v>3800</v>
      </c>
      <c r="N446" s="373"/>
    </row>
    <row r="447" spans="1:17" ht="16.5" customHeight="1">
      <c r="A447" s="350">
        <v>909.61211000000003</v>
      </c>
      <c r="B447" s="339" t="s">
        <v>5076</v>
      </c>
      <c r="C447" s="339" t="s">
        <v>4960</v>
      </c>
      <c r="D447" s="339" t="s">
        <v>140</v>
      </c>
      <c r="E447" s="356" t="s">
        <v>143</v>
      </c>
      <c r="F447" s="356"/>
      <c r="G447" s="339" t="s">
        <v>145</v>
      </c>
      <c r="H447" s="339" t="s">
        <v>145</v>
      </c>
      <c r="I447" s="339" t="s">
        <v>621</v>
      </c>
      <c r="J447" s="365"/>
      <c r="K447" s="373"/>
      <c r="L447" s="373"/>
      <c r="M447" s="344" t="s">
        <v>3800</v>
      </c>
      <c r="N447" s="373"/>
    </row>
    <row r="448" spans="1:17" ht="15.75" customHeight="1">
      <c r="A448" s="350">
        <v>911.59378100000004</v>
      </c>
      <c r="B448" s="339" t="s">
        <v>5082</v>
      </c>
      <c r="C448" s="339" t="s">
        <v>4946</v>
      </c>
      <c r="D448" s="339" t="s">
        <v>138</v>
      </c>
      <c r="E448" s="356" t="s">
        <v>139</v>
      </c>
      <c r="F448" s="356"/>
      <c r="G448" s="339" t="s">
        <v>145</v>
      </c>
      <c r="H448" s="339" t="s">
        <v>145</v>
      </c>
      <c r="I448" s="339" t="s">
        <v>621</v>
      </c>
      <c r="J448" s="365"/>
      <c r="K448" s="373"/>
      <c r="L448" s="373"/>
      <c r="M448" s="344" t="s">
        <v>3800</v>
      </c>
      <c r="N448" s="373"/>
    </row>
    <row r="449" spans="1:14" ht="15.75" customHeight="1">
      <c r="A449" s="350">
        <v>911.62775999999997</v>
      </c>
      <c r="B449" s="339" t="s">
        <v>5043</v>
      </c>
      <c r="C449" s="339" t="s">
        <v>4878</v>
      </c>
      <c r="D449" s="339" t="s">
        <v>132</v>
      </c>
      <c r="E449" s="356" t="s">
        <v>146</v>
      </c>
      <c r="F449" s="356"/>
      <c r="G449" s="339" t="s">
        <v>145</v>
      </c>
      <c r="H449" s="339" t="s">
        <v>145</v>
      </c>
      <c r="I449" s="339" t="s">
        <v>621</v>
      </c>
      <c r="J449" s="365"/>
      <c r="K449" s="373"/>
      <c r="L449" s="373"/>
      <c r="M449" s="344" t="s">
        <v>3800</v>
      </c>
      <c r="N449" s="373"/>
    </row>
    <row r="450" spans="1:14" ht="16.5" customHeight="1">
      <c r="A450" s="350">
        <v>917.49919900000009</v>
      </c>
      <c r="B450" s="339" t="s">
        <v>4867</v>
      </c>
      <c r="C450" s="339" t="s">
        <v>738</v>
      </c>
      <c r="D450" s="339" t="s">
        <v>258</v>
      </c>
      <c r="E450" s="356" t="s">
        <v>739</v>
      </c>
      <c r="F450" s="356"/>
      <c r="G450" s="339" t="s">
        <v>145</v>
      </c>
      <c r="H450" s="339" t="s">
        <v>145</v>
      </c>
      <c r="I450" s="339" t="s">
        <v>476</v>
      </c>
      <c r="J450" s="365"/>
      <c r="K450" s="373"/>
      <c r="L450" s="373"/>
      <c r="M450" s="373"/>
      <c r="N450" s="373"/>
    </row>
    <row r="451" spans="1:14" ht="16.5" customHeight="1">
      <c r="A451" s="350">
        <v>921.52408500000001</v>
      </c>
      <c r="B451" s="339" t="s">
        <v>5083</v>
      </c>
      <c r="C451" s="339" t="s">
        <v>4872</v>
      </c>
      <c r="D451" s="339" t="s">
        <v>129</v>
      </c>
      <c r="E451" s="356" t="s">
        <v>144</v>
      </c>
      <c r="F451" s="356"/>
      <c r="G451" s="339" t="s">
        <v>145</v>
      </c>
      <c r="H451" s="339" t="s">
        <v>145</v>
      </c>
      <c r="I451" s="339" t="s">
        <v>621</v>
      </c>
      <c r="J451" s="365"/>
      <c r="K451" s="373"/>
      <c r="L451" s="373"/>
      <c r="M451" s="344" t="s">
        <v>3800</v>
      </c>
      <c r="N451" s="373"/>
    </row>
    <row r="452" spans="1:14" ht="16.5" customHeight="1">
      <c r="A452" s="350">
        <v>925.60943100000009</v>
      </c>
      <c r="B452" s="339" t="s">
        <v>5082</v>
      </c>
      <c r="C452" s="339" t="s">
        <v>4948</v>
      </c>
      <c r="D452" s="339" t="s">
        <v>138</v>
      </c>
      <c r="E452" s="360" t="s">
        <v>142</v>
      </c>
      <c r="F452" s="360"/>
      <c r="G452" s="339" t="s">
        <v>145</v>
      </c>
      <c r="H452" s="339" t="s">
        <v>145</v>
      </c>
      <c r="I452" s="339" t="s">
        <v>621</v>
      </c>
      <c r="J452" s="365"/>
      <c r="K452" s="373"/>
      <c r="L452" s="373"/>
      <c r="M452" s="344" t="s">
        <v>3800</v>
      </c>
      <c r="N452" s="373"/>
    </row>
    <row r="453" spans="1:14" ht="16.5" customHeight="1">
      <c r="A453" s="350">
        <v>927.60169699999994</v>
      </c>
      <c r="B453" s="339" t="s">
        <v>5045</v>
      </c>
      <c r="C453" s="339" t="s">
        <v>4878</v>
      </c>
      <c r="D453" s="339" t="s">
        <v>132</v>
      </c>
      <c r="E453" s="356" t="s">
        <v>146</v>
      </c>
      <c r="F453" s="356"/>
      <c r="G453" s="339" t="s">
        <v>145</v>
      </c>
      <c r="H453" s="339" t="s">
        <v>145</v>
      </c>
      <c r="I453" s="339" t="s">
        <v>621</v>
      </c>
      <c r="J453" s="365"/>
      <c r="K453" s="373"/>
      <c r="L453" s="373"/>
      <c r="M453" s="344" t="s">
        <v>3800</v>
      </c>
      <c r="N453" s="373"/>
    </row>
    <row r="454" spans="1:14" ht="16.5" customHeight="1">
      <c r="A454" s="350">
        <v>931.51484900000003</v>
      </c>
      <c r="B454" s="339" t="s">
        <v>4867</v>
      </c>
      <c r="C454" s="339" t="s">
        <v>740</v>
      </c>
      <c r="D454" s="339" t="s">
        <v>258</v>
      </c>
      <c r="E454" s="356" t="s">
        <v>741</v>
      </c>
      <c r="F454" s="356"/>
      <c r="G454" s="339" t="s">
        <v>145</v>
      </c>
      <c r="H454" s="339" t="s">
        <v>145</v>
      </c>
      <c r="I454" s="339" t="s">
        <v>476</v>
      </c>
      <c r="J454" s="365"/>
      <c r="K454" s="373"/>
      <c r="L454" s="373"/>
      <c r="M454" s="373"/>
      <c r="N454" s="373"/>
    </row>
    <row r="455" spans="1:14" ht="15.75" customHeight="1">
      <c r="A455" s="350">
        <v>933</v>
      </c>
      <c r="B455" s="339"/>
      <c r="C455" s="339"/>
      <c r="D455" s="339"/>
      <c r="E455" s="356" t="s">
        <v>3798</v>
      </c>
      <c r="F455" s="356"/>
      <c r="G455" s="339" t="s">
        <v>145</v>
      </c>
      <c r="H455" s="339"/>
      <c r="I455" s="339"/>
      <c r="J455" s="365"/>
      <c r="K455" s="344" t="s">
        <v>3800</v>
      </c>
      <c r="L455" s="373"/>
      <c r="M455" s="373"/>
      <c r="N455" s="373"/>
    </row>
    <row r="456" spans="1:14" ht="15.75" customHeight="1">
      <c r="A456" s="350">
        <v>933.57572500000003</v>
      </c>
      <c r="B456" s="339" t="s">
        <v>5084</v>
      </c>
      <c r="C456" s="339" t="s">
        <v>4946</v>
      </c>
      <c r="D456" s="339" t="s">
        <v>138</v>
      </c>
      <c r="E456" s="356" t="s">
        <v>139</v>
      </c>
      <c r="F456" s="356"/>
      <c r="G456" s="339" t="s">
        <v>145</v>
      </c>
      <c r="H456" s="339" t="s">
        <v>145</v>
      </c>
      <c r="I456" s="339" t="s">
        <v>621</v>
      </c>
      <c r="J456" s="365"/>
      <c r="K456" s="373"/>
      <c r="L456" s="373"/>
      <c r="M456" s="344" t="s">
        <v>3800</v>
      </c>
      <c r="N456" s="373"/>
    </row>
    <row r="457" spans="1:14" ht="16.5" customHeight="1">
      <c r="A457" s="350">
        <v>935.59137499999997</v>
      </c>
      <c r="B457" s="339" t="s">
        <v>5044</v>
      </c>
      <c r="C457" s="339" t="s">
        <v>5077</v>
      </c>
      <c r="D457" s="339" t="s">
        <v>147</v>
      </c>
      <c r="E457" s="356" t="s">
        <v>151</v>
      </c>
      <c r="F457" s="356"/>
      <c r="G457" s="339" t="s">
        <v>145</v>
      </c>
      <c r="H457" s="339" t="s">
        <v>145</v>
      </c>
      <c r="I457" s="339" t="s">
        <v>621</v>
      </c>
      <c r="J457" s="365"/>
      <c r="K457" s="373"/>
      <c r="L457" s="373"/>
      <c r="M457" s="344" t="s">
        <v>3800</v>
      </c>
      <c r="N457" s="373"/>
    </row>
    <row r="458" spans="1:14" ht="16.5" customHeight="1">
      <c r="A458" s="350">
        <v>937.49802199999999</v>
      </c>
      <c r="B458" s="339" t="s">
        <v>5085</v>
      </c>
      <c r="C458" s="339" t="s">
        <v>4872</v>
      </c>
      <c r="D458" s="339" t="s">
        <v>129</v>
      </c>
      <c r="E458" s="356" t="s">
        <v>144</v>
      </c>
      <c r="F458" s="356"/>
      <c r="G458" s="339" t="s">
        <v>145</v>
      </c>
      <c r="H458" s="339" t="s">
        <v>145</v>
      </c>
      <c r="I458" s="339" t="s">
        <v>621</v>
      </c>
      <c r="J458" s="365"/>
      <c r="K458" s="373"/>
      <c r="L458" s="373"/>
      <c r="M458" s="344" t="s">
        <v>3800</v>
      </c>
      <c r="N458" s="373"/>
    </row>
    <row r="459" spans="1:14" ht="15.75" customHeight="1">
      <c r="A459" s="350">
        <v>937.60702500000002</v>
      </c>
      <c r="B459" s="339" t="s">
        <v>5044</v>
      </c>
      <c r="C459" s="339" t="s">
        <v>5079</v>
      </c>
      <c r="D459" s="339" t="s">
        <v>147</v>
      </c>
      <c r="E459" s="356" t="s">
        <v>150</v>
      </c>
      <c r="F459" s="356"/>
      <c r="G459" s="339" t="s">
        <v>145</v>
      </c>
      <c r="H459" s="339" t="s">
        <v>145</v>
      </c>
      <c r="I459" s="339" t="s">
        <v>621</v>
      </c>
      <c r="J459" s="365"/>
      <c r="K459" s="373"/>
      <c r="L459" s="373"/>
      <c r="M459" s="344" t="s">
        <v>3800</v>
      </c>
      <c r="N459" s="373"/>
    </row>
    <row r="460" spans="1:14" ht="15.75" customHeight="1">
      <c r="A460" s="350">
        <v>939.62267500000019</v>
      </c>
      <c r="B460" s="339" t="s">
        <v>5084</v>
      </c>
      <c r="C460" s="339" t="s">
        <v>4955</v>
      </c>
      <c r="D460" s="339" t="s">
        <v>140</v>
      </c>
      <c r="E460" s="356" t="s">
        <v>141</v>
      </c>
      <c r="F460" s="356"/>
      <c r="G460" s="339" t="s">
        <v>145</v>
      </c>
      <c r="H460" s="339" t="s">
        <v>145</v>
      </c>
      <c r="I460" s="339" t="s">
        <v>621</v>
      </c>
      <c r="J460" s="365"/>
      <c r="K460" s="373"/>
      <c r="L460" s="373"/>
      <c r="M460" s="344" t="s">
        <v>3800</v>
      </c>
      <c r="N460" s="373"/>
    </row>
    <row r="461" spans="1:14" ht="16.5" customHeight="1">
      <c r="A461" s="350">
        <v>941.5655549999999</v>
      </c>
      <c r="B461" s="339" t="s">
        <v>5056</v>
      </c>
      <c r="C461" s="339" t="s">
        <v>5058</v>
      </c>
      <c r="D461" s="339" t="s">
        <v>147</v>
      </c>
      <c r="E461" s="356" t="s">
        <v>148</v>
      </c>
      <c r="F461" s="356"/>
      <c r="G461" s="339" t="s">
        <v>145</v>
      </c>
      <c r="H461" s="339" t="s">
        <v>145</v>
      </c>
      <c r="I461" s="339" t="s">
        <v>621</v>
      </c>
      <c r="J461" s="365"/>
      <c r="K461" s="373"/>
      <c r="L461" s="373"/>
      <c r="M461" s="344" t="s">
        <v>3800</v>
      </c>
      <c r="N461" s="373"/>
    </row>
    <row r="462" spans="1:14" ht="16.5" customHeight="1">
      <c r="A462" s="350">
        <v>947.59137499999997</v>
      </c>
      <c r="B462" s="339" t="s">
        <v>5084</v>
      </c>
      <c r="C462" s="339" t="s">
        <v>4948</v>
      </c>
      <c r="D462" s="339" t="s">
        <v>138</v>
      </c>
      <c r="E462" s="360" t="s">
        <v>142</v>
      </c>
      <c r="F462" s="360"/>
      <c r="G462" s="339" t="s">
        <v>145</v>
      </c>
      <c r="H462" s="339" t="s">
        <v>145</v>
      </c>
      <c r="I462" s="339" t="s">
        <v>621</v>
      </c>
      <c r="J462" s="365"/>
      <c r="K462" s="373"/>
      <c r="L462" s="373"/>
      <c r="M462" s="344" t="s">
        <v>3800</v>
      </c>
      <c r="N462" s="373"/>
    </row>
    <row r="463" spans="1:14" ht="16.5" customHeight="1">
      <c r="A463" s="350">
        <v>947.687681</v>
      </c>
      <c r="B463" s="339" t="s">
        <v>5046</v>
      </c>
      <c r="C463" s="339" t="s">
        <v>4878</v>
      </c>
      <c r="D463" s="339" t="s">
        <v>132</v>
      </c>
      <c r="E463" s="356" t="s">
        <v>146</v>
      </c>
      <c r="F463" s="356"/>
      <c r="G463" s="339" t="s">
        <v>145</v>
      </c>
      <c r="H463" s="339" t="s">
        <v>145</v>
      </c>
      <c r="I463" s="339" t="s">
        <v>621</v>
      </c>
      <c r="J463" s="365"/>
      <c r="K463" s="373"/>
      <c r="L463" s="373"/>
      <c r="M463" s="344" t="s">
        <v>3800</v>
      </c>
      <c r="N463" s="373"/>
    </row>
    <row r="464" spans="1:14" ht="16.5" customHeight="1">
      <c r="A464" s="350">
        <v>950.47304500000007</v>
      </c>
      <c r="B464" s="339" t="s">
        <v>4867</v>
      </c>
      <c r="C464" s="339" t="s">
        <v>757</v>
      </c>
      <c r="D464" s="339" t="s">
        <v>258</v>
      </c>
      <c r="E464" s="356" t="s">
        <v>753</v>
      </c>
      <c r="F464" s="356"/>
      <c r="G464" s="339" t="s">
        <v>145</v>
      </c>
      <c r="H464" s="339" t="s">
        <v>145</v>
      </c>
      <c r="I464" s="339" t="s">
        <v>476</v>
      </c>
      <c r="J464" s="365"/>
      <c r="K464" s="373"/>
      <c r="L464" s="373"/>
      <c r="M464" s="373"/>
      <c r="N464" s="373"/>
    </row>
    <row r="465" spans="1:23" ht="16.5" customHeight="1">
      <c r="A465" s="350">
        <v>953.60194000000001</v>
      </c>
      <c r="B465" s="339" t="s">
        <v>5050</v>
      </c>
      <c r="C465" s="339" t="s">
        <v>5071</v>
      </c>
      <c r="D465" s="339" t="s">
        <v>147</v>
      </c>
      <c r="E465" s="356" t="s">
        <v>149</v>
      </c>
      <c r="F465" s="356"/>
      <c r="G465" s="339" t="s">
        <v>145</v>
      </c>
      <c r="H465" s="339" t="s">
        <v>145</v>
      </c>
      <c r="I465" s="339" t="s">
        <v>621</v>
      </c>
      <c r="J465" s="365"/>
      <c r="K465" s="373"/>
      <c r="L465" s="373"/>
      <c r="M465" s="344" t="s">
        <v>3800</v>
      </c>
      <c r="N465" s="373"/>
    </row>
    <row r="466" spans="1:23" s="77" customFormat="1" ht="15.75" customHeight="1">
      <c r="A466" s="350">
        <v>953.63832500000001</v>
      </c>
      <c r="B466" s="339" t="s">
        <v>5084</v>
      </c>
      <c r="C466" s="339" t="s">
        <v>4960</v>
      </c>
      <c r="D466" s="339" t="s">
        <v>140</v>
      </c>
      <c r="E466" s="356" t="s">
        <v>143</v>
      </c>
      <c r="F466" s="356"/>
      <c r="G466" s="339" t="s">
        <v>145</v>
      </c>
      <c r="H466" s="339" t="s">
        <v>145</v>
      </c>
      <c r="I466" s="339" t="s">
        <v>621</v>
      </c>
      <c r="J466" s="365"/>
      <c r="K466" s="373"/>
      <c r="L466" s="373"/>
      <c r="M466" s="344" t="s">
        <v>3800</v>
      </c>
      <c r="N466" s="373"/>
      <c r="O466" s="73"/>
      <c r="P466" s="73"/>
      <c r="Q466" s="73"/>
      <c r="R466" s="73"/>
      <c r="S466" s="73"/>
      <c r="T466" s="73"/>
      <c r="U466" s="73"/>
      <c r="V466" s="73"/>
      <c r="W466" s="73"/>
    </row>
    <row r="467" spans="1:23" ht="15.75" customHeight="1">
      <c r="A467" s="350">
        <v>955.61999600000013</v>
      </c>
      <c r="B467" s="339" t="s">
        <v>5086</v>
      </c>
      <c r="C467" s="339" t="s">
        <v>4946</v>
      </c>
      <c r="D467" s="339" t="s">
        <v>138</v>
      </c>
      <c r="E467" s="356" t="s">
        <v>139</v>
      </c>
      <c r="F467" s="356"/>
      <c r="G467" s="339" t="s">
        <v>145</v>
      </c>
      <c r="H467" s="339" t="s">
        <v>145</v>
      </c>
      <c r="I467" s="339" t="s">
        <v>621</v>
      </c>
      <c r="J467" s="365"/>
      <c r="K467" s="373"/>
      <c r="L467" s="373"/>
      <c r="M467" s="344" t="s">
        <v>3800</v>
      </c>
      <c r="N467" s="373"/>
    </row>
    <row r="468" spans="1:23" ht="16.5" customHeight="1">
      <c r="A468" s="350">
        <v>969.63564599999995</v>
      </c>
      <c r="B468" s="339" t="s">
        <v>5086</v>
      </c>
      <c r="C468" s="339" t="s">
        <v>4948</v>
      </c>
      <c r="D468" s="339" t="s">
        <v>138</v>
      </c>
      <c r="E468" s="360" t="s">
        <v>142</v>
      </c>
      <c r="F468" s="360"/>
      <c r="G468" s="339" t="s">
        <v>145</v>
      </c>
      <c r="H468" s="339" t="s">
        <v>145</v>
      </c>
      <c r="I468" s="339" t="s">
        <v>621</v>
      </c>
      <c r="J468" s="365"/>
      <c r="K468" s="373"/>
      <c r="L468" s="373"/>
      <c r="M468" s="344" t="s">
        <v>3800</v>
      </c>
      <c r="N468" s="373"/>
    </row>
    <row r="469" spans="1:23" ht="16.5" customHeight="1">
      <c r="A469" s="350">
        <v>969.669625</v>
      </c>
      <c r="B469" s="339" t="s">
        <v>5049</v>
      </c>
      <c r="C469" s="339" t="s">
        <v>4878</v>
      </c>
      <c r="D469" s="339" t="s">
        <v>132</v>
      </c>
      <c r="E469" s="356" t="s">
        <v>146</v>
      </c>
      <c r="F469" s="356"/>
      <c r="G469" s="339" t="s">
        <v>145</v>
      </c>
      <c r="H469" s="339" t="s">
        <v>145</v>
      </c>
      <c r="I469" s="339" t="s">
        <v>621</v>
      </c>
      <c r="J469" s="365"/>
      <c r="K469" s="373"/>
      <c r="L469" s="373"/>
      <c r="M469" s="344" t="s">
        <v>3800</v>
      </c>
      <c r="N469" s="373"/>
    </row>
    <row r="470" spans="1:23" ht="16.5" customHeight="1">
      <c r="A470" s="350">
        <v>973.53129000000001</v>
      </c>
      <c r="B470" s="339" t="s">
        <v>4867</v>
      </c>
      <c r="C470" s="339" t="s">
        <v>334</v>
      </c>
      <c r="D470" s="339" t="s">
        <v>258</v>
      </c>
      <c r="E470" s="356" t="s">
        <v>364</v>
      </c>
      <c r="F470" s="356"/>
      <c r="G470" s="339" t="s">
        <v>145</v>
      </c>
      <c r="H470" s="339" t="s">
        <v>145</v>
      </c>
      <c r="I470" s="339" t="s">
        <v>669</v>
      </c>
      <c r="J470" s="365"/>
      <c r="K470" s="373"/>
      <c r="L470" s="373"/>
      <c r="M470" s="373"/>
      <c r="N470" s="373"/>
      <c r="O470" s="79"/>
      <c r="P470" s="79"/>
      <c r="Q470" s="79"/>
      <c r="R470" s="79"/>
      <c r="S470" s="79"/>
      <c r="T470" s="79"/>
      <c r="U470" s="79"/>
    </row>
    <row r="471" spans="1:23" ht="15.75" customHeight="1">
      <c r="A471" s="350">
        <v>977.60194000000013</v>
      </c>
      <c r="B471" s="339" t="s">
        <v>5087</v>
      </c>
      <c r="C471" s="339" t="s">
        <v>4946</v>
      </c>
      <c r="D471" s="339" t="s">
        <v>138</v>
      </c>
      <c r="E471" s="356" t="s">
        <v>139</v>
      </c>
      <c r="F471" s="356"/>
      <c r="G471" s="339" t="s">
        <v>145</v>
      </c>
      <c r="H471" s="339" t="s">
        <v>145</v>
      </c>
      <c r="I471" s="339" t="s">
        <v>621</v>
      </c>
      <c r="J471" s="365"/>
      <c r="K471" s="373"/>
      <c r="L471" s="373"/>
      <c r="M471" s="344" t="s">
        <v>3800</v>
      </c>
      <c r="N471" s="373"/>
    </row>
    <row r="472" spans="1:23" ht="16.5" customHeight="1">
      <c r="A472" s="350">
        <v>979.50949000000003</v>
      </c>
      <c r="B472" s="339" t="s">
        <v>4867</v>
      </c>
      <c r="C472" s="339" t="s">
        <v>365</v>
      </c>
      <c r="D472" s="339" t="s">
        <v>258</v>
      </c>
      <c r="E472" s="356" t="s">
        <v>262</v>
      </c>
      <c r="F472" s="356"/>
      <c r="G472" s="339" t="s">
        <v>145</v>
      </c>
      <c r="H472" s="339" t="s">
        <v>145</v>
      </c>
      <c r="I472" s="339" t="s">
        <v>624</v>
      </c>
      <c r="J472" s="365"/>
      <c r="K472" s="373"/>
      <c r="L472" s="373"/>
      <c r="M472" s="373"/>
      <c r="N472" s="373"/>
    </row>
    <row r="473" spans="1:23" ht="15.75" customHeight="1">
      <c r="A473" s="350">
        <v>979.61758999999995</v>
      </c>
      <c r="B473" s="339" t="s">
        <v>5050</v>
      </c>
      <c r="C473" s="339" t="s">
        <v>5077</v>
      </c>
      <c r="D473" s="339" t="s">
        <v>147</v>
      </c>
      <c r="E473" s="356" t="s">
        <v>151</v>
      </c>
      <c r="F473" s="356"/>
      <c r="G473" s="339" t="s">
        <v>145</v>
      </c>
      <c r="H473" s="339" t="s">
        <v>145</v>
      </c>
      <c r="I473" s="339" t="s">
        <v>621</v>
      </c>
      <c r="J473" s="365"/>
      <c r="K473" s="373"/>
      <c r="L473" s="373"/>
      <c r="M473" s="344" t="s">
        <v>3800</v>
      </c>
      <c r="N473" s="373"/>
    </row>
    <row r="474" spans="1:23" ht="15.75" customHeight="1">
      <c r="A474" s="350">
        <v>981.63324</v>
      </c>
      <c r="B474" s="339" t="s">
        <v>5050</v>
      </c>
      <c r="C474" s="339" t="s">
        <v>5079</v>
      </c>
      <c r="D474" s="339" t="s">
        <v>147</v>
      </c>
      <c r="E474" s="356" t="s">
        <v>150</v>
      </c>
      <c r="F474" s="356"/>
      <c r="G474" s="339" t="s">
        <v>145</v>
      </c>
      <c r="H474" s="339" t="s">
        <v>145</v>
      </c>
      <c r="I474" s="339" t="s">
        <v>621</v>
      </c>
      <c r="J474" s="365"/>
      <c r="K474" s="373"/>
      <c r="L474" s="373"/>
      <c r="M474" s="344" t="s">
        <v>3800</v>
      </c>
      <c r="N474" s="373"/>
    </row>
    <row r="475" spans="1:23" ht="15.75" customHeight="1">
      <c r="A475" s="350">
        <v>983.64889000000005</v>
      </c>
      <c r="B475" s="339" t="s">
        <v>5087</v>
      </c>
      <c r="C475" s="339" t="s">
        <v>4955</v>
      </c>
      <c r="D475" s="339" t="s">
        <v>140</v>
      </c>
      <c r="E475" s="356" t="s">
        <v>141</v>
      </c>
      <c r="F475" s="356"/>
      <c r="G475" s="339" t="s">
        <v>145</v>
      </c>
      <c r="H475" s="339" t="s">
        <v>145</v>
      </c>
      <c r="I475" s="339" t="s">
        <v>621</v>
      </c>
      <c r="J475" s="365"/>
      <c r="K475" s="373"/>
      <c r="L475" s="373"/>
      <c r="M475" s="344" t="s">
        <v>3800</v>
      </c>
      <c r="N475" s="373"/>
    </row>
    <row r="476" spans="1:23" ht="16.5" customHeight="1">
      <c r="A476" s="350">
        <v>985.59177</v>
      </c>
      <c r="B476" s="339" t="s">
        <v>5065</v>
      </c>
      <c r="C476" s="339" t="s">
        <v>5058</v>
      </c>
      <c r="D476" s="339" t="s">
        <v>147</v>
      </c>
      <c r="E476" s="356" t="s">
        <v>148</v>
      </c>
      <c r="F476" s="356"/>
      <c r="G476" s="339" t="s">
        <v>145</v>
      </c>
      <c r="H476" s="339" t="s">
        <v>145</v>
      </c>
      <c r="I476" s="339" t="s">
        <v>621</v>
      </c>
      <c r="J476" s="365"/>
      <c r="K476" s="373"/>
      <c r="L476" s="373"/>
      <c r="M476" s="344" t="s">
        <v>3800</v>
      </c>
      <c r="N476" s="373"/>
    </row>
    <row r="477" spans="1:23" ht="16.5" customHeight="1">
      <c r="A477" s="350">
        <v>985.64356199999997</v>
      </c>
      <c r="B477" s="339" t="s">
        <v>5051</v>
      </c>
      <c r="C477" s="339" t="s">
        <v>4878</v>
      </c>
      <c r="D477" s="339" t="s">
        <v>132</v>
      </c>
      <c r="E477" s="356" t="s">
        <v>146</v>
      </c>
      <c r="F477" s="356"/>
      <c r="G477" s="339" t="s">
        <v>145</v>
      </c>
      <c r="H477" s="339" t="s">
        <v>145</v>
      </c>
      <c r="I477" s="339" t="s">
        <v>621</v>
      </c>
      <c r="J477" s="365"/>
      <c r="K477" s="373"/>
      <c r="L477" s="373"/>
      <c r="M477" s="344" t="s">
        <v>3800</v>
      </c>
      <c r="N477" s="373"/>
    </row>
    <row r="478" spans="1:23" ht="15.75" customHeight="1">
      <c r="A478" s="350">
        <v>991.61759000000006</v>
      </c>
      <c r="B478" s="339" t="s">
        <v>5087</v>
      </c>
      <c r="C478" s="339" t="s">
        <v>4948</v>
      </c>
      <c r="D478" s="339" t="s">
        <v>138</v>
      </c>
      <c r="E478" s="360" t="s">
        <v>142</v>
      </c>
      <c r="F478" s="360"/>
      <c r="G478" s="339" t="s">
        <v>145</v>
      </c>
      <c r="H478" s="339" t="s">
        <v>145</v>
      </c>
      <c r="I478" s="339" t="s">
        <v>621</v>
      </c>
      <c r="J478" s="365"/>
      <c r="K478" s="373"/>
      <c r="L478" s="373"/>
      <c r="M478" s="344" t="s">
        <v>3800</v>
      </c>
      <c r="N478" s="373"/>
    </row>
    <row r="479" spans="1:23" ht="16.5" customHeight="1">
      <c r="A479" s="350">
        <v>994.15551299999993</v>
      </c>
      <c r="B479" s="339" t="s">
        <v>5088</v>
      </c>
      <c r="C479" s="339" t="s">
        <v>4924</v>
      </c>
      <c r="D479" s="339" t="s">
        <v>91</v>
      </c>
      <c r="E479" s="356" t="s">
        <v>461</v>
      </c>
      <c r="F479" s="356"/>
      <c r="G479" s="339" t="s">
        <v>145</v>
      </c>
      <c r="H479" s="339" t="s">
        <v>145</v>
      </c>
      <c r="I479" s="339" t="s">
        <v>623</v>
      </c>
      <c r="J479" s="365"/>
      <c r="K479" s="373"/>
      <c r="L479" s="373"/>
      <c r="M479" s="344" t="s">
        <v>3800</v>
      </c>
      <c r="N479" s="373"/>
    </row>
    <row r="480" spans="1:23" ht="16.5" customHeight="1">
      <c r="A480" s="350">
        <v>995.51966100000004</v>
      </c>
      <c r="B480" s="339" t="s">
        <v>4867</v>
      </c>
      <c r="C480" s="339" t="s">
        <v>697</v>
      </c>
      <c r="D480" s="339" t="s">
        <v>258</v>
      </c>
      <c r="E480" s="356" t="s">
        <v>664</v>
      </c>
      <c r="F480" s="356"/>
      <c r="G480" s="339" t="s">
        <v>145</v>
      </c>
      <c r="H480" s="339" t="s">
        <v>145</v>
      </c>
      <c r="I480" s="339" t="s">
        <v>476</v>
      </c>
      <c r="J480" s="365"/>
      <c r="K480" s="373"/>
      <c r="L480" s="373"/>
      <c r="M480" s="373"/>
      <c r="N480" s="373"/>
    </row>
    <row r="481" spans="1:21" ht="15.75" customHeight="1">
      <c r="A481" s="350">
        <v>997.62815499999988</v>
      </c>
      <c r="B481" s="339" t="s">
        <v>5056</v>
      </c>
      <c r="C481" s="339" t="s">
        <v>5071</v>
      </c>
      <c r="D481" s="339" t="s">
        <v>147</v>
      </c>
      <c r="E481" s="356" t="s">
        <v>149</v>
      </c>
      <c r="F481" s="356"/>
      <c r="G481" s="339" t="s">
        <v>145</v>
      </c>
      <c r="H481" s="339" t="s">
        <v>145</v>
      </c>
      <c r="I481" s="339" t="s">
        <v>621</v>
      </c>
      <c r="J481" s="365"/>
      <c r="K481" s="373"/>
      <c r="L481" s="373"/>
      <c r="M481" s="344" t="s">
        <v>3800</v>
      </c>
      <c r="N481" s="373"/>
    </row>
    <row r="482" spans="1:21" ht="16.5" customHeight="1">
      <c r="A482" s="350">
        <v>997.66453999999999</v>
      </c>
      <c r="B482" s="339" t="s">
        <v>5087</v>
      </c>
      <c r="C482" s="339" t="s">
        <v>4960</v>
      </c>
      <c r="D482" s="339" t="s">
        <v>140</v>
      </c>
      <c r="E482" s="356" t="s">
        <v>143</v>
      </c>
      <c r="F482" s="356"/>
      <c r="G482" s="339" t="s">
        <v>145</v>
      </c>
      <c r="H482" s="339" t="s">
        <v>145</v>
      </c>
      <c r="I482" s="339" t="s">
        <v>621</v>
      </c>
      <c r="J482" s="365"/>
      <c r="K482" s="373"/>
      <c r="L482" s="373"/>
      <c r="M482" s="344" t="s">
        <v>3800</v>
      </c>
      <c r="N482" s="373"/>
    </row>
    <row r="483" spans="1:21" ht="16.5" customHeight="1">
      <c r="A483" s="350">
        <v>999.64621099999999</v>
      </c>
      <c r="B483" s="339" t="s">
        <v>5089</v>
      </c>
      <c r="C483" s="339" t="s">
        <v>4946</v>
      </c>
      <c r="D483" s="339" t="s">
        <v>138</v>
      </c>
      <c r="E483" s="356" t="s">
        <v>139</v>
      </c>
      <c r="F483" s="356"/>
      <c r="G483" s="339" t="s">
        <v>145</v>
      </c>
      <c r="H483" s="339" t="s">
        <v>145</v>
      </c>
      <c r="I483" s="339" t="s">
        <v>621</v>
      </c>
      <c r="J483" s="365"/>
      <c r="K483" s="373"/>
      <c r="L483" s="373"/>
      <c r="M483" s="344" t="s">
        <v>3800</v>
      </c>
      <c r="N483" s="373"/>
    </row>
    <row r="484" spans="1:21" ht="16.5" customHeight="1">
      <c r="A484" s="350">
        <v>1000.5673400000001</v>
      </c>
      <c r="B484" s="339" t="s">
        <v>4867</v>
      </c>
      <c r="C484" s="339" t="s">
        <v>701</v>
      </c>
      <c r="D484" s="339" t="s">
        <v>258</v>
      </c>
      <c r="E484" s="356" t="s">
        <v>664</v>
      </c>
      <c r="F484" s="356"/>
      <c r="G484" s="339" t="s">
        <v>145</v>
      </c>
      <c r="H484" s="339" t="s">
        <v>145</v>
      </c>
      <c r="I484" s="339" t="s">
        <v>476</v>
      </c>
      <c r="J484" s="365"/>
      <c r="K484" s="373"/>
      <c r="L484" s="373"/>
      <c r="M484" s="373"/>
      <c r="N484" s="373"/>
    </row>
    <row r="485" spans="1:21" ht="15.75" customHeight="1">
      <c r="A485" s="350">
        <v>1002.58299</v>
      </c>
      <c r="B485" s="339" t="s">
        <v>4867</v>
      </c>
      <c r="C485" s="339" t="s">
        <v>720</v>
      </c>
      <c r="D485" s="339" t="s">
        <v>258</v>
      </c>
      <c r="E485" s="356" t="s">
        <v>717</v>
      </c>
      <c r="F485" s="356"/>
      <c r="G485" s="339" t="s">
        <v>145</v>
      </c>
      <c r="H485" s="339" t="s">
        <v>145</v>
      </c>
      <c r="I485" s="339" t="s">
        <v>476</v>
      </c>
      <c r="J485" s="365"/>
      <c r="K485" s="373"/>
      <c r="L485" s="373"/>
      <c r="M485" s="373"/>
      <c r="N485" s="373"/>
    </row>
    <row r="486" spans="1:21" ht="15.75" customHeight="1">
      <c r="A486" s="350">
        <v>1003.5530870000001</v>
      </c>
      <c r="B486" s="339" t="s">
        <v>4867</v>
      </c>
      <c r="C486" s="339" t="s">
        <v>695</v>
      </c>
      <c r="D486" s="339" t="s">
        <v>258</v>
      </c>
      <c r="E486" s="356" t="s">
        <v>664</v>
      </c>
      <c r="F486" s="356"/>
      <c r="G486" s="339" t="s">
        <v>145</v>
      </c>
      <c r="H486" s="339" t="s">
        <v>145</v>
      </c>
      <c r="I486" s="339" t="s">
        <v>476</v>
      </c>
      <c r="J486" s="365"/>
      <c r="K486" s="373"/>
      <c r="L486" s="373"/>
      <c r="M486" s="373"/>
      <c r="N486" s="373"/>
    </row>
    <row r="487" spans="1:21" ht="16.5" customHeight="1">
      <c r="A487" s="350">
        <v>1005.729546</v>
      </c>
      <c r="B487" s="339" t="s">
        <v>5052</v>
      </c>
      <c r="C487" s="339" t="s">
        <v>4878</v>
      </c>
      <c r="D487" s="339" t="s">
        <v>132</v>
      </c>
      <c r="E487" s="356" t="s">
        <v>146</v>
      </c>
      <c r="F487" s="356"/>
      <c r="G487" s="339" t="s">
        <v>145</v>
      </c>
      <c r="H487" s="339" t="s">
        <v>145</v>
      </c>
      <c r="I487" s="339" t="s">
        <v>621</v>
      </c>
      <c r="J487" s="365"/>
      <c r="K487" s="373"/>
      <c r="L487" s="373"/>
      <c r="M487" s="344" t="s">
        <v>3800</v>
      </c>
      <c r="N487" s="373"/>
    </row>
    <row r="488" spans="1:21" ht="16.5" customHeight="1">
      <c r="A488" s="350">
        <v>1013.661861</v>
      </c>
      <c r="B488" s="339" t="s">
        <v>5089</v>
      </c>
      <c r="C488" s="339" t="s">
        <v>4948</v>
      </c>
      <c r="D488" s="339" t="s">
        <v>138</v>
      </c>
      <c r="E488" s="360" t="s">
        <v>142</v>
      </c>
      <c r="F488" s="360"/>
      <c r="G488" s="339" t="s">
        <v>145</v>
      </c>
      <c r="H488" s="339" t="s">
        <v>145</v>
      </c>
      <c r="I488" s="339" t="s">
        <v>621</v>
      </c>
      <c r="J488" s="365"/>
      <c r="K488" s="373"/>
      <c r="L488" s="373"/>
      <c r="M488" s="344" t="s">
        <v>3800</v>
      </c>
      <c r="N488" s="373"/>
    </row>
    <row r="489" spans="1:21" ht="16.5" customHeight="1">
      <c r="A489" s="350">
        <v>1020.50302</v>
      </c>
      <c r="B489" s="339" t="s">
        <v>4867</v>
      </c>
      <c r="C489" s="339" t="s">
        <v>267</v>
      </c>
      <c r="D489" s="339" t="s">
        <v>258</v>
      </c>
      <c r="E489" s="356" t="s">
        <v>262</v>
      </c>
      <c r="F489" s="356"/>
      <c r="G489" s="339" t="s">
        <v>145</v>
      </c>
      <c r="H489" s="339" t="s">
        <v>145</v>
      </c>
      <c r="I489" s="339" t="s">
        <v>624</v>
      </c>
      <c r="J489" s="365"/>
      <c r="K489" s="373"/>
      <c r="L489" s="373"/>
      <c r="M489" s="373"/>
      <c r="N489" s="373"/>
    </row>
    <row r="490" spans="1:21" ht="16.5" customHeight="1">
      <c r="A490" s="350">
        <v>1020.5360400000001</v>
      </c>
      <c r="B490" s="339" t="s">
        <v>4867</v>
      </c>
      <c r="C490" s="339" t="s">
        <v>756</v>
      </c>
      <c r="D490" s="339" t="s">
        <v>258</v>
      </c>
      <c r="E490" s="356" t="s">
        <v>753</v>
      </c>
      <c r="F490" s="356"/>
      <c r="G490" s="339" t="s">
        <v>145</v>
      </c>
      <c r="H490" s="339" t="s">
        <v>145</v>
      </c>
      <c r="I490" s="339" t="s">
        <v>476</v>
      </c>
      <c r="J490" s="365"/>
      <c r="K490" s="373"/>
      <c r="L490" s="373"/>
      <c r="M490" s="373"/>
      <c r="N490" s="373"/>
    </row>
    <row r="491" spans="1:21" ht="15.75" customHeight="1">
      <c r="A491" s="350">
        <v>1021.628155</v>
      </c>
      <c r="B491" s="339" t="s">
        <v>5090</v>
      </c>
      <c r="C491" s="339" t="s">
        <v>4946</v>
      </c>
      <c r="D491" s="339" t="s">
        <v>138</v>
      </c>
      <c r="E491" s="356" t="s">
        <v>139</v>
      </c>
      <c r="F491" s="356"/>
      <c r="G491" s="339" t="s">
        <v>145</v>
      </c>
      <c r="H491" s="339" t="s">
        <v>145</v>
      </c>
      <c r="I491" s="339" t="s">
        <v>621</v>
      </c>
      <c r="J491" s="365"/>
      <c r="K491" s="373"/>
      <c r="L491" s="373"/>
      <c r="M491" s="344" t="s">
        <v>3800</v>
      </c>
      <c r="N491" s="373"/>
    </row>
    <row r="492" spans="1:21" ht="15.75" customHeight="1">
      <c r="A492" s="350">
        <v>1023.474169</v>
      </c>
      <c r="B492" s="339" t="s">
        <v>4867</v>
      </c>
      <c r="C492" s="339" t="s">
        <v>755</v>
      </c>
      <c r="D492" s="339" t="s">
        <v>258</v>
      </c>
      <c r="E492" s="356" t="s">
        <v>753</v>
      </c>
      <c r="F492" s="356"/>
      <c r="G492" s="339" t="s">
        <v>145</v>
      </c>
      <c r="H492" s="339" t="s">
        <v>145</v>
      </c>
      <c r="I492" s="339" t="s">
        <v>476</v>
      </c>
      <c r="J492" s="365"/>
      <c r="K492" s="373"/>
      <c r="L492" s="373"/>
      <c r="M492" s="373"/>
      <c r="N492" s="373"/>
    </row>
    <row r="493" spans="1:21" ht="16.5" customHeight="1">
      <c r="A493" s="350">
        <v>1023.51055</v>
      </c>
      <c r="B493" s="339" t="s">
        <v>4867</v>
      </c>
      <c r="C493" s="339" t="s">
        <v>366</v>
      </c>
      <c r="D493" s="339" t="s">
        <v>258</v>
      </c>
      <c r="E493" s="356" t="s">
        <v>262</v>
      </c>
      <c r="F493" s="356"/>
      <c r="G493" s="339" t="s">
        <v>145</v>
      </c>
      <c r="H493" s="339" t="s">
        <v>145</v>
      </c>
      <c r="I493" s="339" t="s">
        <v>624</v>
      </c>
      <c r="J493" s="365"/>
      <c r="K493" s="373"/>
      <c r="L493" s="373"/>
      <c r="M493" s="373"/>
      <c r="N493" s="373"/>
    </row>
    <row r="494" spans="1:21" ht="16.5" customHeight="1">
      <c r="A494" s="350">
        <v>1023.6438049999999</v>
      </c>
      <c r="B494" s="339" t="s">
        <v>5056</v>
      </c>
      <c r="C494" s="339" t="s">
        <v>5077</v>
      </c>
      <c r="D494" s="339" t="s">
        <v>147</v>
      </c>
      <c r="E494" s="356" t="s">
        <v>151</v>
      </c>
      <c r="F494" s="356"/>
      <c r="G494" s="339" t="s">
        <v>145</v>
      </c>
      <c r="H494" s="339" t="s">
        <v>145</v>
      </c>
      <c r="I494" s="339" t="s">
        <v>621</v>
      </c>
      <c r="J494" s="365"/>
      <c r="K494" s="373"/>
      <c r="L494" s="373"/>
      <c r="M494" s="344" t="s">
        <v>3800</v>
      </c>
      <c r="N494" s="373"/>
    </row>
    <row r="495" spans="1:21" ht="15.75" customHeight="1">
      <c r="A495" s="350">
        <v>1025.659455</v>
      </c>
      <c r="B495" s="339" t="s">
        <v>5056</v>
      </c>
      <c r="C495" s="339" t="s">
        <v>5079</v>
      </c>
      <c r="D495" s="339" t="s">
        <v>147</v>
      </c>
      <c r="E495" s="356" t="s">
        <v>150</v>
      </c>
      <c r="F495" s="356"/>
      <c r="G495" s="339" t="s">
        <v>145</v>
      </c>
      <c r="H495" s="339" t="s">
        <v>145</v>
      </c>
      <c r="I495" s="339" t="s">
        <v>621</v>
      </c>
      <c r="J495" s="365"/>
      <c r="K495" s="373"/>
      <c r="L495" s="373"/>
      <c r="M495" s="344" t="s">
        <v>3800</v>
      </c>
      <c r="N495" s="373"/>
    </row>
    <row r="496" spans="1:21" ht="16.5" customHeight="1">
      <c r="A496" s="350">
        <v>1027.675105</v>
      </c>
      <c r="B496" s="339" t="s">
        <v>5090</v>
      </c>
      <c r="C496" s="339" t="s">
        <v>4955</v>
      </c>
      <c r="D496" s="339" t="s">
        <v>140</v>
      </c>
      <c r="E496" s="356" t="s">
        <v>141</v>
      </c>
      <c r="F496" s="356"/>
      <c r="G496" s="339" t="s">
        <v>145</v>
      </c>
      <c r="H496" s="339" t="s">
        <v>145</v>
      </c>
      <c r="I496" s="339" t="s">
        <v>621</v>
      </c>
      <c r="J496" s="365"/>
      <c r="K496" s="373"/>
      <c r="L496" s="373"/>
      <c r="M496" s="344" t="s">
        <v>3800</v>
      </c>
      <c r="N496" s="373"/>
      <c r="O496" s="79"/>
      <c r="P496" s="79"/>
      <c r="Q496" s="79"/>
      <c r="R496" s="79"/>
      <c r="S496" s="79"/>
      <c r="T496" s="79"/>
      <c r="U496" s="79"/>
    </row>
    <row r="497" spans="1:23" ht="15.75" customHeight="1">
      <c r="A497" s="350">
        <v>1027.7114900000001</v>
      </c>
      <c r="B497" s="339" t="s">
        <v>5054</v>
      </c>
      <c r="C497" s="339" t="s">
        <v>4878</v>
      </c>
      <c r="D497" s="339" t="s">
        <v>132</v>
      </c>
      <c r="E497" s="356" t="s">
        <v>146</v>
      </c>
      <c r="F497" s="356"/>
      <c r="G497" s="339" t="s">
        <v>145</v>
      </c>
      <c r="H497" s="339" t="s">
        <v>145</v>
      </c>
      <c r="I497" s="339" t="s">
        <v>621</v>
      </c>
      <c r="J497" s="365"/>
      <c r="K497" s="373"/>
      <c r="L497" s="373"/>
      <c r="M497" s="344" t="s">
        <v>3800</v>
      </c>
      <c r="N497" s="373"/>
    </row>
    <row r="498" spans="1:23" ht="16.5" customHeight="1">
      <c r="A498" s="350">
        <v>1029.6179850000001</v>
      </c>
      <c r="B498" s="339" t="s">
        <v>5076</v>
      </c>
      <c r="C498" s="339" t="s">
        <v>5058</v>
      </c>
      <c r="D498" s="339" t="s">
        <v>147</v>
      </c>
      <c r="E498" s="356" t="s">
        <v>148</v>
      </c>
      <c r="F498" s="356"/>
      <c r="G498" s="339" t="s">
        <v>145</v>
      </c>
      <c r="H498" s="339" t="s">
        <v>145</v>
      </c>
      <c r="I498" s="339" t="s">
        <v>621</v>
      </c>
      <c r="J498" s="365"/>
      <c r="K498" s="373"/>
      <c r="L498" s="373"/>
      <c r="M498" s="344" t="s">
        <v>3800</v>
      </c>
      <c r="N498" s="373"/>
    </row>
    <row r="499" spans="1:23" ht="16.5" customHeight="1">
      <c r="A499" s="350">
        <v>1031.5983000000001</v>
      </c>
      <c r="B499" s="339" t="s">
        <v>4867</v>
      </c>
      <c r="C499" s="339" t="s">
        <v>336</v>
      </c>
      <c r="D499" s="339" t="s">
        <v>258</v>
      </c>
      <c r="E499" s="356" t="s">
        <v>364</v>
      </c>
      <c r="F499" s="356"/>
      <c r="G499" s="339" t="s">
        <v>145</v>
      </c>
      <c r="H499" s="339" t="s">
        <v>145</v>
      </c>
      <c r="I499" s="339" t="s">
        <v>669</v>
      </c>
      <c r="J499" s="365"/>
      <c r="K499" s="373"/>
      <c r="L499" s="373"/>
      <c r="M499" s="373"/>
      <c r="N499" s="373"/>
    </row>
    <row r="500" spans="1:23" ht="16.5" customHeight="1">
      <c r="A500" s="350">
        <v>1033.51603</v>
      </c>
      <c r="B500" s="339" t="s">
        <v>4867</v>
      </c>
      <c r="C500" s="339" t="s">
        <v>337</v>
      </c>
      <c r="D500" s="339" t="s">
        <v>258</v>
      </c>
      <c r="E500" s="356" t="s">
        <v>364</v>
      </c>
      <c r="F500" s="356"/>
      <c r="G500" s="339" t="s">
        <v>145</v>
      </c>
      <c r="H500" s="339" t="s">
        <v>145</v>
      </c>
      <c r="I500" s="339" t="s">
        <v>669</v>
      </c>
      <c r="J500" s="365"/>
      <c r="K500" s="373"/>
      <c r="L500" s="373"/>
      <c r="M500" s="373"/>
      <c r="N500" s="373"/>
    </row>
    <row r="501" spans="1:23" ht="16.5" customHeight="1">
      <c r="A501" s="350">
        <v>1035.6438049999999</v>
      </c>
      <c r="B501" s="339" t="s">
        <v>5090</v>
      </c>
      <c r="C501" s="339" t="s">
        <v>4948</v>
      </c>
      <c r="D501" s="339" t="s">
        <v>138</v>
      </c>
      <c r="E501" s="360" t="s">
        <v>142</v>
      </c>
      <c r="F501" s="360"/>
      <c r="G501" s="339" t="s">
        <v>145</v>
      </c>
      <c r="H501" s="339" t="s">
        <v>145</v>
      </c>
      <c r="I501" s="339" t="s">
        <v>621</v>
      </c>
      <c r="J501" s="365"/>
      <c r="K501" s="373"/>
      <c r="L501" s="373"/>
      <c r="M501" s="344" t="s">
        <v>3800</v>
      </c>
      <c r="N501" s="373"/>
    </row>
    <row r="502" spans="1:23" ht="15.75" customHeight="1">
      <c r="A502" s="350">
        <v>1036.0827729999999</v>
      </c>
      <c r="B502" s="339" t="s">
        <v>5091</v>
      </c>
      <c r="C502" s="339" t="s">
        <v>4924</v>
      </c>
      <c r="D502" s="339" t="s">
        <v>91</v>
      </c>
      <c r="E502" s="356" t="s">
        <v>461</v>
      </c>
      <c r="F502" s="356"/>
      <c r="G502" s="339" t="s">
        <v>145</v>
      </c>
      <c r="H502" s="339" t="s">
        <v>145</v>
      </c>
      <c r="I502" s="339" t="s">
        <v>623</v>
      </c>
      <c r="J502" s="365"/>
      <c r="K502" s="373"/>
      <c r="L502" s="373"/>
      <c r="M502" s="344" t="s">
        <v>3800</v>
      </c>
      <c r="N502" s="373"/>
    </row>
    <row r="503" spans="1:23" ht="15.75" customHeight="1">
      <c r="A503" s="350">
        <v>1036.5322910000002</v>
      </c>
      <c r="B503" s="339" t="s">
        <v>4867</v>
      </c>
      <c r="C503" s="339" t="s">
        <v>710</v>
      </c>
      <c r="D503" s="339" t="s">
        <v>258</v>
      </c>
      <c r="E503" s="356" t="s">
        <v>664</v>
      </c>
      <c r="F503" s="356"/>
      <c r="G503" s="339" t="s">
        <v>145</v>
      </c>
      <c r="H503" s="339" t="s">
        <v>145</v>
      </c>
      <c r="I503" s="339" t="s">
        <v>476</v>
      </c>
      <c r="J503" s="365"/>
      <c r="K503" s="373"/>
      <c r="L503" s="373"/>
      <c r="M503" s="373"/>
      <c r="N503" s="373"/>
    </row>
    <row r="504" spans="1:23" s="77" customFormat="1" ht="16.5" customHeight="1">
      <c r="A504" s="350">
        <v>1037.5262</v>
      </c>
      <c r="B504" s="339" t="s">
        <v>4867</v>
      </c>
      <c r="C504" s="339" t="s">
        <v>338</v>
      </c>
      <c r="D504" s="339" t="s">
        <v>258</v>
      </c>
      <c r="E504" s="356" t="s">
        <v>364</v>
      </c>
      <c r="F504" s="356"/>
      <c r="G504" s="339" t="s">
        <v>145</v>
      </c>
      <c r="H504" s="339" t="s">
        <v>145</v>
      </c>
      <c r="I504" s="339" t="s">
        <v>624</v>
      </c>
      <c r="J504" s="365"/>
      <c r="K504" s="373"/>
      <c r="L504" s="373"/>
      <c r="M504" s="373"/>
      <c r="N504" s="373"/>
      <c r="O504" s="73"/>
      <c r="P504" s="73"/>
      <c r="Q504" s="73"/>
      <c r="R504" s="73"/>
      <c r="S504" s="73"/>
      <c r="T504" s="73"/>
      <c r="U504" s="73"/>
      <c r="V504" s="73"/>
      <c r="W504" s="73"/>
    </row>
    <row r="505" spans="1:23" s="77" customFormat="1" ht="16.5" customHeight="1">
      <c r="A505" s="350">
        <v>1041.65437</v>
      </c>
      <c r="B505" s="339" t="s">
        <v>5065</v>
      </c>
      <c r="C505" s="339" t="s">
        <v>5071</v>
      </c>
      <c r="D505" s="339" t="s">
        <v>147</v>
      </c>
      <c r="E505" s="356" t="s">
        <v>149</v>
      </c>
      <c r="F505" s="356"/>
      <c r="G505" s="339" t="s">
        <v>145</v>
      </c>
      <c r="H505" s="339" t="s">
        <v>145</v>
      </c>
      <c r="I505" s="339" t="s">
        <v>621</v>
      </c>
      <c r="J505" s="365"/>
      <c r="K505" s="373"/>
      <c r="L505" s="373"/>
      <c r="M505" s="344" t="s">
        <v>3800</v>
      </c>
      <c r="N505" s="373"/>
      <c r="O505" s="73"/>
      <c r="P505" s="73"/>
      <c r="Q505" s="73"/>
      <c r="R505" s="73"/>
      <c r="S505" s="73"/>
      <c r="T505" s="73"/>
      <c r="U505" s="73"/>
      <c r="V505" s="73"/>
      <c r="W505" s="73"/>
    </row>
    <row r="506" spans="1:23" ht="15.75" customHeight="1">
      <c r="A506" s="350">
        <v>1041.6907550000001</v>
      </c>
      <c r="B506" s="339" t="s">
        <v>5090</v>
      </c>
      <c r="C506" s="339" t="s">
        <v>4960</v>
      </c>
      <c r="D506" s="339" t="s">
        <v>140</v>
      </c>
      <c r="E506" s="356" t="s">
        <v>143</v>
      </c>
      <c r="F506" s="356"/>
      <c r="G506" s="339" t="s">
        <v>145</v>
      </c>
      <c r="H506" s="339" t="s">
        <v>145</v>
      </c>
      <c r="I506" s="339" t="s">
        <v>621</v>
      </c>
      <c r="J506" s="365"/>
      <c r="K506" s="373"/>
      <c r="L506" s="373"/>
      <c r="M506" s="344" t="s">
        <v>3800</v>
      </c>
      <c r="N506" s="373"/>
    </row>
    <row r="507" spans="1:23" ht="15.75" customHeight="1">
      <c r="A507" s="350">
        <v>1043.6724260000001</v>
      </c>
      <c r="B507" s="339" t="s">
        <v>5092</v>
      </c>
      <c r="C507" s="339" t="s">
        <v>4946</v>
      </c>
      <c r="D507" s="339" t="s">
        <v>138</v>
      </c>
      <c r="E507" s="356" t="s">
        <v>139</v>
      </c>
      <c r="F507" s="356"/>
      <c r="G507" s="339" t="s">
        <v>145</v>
      </c>
      <c r="H507" s="339" t="s">
        <v>145</v>
      </c>
      <c r="I507" s="339" t="s">
        <v>621</v>
      </c>
      <c r="J507" s="365"/>
      <c r="K507" s="373"/>
      <c r="L507" s="373"/>
      <c r="M507" s="344" t="s">
        <v>3800</v>
      </c>
      <c r="N507" s="373"/>
    </row>
    <row r="508" spans="1:23" ht="16.5" customHeight="1">
      <c r="A508" s="350">
        <v>1043.6854270000001</v>
      </c>
      <c r="B508" s="339" t="s">
        <v>5057</v>
      </c>
      <c r="C508" s="339" t="s">
        <v>4878</v>
      </c>
      <c r="D508" s="339" t="s">
        <v>132</v>
      </c>
      <c r="E508" s="356" t="s">
        <v>146</v>
      </c>
      <c r="F508" s="356"/>
      <c r="G508" s="339" t="s">
        <v>145</v>
      </c>
      <c r="H508" s="339" t="s">
        <v>145</v>
      </c>
      <c r="I508" s="339" t="s">
        <v>621</v>
      </c>
      <c r="J508" s="365"/>
      <c r="K508" s="373"/>
      <c r="L508" s="373"/>
      <c r="M508" s="344" t="s">
        <v>3800</v>
      </c>
      <c r="N508" s="373"/>
      <c r="Q508" s="77"/>
      <c r="R508" s="77"/>
      <c r="S508" s="77"/>
      <c r="T508" s="77"/>
      <c r="U508" s="77"/>
      <c r="V508" s="77"/>
      <c r="W508" s="77"/>
    </row>
    <row r="509" spans="1:23" ht="16.5" customHeight="1">
      <c r="A509" s="350">
        <v>1044.1139519999999</v>
      </c>
      <c r="B509" s="339" t="s">
        <v>5093</v>
      </c>
      <c r="C509" s="339" t="s">
        <v>4924</v>
      </c>
      <c r="D509" s="339" t="s">
        <v>91</v>
      </c>
      <c r="E509" s="356" t="s">
        <v>461</v>
      </c>
      <c r="F509" s="356"/>
      <c r="G509" s="339" t="s">
        <v>145</v>
      </c>
      <c r="H509" s="339" t="s">
        <v>145</v>
      </c>
      <c r="I509" s="339" t="s">
        <v>623</v>
      </c>
      <c r="J509" s="365"/>
      <c r="K509" s="373"/>
      <c r="L509" s="373"/>
      <c r="M509" s="344" t="s">
        <v>3800</v>
      </c>
      <c r="N509" s="373"/>
    </row>
    <row r="510" spans="1:23" ht="15.75" customHeight="1">
      <c r="A510" s="350">
        <v>1045.5636500000001</v>
      </c>
      <c r="B510" s="339" t="s">
        <v>4867</v>
      </c>
      <c r="C510" s="339" t="s">
        <v>377</v>
      </c>
      <c r="D510" s="339" t="s">
        <v>258</v>
      </c>
      <c r="E510" s="356" t="s">
        <v>387</v>
      </c>
      <c r="F510" s="356"/>
      <c r="G510" s="339" t="s">
        <v>145</v>
      </c>
      <c r="H510" s="339" t="s">
        <v>145</v>
      </c>
      <c r="I510" s="339" t="s">
        <v>624</v>
      </c>
      <c r="J510" s="365"/>
      <c r="K510" s="373"/>
      <c r="L510" s="373"/>
      <c r="M510" s="373"/>
      <c r="N510" s="373"/>
    </row>
    <row r="511" spans="1:23" ht="15.75" customHeight="1">
      <c r="A511" s="350">
        <v>1046.59528</v>
      </c>
      <c r="B511" s="339" t="s">
        <v>4867</v>
      </c>
      <c r="C511" s="339" t="s">
        <v>268</v>
      </c>
      <c r="D511" s="339" t="s">
        <v>258</v>
      </c>
      <c r="E511" s="356" t="s">
        <v>262</v>
      </c>
      <c r="F511" s="356"/>
      <c r="G511" s="339" t="s">
        <v>145</v>
      </c>
      <c r="H511" s="339" t="s">
        <v>145</v>
      </c>
      <c r="I511" s="339" t="s">
        <v>624</v>
      </c>
      <c r="J511" s="365"/>
      <c r="K511" s="373"/>
      <c r="L511" s="373"/>
      <c r="M511" s="373"/>
      <c r="N511" s="373"/>
    </row>
    <row r="512" spans="1:23" ht="16.5" customHeight="1">
      <c r="A512" s="350">
        <v>1054.0933379999999</v>
      </c>
      <c r="B512" s="339" t="s">
        <v>5094</v>
      </c>
      <c r="C512" s="339" t="s">
        <v>4924</v>
      </c>
      <c r="D512" s="339" t="s">
        <v>91</v>
      </c>
      <c r="E512" s="356" t="s">
        <v>461</v>
      </c>
      <c r="F512" s="356"/>
      <c r="G512" s="339" t="s">
        <v>145</v>
      </c>
      <c r="H512" s="339" t="s">
        <v>145</v>
      </c>
      <c r="I512" s="339" t="s">
        <v>623</v>
      </c>
      <c r="J512" s="365"/>
      <c r="K512" s="373"/>
      <c r="L512" s="373"/>
      <c r="M512" s="344" t="s">
        <v>3800</v>
      </c>
      <c r="N512" s="373"/>
    </row>
    <row r="513" spans="1:23" ht="15.75" customHeight="1">
      <c r="A513" s="350">
        <v>1057.6880759999999</v>
      </c>
      <c r="B513" s="339" t="s">
        <v>5092</v>
      </c>
      <c r="C513" s="339" t="s">
        <v>4948</v>
      </c>
      <c r="D513" s="339" t="s">
        <v>138</v>
      </c>
      <c r="E513" s="360" t="s">
        <v>142</v>
      </c>
      <c r="F513" s="360"/>
      <c r="G513" s="339" t="s">
        <v>145</v>
      </c>
      <c r="H513" s="339" t="s">
        <v>145</v>
      </c>
      <c r="I513" s="339" t="s">
        <v>621</v>
      </c>
      <c r="J513" s="365"/>
      <c r="K513" s="373"/>
      <c r="L513" s="373"/>
      <c r="M513" s="344" t="s">
        <v>3800</v>
      </c>
      <c r="N513" s="373"/>
    </row>
    <row r="514" spans="1:23" ht="16.5" customHeight="1">
      <c r="A514" s="350">
        <v>1060.0878889999999</v>
      </c>
      <c r="B514" s="339" t="s">
        <v>5095</v>
      </c>
      <c r="C514" s="339" t="s">
        <v>4924</v>
      </c>
      <c r="D514" s="339" t="s">
        <v>91</v>
      </c>
      <c r="E514" s="356" t="s">
        <v>99</v>
      </c>
      <c r="F514" s="356"/>
      <c r="G514" s="339" t="s">
        <v>145</v>
      </c>
      <c r="H514" s="339" t="s">
        <v>145</v>
      </c>
      <c r="I514" s="339" t="s">
        <v>623</v>
      </c>
      <c r="J514" s="365"/>
      <c r="K514" s="373"/>
      <c r="L514" s="373"/>
      <c r="M514" s="344" t="s">
        <v>3800</v>
      </c>
      <c r="N514" s="373"/>
    </row>
    <row r="515" spans="1:23" ht="15.75" customHeight="1">
      <c r="A515" s="350">
        <v>1060.56331</v>
      </c>
      <c r="B515" s="339" t="s">
        <v>4867</v>
      </c>
      <c r="C515" s="339" t="s">
        <v>269</v>
      </c>
      <c r="D515" s="339" t="s">
        <v>258</v>
      </c>
      <c r="E515" s="356" t="s">
        <v>364</v>
      </c>
      <c r="F515" s="356"/>
      <c r="G515" s="339" t="s">
        <v>145</v>
      </c>
      <c r="H515" s="339" t="s">
        <v>145</v>
      </c>
      <c r="I515" s="339" t="s">
        <v>669</v>
      </c>
      <c r="J515" s="365"/>
      <c r="K515" s="373"/>
      <c r="L515" s="373"/>
      <c r="M515" s="373"/>
      <c r="N515" s="373"/>
    </row>
    <row r="516" spans="1:23" ht="16.5" customHeight="1">
      <c r="A516" s="350">
        <v>1063.7714110000002</v>
      </c>
      <c r="B516" s="339" t="s">
        <v>5059</v>
      </c>
      <c r="C516" s="339" t="s">
        <v>4878</v>
      </c>
      <c r="D516" s="339" t="s">
        <v>132</v>
      </c>
      <c r="E516" s="356" t="s">
        <v>146</v>
      </c>
      <c r="F516" s="356"/>
      <c r="G516" s="339" t="s">
        <v>145</v>
      </c>
      <c r="H516" s="339" t="s">
        <v>145</v>
      </c>
      <c r="I516" s="339" t="s">
        <v>621</v>
      </c>
      <c r="J516" s="365"/>
      <c r="K516" s="373"/>
      <c r="L516" s="373"/>
      <c r="M516" s="344" t="s">
        <v>3800</v>
      </c>
      <c r="N516" s="373"/>
    </row>
    <row r="517" spans="1:23" s="78" customFormat="1" ht="16.5" customHeight="1">
      <c r="A517" s="350">
        <v>1064.573488</v>
      </c>
      <c r="B517" s="339" t="s">
        <v>4867</v>
      </c>
      <c r="C517" s="339" t="s">
        <v>735</v>
      </c>
      <c r="D517" s="339" t="s">
        <v>258</v>
      </c>
      <c r="E517" s="356" t="s">
        <v>732</v>
      </c>
      <c r="F517" s="356"/>
      <c r="G517" s="339" t="s">
        <v>145</v>
      </c>
      <c r="H517" s="339" t="s">
        <v>145</v>
      </c>
      <c r="I517" s="339" t="s">
        <v>476</v>
      </c>
      <c r="J517" s="365"/>
      <c r="K517" s="373"/>
      <c r="L517" s="373"/>
      <c r="M517" s="373"/>
      <c r="N517" s="373"/>
      <c r="O517" s="73"/>
      <c r="P517" s="73"/>
      <c r="Q517" s="73"/>
      <c r="R517" s="73"/>
      <c r="S517" s="73"/>
      <c r="T517" s="73"/>
      <c r="U517" s="73"/>
      <c r="V517" s="73"/>
      <c r="W517" s="73"/>
    </row>
    <row r="518" spans="1:23" s="78" customFormat="1" ht="16.5" customHeight="1">
      <c r="A518" s="350">
        <v>1064.60987</v>
      </c>
      <c r="B518" s="339" t="s">
        <v>4867</v>
      </c>
      <c r="C518" s="339" t="s">
        <v>339</v>
      </c>
      <c r="D518" s="339" t="s">
        <v>258</v>
      </c>
      <c r="E518" s="356" t="s">
        <v>364</v>
      </c>
      <c r="F518" s="356"/>
      <c r="G518" s="339" t="s">
        <v>145</v>
      </c>
      <c r="H518" s="339" t="s">
        <v>145</v>
      </c>
      <c r="I518" s="339" t="s">
        <v>624</v>
      </c>
      <c r="J518" s="365"/>
      <c r="K518" s="373"/>
      <c r="L518" s="373"/>
      <c r="M518" s="373"/>
      <c r="N518" s="373"/>
      <c r="O518" s="73"/>
      <c r="P518" s="73"/>
      <c r="Q518" s="73"/>
      <c r="R518" s="73"/>
      <c r="S518" s="73"/>
      <c r="T518" s="73"/>
      <c r="U518" s="73"/>
      <c r="V518" s="73"/>
      <c r="W518" s="73"/>
    </row>
    <row r="519" spans="1:23" ht="15.75" customHeight="1">
      <c r="A519" s="350">
        <v>1065.4993380000001</v>
      </c>
      <c r="B519" s="339" t="s">
        <v>4867</v>
      </c>
      <c r="C519" s="339" t="s">
        <v>680</v>
      </c>
      <c r="D519" s="339" t="s">
        <v>258</v>
      </c>
      <c r="E519" s="356" t="s">
        <v>664</v>
      </c>
      <c r="F519" s="356"/>
      <c r="G519" s="339" t="s">
        <v>145</v>
      </c>
      <c r="H519" s="339" t="s">
        <v>145</v>
      </c>
      <c r="I519" s="339" t="s">
        <v>476</v>
      </c>
      <c r="J519" s="365"/>
      <c r="K519" s="373"/>
      <c r="L519" s="373"/>
      <c r="M519" s="373"/>
      <c r="N519" s="373"/>
    </row>
    <row r="520" spans="1:23" ht="16.5" customHeight="1">
      <c r="A520" s="350">
        <v>1065.65437</v>
      </c>
      <c r="B520" s="339" t="s">
        <v>5096</v>
      </c>
      <c r="C520" s="339" t="s">
        <v>4946</v>
      </c>
      <c r="D520" s="339" t="s">
        <v>138</v>
      </c>
      <c r="E520" s="356" t="s">
        <v>139</v>
      </c>
      <c r="F520" s="356"/>
      <c r="G520" s="339" t="s">
        <v>145</v>
      </c>
      <c r="H520" s="339" t="s">
        <v>145</v>
      </c>
      <c r="I520" s="339" t="s">
        <v>621</v>
      </c>
      <c r="J520" s="365"/>
      <c r="K520" s="373"/>
      <c r="L520" s="373"/>
      <c r="M520" s="344" t="s">
        <v>3800</v>
      </c>
      <c r="N520" s="373"/>
    </row>
    <row r="521" spans="1:23" ht="16.5" customHeight="1">
      <c r="A521" s="350">
        <v>1066.095896</v>
      </c>
      <c r="B521" s="339" t="s">
        <v>5097</v>
      </c>
      <c r="C521" s="339" t="s">
        <v>4924</v>
      </c>
      <c r="D521" s="339" t="s">
        <v>91</v>
      </c>
      <c r="E521" s="356" t="s">
        <v>103</v>
      </c>
      <c r="F521" s="356"/>
      <c r="G521" s="339" t="s">
        <v>145</v>
      </c>
      <c r="H521" s="339" t="s">
        <v>145</v>
      </c>
      <c r="I521" s="339" t="s">
        <v>623</v>
      </c>
      <c r="J521" s="365"/>
      <c r="K521" s="373"/>
      <c r="L521" s="373"/>
      <c r="M521" s="344" t="s">
        <v>3800</v>
      </c>
      <c r="N521" s="373"/>
    </row>
    <row r="522" spans="1:23" ht="15.75" customHeight="1">
      <c r="A522" s="350">
        <v>1066.60439</v>
      </c>
      <c r="B522" s="339" t="s">
        <v>4867</v>
      </c>
      <c r="C522" s="339" t="s">
        <v>270</v>
      </c>
      <c r="D522" s="339" t="s">
        <v>258</v>
      </c>
      <c r="E522" s="356" t="s">
        <v>364</v>
      </c>
      <c r="F522" s="356"/>
      <c r="G522" s="339" t="s">
        <v>145</v>
      </c>
      <c r="H522" s="339" t="s">
        <v>145</v>
      </c>
      <c r="I522" s="339" t="s">
        <v>624</v>
      </c>
      <c r="J522" s="365"/>
      <c r="K522" s="373"/>
      <c r="L522" s="373"/>
      <c r="M522" s="373"/>
      <c r="N522" s="373"/>
    </row>
    <row r="523" spans="1:23" ht="15.75" customHeight="1">
      <c r="A523" s="350">
        <v>1067.67002</v>
      </c>
      <c r="B523" s="339" t="s">
        <v>5065</v>
      </c>
      <c r="C523" s="339" t="s">
        <v>5077</v>
      </c>
      <c r="D523" s="339" t="s">
        <v>147</v>
      </c>
      <c r="E523" s="356" t="s">
        <v>151</v>
      </c>
      <c r="F523" s="356"/>
      <c r="G523" s="339" t="s">
        <v>145</v>
      </c>
      <c r="H523" s="339" t="s">
        <v>145</v>
      </c>
      <c r="I523" s="339" t="s">
        <v>621</v>
      </c>
      <c r="J523" s="365"/>
      <c r="K523" s="373"/>
      <c r="L523" s="373"/>
      <c r="M523" s="344" t="s">
        <v>3800</v>
      </c>
      <c r="N523" s="373"/>
    </row>
    <row r="524" spans="1:23" ht="15.75" customHeight="1">
      <c r="A524" s="350">
        <v>1069.6856700000001</v>
      </c>
      <c r="B524" s="339" t="s">
        <v>5065</v>
      </c>
      <c r="C524" s="339" t="s">
        <v>5079</v>
      </c>
      <c r="D524" s="339" t="s">
        <v>147</v>
      </c>
      <c r="E524" s="356" t="s">
        <v>150</v>
      </c>
      <c r="F524" s="356"/>
      <c r="G524" s="339" t="s">
        <v>145</v>
      </c>
      <c r="H524" s="339" t="s">
        <v>145</v>
      </c>
      <c r="I524" s="339" t="s">
        <v>621</v>
      </c>
      <c r="J524" s="365"/>
      <c r="K524" s="373"/>
      <c r="L524" s="373"/>
      <c r="M524" s="344" t="s">
        <v>3800</v>
      </c>
      <c r="N524" s="373"/>
    </row>
    <row r="525" spans="1:23" ht="16.5" customHeight="1">
      <c r="A525" s="350">
        <v>1071.60445</v>
      </c>
      <c r="B525" s="339" t="s">
        <v>4867</v>
      </c>
      <c r="C525" s="339" t="s">
        <v>340</v>
      </c>
      <c r="D525" s="339" t="s">
        <v>258</v>
      </c>
      <c r="E525" s="356" t="s">
        <v>364</v>
      </c>
      <c r="F525" s="356"/>
      <c r="G525" s="339" t="s">
        <v>145</v>
      </c>
      <c r="H525" s="339" t="s">
        <v>145</v>
      </c>
      <c r="I525" s="339" t="s">
        <v>624</v>
      </c>
      <c r="J525" s="365"/>
      <c r="K525" s="373"/>
      <c r="L525" s="373"/>
      <c r="M525" s="373"/>
      <c r="N525" s="373"/>
    </row>
    <row r="526" spans="1:23" ht="15.75" customHeight="1">
      <c r="A526" s="350">
        <v>1071.7013199999999</v>
      </c>
      <c r="B526" s="339" t="s">
        <v>5096</v>
      </c>
      <c r="C526" s="339" t="s">
        <v>4955</v>
      </c>
      <c r="D526" s="339" t="s">
        <v>140</v>
      </c>
      <c r="E526" s="356" t="s">
        <v>141</v>
      </c>
      <c r="F526" s="356"/>
      <c r="G526" s="339" t="s">
        <v>145</v>
      </c>
      <c r="H526" s="339" t="s">
        <v>145</v>
      </c>
      <c r="I526" s="339" t="s">
        <v>621</v>
      </c>
      <c r="J526" s="365"/>
      <c r="K526" s="373"/>
      <c r="L526" s="373"/>
      <c r="M526" s="344" t="s">
        <v>3800</v>
      </c>
      <c r="N526" s="373"/>
    </row>
    <row r="527" spans="1:23" ht="15.75" customHeight="1">
      <c r="A527" s="350">
        <v>1073.6442</v>
      </c>
      <c r="B527" s="339" t="s">
        <v>5084</v>
      </c>
      <c r="C527" s="339" t="s">
        <v>5058</v>
      </c>
      <c r="D527" s="339" t="s">
        <v>147</v>
      </c>
      <c r="E527" s="356" t="s">
        <v>148</v>
      </c>
      <c r="F527" s="356"/>
      <c r="G527" s="339" t="s">
        <v>145</v>
      </c>
      <c r="H527" s="339" t="s">
        <v>145</v>
      </c>
      <c r="I527" s="339" t="s">
        <v>621</v>
      </c>
      <c r="J527" s="365"/>
      <c r="K527" s="373"/>
      <c r="L527" s="373"/>
      <c r="M527" s="344" t="s">
        <v>3800</v>
      </c>
      <c r="N527" s="373"/>
    </row>
    <row r="528" spans="1:23" ht="16.5" customHeight="1">
      <c r="A528" s="350">
        <v>1079.67002</v>
      </c>
      <c r="B528" s="339" t="s">
        <v>5096</v>
      </c>
      <c r="C528" s="339" t="s">
        <v>4948</v>
      </c>
      <c r="D528" s="339" t="s">
        <v>138</v>
      </c>
      <c r="E528" s="360" t="s">
        <v>142</v>
      </c>
      <c r="F528" s="360"/>
      <c r="G528" s="339" t="s">
        <v>145</v>
      </c>
      <c r="H528" s="339" t="s">
        <v>145</v>
      </c>
      <c r="I528" s="339" t="s">
        <v>621</v>
      </c>
      <c r="J528" s="365"/>
      <c r="K528" s="373"/>
      <c r="L528" s="373"/>
      <c r="M528" s="344" t="s">
        <v>3800</v>
      </c>
      <c r="N528" s="373"/>
    </row>
    <row r="529" spans="1:14" ht="16.5" customHeight="1">
      <c r="A529" s="350">
        <v>1080.5320099999999</v>
      </c>
      <c r="B529" s="339" t="s">
        <v>4798</v>
      </c>
      <c r="C529" s="339" t="s">
        <v>5098</v>
      </c>
      <c r="D529" s="339" t="s">
        <v>258</v>
      </c>
      <c r="E529" s="356" t="s">
        <v>466</v>
      </c>
      <c r="F529" s="356"/>
      <c r="G529" s="339" t="s">
        <v>145</v>
      </c>
      <c r="H529" s="339" t="s">
        <v>145</v>
      </c>
      <c r="I529" s="339" t="s">
        <v>624</v>
      </c>
      <c r="J529" s="365"/>
      <c r="K529" s="373"/>
      <c r="L529" s="373"/>
      <c r="M529" s="373"/>
      <c r="N529" s="373"/>
    </row>
    <row r="530" spans="1:14" ht="15.75" customHeight="1">
      <c r="A530" s="350">
        <v>1082.5993100000001</v>
      </c>
      <c r="B530" s="339" t="s">
        <v>4867</v>
      </c>
      <c r="C530" s="339" t="s">
        <v>341</v>
      </c>
      <c r="D530" s="339" t="s">
        <v>258</v>
      </c>
      <c r="E530" s="356" t="s">
        <v>364</v>
      </c>
      <c r="F530" s="356"/>
      <c r="G530" s="339" t="s">
        <v>145</v>
      </c>
      <c r="H530" s="339" t="s">
        <v>145</v>
      </c>
      <c r="I530" s="339" t="s">
        <v>624</v>
      </c>
      <c r="J530" s="365"/>
      <c r="K530" s="373"/>
      <c r="L530" s="373"/>
      <c r="M530" s="373"/>
      <c r="N530" s="373"/>
    </row>
    <row r="531" spans="1:14" ht="16.5" customHeight="1">
      <c r="A531" s="350">
        <v>1085.6805850000001</v>
      </c>
      <c r="B531" s="339" t="s">
        <v>5076</v>
      </c>
      <c r="C531" s="339" t="s">
        <v>5071</v>
      </c>
      <c r="D531" s="339" t="s">
        <v>147</v>
      </c>
      <c r="E531" s="356" t="s">
        <v>149</v>
      </c>
      <c r="F531" s="356"/>
      <c r="G531" s="339" t="s">
        <v>145</v>
      </c>
      <c r="H531" s="339" t="s">
        <v>145</v>
      </c>
      <c r="I531" s="339" t="s">
        <v>621</v>
      </c>
      <c r="J531" s="365"/>
      <c r="K531" s="373"/>
      <c r="L531" s="373"/>
      <c r="M531" s="344" t="s">
        <v>3800</v>
      </c>
      <c r="N531" s="373"/>
    </row>
    <row r="532" spans="1:14" ht="16.5" customHeight="1">
      <c r="A532" s="350">
        <v>1085.7169699999999</v>
      </c>
      <c r="B532" s="339" t="s">
        <v>5096</v>
      </c>
      <c r="C532" s="339" t="s">
        <v>4960</v>
      </c>
      <c r="D532" s="339" t="s">
        <v>140</v>
      </c>
      <c r="E532" s="356" t="s">
        <v>143</v>
      </c>
      <c r="F532" s="356"/>
      <c r="G532" s="339" t="s">
        <v>145</v>
      </c>
      <c r="H532" s="339" t="s">
        <v>145</v>
      </c>
      <c r="I532" s="339" t="s">
        <v>621</v>
      </c>
      <c r="J532" s="365"/>
      <c r="K532" s="373"/>
      <c r="L532" s="373"/>
      <c r="M532" s="344" t="s">
        <v>3800</v>
      </c>
      <c r="N532" s="373"/>
    </row>
    <row r="533" spans="1:14" ht="16.5" customHeight="1">
      <c r="A533" s="350">
        <v>1085.7533550000001</v>
      </c>
      <c r="B533" s="339" t="s">
        <v>5062</v>
      </c>
      <c r="C533" s="339" t="s">
        <v>4878</v>
      </c>
      <c r="D533" s="339" t="s">
        <v>132</v>
      </c>
      <c r="E533" s="356" t="s">
        <v>146</v>
      </c>
      <c r="F533" s="356"/>
      <c r="G533" s="339" t="s">
        <v>145</v>
      </c>
      <c r="H533" s="339" t="s">
        <v>145</v>
      </c>
      <c r="I533" s="339" t="s">
        <v>621</v>
      </c>
      <c r="J533" s="365"/>
      <c r="K533" s="373"/>
      <c r="L533" s="373"/>
      <c r="M533" s="344" t="s">
        <v>3800</v>
      </c>
      <c r="N533" s="373"/>
    </row>
    <row r="534" spans="1:14" ht="16.5" customHeight="1">
      <c r="A534" s="350">
        <v>1087.698641</v>
      </c>
      <c r="B534" s="339" t="s">
        <v>5099</v>
      </c>
      <c r="C534" s="339" t="s">
        <v>4946</v>
      </c>
      <c r="D534" s="339" t="s">
        <v>138</v>
      </c>
      <c r="E534" s="356" t="s">
        <v>139</v>
      </c>
      <c r="F534" s="356"/>
      <c r="G534" s="339" t="s">
        <v>145</v>
      </c>
      <c r="H534" s="339" t="s">
        <v>145</v>
      </c>
      <c r="I534" s="339" t="s">
        <v>621</v>
      </c>
      <c r="J534" s="365"/>
      <c r="K534" s="373"/>
      <c r="L534" s="373"/>
      <c r="M534" s="344" t="s">
        <v>3800</v>
      </c>
      <c r="N534" s="373"/>
    </row>
    <row r="535" spans="1:14" ht="15.75" customHeight="1">
      <c r="A535" s="350">
        <v>1090.53097</v>
      </c>
      <c r="B535" s="339" t="s">
        <v>4867</v>
      </c>
      <c r="C535" s="339" t="s">
        <v>342</v>
      </c>
      <c r="D535" s="339" t="s">
        <v>258</v>
      </c>
      <c r="E535" s="356" t="s">
        <v>364</v>
      </c>
      <c r="F535" s="356"/>
      <c r="G535" s="339" t="s">
        <v>145</v>
      </c>
      <c r="H535" s="339" t="s">
        <v>145</v>
      </c>
      <c r="I535" s="339" t="s">
        <v>624</v>
      </c>
      <c r="J535" s="365"/>
      <c r="K535" s="373"/>
      <c r="L535" s="373"/>
      <c r="M535" s="373"/>
      <c r="N535" s="373"/>
    </row>
    <row r="536" spans="1:14" ht="16.5" customHeight="1">
      <c r="A536" s="350">
        <v>1091.548</v>
      </c>
      <c r="B536" s="339" t="s">
        <v>4867</v>
      </c>
      <c r="C536" s="339" t="s">
        <v>378</v>
      </c>
      <c r="D536" s="339" t="s">
        <v>258</v>
      </c>
      <c r="E536" s="356" t="s">
        <v>387</v>
      </c>
      <c r="F536" s="356"/>
      <c r="G536" s="339" t="s">
        <v>145</v>
      </c>
      <c r="H536" s="339" t="s">
        <v>145</v>
      </c>
      <c r="I536" s="339" t="s">
        <v>624</v>
      </c>
      <c r="J536" s="365"/>
      <c r="K536" s="373"/>
      <c r="L536" s="373"/>
      <c r="M536" s="344" t="s">
        <v>3800</v>
      </c>
      <c r="N536" s="373"/>
    </row>
    <row r="537" spans="1:14" ht="15.75" customHeight="1">
      <c r="A537" s="350">
        <v>1101.714291</v>
      </c>
      <c r="B537" s="339" t="s">
        <v>5099</v>
      </c>
      <c r="C537" s="339" t="s">
        <v>4948</v>
      </c>
      <c r="D537" s="339" t="s">
        <v>138</v>
      </c>
      <c r="E537" s="360" t="s">
        <v>142</v>
      </c>
      <c r="F537" s="360"/>
      <c r="G537" s="339" t="s">
        <v>145</v>
      </c>
      <c r="H537" s="339" t="s">
        <v>145</v>
      </c>
      <c r="I537" s="339" t="s">
        <v>621</v>
      </c>
      <c r="J537" s="365"/>
      <c r="K537" s="375"/>
      <c r="L537" s="373"/>
      <c r="M537" s="344" t="s">
        <v>3800</v>
      </c>
      <c r="N537" s="373"/>
    </row>
    <row r="538" spans="1:14" ht="15.75" customHeight="1">
      <c r="A538" s="350">
        <v>1101.727292</v>
      </c>
      <c r="B538" s="339" t="s">
        <v>5066</v>
      </c>
      <c r="C538" s="339" t="s">
        <v>4878</v>
      </c>
      <c r="D538" s="339" t="s">
        <v>132</v>
      </c>
      <c r="E538" s="356" t="s">
        <v>146</v>
      </c>
      <c r="F538" s="356"/>
      <c r="G538" s="339" t="s">
        <v>145</v>
      </c>
      <c r="H538" s="339" t="s">
        <v>145</v>
      </c>
      <c r="I538" s="339" t="s">
        <v>621</v>
      </c>
      <c r="J538" s="365"/>
      <c r="K538" s="373"/>
      <c r="L538" s="373"/>
      <c r="M538" s="344" t="s">
        <v>3800</v>
      </c>
      <c r="N538" s="373"/>
    </row>
    <row r="539" spans="1:14" ht="15.75" customHeight="1">
      <c r="A539" s="350">
        <v>1109.48982</v>
      </c>
      <c r="B539" s="339" t="s">
        <v>4867</v>
      </c>
      <c r="C539" s="339" t="s">
        <v>343</v>
      </c>
      <c r="D539" s="339" t="s">
        <v>258</v>
      </c>
      <c r="E539" s="356" t="s">
        <v>364</v>
      </c>
      <c r="F539" s="356"/>
      <c r="G539" s="339" t="s">
        <v>145</v>
      </c>
      <c r="H539" s="339" t="s">
        <v>145</v>
      </c>
      <c r="I539" s="339" t="s">
        <v>624</v>
      </c>
      <c r="J539" s="365"/>
      <c r="K539" s="373"/>
      <c r="L539" s="373"/>
      <c r="M539" s="373"/>
      <c r="N539" s="373"/>
    </row>
    <row r="540" spans="1:14" ht="16.5" customHeight="1">
      <c r="A540" s="350">
        <v>1109.6805849999998</v>
      </c>
      <c r="B540" s="339" t="s">
        <v>5100</v>
      </c>
      <c r="C540" s="339" t="s">
        <v>4946</v>
      </c>
      <c r="D540" s="339" t="s">
        <v>138</v>
      </c>
      <c r="E540" s="356" t="s">
        <v>139</v>
      </c>
      <c r="F540" s="356"/>
      <c r="G540" s="339" t="s">
        <v>145</v>
      </c>
      <c r="H540" s="339" t="s">
        <v>145</v>
      </c>
      <c r="I540" s="339" t="s">
        <v>621</v>
      </c>
      <c r="J540" s="365"/>
      <c r="K540" s="373"/>
      <c r="L540" s="373"/>
      <c r="M540" s="344" t="s">
        <v>3800</v>
      </c>
      <c r="N540" s="373"/>
    </row>
    <row r="541" spans="1:14" ht="16.5" customHeight="1">
      <c r="A541" s="350">
        <v>1111.5604800000001</v>
      </c>
      <c r="B541" s="339" t="s">
        <v>4867</v>
      </c>
      <c r="C541" s="339" t="s">
        <v>467</v>
      </c>
      <c r="D541" s="339" t="s">
        <v>258</v>
      </c>
      <c r="E541" s="356" t="s">
        <v>262</v>
      </c>
      <c r="F541" s="356"/>
      <c r="G541" s="339" t="s">
        <v>145</v>
      </c>
      <c r="H541" s="339" t="s">
        <v>145</v>
      </c>
      <c r="I541" s="339" t="s">
        <v>624</v>
      </c>
      <c r="J541" s="365"/>
      <c r="K541" s="373"/>
      <c r="L541" s="373"/>
      <c r="M541" s="373"/>
      <c r="N541" s="373"/>
    </row>
    <row r="542" spans="1:14" ht="16.5" customHeight="1">
      <c r="A542" s="350">
        <v>1111.6962349999999</v>
      </c>
      <c r="B542" s="339" t="s">
        <v>5076</v>
      </c>
      <c r="C542" s="339" t="s">
        <v>5077</v>
      </c>
      <c r="D542" s="339" t="s">
        <v>147</v>
      </c>
      <c r="E542" s="356" t="s">
        <v>151</v>
      </c>
      <c r="F542" s="356"/>
      <c r="G542" s="339" t="s">
        <v>145</v>
      </c>
      <c r="H542" s="339" t="s">
        <v>145</v>
      </c>
      <c r="I542" s="339" t="s">
        <v>621</v>
      </c>
      <c r="J542" s="365"/>
      <c r="K542" s="373"/>
      <c r="L542" s="373"/>
      <c r="M542" s="344" t="s">
        <v>3800</v>
      </c>
      <c r="N542" s="373"/>
    </row>
    <row r="543" spans="1:14" ht="15.75" customHeight="1">
      <c r="A543" s="350">
        <v>1113.7118850000002</v>
      </c>
      <c r="B543" s="339" t="s">
        <v>5076</v>
      </c>
      <c r="C543" s="339" t="s">
        <v>5079</v>
      </c>
      <c r="D543" s="339" t="s">
        <v>147</v>
      </c>
      <c r="E543" s="356" t="s">
        <v>150</v>
      </c>
      <c r="F543" s="356"/>
      <c r="G543" s="339" t="s">
        <v>145</v>
      </c>
      <c r="H543" s="339" t="s">
        <v>145</v>
      </c>
      <c r="I543" s="339" t="s">
        <v>621</v>
      </c>
      <c r="J543" s="365"/>
      <c r="K543" s="373"/>
      <c r="L543" s="373"/>
      <c r="M543" s="344" t="s">
        <v>3800</v>
      </c>
      <c r="N543" s="373"/>
    </row>
    <row r="544" spans="1:14" ht="16.5" customHeight="1">
      <c r="A544" s="350">
        <v>1115.727535</v>
      </c>
      <c r="B544" s="339" t="s">
        <v>5100</v>
      </c>
      <c r="C544" s="339" t="s">
        <v>4955</v>
      </c>
      <c r="D544" s="339" t="s">
        <v>140</v>
      </c>
      <c r="E544" s="356" t="s">
        <v>141</v>
      </c>
      <c r="F544" s="356"/>
      <c r="G544" s="339" t="s">
        <v>145</v>
      </c>
      <c r="H544" s="339" t="s">
        <v>145</v>
      </c>
      <c r="I544" s="339" t="s">
        <v>621</v>
      </c>
      <c r="J544" s="365"/>
      <c r="K544" s="373"/>
      <c r="L544" s="373"/>
      <c r="M544" s="344" t="s">
        <v>3800</v>
      </c>
      <c r="N544" s="373"/>
    </row>
    <row r="545" spans="1:23" ht="16.5" customHeight="1">
      <c r="A545" s="350">
        <v>1117.670415</v>
      </c>
      <c r="B545" s="339" t="s">
        <v>5087</v>
      </c>
      <c r="C545" s="339" t="s">
        <v>5058</v>
      </c>
      <c r="D545" s="339" t="s">
        <v>147</v>
      </c>
      <c r="E545" s="356" t="s">
        <v>148</v>
      </c>
      <c r="F545" s="356"/>
      <c r="G545" s="339" t="s">
        <v>145</v>
      </c>
      <c r="H545" s="339" t="s">
        <v>145</v>
      </c>
      <c r="I545" s="339" t="s">
        <v>621</v>
      </c>
      <c r="J545" s="365"/>
      <c r="K545" s="373"/>
      <c r="L545" s="373"/>
      <c r="M545" s="344" t="s">
        <v>3800</v>
      </c>
      <c r="N545" s="373"/>
    </row>
    <row r="546" spans="1:23" ht="16.5" customHeight="1">
      <c r="A546" s="350">
        <v>1118.508597</v>
      </c>
      <c r="B546" s="339" t="s">
        <v>4867</v>
      </c>
      <c r="C546" s="339" t="s">
        <v>271</v>
      </c>
      <c r="D546" s="339" t="s">
        <v>258</v>
      </c>
      <c r="E546" s="356" t="s">
        <v>364</v>
      </c>
      <c r="F546" s="356"/>
      <c r="G546" s="339" t="s">
        <v>145</v>
      </c>
      <c r="H546" s="339" t="s">
        <v>145</v>
      </c>
      <c r="I546" s="339" t="s">
        <v>624</v>
      </c>
      <c r="J546" s="365"/>
      <c r="K546" s="373"/>
      <c r="L546" s="373"/>
      <c r="M546" s="375"/>
      <c r="N546" s="373"/>
      <c r="Q546" s="77"/>
      <c r="R546" s="77"/>
      <c r="S546" s="77"/>
      <c r="T546" s="77"/>
      <c r="U546" s="77"/>
      <c r="V546" s="77"/>
      <c r="W546" s="77"/>
    </row>
    <row r="547" spans="1:23" ht="15.75" customHeight="1">
      <c r="A547" s="350">
        <v>1121.5837200000001</v>
      </c>
      <c r="B547" s="339" t="s">
        <v>4867</v>
      </c>
      <c r="C547" s="339" t="s">
        <v>344</v>
      </c>
      <c r="D547" s="339" t="s">
        <v>258</v>
      </c>
      <c r="E547" s="356" t="s">
        <v>364</v>
      </c>
      <c r="F547" s="356"/>
      <c r="G547" s="339" t="s">
        <v>145</v>
      </c>
      <c r="H547" s="339" t="s">
        <v>145</v>
      </c>
      <c r="I547" s="339" t="s">
        <v>624</v>
      </c>
      <c r="J547" s="365"/>
      <c r="K547" s="373"/>
      <c r="L547" s="373"/>
      <c r="M547" s="373"/>
      <c r="N547" s="373"/>
      <c r="Q547" s="77"/>
      <c r="R547" s="77"/>
      <c r="S547" s="77"/>
      <c r="T547" s="77"/>
      <c r="U547" s="77"/>
      <c r="V547" s="77"/>
      <c r="W547" s="77"/>
    </row>
    <row r="548" spans="1:23" ht="15.75" customHeight="1">
      <c r="A548" s="350">
        <v>1121.8132760000001</v>
      </c>
      <c r="B548" s="339" t="s">
        <v>5068</v>
      </c>
      <c r="C548" s="339" t="s">
        <v>4878</v>
      </c>
      <c r="D548" s="339" t="s">
        <v>132</v>
      </c>
      <c r="E548" s="356" t="s">
        <v>146</v>
      </c>
      <c r="F548" s="356"/>
      <c r="G548" s="339" t="s">
        <v>145</v>
      </c>
      <c r="H548" s="339" t="s">
        <v>145</v>
      </c>
      <c r="I548" s="339" t="s">
        <v>621</v>
      </c>
      <c r="J548" s="365"/>
      <c r="K548" s="373"/>
      <c r="L548" s="373"/>
      <c r="M548" s="344" t="s">
        <v>3800</v>
      </c>
      <c r="N548" s="373"/>
    </row>
    <row r="549" spans="1:23" ht="16.5" customHeight="1">
      <c r="A549" s="350">
        <v>1123.6962350000001</v>
      </c>
      <c r="B549" s="339" t="s">
        <v>5100</v>
      </c>
      <c r="C549" s="339" t="s">
        <v>4948</v>
      </c>
      <c r="D549" s="339" t="s">
        <v>138</v>
      </c>
      <c r="E549" s="360" t="s">
        <v>142</v>
      </c>
      <c r="F549" s="360"/>
      <c r="G549" s="339" t="s">
        <v>145</v>
      </c>
      <c r="H549" s="339" t="s">
        <v>145</v>
      </c>
      <c r="I549" s="339" t="s">
        <v>621</v>
      </c>
      <c r="J549" s="365"/>
      <c r="K549" s="373"/>
      <c r="L549" s="373"/>
      <c r="M549" s="344" t="s">
        <v>3800</v>
      </c>
      <c r="N549" s="373"/>
    </row>
    <row r="550" spans="1:23" ht="16.5" customHeight="1">
      <c r="A550" s="350">
        <v>1126.5639859999999</v>
      </c>
      <c r="B550" s="339" t="s">
        <v>4867</v>
      </c>
      <c r="C550" s="339" t="s">
        <v>499</v>
      </c>
      <c r="D550" s="339" t="s">
        <v>258</v>
      </c>
      <c r="E550" s="356" t="s">
        <v>754</v>
      </c>
      <c r="F550" s="356"/>
      <c r="G550" s="339" t="s">
        <v>145</v>
      </c>
      <c r="H550" s="339" t="s">
        <v>145</v>
      </c>
      <c r="I550" s="339" t="s">
        <v>714</v>
      </c>
      <c r="J550" s="365"/>
      <c r="K550" s="373"/>
      <c r="L550" s="373"/>
      <c r="M550" s="373"/>
      <c r="N550" s="373"/>
    </row>
    <row r="551" spans="1:23" ht="16.5" customHeight="1">
      <c r="A551" s="350">
        <v>1129.621167</v>
      </c>
      <c r="B551" s="339" t="s">
        <v>4867</v>
      </c>
      <c r="C551" s="339" t="s">
        <v>706</v>
      </c>
      <c r="D551" s="339" t="s">
        <v>258</v>
      </c>
      <c r="E551" s="356" t="s">
        <v>667</v>
      </c>
      <c r="F551" s="356"/>
      <c r="G551" s="339" t="s">
        <v>145</v>
      </c>
      <c r="H551" s="339" t="s">
        <v>145</v>
      </c>
      <c r="I551" s="339" t="s">
        <v>476</v>
      </c>
      <c r="J551" s="365"/>
      <c r="K551" s="373"/>
      <c r="L551" s="373"/>
      <c r="M551" s="373"/>
      <c r="N551" s="373"/>
    </row>
    <row r="552" spans="1:23" ht="16.5" customHeight="1">
      <c r="A552" s="350">
        <v>1129.7067999999999</v>
      </c>
      <c r="B552" s="339" t="s">
        <v>5084</v>
      </c>
      <c r="C552" s="339" t="s">
        <v>5071</v>
      </c>
      <c r="D552" s="339" t="s">
        <v>147</v>
      </c>
      <c r="E552" s="356" t="s">
        <v>149</v>
      </c>
      <c r="F552" s="356"/>
      <c r="G552" s="339" t="s">
        <v>145</v>
      </c>
      <c r="H552" s="339" t="s">
        <v>145</v>
      </c>
      <c r="I552" s="339" t="s">
        <v>621</v>
      </c>
      <c r="J552" s="365"/>
      <c r="K552" s="373"/>
      <c r="L552" s="373"/>
      <c r="M552" s="344" t="s">
        <v>3800</v>
      </c>
      <c r="N552" s="373"/>
    </row>
    <row r="553" spans="1:23" ht="15.75" customHeight="1">
      <c r="A553" s="350">
        <v>1129.743185</v>
      </c>
      <c r="B553" s="339" t="s">
        <v>5100</v>
      </c>
      <c r="C553" s="339" t="s">
        <v>4960</v>
      </c>
      <c r="D553" s="339" t="s">
        <v>140</v>
      </c>
      <c r="E553" s="356" t="s">
        <v>143</v>
      </c>
      <c r="F553" s="356"/>
      <c r="G553" s="339" t="s">
        <v>145</v>
      </c>
      <c r="H553" s="339" t="s">
        <v>145</v>
      </c>
      <c r="I553" s="339" t="s">
        <v>621</v>
      </c>
      <c r="J553" s="365"/>
      <c r="K553" s="373"/>
      <c r="L553" s="373"/>
      <c r="M553" s="344" t="s">
        <v>3800</v>
      </c>
      <c r="N553" s="373"/>
    </row>
    <row r="554" spans="1:23" ht="15.75" customHeight="1">
      <c r="A554" s="350">
        <v>1141.519405</v>
      </c>
      <c r="B554" s="339" t="s">
        <v>4867</v>
      </c>
      <c r="C554" s="339" t="s">
        <v>668</v>
      </c>
      <c r="D554" s="339" t="s">
        <v>258</v>
      </c>
      <c r="E554" s="356" t="s">
        <v>667</v>
      </c>
      <c r="F554" s="356"/>
      <c r="G554" s="339" t="s">
        <v>145</v>
      </c>
      <c r="H554" s="339" t="s">
        <v>145</v>
      </c>
      <c r="I554" s="339" t="s">
        <v>476</v>
      </c>
      <c r="J554" s="365"/>
      <c r="K554" s="373"/>
      <c r="L554" s="373"/>
      <c r="M554" s="373"/>
      <c r="N554" s="373"/>
    </row>
    <row r="555" spans="1:23" ht="16.5" customHeight="1">
      <c r="A555" s="350">
        <v>1143.5503100000001</v>
      </c>
      <c r="B555" s="339" t="s">
        <v>4867</v>
      </c>
      <c r="C555" s="339" t="s">
        <v>272</v>
      </c>
      <c r="D555" s="339" t="s">
        <v>258</v>
      </c>
      <c r="E555" s="356" t="s">
        <v>262</v>
      </c>
      <c r="F555" s="356"/>
      <c r="G555" s="339" t="s">
        <v>145</v>
      </c>
      <c r="H555" s="339" t="s">
        <v>145</v>
      </c>
      <c r="I555" s="339" t="s">
        <v>624</v>
      </c>
      <c r="J555" s="365"/>
      <c r="K555" s="373"/>
      <c r="L555" s="373"/>
      <c r="M555" s="373"/>
      <c r="N555" s="373"/>
    </row>
    <row r="556" spans="1:23" ht="15.75" customHeight="1">
      <c r="A556" s="350">
        <v>1143.79522</v>
      </c>
      <c r="B556" s="339" t="s">
        <v>5075</v>
      </c>
      <c r="C556" s="339" t="s">
        <v>4878</v>
      </c>
      <c r="D556" s="339" t="s">
        <v>132</v>
      </c>
      <c r="E556" s="356" t="s">
        <v>146</v>
      </c>
      <c r="F556" s="356"/>
      <c r="G556" s="339" t="s">
        <v>145</v>
      </c>
      <c r="H556" s="339" t="s">
        <v>145</v>
      </c>
      <c r="I556" s="339" t="s">
        <v>621</v>
      </c>
      <c r="J556" s="365"/>
      <c r="K556" s="373"/>
      <c r="L556" s="373"/>
      <c r="M556" s="344" t="s">
        <v>3800</v>
      </c>
      <c r="N556" s="373"/>
    </row>
    <row r="557" spans="1:23" ht="15.75" customHeight="1">
      <c r="A557" s="350">
        <v>1153.5735400000001</v>
      </c>
      <c r="B557" s="339" t="s">
        <v>4867</v>
      </c>
      <c r="C557" s="339" t="s">
        <v>367</v>
      </c>
      <c r="D557" s="339" t="s">
        <v>258</v>
      </c>
      <c r="E557" s="356" t="s">
        <v>262</v>
      </c>
      <c r="F557" s="356"/>
      <c r="G557" s="339" t="s">
        <v>145</v>
      </c>
      <c r="H557" s="339" t="s">
        <v>145</v>
      </c>
      <c r="I557" s="339" t="s">
        <v>624</v>
      </c>
      <c r="J557" s="365"/>
      <c r="K557" s="373"/>
      <c r="L557" s="373"/>
      <c r="M557" s="373"/>
      <c r="N557" s="373"/>
    </row>
    <row r="558" spans="1:23" ht="15.75" customHeight="1">
      <c r="A558" s="350">
        <v>1155.72245</v>
      </c>
      <c r="B558" s="339" t="s">
        <v>5084</v>
      </c>
      <c r="C558" s="339" t="s">
        <v>5077</v>
      </c>
      <c r="D558" s="339" t="s">
        <v>147</v>
      </c>
      <c r="E558" s="356" t="s">
        <v>151</v>
      </c>
      <c r="F558" s="356"/>
      <c r="G558" s="339" t="s">
        <v>145</v>
      </c>
      <c r="H558" s="339" t="s">
        <v>145</v>
      </c>
      <c r="I558" s="339" t="s">
        <v>621</v>
      </c>
      <c r="J558" s="365"/>
      <c r="K558" s="373"/>
      <c r="L558" s="373"/>
      <c r="M558" s="344" t="s">
        <v>3800</v>
      </c>
      <c r="N558" s="373"/>
    </row>
    <row r="559" spans="1:23" ht="15.75" customHeight="1">
      <c r="A559" s="350">
        <v>1157.5909300000001</v>
      </c>
      <c r="B559" s="339" t="s">
        <v>4867</v>
      </c>
      <c r="C559" s="339" t="s">
        <v>345</v>
      </c>
      <c r="D559" s="339" t="s">
        <v>258</v>
      </c>
      <c r="E559" s="356" t="s">
        <v>364</v>
      </c>
      <c r="F559" s="356"/>
      <c r="G559" s="339" t="s">
        <v>145</v>
      </c>
      <c r="H559" s="339" t="s">
        <v>145</v>
      </c>
      <c r="I559" s="339" t="s">
        <v>624</v>
      </c>
      <c r="J559" s="365"/>
      <c r="K559" s="373"/>
      <c r="L559" s="373"/>
      <c r="M559" s="376"/>
      <c r="N559" s="373"/>
      <c r="Q559" s="78"/>
      <c r="R559" s="78"/>
      <c r="S559" s="78"/>
      <c r="T559" s="78"/>
      <c r="U559" s="78"/>
      <c r="V559" s="78"/>
      <c r="W559" s="78"/>
    </row>
    <row r="560" spans="1:23" ht="15.75" customHeight="1">
      <c r="A560" s="350">
        <v>1157.7381</v>
      </c>
      <c r="B560" s="339" t="s">
        <v>5084</v>
      </c>
      <c r="C560" s="339" t="s">
        <v>5079</v>
      </c>
      <c r="D560" s="339" t="s">
        <v>147</v>
      </c>
      <c r="E560" s="356" t="s">
        <v>150</v>
      </c>
      <c r="F560" s="356"/>
      <c r="G560" s="339" t="s">
        <v>145</v>
      </c>
      <c r="H560" s="339" t="s">
        <v>145</v>
      </c>
      <c r="I560" s="339" t="s">
        <v>621</v>
      </c>
      <c r="J560" s="365"/>
      <c r="K560" s="373"/>
      <c r="L560" s="373"/>
      <c r="M560" s="344" t="s">
        <v>3800</v>
      </c>
      <c r="N560" s="373"/>
      <c r="Q560" s="78"/>
      <c r="R560" s="78"/>
      <c r="S560" s="78"/>
      <c r="T560" s="78"/>
      <c r="U560" s="78"/>
      <c r="V560" s="78"/>
      <c r="W560" s="78"/>
    </row>
    <row r="561" spans="1:16" ht="15.75" customHeight="1">
      <c r="A561" s="350">
        <v>1159.769157</v>
      </c>
      <c r="B561" s="339" t="s">
        <v>5078</v>
      </c>
      <c r="C561" s="339" t="s">
        <v>4878</v>
      </c>
      <c r="D561" s="339" t="s">
        <v>132</v>
      </c>
      <c r="E561" s="356" t="s">
        <v>146</v>
      </c>
      <c r="F561" s="356"/>
      <c r="G561" s="339" t="s">
        <v>145</v>
      </c>
      <c r="H561" s="339" t="s">
        <v>145</v>
      </c>
      <c r="I561" s="339" t="s">
        <v>621</v>
      </c>
      <c r="J561" s="365"/>
      <c r="K561" s="373"/>
      <c r="L561" s="373"/>
      <c r="M561" s="344" t="s">
        <v>3800</v>
      </c>
      <c r="N561" s="373"/>
    </row>
    <row r="562" spans="1:16" ht="16.5" customHeight="1">
      <c r="A562" s="350">
        <v>1161.6966299999999</v>
      </c>
      <c r="B562" s="339" t="s">
        <v>5090</v>
      </c>
      <c r="C562" s="339" t="s">
        <v>5058</v>
      </c>
      <c r="D562" s="339" t="s">
        <v>147</v>
      </c>
      <c r="E562" s="356" t="s">
        <v>148</v>
      </c>
      <c r="F562" s="356"/>
      <c r="G562" s="339" t="s">
        <v>145</v>
      </c>
      <c r="H562" s="339" t="s">
        <v>145</v>
      </c>
      <c r="I562" s="339" t="s">
        <v>621</v>
      </c>
      <c r="J562" s="365"/>
      <c r="K562" s="373"/>
      <c r="L562" s="373"/>
      <c r="M562" s="344" t="s">
        <v>3800</v>
      </c>
      <c r="N562" s="373"/>
    </row>
    <row r="563" spans="1:16" ht="15.75" customHeight="1">
      <c r="A563" s="350">
        <v>1165.5847820000001</v>
      </c>
      <c r="B563" s="339" t="s">
        <v>4867</v>
      </c>
      <c r="C563" s="339" t="s">
        <v>273</v>
      </c>
      <c r="D563" s="339" t="s">
        <v>258</v>
      </c>
      <c r="E563" s="356" t="s">
        <v>364</v>
      </c>
      <c r="F563" s="356"/>
      <c r="G563" s="339" t="s">
        <v>145</v>
      </c>
      <c r="H563" s="339" t="s">
        <v>145</v>
      </c>
      <c r="I563" s="339" t="s">
        <v>669</v>
      </c>
      <c r="J563" s="365"/>
      <c r="K563" s="373"/>
      <c r="L563" s="373"/>
      <c r="M563" s="373"/>
      <c r="N563" s="373"/>
    </row>
    <row r="564" spans="1:16" ht="15.75" customHeight="1">
      <c r="A564" s="350">
        <v>1168.581944</v>
      </c>
      <c r="B564" s="339" t="s">
        <v>4867</v>
      </c>
      <c r="C564" s="339" t="s">
        <v>5101</v>
      </c>
      <c r="D564" s="339" t="s">
        <v>258</v>
      </c>
      <c r="E564" s="356" t="s">
        <v>262</v>
      </c>
      <c r="F564" s="356"/>
      <c r="G564" s="339" t="s">
        <v>145</v>
      </c>
      <c r="H564" s="339" t="s">
        <v>145</v>
      </c>
      <c r="I564" s="339" t="s">
        <v>624</v>
      </c>
      <c r="J564" s="365"/>
      <c r="K564" s="373"/>
      <c r="L564" s="373"/>
      <c r="M564" s="373"/>
      <c r="N564" s="373"/>
    </row>
    <row r="565" spans="1:16" ht="16.5" customHeight="1">
      <c r="A565" s="350">
        <v>1173.733015</v>
      </c>
      <c r="B565" s="339" t="s">
        <v>5087</v>
      </c>
      <c r="C565" s="339" t="s">
        <v>5071</v>
      </c>
      <c r="D565" s="339" t="s">
        <v>147</v>
      </c>
      <c r="E565" s="356" t="s">
        <v>149</v>
      </c>
      <c r="F565" s="356"/>
      <c r="G565" s="339" t="s">
        <v>145</v>
      </c>
      <c r="H565" s="339" t="s">
        <v>145</v>
      </c>
      <c r="I565" s="339" t="s">
        <v>621</v>
      </c>
      <c r="J565" s="365"/>
      <c r="K565" s="373"/>
      <c r="L565" s="373"/>
      <c r="M565" s="344" t="s">
        <v>3800</v>
      </c>
      <c r="N565" s="373"/>
    </row>
    <row r="566" spans="1:16" ht="16.5" customHeight="1">
      <c r="A566" s="350">
        <v>1175.5223810000002</v>
      </c>
      <c r="B566" s="339" t="s">
        <v>4867</v>
      </c>
      <c r="C566" s="339" t="s">
        <v>488</v>
      </c>
      <c r="D566" s="339" t="s">
        <v>258</v>
      </c>
      <c r="E566" s="356" t="s">
        <v>262</v>
      </c>
      <c r="F566" s="356"/>
      <c r="G566" s="339" t="s">
        <v>145</v>
      </c>
      <c r="H566" s="339" t="s">
        <v>145</v>
      </c>
      <c r="I566" s="339" t="s">
        <v>478</v>
      </c>
      <c r="J566" s="365"/>
      <c r="K566" s="373"/>
      <c r="L566" s="373"/>
      <c r="M566" s="373"/>
      <c r="N566" s="373"/>
    </row>
    <row r="567" spans="1:16" ht="16.5" customHeight="1">
      <c r="A567" s="350">
        <v>1175.6340399999999</v>
      </c>
      <c r="B567" s="339" t="s">
        <v>4867</v>
      </c>
      <c r="C567" s="339" t="s">
        <v>380</v>
      </c>
      <c r="D567" s="339" t="s">
        <v>258</v>
      </c>
      <c r="E567" s="356" t="s">
        <v>387</v>
      </c>
      <c r="F567" s="356"/>
      <c r="G567" s="339" t="s">
        <v>145</v>
      </c>
      <c r="H567" s="339" t="s">
        <v>145</v>
      </c>
      <c r="I567" s="339" t="s">
        <v>669</v>
      </c>
      <c r="J567" s="365"/>
      <c r="K567" s="373"/>
      <c r="L567" s="373"/>
      <c r="M567" s="373"/>
      <c r="N567" s="373"/>
    </row>
    <row r="568" spans="1:16" ht="15.75" customHeight="1">
      <c r="A568" s="350">
        <v>1179.60043</v>
      </c>
      <c r="B568" s="339" t="s">
        <v>4867</v>
      </c>
      <c r="C568" s="339" t="s">
        <v>274</v>
      </c>
      <c r="D568" s="339" t="s">
        <v>258</v>
      </c>
      <c r="E568" s="356" t="s">
        <v>364</v>
      </c>
      <c r="F568" s="356"/>
      <c r="G568" s="339" t="s">
        <v>145</v>
      </c>
      <c r="H568" s="339" t="s">
        <v>145</v>
      </c>
      <c r="I568" s="339" t="s">
        <v>669</v>
      </c>
      <c r="J568" s="365"/>
      <c r="K568" s="373"/>
      <c r="L568" s="373"/>
      <c r="M568" s="373"/>
      <c r="N568" s="373"/>
    </row>
    <row r="569" spans="1:16" ht="15.75" customHeight="1">
      <c r="A569" s="350">
        <v>1179.8551410000002</v>
      </c>
      <c r="B569" s="339" t="s">
        <v>5080</v>
      </c>
      <c r="C569" s="339" t="s">
        <v>4878</v>
      </c>
      <c r="D569" s="339" t="s">
        <v>132</v>
      </c>
      <c r="E569" s="356" t="s">
        <v>146</v>
      </c>
      <c r="F569" s="356"/>
      <c r="G569" s="339" t="s">
        <v>145</v>
      </c>
      <c r="H569" s="339" t="s">
        <v>145</v>
      </c>
      <c r="I569" s="339" t="s">
        <v>621</v>
      </c>
      <c r="J569" s="365"/>
      <c r="K569" s="373"/>
      <c r="L569" s="373"/>
      <c r="M569" s="344" t="s">
        <v>3800</v>
      </c>
      <c r="N569" s="373"/>
    </row>
    <row r="570" spans="1:16" ht="15.75" customHeight="1">
      <c r="A570" s="350">
        <v>1183.61574</v>
      </c>
      <c r="B570" s="339" t="s">
        <v>4867</v>
      </c>
      <c r="C570" s="339" t="s">
        <v>346</v>
      </c>
      <c r="D570" s="339" t="s">
        <v>258</v>
      </c>
      <c r="E570" s="356" t="s">
        <v>364</v>
      </c>
      <c r="F570" s="356"/>
      <c r="G570" s="339" t="s">
        <v>145</v>
      </c>
      <c r="H570" s="339" t="s">
        <v>145</v>
      </c>
      <c r="I570" s="339" t="s">
        <v>624</v>
      </c>
      <c r="J570" s="365"/>
      <c r="K570" s="373"/>
      <c r="L570" s="373"/>
      <c r="M570" s="373"/>
      <c r="N570" s="373"/>
    </row>
    <row r="571" spans="1:16" ht="15.75" customHeight="1">
      <c r="A571" s="350">
        <v>1190.6085540000001</v>
      </c>
      <c r="B571" s="339" t="s">
        <v>4867</v>
      </c>
      <c r="C571" s="339" t="s">
        <v>682</v>
      </c>
      <c r="D571" s="339" t="s">
        <v>258</v>
      </c>
      <c r="E571" s="356" t="s">
        <v>681</v>
      </c>
      <c r="F571" s="356"/>
      <c r="G571" s="339" t="s">
        <v>145</v>
      </c>
      <c r="H571" s="339" t="s">
        <v>145</v>
      </c>
      <c r="I571" s="339" t="s">
        <v>476</v>
      </c>
      <c r="J571" s="365"/>
      <c r="K571" s="373"/>
      <c r="L571" s="373"/>
      <c r="M571" s="373"/>
      <c r="N571" s="373"/>
    </row>
    <row r="572" spans="1:16" ht="15.75" customHeight="1">
      <c r="A572" s="350">
        <v>1191.5172960000002</v>
      </c>
      <c r="B572" s="339" t="s">
        <v>4867</v>
      </c>
      <c r="C572" s="339" t="s">
        <v>5102</v>
      </c>
      <c r="D572" s="339" t="s">
        <v>258</v>
      </c>
      <c r="E572" s="356" t="s">
        <v>262</v>
      </c>
      <c r="F572" s="356"/>
      <c r="G572" s="339" t="s">
        <v>145</v>
      </c>
      <c r="H572" s="339" t="s">
        <v>145</v>
      </c>
      <c r="I572" s="339" t="s">
        <v>478</v>
      </c>
      <c r="J572" s="365"/>
      <c r="K572" s="373"/>
      <c r="L572" s="373"/>
      <c r="M572" s="373"/>
      <c r="N572" s="373"/>
      <c r="O572" s="77"/>
      <c r="P572" s="77"/>
    </row>
    <row r="573" spans="1:16" ht="16.5" customHeight="1">
      <c r="A573" s="350">
        <v>1191.6289550000001</v>
      </c>
      <c r="B573" s="339" t="s">
        <v>4867</v>
      </c>
      <c r="C573" s="339" t="s">
        <v>5103</v>
      </c>
      <c r="D573" s="339" t="s">
        <v>258</v>
      </c>
      <c r="E573" s="356" t="s">
        <v>387</v>
      </c>
      <c r="F573" s="356"/>
      <c r="G573" s="339" t="s">
        <v>145</v>
      </c>
      <c r="H573" s="339" t="s">
        <v>145</v>
      </c>
      <c r="I573" s="339" t="s">
        <v>669</v>
      </c>
      <c r="J573" s="365"/>
      <c r="K573" s="373"/>
      <c r="L573" s="373"/>
      <c r="M573" s="373"/>
      <c r="N573" s="373"/>
    </row>
    <row r="574" spans="1:16" ht="15.75" customHeight="1">
      <c r="A574" s="350">
        <v>1193.61608</v>
      </c>
      <c r="B574" s="339" t="s">
        <v>4867</v>
      </c>
      <c r="C574" s="339" t="s">
        <v>347</v>
      </c>
      <c r="D574" s="339" t="s">
        <v>258</v>
      </c>
      <c r="E574" s="356" t="s">
        <v>364</v>
      </c>
      <c r="F574" s="356"/>
      <c r="G574" s="339" t="s">
        <v>145</v>
      </c>
      <c r="H574" s="339" t="s">
        <v>145</v>
      </c>
      <c r="I574" s="339" t="s">
        <v>624</v>
      </c>
      <c r="J574" s="365"/>
      <c r="K574" s="373"/>
      <c r="L574" s="373"/>
      <c r="M574" s="373"/>
      <c r="N574" s="373"/>
    </row>
    <row r="575" spans="1:16" ht="15.75" customHeight="1">
      <c r="A575" s="350">
        <v>1199.7486650000001</v>
      </c>
      <c r="B575" s="339" t="s">
        <v>5087</v>
      </c>
      <c r="C575" s="339" t="s">
        <v>5077</v>
      </c>
      <c r="D575" s="339" t="s">
        <v>147</v>
      </c>
      <c r="E575" s="356" t="s">
        <v>151</v>
      </c>
      <c r="F575" s="356"/>
      <c r="G575" s="339" t="s">
        <v>145</v>
      </c>
      <c r="H575" s="339" t="s">
        <v>145</v>
      </c>
      <c r="I575" s="339" t="s">
        <v>621</v>
      </c>
      <c r="J575" s="365"/>
      <c r="K575" s="375"/>
      <c r="L575" s="373"/>
      <c r="M575" s="344" t="s">
        <v>3800</v>
      </c>
      <c r="N575" s="373"/>
    </row>
    <row r="576" spans="1:16" ht="15.75" customHeight="1">
      <c r="A576" s="350">
        <v>1200.571774</v>
      </c>
      <c r="B576" s="339" t="s">
        <v>4867</v>
      </c>
      <c r="C576" s="339" t="s">
        <v>5104</v>
      </c>
      <c r="D576" s="339" t="s">
        <v>258</v>
      </c>
      <c r="E576" s="356" t="s">
        <v>262</v>
      </c>
      <c r="F576" s="356"/>
      <c r="G576" s="339" t="s">
        <v>145</v>
      </c>
      <c r="H576" s="339" t="s">
        <v>145</v>
      </c>
      <c r="I576" s="339" t="s">
        <v>624</v>
      </c>
      <c r="J576" s="365"/>
      <c r="K576" s="375"/>
      <c r="L576" s="373"/>
      <c r="M576" s="373"/>
      <c r="N576" s="373"/>
    </row>
    <row r="577" spans="1:14" ht="15.75" customHeight="1">
      <c r="A577" s="350">
        <v>1201.7643149999999</v>
      </c>
      <c r="B577" s="339" t="s">
        <v>5087</v>
      </c>
      <c r="C577" s="339" t="s">
        <v>5079</v>
      </c>
      <c r="D577" s="339" t="s">
        <v>147</v>
      </c>
      <c r="E577" s="356" t="s">
        <v>150</v>
      </c>
      <c r="F577" s="356"/>
      <c r="G577" s="339" t="s">
        <v>145</v>
      </c>
      <c r="H577" s="339" t="s">
        <v>145</v>
      </c>
      <c r="I577" s="339" t="s">
        <v>621</v>
      </c>
      <c r="J577" s="365"/>
      <c r="K577" s="373"/>
      <c r="L577" s="373"/>
      <c r="M577" s="344" t="s">
        <v>3800</v>
      </c>
      <c r="N577" s="373"/>
    </row>
    <row r="578" spans="1:14" ht="15.75" customHeight="1">
      <c r="A578" s="350">
        <v>1201.8370850000001</v>
      </c>
      <c r="B578" s="339" t="s">
        <v>5083</v>
      </c>
      <c r="C578" s="339" t="s">
        <v>4878</v>
      </c>
      <c r="D578" s="339" t="s">
        <v>132</v>
      </c>
      <c r="E578" s="356" t="s">
        <v>146</v>
      </c>
      <c r="F578" s="356"/>
      <c r="G578" s="339" t="s">
        <v>145</v>
      </c>
      <c r="H578" s="339" t="s">
        <v>145</v>
      </c>
      <c r="I578" s="339" t="s">
        <v>621</v>
      </c>
      <c r="J578" s="365"/>
      <c r="K578" s="373"/>
      <c r="L578" s="373"/>
      <c r="M578" s="344" t="s">
        <v>3800</v>
      </c>
      <c r="N578" s="375"/>
    </row>
    <row r="579" spans="1:14" ht="15.75" customHeight="1">
      <c r="A579" s="350">
        <v>1203.6401880000001</v>
      </c>
      <c r="B579" s="339" t="s">
        <v>4867</v>
      </c>
      <c r="C579" s="339" t="s">
        <v>748</v>
      </c>
      <c r="D579" s="339" t="s">
        <v>258</v>
      </c>
      <c r="E579" s="356" t="s">
        <v>745</v>
      </c>
      <c r="F579" s="356"/>
      <c r="G579" s="339" t="s">
        <v>145</v>
      </c>
      <c r="H579" s="339" t="s">
        <v>145</v>
      </c>
      <c r="I579" s="339" t="s">
        <v>476</v>
      </c>
      <c r="J579" s="365"/>
      <c r="K579" s="373"/>
      <c r="L579" s="373"/>
      <c r="M579" s="373"/>
      <c r="N579" s="373"/>
    </row>
    <row r="580" spans="1:14" ht="16.5" customHeight="1">
      <c r="A580" s="350">
        <v>1205.722845</v>
      </c>
      <c r="B580" s="339" t="s">
        <v>5096</v>
      </c>
      <c r="C580" s="339" t="s">
        <v>5058</v>
      </c>
      <c r="D580" s="339" t="s">
        <v>147</v>
      </c>
      <c r="E580" s="356" t="s">
        <v>148</v>
      </c>
      <c r="F580" s="356"/>
      <c r="G580" s="339" t="s">
        <v>145</v>
      </c>
      <c r="H580" s="339" t="s">
        <v>145</v>
      </c>
      <c r="I580" s="339" t="s">
        <v>621</v>
      </c>
      <c r="J580" s="365"/>
      <c r="K580" s="373"/>
      <c r="L580" s="373"/>
      <c r="M580" s="344" t="s">
        <v>3800</v>
      </c>
      <c r="N580" s="373"/>
    </row>
    <row r="581" spans="1:14" ht="15.75" customHeight="1">
      <c r="A581" s="350">
        <v>1208.61574</v>
      </c>
      <c r="B581" s="339" t="s">
        <v>4867</v>
      </c>
      <c r="C581" s="339" t="s">
        <v>348</v>
      </c>
      <c r="D581" s="339" t="s">
        <v>258</v>
      </c>
      <c r="E581" s="356" t="s">
        <v>364</v>
      </c>
      <c r="F581" s="356"/>
      <c r="G581" s="339" t="s">
        <v>145</v>
      </c>
      <c r="H581" s="339" t="s">
        <v>145</v>
      </c>
      <c r="I581" s="339" t="s">
        <v>624</v>
      </c>
      <c r="J581" s="365"/>
      <c r="K581" s="373"/>
      <c r="L581" s="373"/>
      <c r="M581" s="373"/>
      <c r="N581" s="373"/>
    </row>
    <row r="582" spans="1:14" ht="16.5" customHeight="1">
      <c r="A582" s="350">
        <v>1210.59501</v>
      </c>
      <c r="B582" s="339" t="s">
        <v>4867</v>
      </c>
      <c r="C582" s="339" t="s">
        <v>349</v>
      </c>
      <c r="D582" s="339" t="s">
        <v>258</v>
      </c>
      <c r="E582" s="356" t="s">
        <v>364</v>
      </c>
      <c r="F582" s="356"/>
      <c r="G582" s="339" t="s">
        <v>145</v>
      </c>
      <c r="H582" s="339" t="s">
        <v>145</v>
      </c>
      <c r="I582" s="339" t="s">
        <v>624</v>
      </c>
      <c r="J582" s="365"/>
      <c r="K582" s="373"/>
      <c r="L582" s="373"/>
      <c r="M582" s="373"/>
      <c r="N582" s="373"/>
    </row>
    <row r="583" spans="1:14" ht="16.5" customHeight="1">
      <c r="A583" s="350">
        <v>1210.59501</v>
      </c>
      <c r="B583" s="339" t="s">
        <v>4867</v>
      </c>
      <c r="C583" s="339" t="s">
        <v>349</v>
      </c>
      <c r="D583" s="339" t="s">
        <v>258</v>
      </c>
      <c r="E583" s="356" t="s">
        <v>262</v>
      </c>
      <c r="F583" s="356"/>
      <c r="G583" s="339" t="s">
        <v>145</v>
      </c>
      <c r="H583" s="339" t="s">
        <v>145</v>
      </c>
      <c r="I583" s="339" t="s">
        <v>624</v>
      </c>
      <c r="J583" s="365"/>
      <c r="K583" s="373"/>
      <c r="L583" s="373"/>
      <c r="M583" s="373"/>
      <c r="N583" s="373"/>
    </row>
    <row r="584" spans="1:14" ht="16.5" customHeight="1">
      <c r="A584" s="350">
        <v>1217.7592299999999</v>
      </c>
      <c r="B584" s="339" t="s">
        <v>5090</v>
      </c>
      <c r="C584" s="339" t="s">
        <v>5071</v>
      </c>
      <c r="D584" s="339" t="s">
        <v>147</v>
      </c>
      <c r="E584" s="356" t="s">
        <v>149</v>
      </c>
      <c r="F584" s="356"/>
      <c r="G584" s="339" t="s">
        <v>145</v>
      </c>
      <c r="H584" s="339" t="s">
        <v>145</v>
      </c>
      <c r="I584" s="339" t="s">
        <v>621</v>
      </c>
      <c r="J584" s="365"/>
      <c r="K584" s="373"/>
      <c r="L584" s="373"/>
      <c r="M584" s="344" t="s">
        <v>3800</v>
      </c>
      <c r="N584" s="373"/>
    </row>
    <row r="585" spans="1:14" ht="15.75" customHeight="1">
      <c r="A585" s="350">
        <v>1217.8110220000001</v>
      </c>
      <c r="B585" s="339" t="s">
        <v>5085</v>
      </c>
      <c r="C585" s="339" t="s">
        <v>4878</v>
      </c>
      <c r="D585" s="339" t="s">
        <v>132</v>
      </c>
      <c r="E585" s="356" t="s">
        <v>146</v>
      </c>
      <c r="F585" s="356"/>
      <c r="G585" s="339" t="s">
        <v>145</v>
      </c>
      <c r="H585" s="339" t="s">
        <v>145</v>
      </c>
      <c r="I585" s="339" t="s">
        <v>621</v>
      </c>
      <c r="J585" s="365"/>
      <c r="K585" s="373"/>
      <c r="L585" s="373"/>
      <c r="M585" s="344" t="s">
        <v>3800</v>
      </c>
      <c r="N585" s="373"/>
    </row>
    <row r="586" spans="1:14" ht="16.5" customHeight="1">
      <c r="A586" s="350">
        <v>1219.6351030000001</v>
      </c>
      <c r="B586" s="339" t="s">
        <v>4867</v>
      </c>
      <c r="C586" s="339" t="s">
        <v>5105</v>
      </c>
      <c r="D586" s="339" t="s">
        <v>258</v>
      </c>
      <c r="E586" s="356" t="s">
        <v>745</v>
      </c>
      <c r="F586" s="356"/>
      <c r="G586" s="339" t="s">
        <v>145</v>
      </c>
      <c r="H586" s="339" t="s">
        <v>145</v>
      </c>
      <c r="I586" s="339" t="s">
        <v>476</v>
      </c>
      <c r="J586" s="365"/>
      <c r="K586" s="373"/>
      <c r="L586" s="373"/>
      <c r="M586" s="373"/>
      <c r="N586" s="373"/>
    </row>
    <row r="587" spans="1:14" ht="15.75" customHeight="1">
      <c r="A587" s="350">
        <v>1220.59059</v>
      </c>
      <c r="B587" s="339" t="s">
        <v>4867</v>
      </c>
      <c r="C587" s="339" t="s">
        <v>381</v>
      </c>
      <c r="D587" s="339" t="s">
        <v>258</v>
      </c>
      <c r="E587" s="356" t="s">
        <v>387</v>
      </c>
      <c r="F587" s="356"/>
      <c r="G587" s="339" t="s">
        <v>145</v>
      </c>
      <c r="H587" s="339" t="s">
        <v>145</v>
      </c>
      <c r="I587" s="339" t="s">
        <v>624</v>
      </c>
      <c r="J587" s="365"/>
      <c r="K587" s="373"/>
      <c r="L587" s="373"/>
      <c r="M587" s="373"/>
      <c r="N587" s="373"/>
    </row>
    <row r="588" spans="1:14" ht="15.75" customHeight="1">
      <c r="A588" s="351">
        <v>1225.1253669999999</v>
      </c>
      <c r="B588" s="339" t="s">
        <v>5106</v>
      </c>
      <c r="C588" s="339" t="s">
        <v>4924</v>
      </c>
      <c r="D588" s="339" t="s">
        <v>91</v>
      </c>
      <c r="E588" s="356" t="s">
        <v>484</v>
      </c>
      <c r="F588" s="356"/>
      <c r="G588" s="339" t="s">
        <v>145</v>
      </c>
      <c r="H588" s="339" t="s">
        <v>145</v>
      </c>
      <c r="I588" s="339" t="s">
        <v>623</v>
      </c>
      <c r="J588" s="365"/>
      <c r="K588" s="376"/>
      <c r="L588" s="373"/>
      <c r="M588" s="344" t="s">
        <v>3800</v>
      </c>
      <c r="N588" s="373"/>
    </row>
    <row r="589" spans="1:14" ht="16.5" customHeight="1">
      <c r="A589" s="350">
        <v>1229.8002240000003</v>
      </c>
      <c r="B589" s="339" t="s">
        <v>4874</v>
      </c>
      <c r="C589" s="339" t="s">
        <v>5029</v>
      </c>
      <c r="D589" s="339" t="s">
        <v>648</v>
      </c>
      <c r="E589" s="356" t="s">
        <v>649</v>
      </c>
      <c r="F589" s="356"/>
      <c r="G589" s="339" t="s">
        <v>145</v>
      </c>
      <c r="H589" s="339" t="s">
        <v>145</v>
      </c>
      <c r="I589" s="339" t="s">
        <v>476</v>
      </c>
      <c r="J589" s="365"/>
      <c r="K589" s="376"/>
      <c r="L589" s="373"/>
      <c r="M589" s="344" t="s">
        <v>3800</v>
      </c>
      <c r="N589" s="373"/>
    </row>
    <row r="590" spans="1:14" ht="15" customHeight="1">
      <c r="A590" s="350">
        <v>1232.5438450000001</v>
      </c>
      <c r="B590" s="339" t="s">
        <v>4867</v>
      </c>
      <c r="C590" s="339" t="s">
        <v>5107</v>
      </c>
      <c r="D590" s="339" t="s">
        <v>258</v>
      </c>
      <c r="E590" s="356" t="s">
        <v>262</v>
      </c>
      <c r="F590" s="356"/>
      <c r="G590" s="339" t="s">
        <v>145</v>
      </c>
      <c r="H590" s="339" t="s">
        <v>145</v>
      </c>
      <c r="I590" s="339" t="s">
        <v>478</v>
      </c>
      <c r="J590" s="365"/>
      <c r="K590" s="373"/>
      <c r="L590" s="373"/>
      <c r="M590" s="373"/>
      <c r="N590" s="373"/>
    </row>
    <row r="591" spans="1:14" ht="15.75" customHeight="1">
      <c r="A591" s="350">
        <v>1232.5978</v>
      </c>
      <c r="B591" s="339" t="s">
        <v>4867</v>
      </c>
      <c r="C591" s="339" t="s">
        <v>275</v>
      </c>
      <c r="D591" s="339" t="s">
        <v>258</v>
      </c>
      <c r="E591" s="356" t="s">
        <v>364</v>
      </c>
      <c r="F591" s="356"/>
      <c r="G591" s="339" t="s">
        <v>145</v>
      </c>
      <c r="H591" s="339" t="s">
        <v>145</v>
      </c>
      <c r="I591" s="339" t="s">
        <v>624</v>
      </c>
      <c r="J591" s="365"/>
      <c r="K591" s="373"/>
      <c r="L591" s="373"/>
      <c r="M591" s="373"/>
      <c r="N591" s="373"/>
    </row>
    <row r="592" spans="1:14" ht="15.75" customHeight="1">
      <c r="A592" s="350">
        <v>1235.5287250000001</v>
      </c>
      <c r="B592" s="339" t="s">
        <v>4867</v>
      </c>
      <c r="C592" s="339" t="s">
        <v>276</v>
      </c>
      <c r="D592" s="339" t="s">
        <v>258</v>
      </c>
      <c r="E592" s="356" t="s">
        <v>364</v>
      </c>
      <c r="F592" s="356"/>
      <c r="G592" s="339" t="s">
        <v>145</v>
      </c>
      <c r="H592" s="339" t="s">
        <v>145</v>
      </c>
      <c r="I592" s="339" t="s">
        <v>624</v>
      </c>
      <c r="J592" s="365"/>
      <c r="K592" s="373"/>
      <c r="L592" s="373"/>
      <c r="M592" s="373"/>
      <c r="N592" s="373"/>
    </row>
    <row r="593" spans="1:14" ht="15.75" customHeight="1">
      <c r="A593" s="350">
        <v>1243.7748799999999</v>
      </c>
      <c r="B593" s="339" t="s">
        <v>5090</v>
      </c>
      <c r="C593" s="339" t="s">
        <v>5077</v>
      </c>
      <c r="D593" s="339" t="s">
        <v>147</v>
      </c>
      <c r="E593" s="356" t="s">
        <v>151</v>
      </c>
      <c r="F593" s="356"/>
      <c r="G593" s="339" t="s">
        <v>145</v>
      </c>
      <c r="H593" s="339" t="s">
        <v>145</v>
      </c>
      <c r="I593" s="339" t="s">
        <v>621</v>
      </c>
      <c r="J593" s="365"/>
      <c r="K593" s="373"/>
      <c r="L593" s="373"/>
      <c r="M593" s="344" t="s">
        <v>3800</v>
      </c>
      <c r="N593" s="373"/>
    </row>
    <row r="594" spans="1:14" ht="15.75" customHeight="1">
      <c r="A594" s="350">
        <v>1245.79053</v>
      </c>
      <c r="B594" s="339" t="s">
        <v>5090</v>
      </c>
      <c r="C594" s="339" t="s">
        <v>5079</v>
      </c>
      <c r="D594" s="339" t="s">
        <v>147</v>
      </c>
      <c r="E594" s="356" t="s">
        <v>150</v>
      </c>
      <c r="F594" s="356"/>
      <c r="G594" s="339" t="s">
        <v>145</v>
      </c>
      <c r="H594" s="339" t="s">
        <v>145</v>
      </c>
      <c r="I594" s="339" t="s">
        <v>621</v>
      </c>
      <c r="J594" s="365"/>
      <c r="K594" s="373"/>
      <c r="L594" s="373"/>
      <c r="M594" s="344" t="s">
        <v>3800</v>
      </c>
      <c r="N594" s="373"/>
    </row>
    <row r="595" spans="1:14" ht="15.75" customHeight="1">
      <c r="A595" s="350">
        <v>1248.5387600000001</v>
      </c>
      <c r="B595" s="339" t="s">
        <v>4867</v>
      </c>
      <c r="C595" s="339" t="s">
        <v>5108</v>
      </c>
      <c r="D595" s="339" t="s">
        <v>258</v>
      </c>
      <c r="E595" s="356" t="s">
        <v>262</v>
      </c>
      <c r="F595" s="356"/>
      <c r="G595" s="339" t="s">
        <v>145</v>
      </c>
      <c r="H595" s="339" t="s">
        <v>145</v>
      </c>
      <c r="I595" s="339" t="s">
        <v>478</v>
      </c>
      <c r="J595" s="365"/>
      <c r="K595" s="373"/>
      <c r="L595" s="373"/>
      <c r="M595" s="373"/>
      <c r="N595" s="373"/>
    </row>
    <row r="596" spans="1:14" ht="15.75" customHeight="1">
      <c r="A596" s="350">
        <v>1249.7490600000001</v>
      </c>
      <c r="B596" s="339" t="s">
        <v>5100</v>
      </c>
      <c r="C596" s="339" t="s">
        <v>5058</v>
      </c>
      <c r="D596" s="339" t="s">
        <v>147</v>
      </c>
      <c r="E596" s="356" t="s">
        <v>148</v>
      </c>
      <c r="F596" s="356"/>
      <c r="G596" s="339" t="s">
        <v>145</v>
      </c>
      <c r="H596" s="339" t="s">
        <v>145</v>
      </c>
      <c r="I596" s="339" t="s">
        <v>621</v>
      </c>
      <c r="J596" s="365"/>
      <c r="K596" s="373"/>
      <c r="L596" s="373"/>
      <c r="M596" s="344" t="s">
        <v>3800</v>
      </c>
      <c r="N596" s="373"/>
    </row>
    <row r="597" spans="1:14" ht="15.75" customHeight="1">
      <c r="A597" s="350">
        <v>1251.7095870000001</v>
      </c>
      <c r="B597" s="339" t="s">
        <v>4867</v>
      </c>
      <c r="C597" s="339" t="s">
        <v>730</v>
      </c>
      <c r="D597" s="339" t="s">
        <v>258</v>
      </c>
      <c r="E597" s="356" t="s">
        <v>727</v>
      </c>
      <c r="F597" s="356"/>
      <c r="G597" s="339" t="s">
        <v>145</v>
      </c>
      <c r="H597" s="339" t="s">
        <v>145</v>
      </c>
      <c r="I597" s="339" t="s">
        <v>476</v>
      </c>
      <c r="J597" s="365"/>
      <c r="K597" s="373"/>
      <c r="L597" s="373"/>
      <c r="M597" s="373"/>
      <c r="N597" s="373"/>
    </row>
    <row r="598" spans="1:14" ht="16.5" customHeight="1">
      <c r="A598" s="350">
        <v>1254.6072999999999</v>
      </c>
      <c r="B598" s="339" t="s">
        <v>4867</v>
      </c>
      <c r="C598" s="339" t="s">
        <v>350</v>
      </c>
      <c r="D598" s="339" t="s">
        <v>258</v>
      </c>
      <c r="E598" s="356" t="s">
        <v>364</v>
      </c>
      <c r="F598" s="356"/>
      <c r="G598" s="339" t="s">
        <v>145</v>
      </c>
      <c r="H598" s="339" t="s">
        <v>145</v>
      </c>
      <c r="I598" s="339" t="s">
        <v>624</v>
      </c>
      <c r="J598" s="365"/>
      <c r="K598" s="373"/>
      <c r="L598" s="373"/>
      <c r="M598" s="373"/>
      <c r="N598" s="373"/>
    </row>
    <row r="599" spans="1:14" ht="16.5" customHeight="1">
      <c r="A599" s="350">
        <v>1261.785445</v>
      </c>
      <c r="B599" s="339" t="s">
        <v>5096</v>
      </c>
      <c r="C599" s="339" t="s">
        <v>5071</v>
      </c>
      <c r="D599" s="339" t="s">
        <v>147</v>
      </c>
      <c r="E599" s="356" t="s">
        <v>149</v>
      </c>
      <c r="F599" s="356"/>
      <c r="G599" s="339" t="s">
        <v>145</v>
      </c>
      <c r="H599" s="339" t="s">
        <v>145</v>
      </c>
      <c r="I599" s="339" t="s">
        <v>621</v>
      </c>
      <c r="J599" s="365"/>
      <c r="K599" s="373"/>
      <c r="L599" s="373"/>
      <c r="M599" s="344" t="s">
        <v>3800</v>
      </c>
      <c r="N599" s="373"/>
    </row>
    <row r="600" spans="1:14" ht="15.75" customHeight="1">
      <c r="A600" s="350">
        <v>1262.597139</v>
      </c>
      <c r="B600" s="339" t="s">
        <v>4867</v>
      </c>
      <c r="C600" s="339" t="s">
        <v>696</v>
      </c>
      <c r="D600" s="339" t="s">
        <v>258</v>
      </c>
      <c r="E600" s="356" t="s">
        <v>664</v>
      </c>
      <c r="F600" s="356"/>
      <c r="G600" s="339" t="s">
        <v>145</v>
      </c>
      <c r="H600" s="339" t="s">
        <v>145</v>
      </c>
      <c r="I600" s="339" t="s">
        <v>476</v>
      </c>
      <c r="J600" s="365"/>
      <c r="K600" s="373"/>
      <c r="L600" s="373"/>
      <c r="M600" s="373"/>
      <c r="N600" s="373"/>
    </row>
    <row r="601" spans="1:14" ht="16.5" customHeight="1">
      <c r="A601" s="350">
        <v>1262.757934</v>
      </c>
      <c r="B601" s="339" t="s">
        <v>4867</v>
      </c>
      <c r="C601" s="339" t="s">
        <v>750</v>
      </c>
      <c r="D601" s="339" t="s">
        <v>258</v>
      </c>
      <c r="E601" s="356" t="s">
        <v>745</v>
      </c>
      <c r="F601" s="356"/>
      <c r="G601" s="339" t="s">
        <v>145</v>
      </c>
      <c r="H601" s="339" t="s">
        <v>145</v>
      </c>
      <c r="I601" s="339" t="s">
        <v>476</v>
      </c>
      <c r="J601" s="365"/>
      <c r="K601" s="373"/>
      <c r="L601" s="373"/>
      <c r="M601" s="373"/>
      <c r="N601" s="373"/>
    </row>
    <row r="602" spans="1:14" ht="15.75" customHeight="1">
      <c r="A602" s="350">
        <v>1265.6372100000001</v>
      </c>
      <c r="B602" s="339" t="s">
        <v>4867</v>
      </c>
      <c r="C602" s="339" t="s">
        <v>351</v>
      </c>
      <c r="D602" s="339" t="s">
        <v>258</v>
      </c>
      <c r="E602" s="356" t="s">
        <v>364</v>
      </c>
      <c r="F602" s="356"/>
      <c r="G602" s="339" t="s">
        <v>145</v>
      </c>
      <c r="H602" s="339" t="s">
        <v>145</v>
      </c>
      <c r="I602" s="339" t="s">
        <v>624</v>
      </c>
      <c r="J602" s="365"/>
      <c r="K602" s="373"/>
      <c r="L602" s="373"/>
      <c r="M602" s="373"/>
      <c r="N602" s="373"/>
    </row>
    <row r="603" spans="1:14" ht="15.75" customHeight="1">
      <c r="A603" s="350">
        <v>1267.704502</v>
      </c>
      <c r="B603" s="339" t="s">
        <v>4867</v>
      </c>
      <c r="C603" s="339" t="s">
        <v>728</v>
      </c>
      <c r="D603" s="339" t="s">
        <v>258</v>
      </c>
      <c r="E603" s="356" t="s">
        <v>727</v>
      </c>
      <c r="F603" s="356"/>
      <c r="G603" s="339" t="s">
        <v>145</v>
      </c>
      <c r="H603" s="339" t="s">
        <v>145</v>
      </c>
      <c r="I603" s="339" t="s">
        <v>476</v>
      </c>
      <c r="J603" s="365"/>
      <c r="K603" s="373"/>
      <c r="L603" s="373"/>
      <c r="M603" s="373"/>
      <c r="N603" s="373"/>
    </row>
    <row r="604" spans="1:14" ht="15.75" customHeight="1">
      <c r="A604" s="350">
        <v>1277.63319</v>
      </c>
      <c r="B604" s="339" t="s">
        <v>4867</v>
      </c>
      <c r="C604" s="339" t="s">
        <v>277</v>
      </c>
      <c r="D604" s="339" t="s">
        <v>258</v>
      </c>
      <c r="E604" s="356" t="s">
        <v>364</v>
      </c>
      <c r="F604" s="356"/>
      <c r="G604" s="339" t="s">
        <v>145</v>
      </c>
      <c r="H604" s="339" t="s">
        <v>145</v>
      </c>
      <c r="I604" s="339" t="s">
        <v>624</v>
      </c>
      <c r="J604" s="365"/>
      <c r="K604" s="373"/>
      <c r="L604" s="373"/>
      <c r="M604" s="373"/>
      <c r="N604" s="373"/>
    </row>
    <row r="605" spans="1:14" ht="15.75" customHeight="1">
      <c r="A605" s="350">
        <v>1277.7099800000001</v>
      </c>
      <c r="B605" s="339" t="s">
        <v>4867</v>
      </c>
      <c r="C605" s="339" t="s">
        <v>469</v>
      </c>
      <c r="D605" s="339" t="s">
        <v>258</v>
      </c>
      <c r="E605" s="356" t="s">
        <v>364</v>
      </c>
      <c r="F605" s="356"/>
      <c r="G605" s="339" t="s">
        <v>145</v>
      </c>
      <c r="H605" s="339" t="s">
        <v>145</v>
      </c>
      <c r="I605" s="339" t="s">
        <v>669</v>
      </c>
      <c r="J605" s="365"/>
      <c r="K605" s="373"/>
      <c r="L605" s="373"/>
      <c r="M605" s="373"/>
      <c r="N605" s="373"/>
    </row>
    <row r="606" spans="1:14" ht="16.5" customHeight="1">
      <c r="A606" s="350">
        <v>1278.5855280000001</v>
      </c>
      <c r="B606" s="339" t="s">
        <v>4867</v>
      </c>
      <c r="C606" s="339" t="s">
        <v>5109</v>
      </c>
      <c r="D606" s="339" t="s">
        <v>258</v>
      </c>
      <c r="E606" s="356" t="s">
        <v>664</v>
      </c>
      <c r="F606" s="356"/>
      <c r="G606" s="339" t="s">
        <v>145</v>
      </c>
      <c r="H606" s="339" t="s">
        <v>145</v>
      </c>
      <c r="I606" s="339" t="s">
        <v>476</v>
      </c>
      <c r="J606" s="365"/>
      <c r="K606" s="373"/>
      <c r="L606" s="373"/>
      <c r="M606" s="373"/>
      <c r="N606" s="373"/>
    </row>
    <row r="607" spans="1:14" ht="15.75" customHeight="1">
      <c r="A607" s="350">
        <v>1278.6436900000001</v>
      </c>
      <c r="B607" s="339" t="s">
        <v>4867</v>
      </c>
      <c r="C607" s="339" t="s">
        <v>352</v>
      </c>
      <c r="D607" s="339" t="s">
        <v>258</v>
      </c>
      <c r="E607" s="356" t="s">
        <v>364</v>
      </c>
      <c r="F607" s="356"/>
      <c r="G607" s="339" t="s">
        <v>145</v>
      </c>
      <c r="H607" s="339" t="s">
        <v>145</v>
      </c>
      <c r="I607" s="339" t="s">
        <v>624</v>
      </c>
      <c r="J607" s="365"/>
      <c r="K607" s="373"/>
      <c r="L607" s="373"/>
      <c r="M607" s="373"/>
      <c r="N607" s="373"/>
    </row>
    <row r="608" spans="1:14" ht="15.75" customHeight="1">
      <c r="A608" s="350">
        <v>1282.6691190000001</v>
      </c>
      <c r="B608" s="339" t="s">
        <v>4867</v>
      </c>
      <c r="C608" s="339" t="s">
        <v>742</v>
      </c>
      <c r="D608" s="339" t="s">
        <v>258</v>
      </c>
      <c r="E608" s="356" t="s">
        <v>739</v>
      </c>
      <c r="F608" s="356"/>
      <c r="G608" s="339" t="s">
        <v>145</v>
      </c>
      <c r="H608" s="339" t="s">
        <v>145</v>
      </c>
      <c r="I608" s="339" t="s">
        <v>476</v>
      </c>
      <c r="J608" s="365"/>
      <c r="K608" s="373"/>
      <c r="L608" s="373"/>
      <c r="M608" s="373"/>
      <c r="N608" s="373"/>
    </row>
    <row r="609" spans="1:16" ht="15.75" customHeight="1">
      <c r="A609" s="350">
        <v>1287.801095</v>
      </c>
      <c r="B609" s="339" t="s">
        <v>5096</v>
      </c>
      <c r="C609" s="339" t="s">
        <v>5077</v>
      </c>
      <c r="D609" s="339" t="s">
        <v>147</v>
      </c>
      <c r="E609" s="356" t="s">
        <v>151</v>
      </c>
      <c r="F609" s="356"/>
      <c r="G609" s="339" t="s">
        <v>145</v>
      </c>
      <c r="H609" s="339" t="s">
        <v>145</v>
      </c>
      <c r="I609" s="339" t="s">
        <v>621</v>
      </c>
      <c r="J609" s="365"/>
      <c r="K609" s="373"/>
      <c r="L609" s="373"/>
      <c r="M609" s="344" t="s">
        <v>3800</v>
      </c>
      <c r="N609" s="373"/>
    </row>
    <row r="610" spans="1:16" ht="15.75" customHeight="1">
      <c r="A610" s="350">
        <v>1289.8167450000001</v>
      </c>
      <c r="B610" s="339" t="s">
        <v>5096</v>
      </c>
      <c r="C610" s="339" t="s">
        <v>5079</v>
      </c>
      <c r="D610" s="339" t="s">
        <v>147</v>
      </c>
      <c r="E610" s="356" t="s">
        <v>150</v>
      </c>
      <c r="F610" s="356"/>
      <c r="G610" s="339" t="s">
        <v>145</v>
      </c>
      <c r="H610" s="339" t="s">
        <v>145</v>
      </c>
      <c r="I610" s="339" t="s">
        <v>621</v>
      </c>
      <c r="J610" s="365"/>
      <c r="K610" s="373"/>
      <c r="L610" s="373"/>
      <c r="M610" s="344" t="s">
        <v>3800</v>
      </c>
      <c r="N610" s="373"/>
      <c r="O610" s="77"/>
      <c r="P610" s="77"/>
    </row>
    <row r="611" spans="1:16" ht="15.75" customHeight="1">
      <c r="A611" s="350">
        <v>1293.775275</v>
      </c>
      <c r="B611" s="339" t="s">
        <v>5110</v>
      </c>
      <c r="C611" s="339" t="s">
        <v>5058</v>
      </c>
      <c r="D611" s="339" t="s">
        <v>147</v>
      </c>
      <c r="E611" s="356" t="s">
        <v>148</v>
      </c>
      <c r="F611" s="356"/>
      <c r="G611" s="339" t="s">
        <v>145</v>
      </c>
      <c r="H611" s="339" t="s">
        <v>145</v>
      </c>
      <c r="I611" s="339" t="s">
        <v>621</v>
      </c>
      <c r="J611" s="365"/>
      <c r="K611" s="373"/>
      <c r="L611" s="373"/>
      <c r="M611" s="344" t="s">
        <v>3800</v>
      </c>
      <c r="N611" s="373"/>
      <c r="O611" s="77"/>
      <c r="P611" s="77"/>
    </row>
    <row r="612" spans="1:16" ht="16.5" customHeight="1">
      <c r="A612" s="350">
        <v>1296.684769</v>
      </c>
      <c r="B612" s="339" t="s">
        <v>4867</v>
      </c>
      <c r="C612" s="339" t="s">
        <v>743</v>
      </c>
      <c r="D612" s="339" t="s">
        <v>258</v>
      </c>
      <c r="E612" s="356" t="s">
        <v>741</v>
      </c>
      <c r="F612" s="356"/>
      <c r="G612" s="339" t="s">
        <v>145</v>
      </c>
      <c r="H612" s="339" t="s">
        <v>145</v>
      </c>
      <c r="I612" s="339" t="s">
        <v>476</v>
      </c>
      <c r="J612" s="365"/>
      <c r="K612" s="373"/>
      <c r="L612" s="373"/>
      <c r="M612" s="373"/>
      <c r="N612" s="373"/>
    </row>
    <row r="613" spans="1:16" ht="16.5" customHeight="1">
      <c r="A613" s="350">
        <v>1301.6583420000002</v>
      </c>
      <c r="B613" s="339" t="s">
        <v>4867</v>
      </c>
      <c r="C613" s="339" t="s">
        <v>709</v>
      </c>
      <c r="D613" s="339" t="s">
        <v>258</v>
      </c>
      <c r="E613" s="356" t="s">
        <v>664</v>
      </c>
      <c r="F613" s="356"/>
      <c r="G613" s="339" t="s">
        <v>145</v>
      </c>
      <c r="H613" s="339" t="s">
        <v>145</v>
      </c>
      <c r="I613" s="339" t="s">
        <v>476</v>
      </c>
      <c r="J613" s="365"/>
      <c r="K613" s="373"/>
      <c r="L613" s="373"/>
      <c r="M613" s="373"/>
      <c r="N613" s="373"/>
    </row>
    <row r="614" spans="1:16" ht="15.75" customHeight="1">
      <c r="A614" s="350">
        <v>1302.7012090000001</v>
      </c>
      <c r="B614" s="339" t="s">
        <v>4867</v>
      </c>
      <c r="C614" s="339" t="s">
        <v>278</v>
      </c>
      <c r="D614" s="339" t="s">
        <v>258</v>
      </c>
      <c r="E614" s="356" t="s">
        <v>364</v>
      </c>
      <c r="F614" s="356"/>
      <c r="G614" s="339" t="s">
        <v>145</v>
      </c>
      <c r="H614" s="339" t="s">
        <v>145</v>
      </c>
      <c r="I614" s="339" t="s">
        <v>624</v>
      </c>
      <c r="J614" s="365"/>
      <c r="K614" s="373"/>
      <c r="L614" s="373"/>
      <c r="M614" s="373"/>
      <c r="N614" s="373"/>
    </row>
    <row r="615" spans="1:16" ht="16.5" customHeight="1">
      <c r="A615" s="350">
        <v>1302.7151200000001</v>
      </c>
      <c r="B615" s="339" t="s">
        <v>4867</v>
      </c>
      <c r="C615" s="339" t="s">
        <v>353</v>
      </c>
      <c r="D615" s="339" t="s">
        <v>258</v>
      </c>
      <c r="E615" s="356" t="s">
        <v>364</v>
      </c>
      <c r="F615" s="356"/>
      <c r="G615" s="339" t="s">
        <v>145</v>
      </c>
      <c r="H615" s="339" t="s">
        <v>145</v>
      </c>
      <c r="I615" s="339" t="s">
        <v>669</v>
      </c>
      <c r="J615" s="365"/>
      <c r="K615" s="373"/>
      <c r="L615" s="373"/>
      <c r="M615" s="373"/>
      <c r="N615" s="373"/>
    </row>
    <row r="616" spans="1:16" ht="15.75" customHeight="1">
      <c r="A616" s="350">
        <v>1305.71613</v>
      </c>
      <c r="B616" s="339" t="s">
        <v>4867</v>
      </c>
      <c r="C616" s="339" t="s">
        <v>719</v>
      </c>
      <c r="D616" s="339" t="s">
        <v>258</v>
      </c>
      <c r="E616" s="356" t="s">
        <v>717</v>
      </c>
      <c r="F616" s="356"/>
      <c r="G616" s="339" t="s">
        <v>145</v>
      </c>
      <c r="H616" s="339" t="s">
        <v>145</v>
      </c>
      <c r="I616" s="339" t="s">
        <v>476</v>
      </c>
      <c r="J616" s="365"/>
      <c r="K616" s="373"/>
      <c r="L616" s="375"/>
      <c r="M616" s="373"/>
      <c r="N616" s="375"/>
    </row>
    <row r="617" spans="1:16" ht="15.75" customHeight="1">
      <c r="A617" s="350">
        <v>1305.8116600000001</v>
      </c>
      <c r="B617" s="339" t="s">
        <v>5100</v>
      </c>
      <c r="C617" s="339" t="s">
        <v>5071</v>
      </c>
      <c r="D617" s="339" t="s">
        <v>147</v>
      </c>
      <c r="E617" s="356" t="s">
        <v>149</v>
      </c>
      <c r="F617" s="356"/>
      <c r="G617" s="339" t="s">
        <v>145</v>
      </c>
      <c r="H617" s="339" t="s">
        <v>145</v>
      </c>
      <c r="I617" s="339" t="s">
        <v>621</v>
      </c>
      <c r="J617" s="365"/>
      <c r="K617" s="373"/>
      <c r="L617" s="373"/>
      <c r="M617" s="344" t="s">
        <v>3800</v>
      </c>
      <c r="N617" s="375"/>
    </row>
    <row r="618" spans="1:16" ht="16.5" customHeight="1">
      <c r="A618" s="350">
        <v>1307.6776359999999</v>
      </c>
      <c r="B618" s="339" t="s">
        <v>4867</v>
      </c>
      <c r="C618" s="339" t="s">
        <v>279</v>
      </c>
      <c r="D618" s="339" t="s">
        <v>258</v>
      </c>
      <c r="E618" s="356" t="s">
        <v>364</v>
      </c>
      <c r="F618" s="356"/>
      <c r="G618" s="339" t="s">
        <v>145</v>
      </c>
      <c r="H618" s="339" t="s">
        <v>145</v>
      </c>
      <c r="I618" s="339" t="s">
        <v>669</v>
      </c>
      <c r="J618" s="365"/>
      <c r="K618" s="373"/>
      <c r="L618" s="373"/>
      <c r="M618" s="373"/>
      <c r="N618" s="373"/>
    </row>
    <row r="619" spans="1:16" ht="15.75" customHeight="1">
      <c r="A619" s="350">
        <v>1308.64302</v>
      </c>
      <c r="B619" s="339" t="s">
        <v>4867</v>
      </c>
      <c r="C619" s="339" t="s">
        <v>369</v>
      </c>
      <c r="D619" s="339" t="s">
        <v>258</v>
      </c>
      <c r="E619" s="356" t="s">
        <v>262</v>
      </c>
      <c r="F619" s="356"/>
      <c r="G619" s="339" t="s">
        <v>145</v>
      </c>
      <c r="H619" s="339" t="s">
        <v>145</v>
      </c>
      <c r="I619" s="339" t="s">
        <v>624</v>
      </c>
      <c r="J619" s="365"/>
      <c r="K619" s="373"/>
      <c r="L619" s="373"/>
      <c r="M619" s="373"/>
      <c r="N619" s="373"/>
    </row>
    <row r="620" spans="1:16" ht="15.75" customHeight="1">
      <c r="A620" s="350">
        <v>1308.6542589999999</v>
      </c>
      <c r="B620" s="339" t="s">
        <v>4867</v>
      </c>
      <c r="C620" s="339" t="s">
        <v>280</v>
      </c>
      <c r="D620" s="339" t="s">
        <v>258</v>
      </c>
      <c r="E620" s="356" t="s">
        <v>364</v>
      </c>
      <c r="F620" s="356"/>
      <c r="G620" s="339" t="s">
        <v>145</v>
      </c>
      <c r="H620" s="339" t="s">
        <v>145</v>
      </c>
      <c r="I620" s="339" t="s">
        <v>624</v>
      </c>
      <c r="J620" s="365"/>
      <c r="K620" s="373"/>
      <c r="L620" s="373"/>
      <c r="M620" s="373"/>
      <c r="N620" s="373"/>
    </row>
    <row r="621" spans="1:16" ht="15.75" customHeight="1">
      <c r="A621" s="350">
        <v>1315.6852249999999</v>
      </c>
      <c r="B621" s="339" t="s">
        <v>4867</v>
      </c>
      <c r="C621" s="339" t="s">
        <v>690</v>
      </c>
      <c r="D621" s="339" t="s">
        <v>258</v>
      </c>
      <c r="E621" s="356" t="s">
        <v>664</v>
      </c>
      <c r="F621" s="356"/>
      <c r="G621" s="339" t="s">
        <v>145</v>
      </c>
      <c r="H621" s="339" t="s">
        <v>145</v>
      </c>
      <c r="I621" s="339" t="s">
        <v>476</v>
      </c>
      <c r="J621" s="365"/>
      <c r="K621" s="373"/>
      <c r="L621" s="373"/>
      <c r="M621" s="373"/>
      <c r="N621" s="373"/>
    </row>
    <row r="622" spans="1:16" ht="16.5" customHeight="1">
      <c r="A622" s="350">
        <v>1316.724252</v>
      </c>
      <c r="B622" s="339" t="s">
        <v>4867</v>
      </c>
      <c r="C622" s="339" t="s">
        <v>749</v>
      </c>
      <c r="D622" s="339" t="s">
        <v>258</v>
      </c>
      <c r="E622" s="356" t="s">
        <v>745</v>
      </c>
      <c r="F622" s="356"/>
      <c r="G622" s="339" t="s">
        <v>145</v>
      </c>
      <c r="H622" s="339" t="s">
        <v>145</v>
      </c>
      <c r="I622" s="339" t="s">
        <v>476</v>
      </c>
      <c r="J622" s="365"/>
      <c r="K622" s="373"/>
      <c r="L622" s="373"/>
      <c r="M622" s="373"/>
      <c r="N622" s="373"/>
    </row>
    <row r="623" spans="1:16" ht="15.75" customHeight="1">
      <c r="A623" s="350">
        <v>1320.5828250000002</v>
      </c>
      <c r="B623" s="339" t="s">
        <v>4867</v>
      </c>
      <c r="C623" s="339" t="s">
        <v>281</v>
      </c>
      <c r="D623" s="339" t="s">
        <v>258</v>
      </c>
      <c r="E623" s="356" t="s">
        <v>364</v>
      </c>
      <c r="F623" s="356"/>
      <c r="G623" s="339" t="s">
        <v>145</v>
      </c>
      <c r="H623" s="339" t="s">
        <v>145</v>
      </c>
      <c r="I623" s="339" t="s">
        <v>624</v>
      </c>
      <c r="J623" s="365"/>
      <c r="K623" s="373"/>
      <c r="L623" s="373"/>
      <c r="M623" s="373"/>
      <c r="N623" s="373"/>
      <c r="O623" s="78"/>
      <c r="P623" s="78"/>
    </row>
    <row r="624" spans="1:16" ht="15.75" customHeight="1">
      <c r="A624" s="350">
        <v>1323.6725509999999</v>
      </c>
      <c r="B624" s="339" t="s">
        <v>4867</v>
      </c>
      <c r="C624" s="339" t="s">
        <v>5111</v>
      </c>
      <c r="D624" s="339" t="s">
        <v>258</v>
      </c>
      <c r="E624" s="356" t="s">
        <v>364</v>
      </c>
      <c r="F624" s="356"/>
      <c r="G624" s="339" t="s">
        <v>145</v>
      </c>
      <c r="H624" s="339" t="s">
        <v>145</v>
      </c>
      <c r="I624" s="339" t="s">
        <v>624</v>
      </c>
      <c r="J624" s="365"/>
      <c r="K624" s="373"/>
      <c r="L624" s="373"/>
      <c r="M624" s="373"/>
      <c r="N624" s="373"/>
      <c r="O624" s="78"/>
      <c r="P624" s="78"/>
    </row>
    <row r="625" spans="1:14" ht="15.75" customHeight="1">
      <c r="A625" s="350">
        <v>1329.63933</v>
      </c>
      <c r="B625" s="339" t="s">
        <v>4867</v>
      </c>
      <c r="C625" s="339" t="s">
        <v>354</v>
      </c>
      <c r="D625" s="339" t="s">
        <v>258</v>
      </c>
      <c r="E625" s="356" t="s">
        <v>364</v>
      </c>
      <c r="F625" s="356"/>
      <c r="G625" s="339" t="s">
        <v>145</v>
      </c>
      <c r="H625" s="339" t="s">
        <v>145</v>
      </c>
      <c r="I625" s="339" t="s">
        <v>624</v>
      </c>
      <c r="J625" s="365"/>
      <c r="K625" s="373"/>
      <c r="L625" s="373"/>
      <c r="M625" s="373"/>
      <c r="N625" s="373"/>
    </row>
    <row r="626" spans="1:14" ht="16.5" customHeight="1">
      <c r="A626" s="350">
        <v>1331.8273100000001</v>
      </c>
      <c r="B626" s="339" t="s">
        <v>5100</v>
      </c>
      <c r="C626" s="339" t="s">
        <v>5077</v>
      </c>
      <c r="D626" s="339" t="s">
        <v>147</v>
      </c>
      <c r="E626" s="356" t="s">
        <v>151</v>
      </c>
      <c r="F626" s="356"/>
      <c r="G626" s="339" t="s">
        <v>145</v>
      </c>
      <c r="H626" s="339" t="s">
        <v>145</v>
      </c>
      <c r="I626" s="339" t="s">
        <v>621</v>
      </c>
      <c r="J626" s="365"/>
      <c r="K626" s="373"/>
      <c r="L626" s="373"/>
      <c r="M626" s="344" t="s">
        <v>3800</v>
      </c>
      <c r="N626" s="373"/>
    </row>
    <row r="627" spans="1:14" ht="15.75" customHeight="1">
      <c r="A627" s="350">
        <v>1332.719167</v>
      </c>
      <c r="B627" s="339" t="s">
        <v>4867</v>
      </c>
      <c r="C627" s="339" t="s">
        <v>5112</v>
      </c>
      <c r="D627" s="339" t="s">
        <v>258</v>
      </c>
      <c r="E627" s="356" t="s">
        <v>745</v>
      </c>
      <c r="F627" s="356"/>
      <c r="G627" s="339" t="s">
        <v>145</v>
      </c>
      <c r="H627" s="339" t="s">
        <v>145</v>
      </c>
      <c r="I627" s="339" t="s">
        <v>476</v>
      </c>
      <c r="J627" s="365"/>
      <c r="K627" s="373"/>
      <c r="L627" s="373"/>
      <c r="M627" s="373"/>
      <c r="N627" s="373"/>
    </row>
    <row r="628" spans="1:14" ht="16.5" customHeight="1">
      <c r="A628" s="350">
        <v>1333.8429599999999</v>
      </c>
      <c r="B628" s="339" t="s">
        <v>5100</v>
      </c>
      <c r="C628" s="339" t="s">
        <v>5079</v>
      </c>
      <c r="D628" s="339" t="s">
        <v>147</v>
      </c>
      <c r="E628" s="356" t="s">
        <v>150</v>
      </c>
      <c r="F628" s="356"/>
      <c r="G628" s="339" t="s">
        <v>145</v>
      </c>
      <c r="H628" s="339" t="s">
        <v>145</v>
      </c>
      <c r="I628" s="339" t="s">
        <v>621</v>
      </c>
      <c r="J628" s="365"/>
      <c r="K628" s="373"/>
      <c r="L628" s="373"/>
      <c r="M628" s="344" t="s">
        <v>3800</v>
      </c>
      <c r="N628" s="373"/>
    </row>
    <row r="629" spans="1:14" ht="16.5" customHeight="1">
      <c r="A629" s="350">
        <v>1336.7107100000001</v>
      </c>
      <c r="B629" s="339" t="s">
        <v>4867</v>
      </c>
      <c r="C629" s="339" t="s">
        <v>330</v>
      </c>
      <c r="D629" s="339" t="s">
        <v>258</v>
      </c>
      <c r="E629" s="356" t="s">
        <v>364</v>
      </c>
      <c r="F629" s="356"/>
      <c r="G629" s="339" t="s">
        <v>145</v>
      </c>
      <c r="H629" s="339" t="s">
        <v>145</v>
      </c>
      <c r="I629" s="339" t="s">
        <v>624</v>
      </c>
      <c r="J629" s="365"/>
      <c r="K629" s="373"/>
      <c r="L629" s="373"/>
      <c r="M629" s="373"/>
      <c r="N629" s="376"/>
    </row>
    <row r="630" spans="1:14" ht="15.75" customHeight="1">
      <c r="A630" s="350">
        <v>1337.8014900000001</v>
      </c>
      <c r="B630" s="339" t="s">
        <v>5113</v>
      </c>
      <c r="C630" s="339" t="s">
        <v>5058</v>
      </c>
      <c r="D630" s="339" t="s">
        <v>147</v>
      </c>
      <c r="E630" s="356" t="s">
        <v>148</v>
      </c>
      <c r="F630" s="356"/>
      <c r="G630" s="339" t="s">
        <v>145</v>
      </c>
      <c r="H630" s="339" t="s">
        <v>145</v>
      </c>
      <c r="I630" s="339" t="s">
        <v>621</v>
      </c>
      <c r="J630" s="365"/>
      <c r="K630" s="373"/>
      <c r="L630" s="373"/>
      <c r="M630" s="344" t="s">
        <v>3800</v>
      </c>
      <c r="N630" s="376"/>
    </row>
    <row r="631" spans="1:14" ht="15.75" customHeight="1">
      <c r="A631" s="350">
        <v>1340.6692410000001</v>
      </c>
      <c r="B631" s="339" t="s">
        <v>4867</v>
      </c>
      <c r="C631" s="339" t="s">
        <v>672</v>
      </c>
      <c r="D631" s="339" t="s">
        <v>258</v>
      </c>
      <c r="E631" s="356" t="s">
        <v>664</v>
      </c>
      <c r="F631" s="356"/>
      <c r="G631" s="339" t="s">
        <v>145</v>
      </c>
      <c r="H631" s="339" t="s">
        <v>145</v>
      </c>
      <c r="I631" s="339" t="s">
        <v>476</v>
      </c>
      <c r="J631" s="365"/>
      <c r="K631" s="373"/>
      <c r="L631" s="373"/>
      <c r="M631" s="373"/>
      <c r="N631" s="373"/>
    </row>
    <row r="632" spans="1:14" ht="15.75" customHeight="1">
      <c r="A632" s="350">
        <v>1344.675389</v>
      </c>
      <c r="B632" s="339" t="s">
        <v>4867</v>
      </c>
      <c r="C632" s="339" t="s">
        <v>702</v>
      </c>
      <c r="D632" s="339" t="s">
        <v>258</v>
      </c>
      <c r="E632" s="356" t="s">
        <v>664</v>
      </c>
      <c r="F632" s="356"/>
      <c r="G632" s="339" t="s">
        <v>145</v>
      </c>
      <c r="H632" s="339" t="s">
        <v>145</v>
      </c>
      <c r="I632" s="339" t="s">
        <v>476</v>
      </c>
      <c r="J632" s="365"/>
      <c r="K632" s="373"/>
      <c r="L632" s="373"/>
      <c r="M632" s="373"/>
      <c r="N632" s="373"/>
    </row>
    <row r="633" spans="1:14" ht="15.75" customHeight="1">
      <c r="A633" s="350">
        <v>1349.8378749999999</v>
      </c>
      <c r="B633" s="339" t="s">
        <v>5110</v>
      </c>
      <c r="C633" s="339" t="s">
        <v>5071</v>
      </c>
      <c r="D633" s="339" t="s">
        <v>147</v>
      </c>
      <c r="E633" s="356" t="s">
        <v>149</v>
      </c>
      <c r="F633" s="356"/>
      <c r="G633" s="339" t="s">
        <v>145</v>
      </c>
      <c r="H633" s="339" t="s">
        <v>145</v>
      </c>
      <c r="I633" s="339" t="s">
        <v>621</v>
      </c>
      <c r="J633" s="365"/>
      <c r="K633" s="373"/>
      <c r="L633" s="373"/>
      <c r="M633" s="344" t="s">
        <v>3800</v>
      </c>
      <c r="N633" s="373"/>
    </row>
    <row r="634" spans="1:14" ht="16.5" customHeight="1">
      <c r="A634" s="350">
        <v>1350.6872900000001</v>
      </c>
      <c r="B634" s="339" t="s">
        <v>4867</v>
      </c>
      <c r="C634" s="339" t="s">
        <v>686</v>
      </c>
      <c r="D634" s="339" t="s">
        <v>258</v>
      </c>
      <c r="E634" s="356" t="s">
        <v>664</v>
      </c>
      <c r="F634" s="356"/>
      <c r="G634" s="339" t="s">
        <v>145</v>
      </c>
      <c r="H634" s="339" t="s">
        <v>145</v>
      </c>
      <c r="I634" s="339" t="s">
        <v>476</v>
      </c>
      <c r="J634" s="365"/>
      <c r="K634" s="373"/>
      <c r="L634" s="373"/>
      <c r="M634" s="373"/>
      <c r="N634" s="373"/>
    </row>
    <row r="635" spans="1:14" ht="16.5" customHeight="1">
      <c r="A635" s="350">
        <v>1357.69579</v>
      </c>
      <c r="B635" s="339" t="s">
        <v>4867</v>
      </c>
      <c r="C635" s="339" t="s">
        <v>282</v>
      </c>
      <c r="D635" s="339" t="s">
        <v>258</v>
      </c>
      <c r="E635" s="356" t="s">
        <v>364</v>
      </c>
      <c r="F635" s="356"/>
      <c r="G635" s="339" t="s">
        <v>145</v>
      </c>
      <c r="H635" s="339" t="s">
        <v>145</v>
      </c>
      <c r="I635" s="339" t="s">
        <v>669</v>
      </c>
      <c r="J635" s="365"/>
      <c r="K635" s="373"/>
      <c r="L635" s="373"/>
      <c r="M635" s="373"/>
      <c r="N635" s="373"/>
    </row>
    <row r="636" spans="1:14" ht="15.75" customHeight="1">
      <c r="A636" s="350">
        <v>1357.7182499999999</v>
      </c>
      <c r="B636" s="339" t="s">
        <v>4867</v>
      </c>
      <c r="C636" s="339" t="s">
        <v>331</v>
      </c>
      <c r="D636" s="339" t="s">
        <v>258</v>
      </c>
      <c r="E636" s="356" t="s">
        <v>364</v>
      </c>
      <c r="F636" s="356"/>
      <c r="G636" s="339" t="s">
        <v>145</v>
      </c>
      <c r="H636" s="339" t="s">
        <v>145</v>
      </c>
      <c r="I636" s="339" t="s">
        <v>624</v>
      </c>
      <c r="J636" s="365"/>
      <c r="K636" s="373"/>
      <c r="L636" s="373"/>
      <c r="M636" s="373"/>
      <c r="N636" s="373"/>
    </row>
    <row r="637" spans="1:14" ht="15.75" customHeight="1">
      <c r="A637" s="350">
        <v>1365.63933</v>
      </c>
      <c r="B637" s="339" t="s">
        <v>4867</v>
      </c>
      <c r="C637" s="339" t="s">
        <v>283</v>
      </c>
      <c r="D637" s="339" t="s">
        <v>258</v>
      </c>
      <c r="E637" s="356" t="s">
        <v>364</v>
      </c>
      <c r="F637" s="356"/>
      <c r="G637" s="339" t="s">
        <v>145</v>
      </c>
      <c r="H637" s="339" t="s">
        <v>145</v>
      </c>
      <c r="I637" s="339" t="s">
        <v>624</v>
      </c>
      <c r="J637" s="365"/>
      <c r="K637" s="373"/>
      <c r="L637" s="373"/>
      <c r="M637" s="373"/>
      <c r="N637" s="373"/>
    </row>
    <row r="638" spans="1:14" ht="15.75" customHeight="1">
      <c r="A638" s="350">
        <v>1366.6961240000001</v>
      </c>
      <c r="B638" s="339" t="s">
        <v>4867</v>
      </c>
      <c r="C638" s="339" t="s">
        <v>734</v>
      </c>
      <c r="D638" s="339" t="s">
        <v>258</v>
      </c>
      <c r="E638" s="356" t="s">
        <v>732</v>
      </c>
      <c r="F638" s="356"/>
      <c r="G638" s="339" t="s">
        <v>145</v>
      </c>
      <c r="H638" s="339" t="s">
        <v>145</v>
      </c>
      <c r="I638" s="339" t="s">
        <v>476</v>
      </c>
      <c r="J638" s="365"/>
      <c r="K638" s="373"/>
      <c r="L638" s="373"/>
      <c r="M638" s="373"/>
      <c r="N638" s="373"/>
    </row>
    <row r="639" spans="1:14" ht="15.75" customHeight="1">
      <c r="A639" s="350">
        <v>1367.670243</v>
      </c>
      <c r="B639" s="339" t="s">
        <v>4867</v>
      </c>
      <c r="C639" s="339" t="s">
        <v>733</v>
      </c>
      <c r="D639" s="339" t="s">
        <v>258</v>
      </c>
      <c r="E639" s="356" t="s">
        <v>732</v>
      </c>
      <c r="F639" s="356"/>
      <c r="G639" s="339" t="s">
        <v>145</v>
      </c>
      <c r="H639" s="339" t="s">
        <v>145</v>
      </c>
      <c r="I639" s="339" t="s">
        <v>476</v>
      </c>
      <c r="J639" s="365"/>
      <c r="K639" s="373"/>
      <c r="L639" s="373"/>
      <c r="M639" s="373"/>
      <c r="N639" s="373"/>
    </row>
    <row r="640" spans="1:14" ht="15.75" customHeight="1">
      <c r="A640" s="350">
        <v>1371.71144</v>
      </c>
      <c r="B640" s="339" t="s">
        <v>4867</v>
      </c>
      <c r="C640" s="339" t="s">
        <v>355</v>
      </c>
      <c r="D640" s="339" t="s">
        <v>258</v>
      </c>
      <c r="E640" s="356" t="s">
        <v>364</v>
      </c>
      <c r="F640" s="356"/>
      <c r="G640" s="339" t="s">
        <v>145</v>
      </c>
      <c r="H640" s="339" t="s">
        <v>145</v>
      </c>
      <c r="I640" s="339" t="s">
        <v>669</v>
      </c>
      <c r="J640" s="365"/>
      <c r="K640" s="373"/>
      <c r="L640" s="373"/>
      <c r="M640" s="373"/>
      <c r="N640" s="373"/>
    </row>
    <row r="641" spans="1:14" ht="15.75" customHeight="1">
      <c r="A641" s="350">
        <v>1374.69334</v>
      </c>
      <c r="B641" s="339" t="s">
        <v>4867</v>
      </c>
      <c r="C641" s="339" t="s">
        <v>356</v>
      </c>
      <c r="D641" s="339" t="s">
        <v>258</v>
      </c>
      <c r="E641" s="356" t="s">
        <v>364</v>
      </c>
      <c r="F641" s="356"/>
      <c r="G641" s="339" t="s">
        <v>145</v>
      </c>
      <c r="H641" s="339" t="s">
        <v>145</v>
      </c>
      <c r="I641" s="339" t="s">
        <v>477</v>
      </c>
      <c r="J641" s="365"/>
      <c r="K641" s="373"/>
      <c r="L641" s="373"/>
      <c r="M641" s="373"/>
      <c r="N641" s="373"/>
    </row>
    <row r="642" spans="1:14" ht="16.5" customHeight="1">
      <c r="A642" s="350">
        <v>1375.853525</v>
      </c>
      <c r="B642" s="339" t="s">
        <v>5110</v>
      </c>
      <c r="C642" s="339" t="s">
        <v>5077</v>
      </c>
      <c r="D642" s="339" t="s">
        <v>147</v>
      </c>
      <c r="E642" s="356" t="s">
        <v>151</v>
      </c>
      <c r="F642" s="356"/>
      <c r="G642" s="339" t="s">
        <v>145</v>
      </c>
      <c r="H642" s="339" t="s">
        <v>145</v>
      </c>
      <c r="I642" s="339" t="s">
        <v>621</v>
      </c>
      <c r="J642" s="365"/>
      <c r="K642" s="373"/>
      <c r="L642" s="373"/>
      <c r="M642" s="344" t="s">
        <v>3800</v>
      </c>
      <c r="N642" s="373"/>
    </row>
    <row r="643" spans="1:14" ht="16.5" customHeight="1">
      <c r="A643" s="350">
        <v>1377.869175</v>
      </c>
      <c r="B643" s="339" t="s">
        <v>5110</v>
      </c>
      <c r="C643" s="339" t="s">
        <v>5079</v>
      </c>
      <c r="D643" s="339" t="s">
        <v>147</v>
      </c>
      <c r="E643" s="356" t="s">
        <v>150</v>
      </c>
      <c r="F643" s="356"/>
      <c r="G643" s="339" t="s">
        <v>145</v>
      </c>
      <c r="H643" s="339" t="s">
        <v>145</v>
      </c>
      <c r="I643" s="339" t="s">
        <v>621</v>
      </c>
      <c r="J643" s="365"/>
      <c r="K643" s="373"/>
      <c r="L643" s="373"/>
      <c r="M643" s="344" t="s">
        <v>3800</v>
      </c>
      <c r="N643" s="373"/>
    </row>
    <row r="644" spans="1:14" ht="16.5" customHeight="1">
      <c r="A644" s="350">
        <v>1381.6481699999999</v>
      </c>
      <c r="B644" s="339" t="s">
        <v>4867</v>
      </c>
      <c r="C644" s="339" t="s">
        <v>357</v>
      </c>
      <c r="D644" s="339" t="s">
        <v>258</v>
      </c>
      <c r="E644" s="356" t="s">
        <v>364</v>
      </c>
      <c r="F644" s="356"/>
      <c r="G644" s="339" t="s">
        <v>145</v>
      </c>
      <c r="H644" s="339" t="s">
        <v>145</v>
      </c>
      <c r="I644" s="339" t="s">
        <v>666</v>
      </c>
      <c r="J644" s="365"/>
      <c r="K644" s="373"/>
      <c r="L644" s="373"/>
      <c r="M644" s="373"/>
      <c r="N644" s="373"/>
    </row>
    <row r="645" spans="1:14" ht="15.75" customHeight="1">
      <c r="A645" s="350">
        <v>1381.8277049999999</v>
      </c>
      <c r="B645" s="339" t="s">
        <v>5114</v>
      </c>
      <c r="C645" s="339" t="s">
        <v>5058</v>
      </c>
      <c r="D645" s="339" t="s">
        <v>147</v>
      </c>
      <c r="E645" s="356" t="s">
        <v>148</v>
      </c>
      <c r="F645" s="356"/>
      <c r="G645" s="339" t="s">
        <v>145</v>
      </c>
      <c r="H645" s="339" t="s">
        <v>145</v>
      </c>
      <c r="I645" s="339" t="s">
        <v>621</v>
      </c>
      <c r="J645" s="365"/>
      <c r="K645" s="373"/>
      <c r="L645" s="373"/>
      <c r="M645" s="344" t="s">
        <v>3800</v>
      </c>
      <c r="N645" s="373"/>
    </row>
    <row r="646" spans="1:14" ht="16.5" customHeight="1">
      <c r="A646" s="350">
        <v>1383.69031</v>
      </c>
      <c r="B646" s="339" t="s">
        <v>4867</v>
      </c>
      <c r="C646" s="339" t="s">
        <v>284</v>
      </c>
      <c r="D646" s="339" t="s">
        <v>258</v>
      </c>
      <c r="E646" s="356" t="s">
        <v>364</v>
      </c>
      <c r="F646" s="356"/>
      <c r="G646" s="339" t="s">
        <v>145</v>
      </c>
      <c r="H646" s="339" t="s">
        <v>145</v>
      </c>
      <c r="I646" s="339" t="s">
        <v>666</v>
      </c>
      <c r="J646" s="365"/>
      <c r="K646" s="373"/>
      <c r="L646" s="373"/>
      <c r="M646" s="373"/>
      <c r="N646" s="373"/>
    </row>
    <row r="647" spans="1:14" ht="16.5" customHeight="1">
      <c r="A647" s="350">
        <v>1384.729988</v>
      </c>
      <c r="B647" s="339" t="s">
        <v>4867</v>
      </c>
      <c r="C647" s="339" t="s">
        <v>726</v>
      </c>
      <c r="D647" s="339" t="s">
        <v>258</v>
      </c>
      <c r="E647" s="356" t="s">
        <v>727</v>
      </c>
      <c r="F647" s="356"/>
      <c r="G647" s="339" t="s">
        <v>145</v>
      </c>
      <c r="H647" s="339" t="s">
        <v>145</v>
      </c>
      <c r="I647" s="339" t="s">
        <v>476</v>
      </c>
      <c r="J647" s="365"/>
      <c r="K647" s="373"/>
      <c r="L647" s="373"/>
      <c r="M647" s="373"/>
      <c r="N647" s="373"/>
    </row>
    <row r="648" spans="1:14" ht="16.5" customHeight="1">
      <c r="A648" s="350">
        <v>1390.680869</v>
      </c>
      <c r="B648" s="339" t="s">
        <v>4867</v>
      </c>
      <c r="C648" s="339" t="s">
        <v>693</v>
      </c>
      <c r="D648" s="339" t="s">
        <v>258</v>
      </c>
      <c r="E648" s="356" t="s">
        <v>664</v>
      </c>
      <c r="F648" s="356"/>
      <c r="G648" s="339" t="s">
        <v>145</v>
      </c>
      <c r="H648" s="339" t="s">
        <v>145</v>
      </c>
      <c r="I648" s="339" t="s">
        <v>476</v>
      </c>
      <c r="J648" s="365"/>
      <c r="K648" s="373"/>
      <c r="L648" s="373"/>
      <c r="M648" s="373"/>
      <c r="N648" s="373"/>
    </row>
    <row r="649" spans="1:14" ht="16.5" customHeight="1">
      <c r="A649" s="350">
        <v>1393.73217</v>
      </c>
      <c r="B649" s="339" t="s">
        <v>4867</v>
      </c>
      <c r="C649" s="339" t="s">
        <v>332</v>
      </c>
      <c r="D649" s="339" t="s">
        <v>258</v>
      </c>
      <c r="E649" s="356" t="s">
        <v>364</v>
      </c>
      <c r="F649" s="356"/>
      <c r="G649" s="339" t="s">
        <v>145</v>
      </c>
      <c r="H649" s="339" t="s">
        <v>145</v>
      </c>
      <c r="I649" s="339" t="s">
        <v>666</v>
      </c>
      <c r="J649" s="365"/>
      <c r="K649" s="373"/>
      <c r="L649" s="373"/>
      <c r="M649" s="373"/>
      <c r="N649" s="373"/>
    </row>
    <row r="650" spans="1:14" ht="16.5" customHeight="1">
      <c r="A650" s="350">
        <v>1393.86409</v>
      </c>
      <c r="B650" s="339" t="s">
        <v>5113</v>
      </c>
      <c r="C650" s="339" t="s">
        <v>5071</v>
      </c>
      <c r="D650" s="339" t="s">
        <v>147</v>
      </c>
      <c r="E650" s="356" t="s">
        <v>149</v>
      </c>
      <c r="F650" s="356"/>
      <c r="G650" s="339" t="s">
        <v>145</v>
      </c>
      <c r="H650" s="339" t="s">
        <v>145</v>
      </c>
      <c r="I650" s="339" t="s">
        <v>621</v>
      </c>
      <c r="J650" s="365"/>
      <c r="K650" s="373"/>
      <c r="L650" s="373"/>
      <c r="M650" s="344" t="s">
        <v>3800</v>
      </c>
      <c r="N650" s="373"/>
    </row>
    <row r="651" spans="1:14" ht="16.5" customHeight="1">
      <c r="A651" s="350">
        <v>1399.692618</v>
      </c>
      <c r="B651" s="339" t="s">
        <v>4867</v>
      </c>
      <c r="C651" s="339" t="s">
        <v>723</v>
      </c>
      <c r="D651" s="339" t="s">
        <v>258</v>
      </c>
      <c r="E651" s="356" t="s">
        <v>717</v>
      </c>
      <c r="F651" s="356"/>
      <c r="G651" s="339" t="s">
        <v>145</v>
      </c>
      <c r="H651" s="339" t="s">
        <v>145</v>
      </c>
      <c r="I651" s="339" t="s">
        <v>476</v>
      </c>
      <c r="J651" s="365"/>
      <c r="K651" s="373"/>
      <c r="L651" s="373"/>
      <c r="M651" s="373"/>
      <c r="N651" s="373"/>
    </row>
    <row r="652" spans="1:14" ht="15.75" customHeight="1">
      <c r="A652" s="350">
        <v>1399.70048</v>
      </c>
      <c r="B652" s="339" t="s">
        <v>4798</v>
      </c>
      <c r="C652" s="339" t="s">
        <v>5115</v>
      </c>
      <c r="D652" s="339" t="s">
        <v>258</v>
      </c>
      <c r="E652" s="356" t="s">
        <v>625</v>
      </c>
      <c r="F652" s="356"/>
      <c r="G652" s="339" t="s">
        <v>145</v>
      </c>
      <c r="H652" s="339" t="s">
        <v>145</v>
      </c>
      <c r="I652" s="339" t="s">
        <v>624</v>
      </c>
      <c r="J652" s="365"/>
      <c r="K652" s="373"/>
      <c r="L652" s="373"/>
      <c r="M652" s="373"/>
      <c r="N652" s="373"/>
    </row>
    <row r="653" spans="1:14" ht="15.75" customHeight="1">
      <c r="A653" s="350">
        <v>1418.7274239999999</v>
      </c>
      <c r="B653" s="339" t="s">
        <v>4867</v>
      </c>
      <c r="C653" s="339" t="s">
        <v>676</v>
      </c>
      <c r="D653" s="339" t="s">
        <v>258</v>
      </c>
      <c r="E653" s="356" t="s">
        <v>664</v>
      </c>
      <c r="F653" s="356"/>
      <c r="G653" s="339" t="s">
        <v>145</v>
      </c>
      <c r="H653" s="339" t="s">
        <v>145</v>
      </c>
      <c r="I653" s="339" t="s">
        <v>476</v>
      </c>
      <c r="J653" s="365"/>
      <c r="K653" s="373"/>
      <c r="L653" s="373"/>
      <c r="M653" s="373"/>
      <c r="N653" s="373"/>
    </row>
    <row r="654" spans="1:14" ht="16.5" customHeight="1">
      <c r="A654" s="350">
        <v>1419.7478249999999</v>
      </c>
      <c r="B654" s="339" t="s">
        <v>4867</v>
      </c>
      <c r="C654" s="339" t="s">
        <v>703</v>
      </c>
      <c r="D654" s="339" t="s">
        <v>258</v>
      </c>
      <c r="E654" s="356" t="s">
        <v>664</v>
      </c>
      <c r="F654" s="356"/>
      <c r="G654" s="339" t="s">
        <v>145</v>
      </c>
      <c r="H654" s="339" t="s">
        <v>145</v>
      </c>
      <c r="I654" s="339" t="s">
        <v>476</v>
      </c>
      <c r="J654" s="365"/>
      <c r="K654" s="373"/>
      <c r="L654" s="373"/>
      <c r="M654" s="373"/>
      <c r="N654" s="373"/>
    </row>
    <row r="655" spans="1:14" ht="15.75" customHeight="1">
      <c r="A655" s="350">
        <v>1419.7954400000001</v>
      </c>
      <c r="B655" s="339" t="s">
        <v>4867</v>
      </c>
      <c r="C655" s="339" t="s">
        <v>333</v>
      </c>
      <c r="D655" s="339" t="s">
        <v>258</v>
      </c>
      <c r="E655" s="356" t="s">
        <v>364</v>
      </c>
      <c r="F655" s="356"/>
      <c r="G655" s="339" t="s">
        <v>145</v>
      </c>
      <c r="H655" s="339" t="s">
        <v>145</v>
      </c>
      <c r="I655" s="339" t="s">
        <v>477</v>
      </c>
      <c r="J655" s="365"/>
      <c r="K655" s="373"/>
      <c r="L655" s="373"/>
      <c r="M655" s="373"/>
      <c r="N655" s="373"/>
    </row>
    <row r="656" spans="1:14" ht="16.5" customHeight="1">
      <c r="A656" s="350">
        <v>1419.8797399999999</v>
      </c>
      <c r="B656" s="339" t="s">
        <v>5113</v>
      </c>
      <c r="C656" s="339" t="s">
        <v>5077</v>
      </c>
      <c r="D656" s="339" t="s">
        <v>147</v>
      </c>
      <c r="E656" s="356" t="s">
        <v>151</v>
      </c>
      <c r="F656" s="356"/>
      <c r="G656" s="339" t="s">
        <v>145</v>
      </c>
      <c r="H656" s="339" t="s">
        <v>145</v>
      </c>
      <c r="I656" s="339" t="s">
        <v>621</v>
      </c>
      <c r="J656" s="365"/>
      <c r="K656" s="373"/>
      <c r="L656" s="373"/>
      <c r="M656" s="344" t="s">
        <v>3800</v>
      </c>
      <c r="N656" s="373"/>
    </row>
    <row r="657" spans="1:14" ht="16.5" customHeight="1">
      <c r="A657" s="350">
        <v>1421.8953900000001</v>
      </c>
      <c r="B657" s="339" t="s">
        <v>5113</v>
      </c>
      <c r="C657" s="339" t="s">
        <v>5079</v>
      </c>
      <c r="D657" s="339" t="s">
        <v>147</v>
      </c>
      <c r="E657" s="356" t="s">
        <v>150</v>
      </c>
      <c r="F657" s="356"/>
      <c r="G657" s="339" t="s">
        <v>145</v>
      </c>
      <c r="H657" s="339" t="s">
        <v>145</v>
      </c>
      <c r="I657" s="339" t="s">
        <v>621</v>
      </c>
      <c r="J657" s="365"/>
      <c r="K657" s="373"/>
      <c r="L657" s="373"/>
      <c r="M657" s="344" t="s">
        <v>3800</v>
      </c>
      <c r="N657" s="373"/>
    </row>
    <row r="658" spans="1:14" ht="15.75" customHeight="1">
      <c r="A658" s="350">
        <v>1424.7644769999999</v>
      </c>
      <c r="B658" s="339" t="s">
        <v>4867</v>
      </c>
      <c r="C658" s="339" t="s">
        <v>501</v>
      </c>
      <c r="D658" s="339" t="s">
        <v>258</v>
      </c>
      <c r="E658" s="356" t="s">
        <v>500</v>
      </c>
      <c r="F658" s="356"/>
      <c r="G658" s="339" t="s">
        <v>145</v>
      </c>
      <c r="H658" s="339" t="s">
        <v>145</v>
      </c>
      <c r="I658" s="339" t="s">
        <v>478</v>
      </c>
      <c r="J658" s="365"/>
      <c r="K658" s="373"/>
      <c r="L658" s="373"/>
      <c r="M658" s="373"/>
      <c r="N658" s="373"/>
    </row>
    <row r="659" spans="1:14" ht="16.5" customHeight="1">
      <c r="A659" s="350">
        <v>1425.85392</v>
      </c>
      <c r="B659" s="339" t="s">
        <v>5116</v>
      </c>
      <c r="C659" s="339" t="s">
        <v>5058</v>
      </c>
      <c r="D659" s="339" t="s">
        <v>147</v>
      </c>
      <c r="E659" s="356" t="s">
        <v>148</v>
      </c>
      <c r="F659" s="356"/>
      <c r="G659" s="339" t="s">
        <v>145</v>
      </c>
      <c r="H659" s="339" t="s">
        <v>145</v>
      </c>
      <c r="I659" s="339" t="s">
        <v>621</v>
      </c>
      <c r="J659" s="365"/>
      <c r="K659" s="373"/>
      <c r="L659" s="373"/>
      <c r="M659" s="344" t="s">
        <v>3800</v>
      </c>
      <c r="N659" s="373"/>
    </row>
    <row r="660" spans="1:14" ht="16.5" customHeight="1">
      <c r="A660" s="350">
        <v>1433.72056</v>
      </c>
      <c r="B660" s="339" t="s">
        <v>4867</v>
      </c>
      <c r="C660" s="339" t="s">
        <v>285</v>
      </c>
      <c r="D660" s="339" t="s">
        <v>258</v>
      </c>
      <c r="E660" s="356" t="s">
        <v>262</v>
      </c>
      <c r="F660" s="356"/>
      <c r="G660" s="339" t="s">
        <v>145</v>
      </c>
      <c r="H660" s="339" t="s">
        <v>145</v>
      </c>
      <c r="I660" s="339" t="s">
        <v>477</v>
      </c>
      <c r="J660" s="365"/>
      <c r="K660" s="373"/>
      <c r="L660" s="373"/>
      <c r="M660" s="373"/>
      <c r="N660" s="373"/>
    </row>
    <row r="661" spans="1:14" ht="15.75" customHeight="1">
      <c r="A661" s="350">
        <v>1434.7699570000002</v>
      </c>
      <c r="B661" s="339" t="s">
        <v>4867</v>
      </c>
      <c r="C661" s="339" t="s">
        <v>286</v>
      </c>
      <c r="D661" s="339" t="s">
        <v>258</v>
      </c>
      <c r="E661" s="356" t="s">
        <v>364</v>
      </c>
      <c r="F661" s="356"/>
      <c r="G661" s="339" t="s">
        <v>145</v>
      </c>
      <c r="H661" s="339" t="s">
        <v>145</v>
      </c>
      <c r="I661" s="339" t="s">
        <v>477</v>
      </c>
      <c r="J661" s="365"/>
      <c r="K661" s="373"/>
      <c r="L661" s="373"/>
      <c r="M661" s="373"/>
      <c r="N661" s="373"/>
    </row>
    <row r="662" spans="1:14" ht="15.75" customHeight="1">
      <c r="A662" s="350">
        <v>1437.8903049999999</v>
      </c>
      <c r="B662" s="339" t="s">
        <v>5114</v>
      </c>
      <c r="C662" s="339" t="s">
        <v>5071</v>
      </c>
      <c r="D662" s="339" t="s">
        <v>147</v>
      </c>
      <c r="E662" s="356" t="s">
        <v>149</v>
      </c>
      <c r="F662" s="356"/>
      <c r="G662" s="339" t="s">
        <v>145</v>
      </c>
      <c r="H662" s="339" t="s">
        <v>145</v>
      </c>
      <c r="I662" s="339" t="s">
        <v>621</v>
      </c>
      <c r="J662" s="365"/>
      <c r="K662" s="373"/>
      <c r="L662" s="373"/>
      <c r="M662" s="344" t="s">
        <v>3800</v>
      </c>
      <c r="N662" s="373"/>
    </row>
    <row r="663" spans="1:14" ht="15.75" customHeight="1">
      <c r="A663" s="350">
        <v>1438.7437399999999</v>
      </c>
      <c r="B663" s="339" t="s">
        <v>4867</v>
      </c>
      <c r="C663" s="339" t="s">
        <v>358</v>
      </c>
      <c r="D663" s="339" t="s">
        <v>258</v>
      </c>
      <c r="E663" s="356" t="s">
        <v>364</v>
      </c>
      <c r="F663" s="356"/>
      <c r="G663" s="339" t="s">
        <v>145</v>
      </c>
      <c r="H663" s="339" t="s">
        <v>145</v>
      </c>
      <c r="I663" s="339" t="s">
        <v>477</v>
      </c>
      <c r="J663" s="365"/>
      <c r="K663" s="373"/>
      <c r="L663" s="373"/>
      <c r="M663" s="373"/>
      <c r="N663" s="373"/>
    </row>
    <row r="664" spans="1:14" ht="16.5" customHeight="1">
      <c r="A664" s="350">
        <v>1439.8117610000002</v>
      </c>
      <c r="B664" s="339" t="s">
        <v>4867</v>
      </c>
      <c r="C664" s="339" t="s">
        <v>722</v>
      </c>
      <c r="D664" s="339" t="s">
        <v>258</v>
      </c>
      <c r="E664" s="356" t="s">
        <v>717</v>
      </c>
      <c r="F664" s="356"/>
      <c r="G664" s="339" t="s">
        <v>145</v>
      </c>
      <c r="H664" s="339" t="s">
        <v>145</v>
      </c>
      <c r="I664" s="339" t="s">
        <v>476</v>
      </c>
      <c r="J664" s="365"/>
      <c r="K664" s="373"/>
      <c r="L664" s="373"/>
      <c r="M664" s="373"/>
      <c r="N664" s="373"/>
    </row>
    <row r="665" spans="1:14" ht="16.5" customHeight="1">
      <c r="A665" s="350">
        <v>1442.8001939999999</v>
      </c>
      <c r="B665" s="339" t="s">
        <v>4867</v>
      </c>
      <c r="C665" s="339" t="s">
        <v>678</v>
      </c>
      <c r="D665" s="339" t="s">
        <v>258</v>
      </c>
      <c r="E665" s="356" t="s">
        <v>664</v>
      </c>
      <c r="F665" s="356"/>
      <c r="G665" s="339" t="s">
        <v>145</v>
      </c>
      <c r="H665" s="339" t="s">
        <v>145</v>
      </c>
      <c r="I665" s="339" t="s">
        <v>476</v>
      </c>
      <c r="J665" s="365"/>
      <c r="K665" s="373"/>
      <c r="L665" s="373"/>
      <c r="M665" s="373"/>
      <c r="N665" s="373"/>
    </row>
    <row r="666" spans="1:14" ht="16.5" customHeight="1">
      <c r="A666" s="350">
        <v>1443.6420410000001</v>
      </c>
      <c r="B666" s="339" t="s">
        <v>4867</v>
      </c>
      <c r="C666" s="339" t="s">
        <v>5117</v>
      </c>
      <c r="D666" s="339" t="s">
        <v>258</v>
      </c>
      <c r="E666" s="356" t="s">
        <v>717</v>
      </c>
      <c r="F666" s="356"/>
      <c r="G666" s="339" t="s">
        <v>145</v>
      </c>
      <c r="H666" s="339" t="s">
        <v>145</v>
      </c>
      <c r="I666" s="339" t="s">
        <v>476</v>
      </c>
      <c r="J666" s="365"/>
      <c r="K666" s="373"/>
      <c r="L666" s="373"/>
      <c r="M666" s="373"/>
      <c r="N666" s="373"/>
    </row>
    <row r="667" spans="1:14" ht="15.75" customHeight="1">
      <c r="A667" s="350">
        <v>1447.7751000000001</v>
      </c>
      <c r="B667" s="339" t="s">
        <v>4867</v>
      </c>
      <c r="C667" s="339" t="s">
        <v>359</v>
      </c>
      <c r="D667" s="339" t="s">
        <v>258</v>
      </c>
      <c r="E667" s="356" t="s">
        <v>364</v>
      </c>
      <c r="F667" s="356"/>
      <c r="G667" s="339" t="s">
        <v>145</v>
      </c>
      <c r="H667" s="339" t="s">
        <v>145</v>
      </c>
      <c r="I667" s="339" t="s">
        <v>477</v>
      </c>
      <c r="J667" s="365"/>
      <c r="K667" s="373"/>
      <c r="L667" s="373"/>
      <c r="M667" s="373"/>
      <c r="N667" s="373"/>
    </row>
    <row r="668" spans="1:14" ht="16.5" customHeight="1">
      <c r="A668" s="350">
        <v>1449.715479</v>
      </c>
      <c r="B668" s="339" t="s">
        <v>4867</v>
      </c>
      <c r="C668" s="339" t="s">
        <v>287</v>
      </c>
      <c r="D668" s="339" t="s">
        <v>258</v>
      </c>
      <c r="E668" s="356" t="s">
        <v>262</v>
      </c>
      <c r="F668" s="356"/>
      <c r="G668" s="339" t="s">
        <v>145</v>
      </c>
      <c r="H668" s="339" t="s">
        <v>145</v>
      </c>
      <c r="I668" s="339" t="s">
        <v>477</v>
      </c>
      <c r="J668" s="365"/>
      <c r="K668" s="373"/>
      <c r="L668" s="373"/>
      <c r="M668" s="373"/>
      <c r="N668" s="373"/>
    </row>
    <row r="669" spans="1:14" ht="15.75" customHeight="1">
      <c r="A669" s="350">
        <v>1453.8373079999999</v>
      </c>
      <c r="B669" s="339" t="s">
        <v>4867</v>
      </c>
      <c r="C669" s="339" t="s">
        <v>677</v>
      </c>
      <c r="D669" s="339" t="s">
        <v>258</v>
      </c>
      <c r="E669" s="356" t="s">
        <v>664</v>
      </c>
      <c r="F669" s="356"/>
      <c r="G669" s="339" t="s">
        <v>145</v>
      </c>
      <c r="H669" s="339" t="s">
        <v>145</v>
      </c>
      <c r="I669" s="339" t="s">
        <v>476</v>
      </c>
      <c r="J669" s="365"/>
      <c r="K669" s="373"/>
      <c r="L669" s="373"/>
      <c r="M669" s="373"/>
      <c r="N669" s="373"/>
    </row>
    <row r="670" spans="1:14" ht="15.75" customHeight="1">
      <c r="A670" s="350">
        <v>1463.9059549999999</v>
      </c>
      <c r="B670" s="339" t="s">
        <v>5114</v>
      </c>
      <c r="C670" s="339" t="s">
        <v>5077</v>
      </c>
      <c r="D670" s="339" t="s">
        <v>147</v>
      </c>
      <c r="E670" s="356" t="s">
        <v>151</v>
      </c>
      <c r="F670" s="356"/>
      <c r="G670" s="339" t="s">
        <v>145</v>
      </c>
      <c r="H670" s="339" t="s">
        <v>145</v>
      </c>
      <c r="I670" s="339" t="s">
        <v>621</v>
      </c>
      <c r="J670" s="365"/>
      <c r="K670" s="373"/>
      <c r="L670" s="373"/>
      <c r="M670" s="344" t="s">
        <v>3800</v>
      </c>
      <c r="N670" s="373"/>
    </row>
    <row r="671" spans="1:14" ht="16.5" customHeight="1">
      <c r="A671" s="350">
        <v>1465.710394</v>
      </c>
      <c r="B671" s="339" t="s">
        <v>4867</v>
      </c>
      <c r="C671" s="339" t="s">
        <v>288</v>
      </c>
      <c r="D671" s="339" t="s">
        <v>258</v>
      </c>
      <c r="E671" s="356" t="s">
        <v>262</v>
      </c>
      <c r="F671" s="356"/>
      <c r="G671" s="339" t="s">
        <v>145</v>
      </c>
      <c r="H671" s="339" t="s">
        <v>145</v>
      </c>
      <c r="I671" s="339" t="s">
        <v>477</v>
      </c>
      <c r="J671" s="365"/>
      <c r="K671" s="373"/>
      <c r="L671" s="373"/>
      <c r="M671" s="373"/>
      <c r="N671" s="373"/>
    </row>
    <row r="672" spans="1:14" ht="16.5" customHeight="1">
      <c r="A672" s="350">
        <v>1465.921605</v>
      </c>
      <c r="B672" s="339" t="s">
        <v>5114</v>
      </c>
      <c r="C672" s="339" t="s">
        <v>5079</v>
      </c>
      <c r="D672" s="339" t="s">
        <v>147</v>
      </c>
      <c r="E672" s="356" t="s">
        <v>150</v>
      </c>
      <c r="F672" s="356"/>
      <c r="G672" s="339" t="s">
        <v>145</v>
      </c>
      <c r="H672" s="339" t="s">
        <v>145</v>
      </c>
      <c r="I672" s="339" t="s">
        <v>621</v>
      </c>
      <c r="J672" s="365"/>
      <c r="K672" s="373"/>
      <c r="L672" s="373"/>
      <c r="M672" s="344" t="s">
        <v>3800</v>
      </c>
      <c r="N672" s="373"/>
    </row>
    <row r="673" spans="1:14" ht="15.75" customHeight="1">
      <c r="A673" s="350">
        <v>1469.8801350000001</v>
      </c>
      <c r="B673" s="339" t="s">
        <v>5118</v>
      </c>
      <c r="C673" s="339" t="s">
        <v>5058</v>
      </c>
      <c r="D673" s="339" t="s">
        <v>147</v>
      </c>
      <c r="E673" s="356" t="s">
        <v>148</v>
      </c>
      <c r="F673" s="356"/>
      <c r="G673" s="339" t="s">
        <v>145</v>
      </c>
      <c r="H673" s="339" t="s">
        <v>145</v>
      </c>
      <c r="I673" s="339" t="s">
        <v>621</v>
      </c>
      <c r="J673" s="365"/>
      <c r="K673" s="373"/>
      <c r="L673" s="373"/>
      <c r="M673" s="344" t="s">
        <v>3800</v>
      </c>
      <c r="N673" s="373"/>
    </row>
    <row r="674" spans="1:14" ht="16.5" customHeight="1">
      <c r="A674" s="350">
        <v>1475.7488800000001</v>
      </c>
      <c r="B674" s="339" t="s">
        <v>4867</v>
      </c>
      <c r="C674" s="339" t="s">
        <v>289</v>
      </c>
      <c r="D674" s="339" t="s">
        <v>258</v>
      </c>
      <c r="E674" s="356" t="s">
        <v>364</v>
      </c>
      <c r="F674" s="356"/>
      <c r="G674" s="339" t="s">
        <v>145</v>
      </c>
      <c r="H674" s="339" t="s">
        <v>145</v>
      </c>
      <c r="I674" s="339" t="s">
        <v>666</v>
      </c>
      <c r="J674" s="365"/>
      <c r="K674" s="373"/>
      <c r="L674" s="373"/>
      <c r="M674" s="373"/>
      <c r="N674" s="373"/>
    </row>
    <row r="675" spans="1:14" ht="16.5" customHeight="1">
      <c r="A675" s="350">
        <v>1475.7852700000001</v>
      </c>
      <c r="B675" s="339" t="s">
        <v>4867</v>
      </c>
      <c r="C675" s="339" t="s">
        <v>335</v>
      </c>
      <c r="D675" s="339" t="s">
        <v>258</v>
      </c>
      <c r="E675" s="356" t="s">
        <v>364</v>
      </c>
      <c r="F675" s="356"/>
      <c r="G675" s="339" t="s">
        <v>145</v>
      </c>
      <c r="H675" s="339" t="s">
        <v>145</v>
      </c>
      <c r="I675" s="339" t="s">
        <v>666</v>
      </c>
      <c r="J675" s="365"/>
      <c r="K675" s="373"/>
      <c r="L675" s="373"/>
      <c r="M675" s="373"/>
      <c r="N675" s="373"/>
    </row>
    <row r="676" spans="1:14" ht="15.75" customHeight="1">
      <c r="A676" s="350">
        <v>1476.805674</v>
      </c>
      <c r="B676" s="339" t="s">
        <v>4867</v>
      </c>
      <c r="C676" s="339" t="s">
        <v>708</v>
      </c>
      <c r="D676" s="339" t="s">
        <v>258</v>
      </c>
      <c r="E676" s="356" t="s">
        <v>664</v>
      </c>
      <c r="F676" s="356"/>
      <c r="G676" s="339" t="s">
        <v>145</v>
      </c>
      <c r="H676" s="339" t="s">
        <v>145</v>
      </c>
      <c r="I676" s="339" t="s">
        <v>476</v>
      </c>
      <c r="J676" s="365"/>
      <c r="K676" s="373"/>
      <c r="L676" s="373"/>
      <c r="M676" s="373"/>
      <c r="N676" s="373"/>
    </row>
    <row r="677" spans="1:14" ht="15.75" customHeight="1">
      <c r="A677" s="350">
        <v>1479.795443</v>
      </c>
      <c r="B677" s="339" t="s">
        <v>4867</v>
      </c>
      <c r="C677" s="339" t="s">
        <v>716</v>
      </c>
      <c r="D677" s="339" t="s">
        <v>258</v>
      </c>
      <c r="E677" s="356" t="s">
        <v>717</v>
      </c>
      <c r="F677" s="356"/>
      <c r="G677" s="339" t="s">
        <v>145</v>
      </c>
      <c r="H677" s="339" t="s">
        <v>145</v>
      </c>
      <c r="I677" s="339" t="s">
        <v>476</v>
      </c>
      <c r="J677" s="365"/>
      <c r="K677" s="373"/>
      <c r="L677" s="373"/>
      <c r="M677" s="373"/>
      <c r="N677" s="373"/>
    </row>
    <row r="678" spans="1:14" ht="15.75" customHeight="1">
      <c r="A678" s="350">
        <v>1481.91652</v>
      </c>
      <c r="B678" s="339" t="s">
        <v>5116</v>
      </c>
      <c r="C678" s="339" t="s">
        <v>5071</v>
      </c>
      <c r="D678" s="339" t="s">
        <v>147</v>
      </c>
      <c r="E678" s="356" t="s">
        <v>149</v>
      </c>
      <c r="F678" s="356"/>
      <c r="G678" s="339" t="s">
        <v>145</v>
      </c>
      <c r="H678" s="339" t="s">
        <v>145</v>
      </c>
      <c r="I678" s="339" t="s">
        <v>621</v>
      </c>
      <c r="J678" s="365"/>
      <c r="K678" s="373"/>
      <c r="L678" s="373"/>
      <c r="M678" s="344" t="s">
        <v>3800</v>
      </c>
      <c r="N678" s="373"/>
    </row>
    <row r="679" spans="1:14" ht="15.75" customHeight="1">
      <c r="A679" s="350">
        <v>1490.7420280000001</v>
      </c>
      <c r="B679" s="339" t="s">
        <v>4867</v>
      </c>
      <c r="C679" s="339" t="s">
        <v>5119</v>
      </c>
      <c r="D679" s="339" t="s">
        <v>258</v>
      </c>
      <c r="E679" s="356" t="s">
        <v>262</v>
      </c>
      <c r="F679" s="356"/>
      <c r="G679" s="339" t="s">
        <v>145</v>
      </c>
      <c r="H679" s="339" t="s">
        <v>145</v>
      </c>
      <c r="I679" s="339" t="s">
        <v>477</v>
      </c>
      <c r="J679" s="365"/>
      <c r="K679" s="373"/>
      <c r="L679" s="373"/>
      <c r="M679" s="373"/>
      <c r="N679" s="373"/>
    </row>
    <row r="680" spans="1:14" ht="15.75" customHeight="1">
      <c r="A680" s="350">
        <v>1491.7438030000001</v>
      </c>
      <c r="B680" s="339" t="s">
        <v>4867</v>
      </c>
      <c r="C680" s="339" t="s">
        <v>290</v>
      </c>
      <c r="D680" s="339" t="s">
        <v>258</v>
      </c>
      <c r="E680" s="356" t="s">
        <v>364</v>
      </c>
      <c r="F680" s="356"/>
      <c r="G680" s="339" t="s">
        <v>145</v>
      </c>
      <c r="H680" s="339" t="s">
        <v>145</v>
      </c>
      <c r="I680" s="339" t="s">
        <v>477</v>
      </c>
      <c r="J680" s="365"/>
      <c r="K680" s="373"/>
      <c r="L680" s="373"/>
      <c r="M680" s="373"/>
      <c r="N680" s="373"/>
    </row>
    <row r="681" spans="1:14" ht="16.5" customHeight="1">
      <c r="A681" s="350">
        <v>1491.751847</v>
      </c>
      <c r="B681" s="339" t="s">
        <v>4867</v>
      </c>
      <c r="C681" s="339" t="s">
        <v>724</v>
      </c>
      <c r="D681" s="339" t="s">
        <v>258</v>
      </c>
      <c r="E681" s="356" t="s">
        <v>717</v>
      </c>
      <c r="F681" s="356"/>
      <c r="G681" s="339" t="s">
        <v>145</v>
      </c>
      <c r="H681" s="339" t="s">
        <v>145</v>
      </c>
      <c r="I681" s="339" t="s">
        <v>476</v>
      </c>
      <c r="J681" s="365"/>
      <c r="K681" s="373"/>
      <c r="L681" s="373"/>
      <c r="M681" s="373"/>
      <c r="N681" s="373"/>
    </row>
    <row r="682" spans="1:14" ht="16.5" customHeight="1">
      <c r="A682" s="350">
        <v>1493.5995250000001</v>
      </c>
      <c r="B682" s="339" t="s">
        <v>4867</v>
      </c>
      <c r="C682" s="339" t="s">
        <v>486</v>
      </c>
      <c r="D682" s="339" t="s">
        <v>258</v>
      </c>
      <c r="E682" s="356" t="s">
        <v>387</v>
      </c>
      <c r="F682" s="356"/>
      <c r="G682" s="339" t="s">
        <v>145</v>
      </c>
      <c r="H682" s="339" t="s">
        <v>145</v>
      </c>
      <c r="I682" s="339" t="s">
        <v>478</v>
      </c>
      <c r="J682" s="365"/>
      <c r="K682" s="373"/>
      <c r="L682" s="373"/>
      <c r="M682" s="373"/>
      <c r="N682" s="373"/>
    </row>
    <row r="683" spans="1:14" ht="16.5" customHeight="1">
      <c r="A683" s="350">
        <v>1493.7343010000002</v>
      </c>
      <c r="B683" s="339" t="s">
        <v>4867</v>
      </c>
      <c r="C683" s="339" t="s">
        <v>291</v>
      </c>
      <c r="D683" s="339" t="s">
        <v>258</v>
      </c>
      <c r="E683" s="356" t="s">
        <v>364</v>
      </c>
      <c r="F683" s="356"/>
      <c r="G683" s="339" t="s">
        <v>145</v>
      </c>
      <c r="H683" s="339" t="s">
        <v>145</v>
      </c>
      <c r="I683" s="339" t="s">
        <v>666</v>
      </c>
      <c r="J683" s="365"/>
      <c r="K683" s="373"/>
      <c r="L683" s="373"/>
      <c r="M683" s="373"/>
      <c r="N683" s="373"/>
    </row>
    <row r="684" spans="1:14" ht="15.75" customHeight="1">
      <c r="A684" s="350">
        <v>1495.6151749999999</v>
      </c>
      <c r="B684" s="339" t="s">
        <v>4867</v>
      </c>
      <c r="C684" s="339" t="s">
        <v>292</v>
      </c>
      <c r="D684" s="339" t="s">
        <v>258</v>
      </c>
      <c r="E684" s="356" t="s">
        <v>262</v>
      </c>
      <c r="F684" s="356"/>
      <c r="G684" s="339" t="s">
        <v>145</v>
      </c>
      <c r="H684" s="339" t="s">
        <v>145</v>
      </c>
      <c r="I684" s="339" t="s">
        <v>477</v>
      </c>
      <c r="J684" s="365"/>
      <c r="K684" s="373"/>
      <c r="L684" s="373"/>
      <c r="M684" s="373"/>
      <c r="N684" s="373"/>
    </row>
    <row r="685" spans="1:14" ht="16.5" customHeight="1">
      <c r="A685" s="350">
        <v>1507.7387179999998</v>
      </c>
      <c r="B685" s="339" t="s">
        <v>4867</v>
      </c>
      <c r="C685" s="339" t="s">
        <v>293</v>
      </c>
      <c r="D685" s="339" t="s">
        <v>258</v>
      </c>
      <c r="E685" s="356" t="s">
        <v>364</v>
      </c>
      <c r="F685" s="356"/>
      <c r="G685" s="339" t="s">
        <v>145</v>
      </c>
      <c r="H685" s="339" t="s">
        <v>145</v>
      </c>
      <c r="I685" s="339" t="s">
        <v>477</v>
      </c>
      <c r="J685" s="365"/>
      <c r="K685" s="373"/>
      <c r="L685" s="373"/>
      <c r="M685" s="373"/>
      <c r="N685" s="373"/>
    </row>
    <row r="686" spans="1:14" ht="15.75" customHeight="1">
      <c r="A686" s="350">
        <v>1507.93217</v>
      </c>
      <c r="B686" s="339" t="s">
        <v>5116</v>
      </c>
      <c r="C686" s="339" t="s">
        <v>5077</v>
      </c>
      <c r="D686" s="339" t="s">
        <v>147</v>
      </c>
      <c r="E686" s="356" t="s">
        <v>151</v>
      </c>
      <c r="F686" s="356"/>
      <c r="G686" s="339" t="s">
        <v>145</v>
      </c>
      <c r="H686" s="339" t="s">
        <v>145</v>
      </c>
      <c r="I686" s="339" t="s">
        <v>621</v>
      </c>
      <c r="J686" s="365"/>
      <c r="K686" s="373"/>
      <c r="L686" s="373"/>
      <c r="M686" s="344" t="s">
        <v>3800</v>
      </c>
      <c r="N686" s="373"/>
    </row>
    <row r="687" spans="1:14" ht="16.5" customHeight="1">
      <c r="A687" s="350">
        <v>1509.9478199999999</v>
      </c>
      <c r="B687" s="339" t="s">
        <v>5116</v>
      </c>
      <c r="C687" s="339" t="s">
        <v>5079</v>
      </c>
      <c r="D687" s="339" t="s">
        <v>147</v>
      </c>
      <c r="E687" s="356" t="s">
        <v>150</v>
      </c>
      <c r="F687" s="356"/>
      <c r="G687" s="339" t="s">
        <v>145</v>
      </c>
      <c r="H687" s="339" t="s">
        <v>145</v>
      </c>
      <c r="I687" s="339" t="s">
        <v>621</v>
      </c>
      <c r="J687" s="365"/>
      <c r="K687" s="373"/>
      <c r="L687" s="373"/>
      <c r="M687" s="344" t="s">
        <v>3800</v>
      </c>
      <c r="N687" s="373"/>
    </row>
    <row r="688" spans="1:14" ht="16.5" customHeight="1">
      <c r="A688" s="350">
        <v>1513.90635</v>
      </c>
      <c r="B688" s="339" t="s">
        <v>5120</v>
      </c>
      <c r="C688" s="339" t="s">
        <v>5058</v>
      </c>
      <c r="D688" s="339" t="s">
        <v>147</v>
      </c>
      <c r="E688" s="356" t="s">
        <v>148</v>
      </c>
      <c r="F688" s="356"/>
      <c r="G688" s="339" t="s">
        <v>145</v>
      </c>
      <c r="H688" s="339" t="s">
        <v>145</v>
      </c>
      <c r="I688" s="339" t="s">
        <v>621</v>
      </c>
      <c r="J688" s="365"/>
      <c r="K688" s="373"/>
      <c r="L688" s="373"/>
      <c r="M688" s="344" t="s">
        <v>3800</v>
      </c>
      <c r="N688" s="373"/>
    </row>
    <row r="689" spans="1:14" ht="16.5" customHeight="1">
      <c r="A689" s="350">
        <v>1521.7543599999999</v>
      </c>
      <c r="B689" s="339" t="s">
        <v>4867</v>
      </c>
      <c r="C689" s="339" t="s">
        <v>370</v>
      </c>
      <c r="D689" s="339" t="s">
        <v>258</v>
      </c>
      <c r="E689" s="356" t="s">
        <v>262</v>
      </c>
      <c r="F689" s="356"/>
      <c r="G689" s="339" t="s">
        <v>145</v>
      </c>
      <c r="H689" s="339" t="s">
        <v>145</v>
      </c>
      <c r="I689" s="339" t="s">
        <v>477</v>
      </c>
      <c r="J689" s="365"/>
      <c r="K689" s="373"/>
      <c r="L689" s="373"/>
      <c r="M689" s="373"/>
      <c r="N689" s="373"/>
    </row>
    <row r="690" spans="1:14" ht="15.75" customHeight="1">
      <c r="A690" s="350">
        <v>1522.7318580000001</v>
      </c>
      <c r="B690" s="339" t="s">
        <v>4867</v>
      </c>
      <c r="C690" s="339" t="s">
        <v>5121</v>
      </c>
      <c r="D690" s="339" t="s">
        <v>258</v>
      </c>
      <c r="E690" s="356" t="s">
        <v>262</v>
      </c>
      <c r="F690" s="356"/>
      <c r="G690" s="339" t="s">
        <v>145</v>
      </c>
      <c r="H690" s="339" t="s">
        <v>145</v>
      </c>
      <c r="I690" s="339" t="s">
        <v>477</v>
      </c>
      <c r="J690" s="365"/>
      <c r="K690" s="373"/>
      <c r="L690" s="373"/>
      <c r="M690" s="373"/>
      <c r="N690" s="373"/>
    </row>
    <row r="691" spans="1:14" ht="15.75" customHeight="1">
      <c r="A691" s="350">
        <v>1525.9427350000001</v>
      </c>
      <c r="B691" s="339" t="s">
        <v>5118</v>
      </c>
      <c r="C691" s="339" t="s">
        <v>5071</v>
      </c>
      <c r="D691" s="339" t="s">
        <v>147</v>
      </c>
      <c r="E691" s="356" t="s">
        <v>149</v>
      </c>
      <c r="F691" s="356"/>
      <c r="G691" s="339" t="s">
        <v>145</v>
      </c>
      <c r="H691" s="339" t="s">
        <v>145</v>
      </c>
      <c r="I691" s="339" t="s">
        <v>621</v>
      </c>
      <c r="J691" s="365"/>
      <c r="K691" s="373"/>
      <c r="L691" s="373"/>
      <c r="M691" s="344" t="s">
        <v>3800</v>
      </c>
      <c r="N691" s="373"/>
    </row>
    <row r="692" spans="1:14" ht="16.5" customHeight="1">
      <c r="A692" s="350">
        <v>1549.6771980000001</v>
      </c>
      <c r="B692" s="339" t="s">
        <v>4867</v>
      </c>
      <c r="C692" s="339" t="s">
        <v>5122</v>
      </c>
      <c r="D692" s="339" t="s">
        <v>258</v>
      </c>
      <c r="E692" s="356" t="s">
        <v>664</v>
      </c>
      <c r="F692" s="356"/>
      <c r="G692" s="339" t="s">
        <v>145</v>
      </c>
      <c r="H692" s="339" t="s">
        <v>145</v>
      </c>
      <c r="I692" s="339" t="s">
        <v>476</v>
      </c>
      <c r="J692" s="365"/>
      <c r="K692" s="373"/>
      <c r="L692" s="373"/>
      <c r="M692" s="373"/>
      <c r="N692" s="373"/>
    </row>
    <row r="693" spans="1:14" ht="16.5" customHeight="1">
      <c r="A693" s="350">
        <v>1551.9583849999999</v>
      </c>
      <c r="B693" s="339" t="s">
        <v>5118</v>
      </c>
      <c r="C693" s="339" t="s">
        <v>5077</v>
      </c>
      <c r="D693" s="339" t="s">
        <v>147</v>
      </c>
      <c r="E693" s="356" t="s">
        <v>151</v>
      </c>
      <c r="F693" s="356"/>
      <c r="G693" s="339" t="s">
        <v>145</v>
      </c>
      <c r="H693" s="339" t="s">
        <v>145</v>
      </c>
      <c r="I693" s="339" t="s">
        <v>621</v>
      </c>
      <c r="J693" s="365"/>
      <c r="K693" s="373"/>
      <c r="L693" s="373"/>
      <c r="M693" s="344" t="s">
        <v>3800</v>
      </c>
      <c r="N693" s="373"/>
    </row>
    <row r="694" spans="1:14" ht="15.75" customHeight="1">
      <c r="A694" s="350">
        <v>1553.9740350000002</v>
      </c>
      <c r="B694" s="339" t="s">
        <v>5118</v>
      </c>
      <c r="C694" s="339" t="s">
        <v>5079</v>
      </c>
      <c r="D694" s="339" t="s">
        <v>147</v>
      </c>
      <c r="E694" s="356" t="s">
        <v>150</v>
      </c>
      <c r="F694" s="356"/>
      <c r="G694" s="339" t="s">
        <v>145</v>
      </c>
      <c r="H694" s="339" t="s">
        <v>145</v>
      </c>
      <c r="I694" s="339" t="s">
        <v>621</v>
      </c>
      <c r="J694" s="365"/>
      <c r="K694" s="373"/>
      <c r="L694" s="373"/>
      <c r="M694" s="344" t="s">
        <v>3800</v>
      </c>
      <c r="N694" s="373"/>
    </row>
    <row r="695" spans="1:14" ht="15.75" customHeight="1">
      <c r="A695" s="350">
        <v>1557.9325650000001</v>
      </c>
      <c r="B695" s="339" t="s">
        <v>5123</v>
      </c>
      <c r="C695" s="339" t="s">
        <v>5058</v>
      </c>
      <c r="D695" s="339" t="s">
        <v>147</v>
      </c>
      <c r="E695" s="356" t="s">
        <v>148</v>
      </c>
      <c r="F695" s="356"/>
      <c r="G695" s="339" t="s">
        <v>145</v>
      </c>
      <c r="H695" s="339" t="s">
        <v>145</v>
      </c>
      <c r="I695" s="339" t="s">
        <v>621</v>
      </c>
      <c r="J695" s="365"/>
      <c r="K695" s="373"/>
      <c r="L695" s="373"/>
      <c r="M695" s="344" t="s">
        <v>3800</v>
      </c>
      <c r="N695" s="373"/>
    </row>
    <row r="696" spans="1:14" ht="15.75" customHeight="1">
      <c r="A696" s="350">
        <v>1566.7394400000001</v>
      </c>
      <c r="B696" s="339" t="s">
        <v>4867</v>
      </c>
      <c r="C696" s="339" t="s">
        <v>384</v>
      </c>
      <c r="D696" s="339" t="s">
        <v>258</v>
      </c>
      <c r="E696" s="356" t="s">
        <v>711</v>
      </c>
      <c r="F696" s="356"/>
      <c r="G696" s="339" t="s">
        <v>145</v>
      </c>
      <c r="H696" s="339" t="s">
        <v>145</v>
      </c>
      <c r="I696" s="339" t="s">
        <v>666</v>
      </c>
      <c r="J696" s="365"/>
      <c r="K696" s="373"/>
      <c r="L696" s="373"/>
      <c r="M696" s="373"/>
      <c r="N696" s="373"/>
    </row>
    <row r="697" spans="1:14" ht="16.5" customHeight="1">
      <c r="A697" s="350">
        <v>1567.7427399999999</v>
      </c>
      <c r="B697" s="339" t="s">
        <v>4867</v>
      </c>
      <c r="C697" s="339" t="s">
        <v>718</v>
      </c>
      <c r="D697" s="339" t="s">
        <v>258</v>
      </c>
      <c r="E697" s="356" t="s">
        <v>717</v>
      </c>
      <c r="F697" s="356"/>
      <c r="G697" s="339" t="s">
        <v>145</v>
      </c>
      <c r="H697" s="339" t="s">
        <v>145</v>
      </c>
      <c r="I697" s="339" t="s">
        <v>476</v>
      </c>
      <c r="J697" s="365"/>
      <c r="K697" s="373"/>
      <c r="L697" s="373"/>
      <c r="M697" s="373"/>
      <c r="N697" s="373"/>
    </row>
    <row r="698" spans="1:14" ht="16.5" customHeight="1">
      <c r="A698" s="350">
        <v>1569.9689499999999</v>
      </c>
      <c r="B698" s="339" t="s">
        <v>5120</v>
      </c>
      <c r="C698" s="339" t="s">
        <v>5071</v>
      </c>
      <c r="D698" s="339" t="s">
        <v>147</v>
      </c>
      <c r="E698" s="356" t="s">
        <v>149</v>
      </c>
      <c r="F698" s="356"/>
      <c r="G698" s="339" t="s">
        <v>145</v>
      </c>
      <c r="H698" s="339" t="s">
        <v>145</v>
      </c>
      <c r="I698" s="339" t="s">
        <v>621</v>
      </c>
      <c r="J698" s="365"/>
      <c r="K698" s="373"/>
      <c r="L698" s="373"/>
      <c r="M698" s="344" t="s">
        <v>3800</v>
      </c>
      <c r="N698" s="373"/>
    </row>
    <row r="699" spans="1:14" ht="15.75" customHeight="1">
      <c r="A699" s="350">
        <v>1585.7583999999999</v>
      </c>
      <c r="B699" s="339" t="s">
        <v>4867</v>
      </c>
      <c r="C699" s="339" t="s">
        <v>360</v>
      </c>
      <c r="D699" s="339" t="s">
        <v>258</v>
      </c>
      <c r="E699" s="356" t="s">
        <v>364</v>
      </c>
      <c r="F699" s="356"/>
      <c r="G699" s="339" t="s">
        <v>145</v>
      </c>
      <c r="H699" s="339" t="s">
        <v>145</v>
      </c>
      <c r="I699" s="339" t="s">
        <v>666</v>
      </c>
      <c r="J699" s="365"/>
      <c r="K699" s="373"/>
      <c r="L699" s="373"/>
      <c r="M699" s="373"/>
      <c r="N699" s="373"/>
    </row>
    <row r="700" spans="1:14" ht="16.5" customHeight="1">
      <c r="A700" s="350">
        <v>1595.9845999999998</v>
      </c>
      <c r="B700" s="339" t="s">
        <v>5120</v>
      </c>
      <c r="C700" s="339" t="s">
        <v>5077</v>
      </c>
      <c r="D700" s="339" t="s">
        <v>147</v>
      </c>
      <c r="E700" s="356" t="s">
        <v>151</v>
      </c>
      <c r="F700" s="356"/>
      <c r="G700" s="339" t="s">
        <v>145</v>
      </c>
      <c r="H700" s="339" t="s">
        <v>145</v>
      </c>
      <c r="I700" s="339" t="s">
        <v>621</v>
      </c>
      <c r="J700" s="365"/>
      <c r="K700" s="373"/>
      <c r="L700" s="373"/>
      <c r="M700" s="344" t="s">
        <v>3800</v>
      </c>
      <c r="N700" s="373"/>
    </row>
    <row r="701" spans="1:14" ht="15.75" customHeight="1">
      <c r="A701" s="350">
        <v>1598.0002500000001</v>
      </c>
      <c r="B701" s="339" t="s">
        <v>5120</v>
      </c>
      <c r="C701" s="339" t="s">
        <v>5079</v>
      </c>
      <c r="D701" s="339" t="s">
        <v>147</v>
      </c>
      <c r="E701" s="356" t="s">
        <v>150</v>
      </c>
      <c r="F701" s="356"/>
      <c r="G701" s="339" t="s">
        <v>145</v>
      </c>
      <c r="H701" s="339" t="s">
        <v>145</v>
      </c>
      <c r="I701" s="339" t="s">
        <v>621</v>
      </c>
      <c r="J701" s="365"/>
      <c r="K701" s="373"/>
      <c r="L701" s="373"/>
      <c r="M701" s="344" t="s">
        <v>3800</v>
      </c>
      <c r="N701" s="373"/>
    </row>
    <row r="702" spans="1:14" ht="15.75" customHeight="1">
      <c r="A702" s="350">
        <v>1599.8336810000001</v>
      </c>
      <c r="B702" s="339" t="s">
        <v>4867</v>
      </c>
      <c r="C702" s="339" t="s">
        <v>670</v>
      </c>
      <c r="D702" s="339" t="s">
        <v>258</v>
      </c>
      <c r="E702" s="356" t="s">
        <v>664</v>
      </c>
      <c r="F702" s="356"/>
      <c r="G702" s="339" t="s">
        <v>145</v>
      </c>
      <c r="H702" s="339" t="s">
        <v>145</v>
      </c>
      <c r="I702" s="339" t="s">
        <v>476</v>
      </c>
      <c r="J702" s="365"/>
      <c r="K702" s="373"/>
      <c r="L702" s="373"/>
      <c r="M702" s="373"/>
      <c r="N702" s="373"/>
    </row>
    <row r="703" spans="1:14" ht="15.75" customHeight="1">
      <c r="A703" s="350">
        <v>1601.9587800000002</v>
      </c>
      <c r="B703" s="339" t="s">
        <v>5124</v>
      </c>
      <c r="C703" s="339" t="s">
        <v>5058</v>
      </c>
      <c r="D703" s="339" t="s">
        <v>147</v>
      </c>
      <c r="E703" s="356" t="s">
        <v>148</v>
      </c>
      <c r="F703" s="356"/>
      <c r="G703" s="339" t="s">
        <v>145</v>
      </c>
      <c r="H703" s="339" t="s">
        <v>145</v>
      </c>
      <c r="I703" s="339" t="s">
        <v>621</v>
      </c>
      <c r="J703" s="365"/>
      <c r="K703" s="373"/>
      <c r="L703" s="373"/>
      <c r="M703" s="344" t="s">
        <v>3800</v>
      </c>
      <c r="N703" s="373"/>
    </row>
    <row r="704" spans="1:14" ht="15.75" customHeight="1">
      <c r="A704" s="350">
        <v>1613.995165</v>
      </c>
      <c r="B704" s="339" t="s">
        <v>5123</v>
      </c>
      <c r="C704" s="339" t="s">
        <v>5071</v>
      </c>
      <c r="D704" s="339" t="s">
        <v>147</v>
      </c>
      <c r="E704" s="356" t="s">
        <v>149</v>
      </c>
      <c r="F704" s="356"/>
      <c r="G704" s="339" t="s">
        <v>145</v>
      </c>
      <c r="H704" s="339" t="s">
        <v>145</v>
      </c>
      <c r="I704" s="339" t="s">
        <v>621</v>
      </c>
      <c r="J704" s="365"/>
      <c r="K704" s="373"/>
      <c r="L704" s="373"/>
      <c r="M704" s="344" t="s">
        <v>3800</v>
      </c>
      <c r="N704" s="373"/>
    </row>
    <row r="705" spans="1:14" ht="16.5" customHeight="1">
      <c r="A705" s="350">
        <v>1623.8853210000002</v>
      </c>
      <c r="B705" s="339" t="s">
        <v>4867</v>
      </c>
      <c r="C705" s="339" t="s">
        <v>502</v>
      </c>
      <c r="D705" s="339" t="s">
        <v>258</v>
      </c>
      <c r="E705" s="356" t="s">
        <v>500</v>
      </c>
      <c r="F705" s="356"/>
      <c r="G705" s="339" t="s">
        <v>145</v>
      </c>
      <c r="H705" s="339" t="s">
        <v>145</v>
      </c>
      <c r="I705" s="339" t="s">
        <v>478</v>
      </c>
      <c r="J705" s="365"/>
      <c r="K705" s="373"/>
      <c r="L705" s="373"/>
      <c r="M705" s="373"/>
      <c r="N705" s="373"/>
    </row>
    <row r="706" spans="1:14" ht="16.5" customHeight="1">
      <c r="A706" s="350">
        <v>1638.76566</v>
      </c>
      <c r="B706" s="339" t="s">
        <v>4867</v>
      </c>
      <c r="C706" s="339" t="s">
        <v>294</v>
      </c>
      <c r="D706" s="339" t="s">
        <v>258</v>
      </c>
      <c r="E706" s="356" t="s">
        <v>364</v>
      </c>
      <c r="F706" s="356"/>
      <c r="G706" s="339" t="s">
        <v>145</v>
      </c>
      <c r="H706" s="339" t="s">
        <v>145</v>
      </c>
      <c r="I706" s="339" t="s">
        <v>477</v>
      </c>
      <c r="J706" s="365"/>
      <c r="K706" s="373"/>
      <c r="L706" s="373"/>
      <c r="M706" s="373"/>
      <c r="N706" s="373"/>
    </row>
    <row r="707" spans="1:14" ht="15.75" customHeight="1">
      <c r="A707" s="350">
        <v>1639.9377510000002</v>
      </c>
      <c r="B707" s="339" t="s">
        <v>4867</v>
      </c>
      <c r="C707" s="339" t="s">
        <v>721</v>
      </c>
      <c r="D707" s="339" t="s">
        <v>258</v>
      </c>
      <c r="E707" s="356" t="s">
        <v>717</v>
      </c>
      <c r="F707" s="356"/>
      <c r="G707" s="339" t="s">
        <v>145</v>
      </c>
      <c r="H707" s="339" t="s">
        <v>145</v>
      </c>
      <c r="I707" s="339" t="s">
        <v>476</v>
      </c>
      <c r="J707" s="365"/>
      <c r="K707" s="373"/>
      <c r="L707" s="373"/>
      <c r="M707" s="373"/>
      <c r="N707" s="373"/>
    </row>
    <row r="708" spans="1:14" ht="15.75" customHeight="1">
      <c r="A708" s="350">
        <v>1640.0108150000001</v>
      </c>
      <c r="B708" s="339" t="s">
        <v>5123</v>
      </c>
      <c r="C708" s="339" t="s">
        <v>5077</v>
      </c>
      <c r="D708" s="339" t="s">
        <v>147</v>
      </c>
      <c r="E708" s="356" t="s">
        <v>151</v>
      </c>
      <c r="F708" s="356"/>
      <c r="G708" s="339" t="s">
        <v>145</v>
      </c>
      <c r="H708" s="339" t="s">
        <v>145</v>
      </c>
      <c r="I708" s="339" t="s">
        <v>621</v>
      </c>
      <c r="J708" s="365"/>
      <c r="K708" s="373"/>
      <c r="L708" s="373"/>
      <c r="M708" s="344" t="s">
        <v>3800</v>
      </c>
      <c r="N708" s="373"/>
    </row>
    <row r="709" spans="1:14" ht="15.75" customHeight="1">
      <c r="A709" s="350">
        <v>1642.0264649999999</v>
      </c>
      <c r="B709" s="339" t="s">
        <v>5123</v>
      </c>
      <c r="C709" s="339" t="s">
        <v>5079</v>
      </c>
      <c r="D709" s="339" t="s">
        <v>147</v>
      </c>
      <c r="E709" s="356" t="s">
        <v>150</v>
      </c>
      <c r="F709" s="356"/>
      <c r="G709" s="339" t="s">
        <v>145</v>
      </c>
      <c r="H709" s="339" t="s">
        <v>145</v>
      </c>
      <c r="I709" s="339" t="s">
        <v>621</v>
      </c>
      <c r="J709" s="365"/>
      <c r="K709" s="373"/>
      <c r="L709" s="373"/>
      <c r="M709" s="344" t="s">
        <v>3800</v>
      </c>
      <c r="N709" s="373"/>
    </row>
    <row r="710" spans="1:14" ht="15.75" customHeight="1">
      <c r="A710" s="350">
        <v>1645.984995</v>
      </c>
      <c r="B710" s="339" t="s">
        <v>5125</v>
      </c>
      <c r="C710" s="339" t="s">
        <v>5058</v>
      </c>
      <c r="D710" s="339" t="s">
        <v>147</v>
      </c>
      <c r="E710" s="356" t="s">
        <v>148</v>
      </c>
      <c r="F710" s="356"/>
      <c r="G710" s="339" t="s">
        <v>145</v>
      </c>
      <c r="H710" s="339" t="s">
        <v>145</v>
      </c>
      <c r="I710" s="339" t="s">
        <v>621</v>
      </c>
      <c r="J710" s="365"/>
      <c r="K710" s="373"/>
      <c r="L710" s="373"/>
      <c r="M710" s="344" t="s">
        <v>3800</v>
      </c>
      <c r="N710" s="373"/>
    </row>
    <row r="711" spans="1:14" ht="16.5" customHeight="1">
      <c r="A711" s="350">
        <v>1657.79287</v>
      </c>
      <c r="B711" s="339" t="s">
        <v>4867</v>
      </c>
      <c r="C711" s="339" t="s">
        <v>295</v>
      </c>
      <c r="D711" s="339" t="s">
        <v>258</v>
      </c>
      <c r="E711" s="356" t="s">
        <v>364</v>
      </c>
      <c r="F711" s="356"/>
      <c r="G711" s="339" t="s">
        <v>145</v>
      </c>
      <c r="H711" s="339" t="s">
        <v>145</v>
      </c>
      <c r="I711" s="339" t="s">
        <v>666</v>
      </c>
      <c r="J711" s="365"/>
      <c r="K711" s="373"/>
      <c r="L711" s="373"/>
      <c r="M711" s="373"/>
      <c r="N711" s="373"/>
    </row>
    <row r="712" spans="1:14" ht="15.75" customHeight="1">
      <c r="A712" s="350">
        <v>1658.0213800000001</v>
      </c>
      <c r="B712" s="339" t="s">
        <v>5124</v>
      </c>
      <c r="C712" s="339" t="s">
        <v>5071</v>
      </c>
      <c r="D712" s="339" t="s">
        <v>147</v>
      </c>
      <c r="E712" s="356" t="s">
        <v>149</v>
      </c>
      <c r="F712" s="356"/>
      <c r="G712" s="339" t="s">
        <v>145</v>
      </c>
      <c r="H712" s="339" t="s">
        <v>145</v>
      </c>
      <c r="I712" s="339" t="s">
        <v>621</v>
      </c>
      <c r="J712" s="365"/>
      <c r="K712" s="373"/>
      <c r="L712" s="373"/>
      <c r="M712" s="344" t="s">
        <v>3800</v>
      </c>
      <c r="N712" s="373"/>
    </row>
    <row r="713" spans="1:14" ht="16.5" customHeight="1">
      <c r="A713" s="350">
        <v>1665.90443</v>
      </c>
      <c r="B713" s="339" t="s">
        <v>4867</v>
      </c>
      <c r="C713" s="339" t="s">
        <v>296</v>
      </c>
      <c r="D713" s="339" t="s">
        <v>258</v>
      </c>
      <c r="E713" s="356" t="s">
        <v>364</v>
      </c>
      <c r="F713" s="356"/>
      <c r="G713" s="339" t="s">
        <v>145</v>
      </c>
      <c r="H713" s="339" t="s">
        <v>145</v>
      </c>
      <c r="I713" s="339" t="s">
        <v>477</v>
      </c>
      <c r="J713" s="365"/>
      <c r="K713" s="373"/>
      <c r="L713" s="373"/>
      <c r="M713" s="373"/>
      <c r="N713" s="373"/>
    </row>
    <row r="714" spans="1:14" ht="16.5" customHeight="1">
      <c r="A714" s="350">
        <v>1676.7762270000001</v>
      </c>
      <c r="B714" s="339" t="s">
        <v>4867</v>
      </c>
      <c r="C714" s="339" t="s">
        <v>489</v>
      </c>
      <c r="D714" s="339" t="s">
        <v>258</v>
      </c>
      <c r="E714" s="356" t="s">
        <v>262</v>
      </c>
      <c r="F714" s="356"/>
      <c r="G714" s="339" t="s">
        <v>145</v>
      </c>
      <c r="H714" s="339" t="s">
        <v>145</v>
      </c>
      <c r="I714" s="339" t="s">
        <v>478</v>
      </c>
      <c r="J714" s="365"/>
      <c r="K714" s="373"/>
      <c r="L714" s="373"/>
      <c r="M714" s="373"/>
      <c r="N714" s="373"/>
    </row>
    <row r="715" spans="1:14" ht="15.75" customHeight="1">
      <c r="A715" s="350">
        <v>1684.03703</v>
      </c>
      <c r="B715" s="339" t="s">
        <v>5124</v>
      </c>
      <c r="C715" s="339" t="s">
        <v>5077</v>
      </c>
      <c r="D715" s="339" t="s">
        <v>147</v>
      </c>
      <c r="E715" s="356" t="s">
        <v>151</v>
      </c>
      <c r="F715" s="356"/>
      <c r="G715" s="339" t="s">
        <v>145</v>
      </c>
      <c r="H715" s="339" t="s">
        <v>145</v>
      </c>
      <c r="I715" s="339" t="s">
        <v>621</v>
      </c>
      <c r="J715" s="365"/>
      <c r="K715" s="373"/>
      <c r="L715" s="373"/>
      <c r="M715" s="344" t="s">
        <v>3800</v>
      </c>
      <c r="N715" s="373"/>
    </row>
    <row r="716" spans="1:14" ht="15.75" customHeight="1">
      <c r="A716" s="350">
        <v>1686.0526800000002</v>
      </c>
      <c r="B716" s="339" t="s">
        <v>5124</v>
      </c>
      <c r="C716" s="339" t="s">
        <v>5079</v>
      </c>
      <c r="D716" s="339" t="s">
        <v>147</v>
      </c>
      <c r="E716" s="356" t="s">
        <v>150</v>
      </c>
      <c r="F716" s="356"/>
      <c r="G716" s="339" t="s">
        <v>145</v>
      </c>
      <c r="H716" s="339" t="s">
        <v>145</v>
      </c>
      <c r="I716" s="339" t="s">
        <v>621</v>
      </c>
      <c r="J716" s="365"/>
      <c r="K716" s="373"/>
      <c r="L716" s="373"/>
      <c r="M716" s="344" t="s">
        <v>3800</v>
      </c>
      <c r="N716" s="373"/>
    </row>
    <row r="717" spans="1:14" ht="15.75" customHeight="1">
      <c r="A717" s="350">
        <v>1687.97011</v>
      </c>
      <c r="B717" s="339" t="s">
        <v>4867</v>
      </c>
      <c r="C717" s="339" t="s">
        <v>297</v>
      </c>
      <c r="D717" s="339" t="s">
        <v>258</v>
      </c>
      <c r="E717" s="356" t="s">
        <v>364</v>
      </c>
      <c r="F717" s="356"/>
      <c r="G717" s="339" t="s">
        <v>145</v>
      </c>
      <c r="H717" s="339" t="s">
        <v>145</v>
      </c>
      <c r="I717" s="339" t="s">
        <v>477</v>
      </c>
      <c r="J717" s="365"/>
      <c r="K717" s="373"/>
      <c r="L717" s="373"/>
      <c r="M717" s="373"/>
      <c r="N717" s="373"/>
    </row>
    <row r="718" spans="1:14" ht="15.75" customHeight="1">
      <c r="A718" s="350">
        <v>1690.0112100000001</v>
      </c>
      <c r="B718" s="339" t="s">
        <v>5126</v>
      </c>
      <c r="C718" s="339" t="s">
        <v>5058</v>
      </c>
      <c r="D718" s="339" t="s">
        <v>147</v>
      </c>
      <c r="E718" s="356" t="s">
        <v>148</v>
      </c>
      <c r="F718" s="356"/>
      <c r="G718" s="339" t="s">
        <v>145</v>
      </c>
      <c r="H718" s="339" t="s">
        <v>145</v>
      </c>
      <c r="I718" s="339" t="s">
        <v>621</v>
      </c>
      <c r="J718" s="365"/>
      <c r="K718" s="373"/>
      <c r="L718" s="373"/>
      <c r="M718" s="344" t="s">
        <v>3800</v>
      </c>
      <c r="N718" s="373"/>
    </row>
    <row r="719" spans="1:14" ht="15.75" customHeight="1">
      <c r="A719" s="350">
        <v>1702.047595</v>
      </c>
      <c r="B719" s="339" t="s">
        <v>5125</v>
      </c>
      <c r="C719" s="339" t="s">
        <v>5071</v>
      </c>
      <c r="D719" s="339" t="s">
        <v>147</v>
      </c>
      <c r="E719" s="356" t="s">
        <v>149</v>
      </c>
      <c r="F719" s="356"/>
      <c r="G719" s="339" t="s">
        <v>145</v>
      </c>
      <c r="H719" s="339" t="s">
        <v>145</v>
      </c>
      <c r="I719" s="339" t="s">
        <v>621</v>
      </c>
      <c r="J719" s="365"/>
      <c r="K719" s="373"/>
      <c r="L719" s="373"/>
      <c r="M719" s="344" t="s">
        <v>3800</v>
      </c>
      <c r="N719" s="373"/>
    </row>
    <row r="720" spans="1:14" ht="15.75" customHeight="1">
      <c r="A720" s="350">
        <v>1707.77214</v>
      </c>
      <c r="B720" s="339" t="s">
        <v>4867</v>
      </c>
      <c r="C720" s="339" t="s">
        <v>362</v>
      </c>
      <c r="D720" s="339" t="s">
        <v>258</v>
      </c>
      <c r="E720" s="356" t="s">
        <v>364</v>
      </c>
      <c r="F720" s="356"/>
      <c r="G720" s="339" t="s">
        <v>145</v>
      </c>
      <c r="H720" s="339" t="s">
        <v>145</v>
      </c>
      <c r="I720" s="339" t="s">
        <v>666</v>
      </c>
      <c r="J720" s="365"/>
      <c r="K720" s="373"/>
      <c r="L720" s="373"/>
      <c r="M720" s="373"/>
      <c r="N720" s="373"/>
    </row>
    <row r="721" spans="1:14" ht="15.75" customHeight="1">
      <c r="A721" s="350">
        <v>1708.7132489999999</v>
      </c>
      <c r="B721" s="339" t="s">
        <v>4867</v>
      </c>
      <c r="C721" s="339" t="s">
        <v>301</v>
      </c>
      <c r="D721" s="339" t="s">
        <v>258</v>
      </c>
      <c r="E721" s="356" t="s">
        <v>364</v>
      </c>
      <c r="F721" s="356"/>
      <c r="G721" s="339" t="s">
        <v>145</v>
      </c>
      <c r="H721" s="339" t="s">
        <v>145</v>
      </c>
      <c r="I721" s="339" t="s">
        <v>477</v>
      </c>
      <c r="J721" s="365"/>
      <c r="K721" s="373"/>
      <c r="L721" s="373"/>
      <c r="M721" s="373"/>
      <c r="N721" s="373"/>
    </row>
    <row r="722" spans="1:14" ht="15.75" customHeight="1">
      <c r="A722" s="350">
        <v>1713.8078499999999</v>
      </c>
      <c r="B722" s="339" t="s">
        <v>4867</v>
      </c>
      <c r="C722" s="339" t="s">
        <v>385</v>
      </c>
      <c r="D722" s="339" t="s">
        <v>258</v>
      </c>
      <c r="E722" s="356" t="s">
        <v>711</v>
      </c>
      <c r="F722" s="356"/>
      <c r="G722" s="339" t="s">
        <v>145</v>
      </c>
      <c r="H722" s="339" t="s">
        <v>145</v>
      </c>
      <c r="I722" s="339" t="s">
        <v>666</v>
      </c>
      <c r="J722" s="365"/>
      <c r="K722" s="373"/>
      <c r="L722" s="375"/>
      <c r="M722" s="373"/>
      <c r="N722" s="373"/>
    </row>
    <row r="723" spans="1:14">
      <c r="A723" s="350">
        <v>1716.85112</v>
      </c>
      <c r="B723" s="339" t="s">
        <v>4867</v>
      </c>
      <c r="C723" s="339" t="s">
        <v>363</v>
      </c>
      <c r="D723" s="339" t="s">
        <v>258</v>
      </c>
      <c r="E723" s="356" t="s">
        <v>364</v>
      </c>
      <c r="F723" s="356"/>
      <c r="G723" s="339" t="s">
        <v>145</v>
      </c>
      <c r="H723" s="339" t="s">
        <v>145</v>
      </c>
      <c r="I723" s="339" t="s">
        <v>666</v>
      </c>
      <c r="J723" s="365"/>
      <c r="K723" s="373"/>
      <c r="L723" s="375"/>
      <c r="M723" s="373"/>
      <c r="N723" s="373"/>
    </row>
    <row r="724" spans="1:14" ht="15.75" customHeight="1">
      <c r="A724" s="350">
        <v>1725.8628720000002</v>
      </c>
      <c r="B724" s="339" t="s">
        <v>4867</v>
      </c>
      <c r="C724" s="339" t="s">
        <v>298</v>
      </c>
      <c r="D724" s="339" t="s">
        <v>258</v>
      </c>
      <c r="E724" s="356" t="s">
        <v>262</v>
      </c>
      <c r="F724" s="356"/>
      <c r="G724" s="339" t="s">
        <v>145</v>
      </c>
      <c r="H724" s="339" t="s">
        <v>145</v>
      </c>
      <c r="I724" s="339" t="s">
        <v>477</v>
      </c>
      <c r="J724" s="365"/>
      <c r="K724" s="373"/>
      <c r="L724" s="373"/>
      <c r="M724" s="373"/>
      <c r="N724" s="373"/>
    </row>
    <row r="725" spans="1:14" ht="15.75" customHeight="1">
      <c r="A725" s="350">
        <v>1728.0632449999998</v>
      </c>
      <c r="B725" s="339" t="s">
        <v>5125</v>
      </c>
      <c r="C725" s="339" t="s">
        <v>5077</v>
      </c>
      <c r="D725" s="339" t="s">
        <v>147</v>
      </c>
      <c r="E725" s="356" t="s">
        <v>151</v>
      </c>
      <c r="F725" s="356"/>
      <c r="G725" s="339" t="s">
        <v>145</v>
      </c>
      <c r="H725" s="339" t="s">
        <v>145</v>
      </c>
      <c r="I725" s="339" t="s">
        <v>621</v>
      </c>
      <c r="J725" s="365"/>
      <c r="K725" s="373"/>
      <c r="L725" s="373"/>
      <c r="M725" s="344" t="s">
        <v>3800</v>
      </c>
      <c r="N725" s="373"/>
    </row>
    <row r="726" spans="1:14" ht="16.5" customHeight="1">
      <c r="A726" s="350">
        <v>1730.0788950000001</v>
      </c>
      <c r="B726" s="339" t="s">
        <v>5125</v>
      </c>
      <c r="C726" s="339" t="s">
        <v>5079</v>
      </c>
      <c r="D726" s="339" t="s">
        <v>147</v>
      </c>
      <c r="E726" s="356" t="s">
        <v>150</v>
      </c>
      <c r="F726" s="356"/>
      <c r="G726" s="339" t="s">
        <v>145</v>
      </c>
      <c r="H726" s="339" t="s">
        <v>145</v>
      </c>
      <c r="I726" s="339" t="s">
        <v>621</v>
      </c>
      <c r="J726" s="365"/>
      <c r="K726" s="373"/>
      <c r="L726" s="373"/>
      <c r="M726" s="344" t="s">
        <v>3800</v>
      </c>
      <c r="N726" s="373"/>
    </row>
    <row r="727" spans="1:14" ht="16.5" customHeight="1">
      <c r="A727" s="350">
        <v>1734.037425</v>
      </c>
      <c r="B727" s="339" t="s">
        <v>5127</v>
      </c>
      <c r="C727" s="339" t="s">
        <v>5058</v>
      </c>
      <c r="D727" s="339" t="s">
        <v>147</v>
      </c>
      <c r="E727" s="356" t="s">
        <v>148</v>
      </c>
      <c r="F727" s="356"/>
      <c r="G727" s="339" t="s">
        <v>145</v>
      </c>
      <c r="H727" s="339" t="s">
        <v>145</v>
      </c>
      <c r="I727" s="339" t="s">
        <v>621</v>
      </c>
      <c r="J727" s="365"/>
      <c r="K727" s="373"/>
      <c r="L727" s="373"/>
      <c r="M727" s="344" t="s">
        <v>3800</v>
      </c>
      <c r="N727" s="373"/>
    </row>
    <row r="728" spans="1:14" ht="15.75" customHeight="1">
      <c r="A728" s="350">
        <v>1744.9228300000002</v>
      </c>
      <c r="B728" s="339" t="s">
        <v>4867</v>
      </c>
      <c r="C728" s="339" t="s">
        <v>299</v>
      </c>
      <c r="D728" s="339" t="s">
        <v>258</v>
      </c>
      <c r="E728" s="356" t="s">
        <v>364</v>
      </c>
      <c r="F728" s="356"/>
      <c r="G728" s="339" t="s">
        <v>145</v>
      </c>
      <c r="H728" s="339" t="s">
        <v>145</v>
      </c>
      <c r="I728" s="339" t="s">
        <v>477</v>
      </c>
      <c r="J728" s="365"/>
      <c r="K728" s="373"/>
      <c r="L728" s="373"/>
      <c r="M728" s="373"/>
      <c r="N728" s="373"/>
    </row>
    <row r="729" spans="1:14" ht="15.75" customHeight="1">
      <c r="A729" s="350">
        <v>1746.0738100000001</v>
      </c>
      <c r="B729" s="339" t="s">
        <v>5126</v>
      </c>
      <c r="C729" s="339" t="s">
        <v>5071</v>
      </c>
      <c r="D729" s="339" t="s">
        <v>147</v>
      </c>
      <c r="E729" s="356" t="s">
        <v>149</v>
      </c>
      <c r="F729" s="356"/>
      <c r="G729" s="339" t="s">
        <v>145</v>
      </c>
      <c r="H729" s="339" t="s">
        <v>145</v>
      </c>
      <c r="I729" s="339" t="s">
        <v>621</v>
      </c>
      <c r="J729" s="365"/>
      <c r="K729" s="373"/>
      <c r="L729" s="373"/>
      <c r="M729" s="344" t="s">
        <v>3800</v>
      </c>
      <c r="N729" s="373"/>
    </row>
    <row r="730" spans="1:14" ht="16.5" customHeight="1">
      <c r="A730" s="350">
        <v>1757.8527020000001</v>
      </c>
      <c r="B730" s="339" t="s">
        <v>4867</v>
      </c>
      <c r="C730" s="339" t="s">
        <v>300</v>
      </c>
      <c r="D730" s="339" t="s">
        <v>258</v>
      </c>
      <c r="E730" s="356" t="s">
        <v>262</v>
      </c>
      <c r="F730" s="356"/>
      <c r="G730" s="339" t="s">
        <v>145</v>
      </c>
      <c r="H730" s="339" t="s">
        <v>145</v>
      </c>
      <c r="I730" s="339" t="s">
        <v>477</v>
      </c>
      <c r="J730" s="365"/>
      <c r="K730" s="373"/>
      <c r="L730" s="373"/>
      <c r="M730" s="373"/>
      <c r="N730" s="373"/>
    </row>
    <row r="731" spans="1:14" ht="15.75" customHeight="1">
      <c r="A731" s="350">
        <v>1765.7347130000001</v>
      </c>
      <c r="B731" s="339" t="s">
        <v>4867</v>
      </c>
      <c r="C731" s="339" t="s">
        <v>5128</v>
      </c>
      <c r="D731" s="339" t="s">
        <v>258</v>
      </c>
      <c r="E731" s="356" t="s">
        <v>364</v>
      </c>
      <c r="F731" s="356"/>
      <c r="G731" s="339" t="s">
        <v>145</v>
      </c>
      <c r="H731" s="339" t="s">
        <v>145</v>
      </c>
      <c r="I731" s="339" t="s">
        <v>666</v>
      </c>
      <c r="J731" s="365"/>
      <c r="K731" s="373"/>
      <c r="L731" s="373"/>
      <c r="M731" s="373"/>
      <c r="N731" s="373"/>
    </row>
    <row r="732" spans="1:14" ht="15.75" customHeight="1">
      <c r="A732" s="350">
        <v>1772.0894600000001</v>
      </c>
      <c r="B732" s="339" t="s">
        <v>5126</v>
      </c>
      <c r="C732" s="339" t="s">
        <v>5077</v>
      </c>
      <c r="D732" s="339" t="s">
        <v>147</v>
      </c>
      <c r="E732" s="356" t="s">
        <v>151</v>
      </c>
      <c r="F732" s="356"/>
      <c r="G732" s="339" t="s">
        <v>145</v>
      </c>
      <c r="H732" s="339" t="s">
        <v>145</v>
      </c>
      <c r="I732" s="339" t="s">
        <v>621</v>
      </c>
      <c r="J732" s="365"/>
      <c r="K732" s="373"/>
      <c r="L732" s="373"/>
      <c r="M732" s="344" t="s">
        <v>3800</v>
      </c>
      <c r="N732" s="373"/>
    </row>
    <row r="733" spans="1:14" ht="16.5" customHeight="1">
      <c r="A733" s="350">
        <v>1774.10511</v>
      </c>
      <c r="B733" s="339" t="s">
        <v>5126</v>
      </c>
      <c r="C733" s="339" t="s">
        <v>5079</v>
      </c>
      <c r="D733" s="339" t="s">
        <v>147</v>
      </c>
      <c r="E733" s="356" t="s">
        <v>150</v>
      </c>
      <c r="F733" s="356"/>
      <c r="G733" s="339" t="s">
        <v>145</v>
      </c>
      <c r="H733" s="339" t="s">
        <v>145</v>
      </c>
      <c r="I733" s="339" t="s">
        <v>621</v>
      </c>
      <c r="J733" s="365"/>
      <c r="K733" s="373"/>
      <c r="L733" s="373"/>
      <c r="M733" s="344" t="s">
        <v>3800</v>
      </c>
      <c r="N733" s="373"/>
    </row>
    <row r="734" spans="1:14" ht="16.5" customHeight="1">
      <c r="A734" s="350">
        <v>1774.8502590000003</v>
      </c>
      <c r="B734" s="339" t="s">
        <v>4867</v>
      </c>
      <c r="C734" s="339" t="s">
        <v>490</v>
      </c>
      <c r="D734" s="339" t="s">
        <v>258</v>
      </c>
      <c r="E734" s="356" t="s">
        <v>262</v>
      </c>
      <c r="F734" s="356"/>
      <c r="G734" s="339" t="s">
        <v>145</v>
      </c>
      <c r="H734" s="339" t="s">
        <v>145</v>
      </c>
      <c r="I734" s="339" t="s">
        <v>478</v>
      </c>
      <c r="J734" s="365"/>
      <c r="K734" s="373"/>
      <c r="L734" s="373"/>
      <c r="M734" s="373"/>
      <c r="N734" s="373"/>
    </row>
    <row r="735" spans="1:14" ht="15.75" customHeight="1">
      <c r="A735" s="350">
        <v>1774.8969999999999</v>
      </c>
      <c r="B735" s="339" t="s">
        <v>4867</v>
      </c>
      <c r="C735" s="339" t="s">
        <v>386</v>
      </c>
      <c r="D735" s="339" t="s">
        <v>258</v>
      </c>
      <c r="E735" s="356" t="s">
        <v>387</v>
      </c>
      <c r="F735" s="356"/>
      <c r="G735" s="339" t="s">
        <v>145</v>
      </c>
      <c r="H735" s="339" t="s">
        <v>145</v>
      </c>
      <c r="I735" s="339" t="s">
        <v>477</v>
      </c>
      <c r="J735" s="365"/>
      <c r="K735" s="373"/>
      <c r="L735" s="373"/>
      <c r="M735" s="373"/>
      <c r="N735" s="373"/>
    </row>
    <row r="736" spans="1:14" ht="15.75" customHeight="1">
      <c r="A736" s="350">
        <v>1778.0636400000001</v>
      </c>
      <c r="B736" s="339" t="s">
        <v>5129</v>
      </c>
      <c r="C736" s="339" t="s">
        <v>5058</v>
      </c>
      <c r="D736" s="339" t="s">
        <v>147</v>
      </c>
      <c r="E736" s="356" t="s">
        <v>148</v>
      </c>
      <c r="F736" s="356"/>
      <c r="G736" s="339" t="s">
        <v>145</v>
      </c>
      <c r="H736" s="339" t="s">
        <v>145</v>
      </c>
      <c r="I736" s="339" t="s">
        <v>621</v>
      </c>
      <c r="J736" s="365"/>
      <c r="K736" s="373"/>
      <c r="L736" s="373"/>
      <c r="M736" s="344" t="s">
        <v>3800</v>
      </c>
      <c r="N736" s="373"/>
    </row>
    <row r="737" spans="1:14" ht="15.75" customHeight="1">
      <c r="A737" s="350">
        <v>1790.100025</v>
      </c>
      <c r="B737" s="339" t="s">
        <v>5127</v>
      </c>
      <c r="C737" s="339" t="s">
        <v>5071</v>
      </c>
      <c r="D737" s="339" t="s">
        <v>147</v>
      </c>
      <c r="E737" s="356" t="s">
        <v>149</v>
      </c>
      <c r="F737" s="356"/>
      <c r="G737" s="339" t="s">
        <v>145</v>
      </c>
      <c r="H737" s="339" t="s">
        <v>145</v>
      </c>
      <c r="I737" s="339" t="s">
        <v>621</v>
      </c>
      <c r="J737" s="365"/>
      <c r="K737" s="373"/>
      <c r="L737" s="373"/>
      <c r="M737" s="344" t="s">
        <v>3800</v>
      </c>
      <c r="N737" s="373"/>
    </row>
    <row r="738" spans="1:14" ht="15.75" customHeight="1">
      <c r="A738" s="350">
        <v>1791.7277150000002</v>
      </c>
      <c r="B738" s="339" t="s">
        <v>4867</v>
      </c>
      <c r="C738" s="339" t="s">
        <v>302</v>
      </c>
      <c r="D738" s="339" t="s">
        <v>258</v>
      </c>
      <c r="E738" s="356" t="s">
        <v>364</v>
      </c>
      <c r="F738" s="356"/>
      <c r="G738" s="339" t="s">
        <v>145</v>
      </c>
      <c r="H738" s="339" t="s">
        <v>145</v>
      </c>
      <c r="I738" s="339" t="s">
        <v>666</v>
      </c>
      <c r="J738" s="365"/>
      <c r="K738" s="373"/>
      <c r="L738" s="373"/>
      <c r="M738" s="373"/>
      <c r="N738" s="373"/>
    </row>
    <row r="739" spans="1:14" ht="16.5" customHeight="1">
      <c r="A739" s="350">
        <v>1792.8785830000002</v>
      </c>
      <c r="B739" s="339" t="s">
        <v>4867</v>
      </c>
      <c r="C739" s="339" t="s">
        <v>707</v>
      </c>
      <c r="D739" s="339" t="s">
        <v>258</v>
      </c>
      <c r="E739" s="356" t="s">
        <v>664</v>
      </c>
      <c r="F739" s="356"/>
      <c r="G739" s="339" t="s">
        <v>145</v>
      </c>
      <c r="H739" s="339" t="s">
        <v>145</v>
      </c>
      <c r="I739" s="339" t="s">
        <v>476</v>
      </c>
      <c r="J739" s="365"/>
      <c r="K739" s="373"/>
      <c r="L739" s="373"/>
      <c r="M739" s="373"/>
      <c r="N739" s="373"/>
    </row>
    <row r="740" spans="1:14" ht="15.75" customHeight="1">
      <c r="A740" s="350">
        <v>1797.011645</v>
      </c>
      <c r="B740" s="339" t="s">
        <v>4867</v>
      </c>
      <c r="C740" s="339" t="s">
        <v>692</v>
      </c>
      <c r="D740" s="339" t="s">
        <v>258</v>
      </c>
      <c r="E740" s="356" t="s">
        <v>664</v>
      </c>
      <c r="F740" s="356"/>
      <c r="G740" s="339" t="s">
        <v>145</v>
      </c>
      <c r="H740" s="339" t="s">
        <v>145</v>
      </c>
      <c r="I740" s="339" t="s">
        <v>476</v>
      </c>
      <c r="J740" s="365"/>
      <c r="K740" s="373"/>
      <c r="L740" s="373"/>
      <c r="M740" s="373"/>
      <c r="N740" s="373"/>
    </row>
    <row r="741" spans="1:14" ht="15.75" customHeight="1">
      <c r="A741" s="350">
        <v>1816.115675</v>
      </c>
      <c r="B741" s="339" t="s">
        <v>5127</v>
      </c>
      <c r="C741" s="339" t="s">
        <v>5077</v>
      </c>
      <c r="D741" s="339" t="s">
        <v>147</v>
      </c>
      <c r="E741" s="356" t="s">
        <v>151</v>
      </c>
      <c r="F741" s="356"/>
      <c r="G741" s="339" t="s">
        <v>145</v>
      </c>
      <c r="H741" s="339" t="s">
        <v>145</v>
      </c>
      <c r="I741" s="339" t="s">
        <v>621</v>
      </c>
      <c r="J741" s="365"/>
      <c r="K741" s="373"/>
      <c r="L741" s="373"/>
      <c r="M741" s="344" t="s">
        <v>3800</v>
      </c>
      <c r="N741" s="373"/>
    </row>
    <row r="742" spans="1:14" ht="16.5" customHeight="1">
      <c r="A742" s="350">
        <v>1818.1313249999998</v>
      </c>
      <c r="B742" s="339" t="s">
        <v>5127</v>
      </c>
      <c r="C742" s="339" t="s">
        <v>5079</v>
      </c>
      <c r="D742" s="339" t="s">
        <v>147</v>
      </c>
      <c r="E742" s="356" t="s">
        <v>150</v>
      </c>
      <c r="F742" s="356"/>
      <c r="G742" s="339" t="s">
        <v>145</v>
      </c>
      <c r="H742" s="339" t="s">
        <v>145</v>
      </c>
      <c r="I742" s="339" t="s">
        <v>621</v>
      </c>
      <c r="J742" s="365"/>
      <c r="K742" s="373"/>
      <c r="L742" s="373"/>
      <c r="M742" s="344" t="s">
        <v>3800</v>
      </c>
      <c r="N742" s="373"/>
    </row>
    <row r="743" spans="1:14" ht="16.5" customHeight="1">
      <c r="A743" s="350">
        <v>1830.8405580000001</v>
      </c>
      <c r="B743" s="339" t="s">
        <v>4867</v>
      </c>
      <c r="C743" s="339" t="s">
        <v>731</v>
      </c>
      <c r="D743" s="339" t="s">
        <v>258</v>
      </c>
      <c r="E743" s="356" t="s">
        <v>732</v>
      </c>
      <c r="F743" s="356"/>
      <c r="G743" s="339" t="s">
        <v>145</v>
      </c>
      <c r="H743" s="339" t="s">
        <v>145</v>
      </c>
      <c r="I743" s="339" t="s">
        <v>476</v>
      </c>
      <c r="J743" s="365"/>
      <c r="K743" s="373"/>
      <c r="L743" s="373"/>
      <c r="M743" s="373"/>
      <c r="N743" s="373"/>
    </row>
    <row r="744" spans="1:14" ht="15.75" customHeight="1">
      <c r="A744" s="350">
        <v>1834.1262400000001</v>
      </c>
      <c r="B744" s="339" t="s">
        <v>5129</v>
      </c>
      <c r="C744" s="339" t="s">
        <v>5071</v>
      </c>
      <c r="D744" s="339" t="s">
        <v>147</v>
      </c>
      <c r="E744" s="356" t="s">
        <v>149</v>
      </c>
      <c r="F744" s="356"/>
      <c r="G744" s="339" t="s">
        <v>145</v>
      </c>
      <c r="H744" s="339" t="s">
        <v>145</v>
      </c>
      <c r="I744" s="339" t="s">
        <v>621</v>
      </c>
      <c r="J744" s="365"/>
      <c r="K744" s="373"/>
      <c r="L744" s="373"/>
      <c r="M744" s="344" t="s">
        <v>3800</v>
      </c>
      <c r="N744" s="373"/>
    </row>
    <row r="745" spans="1:14" ht="15.75" customHeight="1">
      <c r="A745" s="350">
        <v>1837.965424</v>
      </c>
      <c r="B745" s="339" t="s">
        <v>4867</v>
      </c>
      <c r="C745" s="339" t="s">
        <v>688</v>
      </c>
      <c r="D745" s="339" t="s">
        <v>258</v>
      </c>
      <c r="E745" s="356" t="s">
        <v>664</v>
      </c>
      <c r="F745" s="356"/>
      <c r="G745" s="339" t="s">
        <v>145</v>
      </c>
      <c r="H745" s="339" t="s">
        <v>145</v>
      </c>
      <c r="I745" s="339" t="s">
        <v>476</v>
      </c>
      <c r="J745" s="365"/>
      <c r="K745" s="373"/>
      <c r="L745" s="373"/>
      <c r="M745" s="373"/>
      <c r="N745" s="373"/>
    </row>
    <row r="746" spans="1:14" ht="15.75" customHeight="1">
      <c r="A746" s="350">
        <v>1838.914391</v>
      </c>
      <c r="B746" s="339" t="s">
        <v>4867</v>
      </c>
      <c r="C746" s="339" t="s">
        <v>483</v>
      </c>
      <c r="D746" s="339" t="s">
        <v>258</v>
      </c>
      <c r="E746" s="356" t="s">
        <v>364</v>
      </c>
      <c r="F746" s="356"/>
      <c r="G746" s="339" t="s">
        <v>145</v>
      </c>
      <c r="H746" s="339" t="s">
        <v>145</v>
      </c>
      <c r="I746" s="339" t="s">
        <v>477</v>
      </c>
      <c r="J746" s="365"/>
      <c r="K746" s="373"/>
      <c r="L746" s="373"/>
      <c r="M746" s="373"/>
      <c r="N746" s="373"/>
    </row>
    <row r="747" spans="1:14" ht="15.75" customHeight="1">
      <c r="A747" s="350">
        <v>1847.8051010000001</v>
      </c>
      <c r="B747" s="339" t="s">
        <v>4867</v>
      </c>
      <c r="C747" s="339" t="s">
        <v>705</v>
      </c>
      <c r="D747" s="339" t="s">
        <v>258</v>
      </c>
      <c r="E747" s="356" t="s">
        <v>664</v>
      </c>
      <c r="F747" s="356"/>
      <c r="G747" s="339" t="s">
        <v>145</v>
      </c>
      <c r="H747" s="339" t="s">
        <v>145</v>
      </c>
      <c r="I747" s="339" t="s">
        <v>476</v>
      </c>
      <c r="J747" s="365"/>
      <c r="K747" s="373"/>
      <c r="L747" s="373"/>
      <c r="M747" s="373"/>
      <c r="N747" s="373"/>
    </row>
    <row r="748" spans="1:14" ht="15.75" customHeight="1">
      <c r="A748" s="350">
        <v>1851.9269299999999</v>
      </c>
      <c r="B748" s="339" t="s">
        <v>4867</v>
      </c>
      <c r="C748" s="339" t="s">
        <v>684</v>
      </c>
      <c r="D748" s="339" t="s">
        <v>258</v>
      </c>
      <c r="E748" s="356" t="s">
        <v>664</v>
      </c>
      <c r="F748" s="356"/>
      <c r="G748" s="339" t="s">
        <v>145</v>
      </c>
      <c r="H748" s="339" t="s">
        <v>145</v>
      </c>
      <c r="I748" s="339" t="s">
        <v>476</v>
      </c>
      <c r="J748" s="365"/>
      <c r="K748" s="373"/>
      <c r="L748" s="373"/>
      <c r="M748" s="373"/>
      <c r="N748" s="373"/>
    </row>
    <row r="749" spans="1:14" ht="15.75" customHeight="1">
      <c r="A749" s="350">
        <v>1860.1418899999999</v>
      </c>
      <c r="B749" s="339" t="s">
        <v>5129</v>
      </c>
      <c r="C749" s="339" t="s">
        <v>5077</v>
      </c>
      <c r="D749" s="339" t="s">
        <v>147</v>
      </c>
      <c r="E749" s="356" t="s">
        <v>151</v>
      </c>
      <c r="F749" s="356"/>
      <c r="G749" s="339" t="s">
        <v>145</v>
      </c>
      <c r="H749" s="339" t="s">
        <v>145</v>
      </c>
      <c r="I749" s="339" t="s">
        <v>621</v>
      </c>
      <c r="J749" s="365"/>
      <c r="K749" s="373"/>
      <c r="L749" s="373"/>
      <c r="M749" s="344" t="s">
        <v>3800</v>
      </c>
      <c r="N749" s="373"/>
    </row>
    <row r="750" spans="1:14" ht="15.75" customHeight="1">
      <c r="A750" s="350">
        <v>1862.1575400000002</v>
      </c>
      <c r="B750" s="339" t="s">
        <v>5129</v>
      </c>
      <c r="C750" s="339" t="s">
        <v>5079</v>
      </c>
      <c r="D750" s="339" t="s">
        <v>147</v>
      </c>
      <c r="E750" s="356" t="s">
        <v>150</v>
      </c>
      <c r="F750" s="356"/>
      <c r="G750" s="339" t="s">
        <v>145</v>
      </c>
      <c r="H750" s="339" t="s">
        <v>145</v>
      </c>
      <c r="I750" s="339" t="s">
        <v>621</v>
      </c>
      <c r="J750" s="365"/>
      <c r="K750" s="373"/>
      <c r="L750" s="373"/>
      <c r="M750" s="344" t="s">
        <v>3800</v>
      </c>
      <c r="N750" s="373"/>
    </row>
    <row r="751" spans="1:14" ht="15.75" customHeight="1">
      <c r="A751" s="350">
        <v>1940.934853</v>
      </c>
      <c r="B751" s="339" t="s">
        <v>4867</v>
      </c>
      <c r="C751" s="339" t="s">
        <v>503</v>
      </c>
      <c r="D751" s="339" t="s">
        <v>258</v>
      </c>
      <c r="E751" s="356" t="s">
        <v>713</v>
      </c>
      <c r="F751" s="356"/>
      <c r="G751" s="339" t="s">
        <v>145</v>
      </c>
      <c r="H751" s="339" t="s">
        <v>145</v>
      </c>
      <c r="I751" s="339" t="s">
        <v>714</v>
      </c>
      <c r="J751" s="365"/>
      <c r="K751" s="373"/>
      <c r="L751" s="373"/>
      <c r="M751" s="373"/>
      <c r="N751" s="373"/>
    </row>
    <row r="752" spans="1:14" ht="15.75" customHeight="1">
      <c r="A752" s="350">
        <v>1987.0780110000001</v>
      </c>
      <c r="B752" s="339" t="s">
        <v>4867</v>
      </c>
      <c r="C752" s="339" t="s">
        <v>504</v>
      </c>
      <c r="D752" s="339" t="s">
        <v>258</v>
      </c>
      <c r="E752" s="356" t="s">
        <v>500</v>
      </c>
      <c r="F752" s="356"/>
      <c r="G752" s="339" t="s">
        <v>145</v>
      </c>
      <c r="H752" s="339" t="s">
        <v>145</v>
      </c>
      <c r="I752" s="339" t="s">
        <v>478</v>
      </c>
      <c r="J752" s="365"/>
      <c r="K752" s="373"/>
      <c r="L752" s="373"/>
      <c r="M752" s="373"/>
      <c r="N752" s="373"/>
    </row>
    <row r="753" spans="1:23" ht="15.75" customHeight="1">
      <c r="A753" s="350">
        <v>1993.9766569999999</v>
      </c>
      <c r="B753" s="339" t="s">
        <v>4867</v>
      </c>
      <c r="C753" s="339" t="s">
        <v>303</v>
      </c>
      <c r="D753" s="339" t="s">
        <v>258</v>
      </c>
      <c r="E753" s="356" t="s">
        <v>364</v>
      </c>
      <c r="F753" s="356"/>
      <c r="G753" s="339" t="s">
        <v>145</v>
      </c>
      <c r="H753" s="339" t="s">
        <v>145</v>
      </c>
      <c r="I753" s="339" t="s">
        <v>671</v>
      </c>
      <c r="J753" s="365"/>
      <c r="K753" s="373"/>
      <c r="L753" s="373"/>
      <c r="M753" s="373"/>
      <c r="N753" s="373"/>
    </row>
    <row r="754" spans="1:23" ht="15.75" customHeight="1">
      <c r="A754" s="350">
        <v>1993.982532</v>
      </c>
      <c r="B754" s="339" t="s">
        <v>4867</v>
      </c>
      <c r="C754" s="339" t="s">
        <v>304</v>
      </c>
      <c r="D754" s="339" t="s">
        <v>258</v>
      </c>
      <c r="E754" s="356" t="s">
        <v>364</v>
      </c>
      <c r="F754" s="356"/>
      <c r="G754" s="339" t="s">
        <v>145</v>
      </c>
      <c r="H754" s="339" t="s">
        <v>145</v>
      </c>
      <c r="I754" s="339" t="s">
        <v>477</v>
      </c>
      <c r="J754" s="365"/>
      <c r="K754" s="373"/>
      <c r="L754" s="373"/>
      <c r="M754" s="373"/>
      <c r="N754" s="373"/>
    </row>
    <row r="755" spans="1:23" ht="15.75" customHeight="1">
      <c r="A755" s="350">
        <v>2003.0729260000001</v>
      </c>
      <c r="B755" s="339" t="s">
        <v>4867</v>
      </c>
      <c r="C755" s="339" t="s">
        <v>5130</v>
      </c>
      <c r="D755" s="339" t="s">
        <v>258</v>
      </c>
      <c r="E755" s="356" t="s">
        <v>500</v>
      </c>
      <c r="F755" s="356"/>
      <c r="G755" s="339" t="s">
        <v>145</v>
      </c>
      <c r="H755" s="339" t="s">
        <v>145</v>
      </c>
      <c r="I755" s="339" t="s">
        <v>478</v>
      </c>
      <c r="J755" s="365"/>
      <c r="K755" s="373"/>
      <c r="L755" s="373"/>
      <c r="M755" s="373"/>
      <c r="N755" s="373"/>
    </row>
    <row r="756" spans="1:23" ht="16.5" customHeight="1">
      <c r="A756" s="350">
        <v>2021.9886800000002</v>
      </c>
      <c r="B756" s="339" t="s">
        <v>4867</v>
      </c>
      <c r="C756" s="339" t="s">
        <v>305</v>
      </c>
      <c r="D756" s="339" t="s">
        <v>258</v>
      </c>
      <c r="E756" s="356" t="s">
        <v>364</v>
      </c>
      <c r="F756" s="356"/>
      <c r="G756" s="339" t="s">
        <v>145</v>
      </c>
      <c r="H756" s="339" t="s">
        <v>145</v>
      </c>
      <c r="I756" s="339" t="s">
        <v>477</v>
      </c>
      <c r="J756" s="365"/>
      <c r="K756" s="373"/>
      <c r="L756" s="373"/>
      <c r="M756" s="373"/>
      <c r="N756" s="373"/>
    </row>
    <row r="757" spans="1:23" ht="15.75" customHeight="1">
      <c r="A757" s="350">
        <v>2055.0148509999999</v>
      </c>
      <c r="B757" s="339" t="s">
        <v>4867</v>
      </c>
      <c r="C757" s="339" t="s">
        <v>5131</v>
      </c>
      <c r="D757" s="339" t="s">
        <v>258</v>
      </c>
      <c r="E757" s="356" t="s">
        <v>732</v>
      </c>
      <c r="F757" s="356"/>
      <c r="G757" s="339" t="s">
        <v>145</v>
      </c>
      <c r="H757" s="339" t="s">
        <v>145</v>
      </c>
      <c r="I757" s="339" t="s">
        <v>476</v>
      </c>
      <c r="J757" s="365"/>
      <c r="K757" s="373"/>
      <c r="L757" s="373"/>
      <c r="M757" s="373"/>
      <c r="N757" s="373"/>
    </row>
    <row r="758" spans="1:23" ht="15.75" customHeight="1">
      <c r="A758" s="350">
        <v>2082.9648339999999</v>
      </c>
      <c r="B758" s="339" t="s">
        <v>4867</v>
      </c>
      <c r="C758" s="339" t="s">
        <v>5132</v>
      </c>
      <c r="D758" s="339" t="s">
        <v>258</v>
      </c>
      <c r="E758" s="356" t="s">
        <v>664</v>
      </c>
      <c r="F758" s="356"/>
      <c r="G758" s="339" t="s">
        <v>145</v>
      </c>
      <c r="H758" s="339" t="s">
        <v>145</v>
      </c>
      <c r="I758" s="339" t="s">
        <v>476</v>
      </c>
      <c r="J758" s="365"/>
      <c r="K758" s="373"/>
      <c r="L758" s="376"/>
      <c r="M758" s="373"/>
      <c r="N758" s="373"/>
    </row>
    <row r="759" spans="1:23" ht="15.75" customHeight="1">
      <c r="A759" s="350">
        <v>2083.0090809999997</v>
      </c>
      <c r="B759" s="339" t="s">
        <v>4867</v>
      </c>
      <c r="C759" s="339" t="s">
        <v>712</v>
      </c>
      <c r="D759" s="339" t="s">
        <v>258</v>
      </c>
      <c r="E759" s="356" t="s">
        <v>711</v>
      </c>
      <c r="F759" s="356"/>
      <c r="G759" s="339" t="s">
        <v>145</v>
      </c>
      <c r="H759" s="339" t="s">
        <v>145</v>
      </c>
      <c r="I759" s="339" t="s">
        <v>476</v>
      </c>
      <c r="J759" s="365"/>
      <c r="K759" s="373"/>
      <c r="L759" s="376"/>
      <c r="M759" s="373"/>
      <c r="N759" s="373"/>
    </row>
    <row r="760" spans="1:23" ht="15.75" customHeight="1">
      <c r="A760" s="350">
        <v>2109.012847</v>
      </c>
      <c r="B760" s="339" t="s">
        <v>4867</v>
      </c>
      <c r="C760" s="339" t="s">
        <v>704</v>
      </c>
      <c r="D760" s="339" t="s">
        <v>258</v>
      </c>
      <c r="E760" s="356" t="s">
        <v>664</v>
      </c>
      <c r="F760" s="356"/>
      <c r="G760" s="339" t="s">
        <v>145</v>
      </c>
      <c r="H760" s="339" t="s">
        <v>145</v>
      </c>
      <c r="I760" s="339" t="s">
        <v>476</v>
      </c>
      <c r="J760" s="365"/>
      <c r="K760" s="373"/>
      <c r="L760" s="373"/>
      <c r="M760" s="373"/>
      <c r="N760" s="373"/>
    </row>
    <row r="761" spans="1:23" ht="15.75" customHeight="1">
      <c r="A761" s="350">
        <v>2150.0777679999997</v>
      </c>
      <c r="B761" s="339" t="s">
        <v>4867</v>
      </c>
      <c r="C761" s="339" t="s">
        <v>306</v>
      </c>
      <c r="D761" s="339" t="s">
        <v>258</v>
      </c>
      <c r="E761" s="356" t="s">
        <v>364</v>
      </c>
      <c r="F761" s="356"/>
      <c r="G761" s="339" t="s">
        <v>145</v>
      </c>
      <c r="H761" s="339" t="s">
        <v>145</v>
      </c>
      <c r="I761" s="339" t="s">
        <v>32</v>
      </c>
      <c r="J761" s="365"/>
      <c r="K761" s="373"/>
      <c r="L761" s="373"/>
      <c r="M761" s="373"/>
      <c r="N761" s="373"/>
    </row>
    <row r="762" spans="1:23" s="79" customFormat="1" ht="16.5" customHeight="1">
      <c r="A762" s="350">
        <v>2155.0852220000002</v>
      </c>
      <c r="B762" s="339" t="s">
        <v>4867</v>
      </c>
      <c r="C762" s="339" t="s">
        <v>752</v>
      </c>
      <c r="D762" s="339" t="s">
        <v>258</v>
      </c>
      <c r="E762" s="356" t="s">
        <v>753</v>
      </c>
      <c r="F762" s="356"/>
      <c r="G762" s="339" t="s">
        <v>145</v>
      </c>
      <c r="H762" s="339" t="s">
        <v>145</v>
      </c>
      <c r="I762" s="339" t="s">
        <v>476</v>
      </c>
      <c r="J762" s="365"/>
      <c r="K762" s="373"/>
      <c r="L762" s="373"/>
      <c r="M762" s="373"/>
      <c r="N762" s="373"/>
      <c r="O762" s="73"/>
      <c r="P762" s="73"/>
      <c r="Q762" s="73"/>
      <c r="R762" s="73"/>
      <c r="S762" s="73"/>
      <c r="T762" s="73"/>
      <c r="U762" s="73"/>
      <c r="V762" s="73"/>
      <c r="W762" s="73"/>
    </row>
    <row r="763" spans="1:23" s="79" customFormat="1" ht="15.75" customHeight="1">
      <c r="A763" s="350">
        <v>2163.0564199999999</v>
      </c>
      <c r="B763" s="339" t="s">
        <v>4867</v>
      </c>
      <c r="C763" s="339" t="s">
        <v>307</v>
      </c>
      <c r="D763" s="339" t="s">
        <v>258</v>
      </c>
      <c r="E763" s="356" t="s">
        <v>262</v>
      </c>
      <c r="F763" s="356"/>
      <c r="G763" s="339" t="s">
        <v>145</v>
      </c>
      <c r="H763" s="339" t="s">
        <v>145</v>
      </c>
      <c r="I763" s="339" t="s">
        <v>477</v>
      </c>
      <c r="J763" s="365"/>
      <c r="K763" s="373"/>
      <c r="L763" s="373"/>
      <c r="M763" s="373"/>
      <c r="N763" s="373"/>
      <c r="O763" s="73"/>
      <c r="P763" s="73"/>
      <c r="Q763" s="73"/>
      <c r="R763" s="73"/>
      <c r="S763" s="73"/>
      <c r="T763" s="73"/>
      <c r="U763" s="73"/>
      <c r="V763" s="73"/>
      <c r="W763" s="73"/>
    </row>
    <row r="764" spans="1:23" s="79" customFormat="1" ht="15.75" customHeight="1">
      <c r="A764" s="350">
        <v>2171.0246569999999</v>
      </c>
      <c r="B764" s="339" t="s">
        <v>4867</v>
      </c>
      <c r="C764" s="339" t="s">
        <v>683</v>
      </c>
      <c r="D764" s="339" t="s">
        <v>258</v>
      </c>
      <c r="E764" s="356" t="s">
        <v>664</v>
      </c>
      <c r="F764" s="356"/>
      <c r="G764" s="339" t="s">
        <v>145</v>
      </c>
      <c r="H764" s="339" t="s">
        <v>145</v>
      </c>
      <c r="I764" s="339" t="s">
        <v>476</v>
      </c>
      <c r="J764" s="365"/>
      <c r="K764" s="373"/>
      <c r="L764" s="373"/>
      <c r="M764" s="373"/>
      <c r="N764" s="373"/>
      <c r="O764" s="73"/>
      <c r="P764" s="73"/>
      <c r="Q764" s="73"/>
      <c r="R764" s="73"/>
      <c r="S764" s="73"/>
      <c r="T764" s="73"/>
      <c r="U764" s="73"/>
      <c r="V764" s="73"/>
      <c r="W764" s="73"/>
    </row>
    <row r="765" spans="1:23" s="79" customFormat="1" ht="15.75" customHeight="1">
      <c r="A765" s="350">
        <v>2184.1255080000001</v>
      </c>
      <c r="B765" s="339" t="s">
        <v>4867</v>
      </c>
      <c r="C765" s="339" t="s">
        <v>673</v>
      </c>
      <c r="D765" s="339" t="s">
        <v>258</v>
      </c>
      <c r="E765" s="356" t="s">
        <v>664</v>
      </c>
      <c r="F765" s="356"/>
      <c r="G765" s="339" t="s">
        <v>145</v>
      </c>
      <c r="H765" s="339" t="s">
        <v>145</v>
      </c>
      <c r="I765" s="339" t="s">
        <v>476</v>
      </c>
      <c r="J765" s="365"/>
      <c r="K765" s="373"/>
      <c r="L765" s="373"/>
      <c r="M765" s="373"/>
      <c r="N765" s="373"/>
      <c r="O765" s="73"/>
      <c r="P765" s="73"/>
      <c r="Q765" s="73"/>
      <c r="R765" s="73"/>
      <c r="S765" s="73"/>
      <c r="T765" s="73"/>
      <c r="U765" s="73"/>
      <c r="V765" s="73"/>
      <c r="W765" s="73"/>
    </row>
    <row r="766" spans="1:23" s="79" customFormat="1" ht="16.5" customHeight="1">
      <c r="A766" s="350">
        <v>2185.0383699999998</v>
      </c>
      <c r="B766" s="339" t="s">
        <v>4873</v>
      </c>
      <c r="C766" s="339" t="s">
        <v>308</v>
      </c>
      <c r="D766" s="339" t="s">
        <v>258</v>
      </c>
      <c r="E766" s="356" t="s">
        <v>262</v>
      </c>
      <c r="F766" s="356"/>
      <c r="G766" s="339" t="s">
        <v>145</v>
      </c>
      <c r="H766" s="339" t="s">
        <v>145</v>
      </c>
      <c r="I766" s="349" t="s">
        <v>624</v>
      </c>
      <c r="J766" s="366"/>
      <c r="K766" s="373"/>
      <c r="L766" s="373"/>
      <c r="M766" s="373"/>
      <c r="N766" s="373"/>
      <c r="O766" s="73"/>
      <c r="P766" s="73"/>
      <c r="Q766" s="73"/>
      <c r="R766" s="73"/>
      <c r="S766" s="73"/>
      <c r="T766" s="73"/>
      <c r="U766" s="73"/>
      <c r="V766" s="73"/>
      <c r="W766" s="73"/>
    </row>
    <row r="767" spans="1:23" s="79" customFormat="1" ht="16.5" customHeight="1">
      <c r="A767" s="350">
        <v>2193.0024809999995</v>
      </c>
      <c r="B767" s="339" t="s">
        <v>4867</v>
      </c>
      <c r="C767" s="339" t="s">
        <v>491</v>
      </c>
      <c r="D767" s="339" t="s">
        <v>258</v>
      </c>
      <c r="E767" s="356" t="s">
        <v>262</v>
      </c>
      <c r="F767" s="356"/>
      <c r="G767" s="339" t="s">
        <v>145</v>
      </c>
      <c r="H767" s="339" t="s">
        <v>145</v>
      </c>
      <c r="I767" s="339" t="s">
        <v>478</v>
      </c>
      <c r="J767" s="365"/>
      <c r="K767" s="373"/>
      <c r="L767" s="373"/>
      <c r="M767" s="373"/>
      <c r="N767" s="373"/>
      <c r="O767" s="73"/>
      <c r="P767" s="73"/>
      <c r="Q767" s="73"/>
      <c r="R767" s="73"/>
      <c r="S767" s="73"/>
      <c r="T767" s="73"/>
      <c r="U767" s="73"/>
      <c r="V767" s="73"/>
      <c r="W767" s="73"/>
    </row>
    <row r="768" spans="1:23" s="79" customFormat="1" ht="15.75" customHeight="1">
      <c r="A768" s="350">
        <v>2193.9943589999998</v>
      </c>
      <c r="B768" s="339" t="s">
        <v>4937</v>
      </c>
      <c r="C768" s="339" t="s">
        <v>309</v>
      </c>
      <c r="D768" s="339" t="s">
        <v>258</v>
      </c>
      <c r="E768" s="356" t="s">
        <v>262</v>
      </c>
      <c r="F768" s="356"/>
      <c r="G768" s="339" t="s">
        <v>145</v>
      </c>
      <c r="H768" s="339" t="s">
        <v>145</v>
      </c>
      <c r="I768" s="349" t="s">
        <v>624</v>
      </c>
      <c r="J768" s="366"/>
      <c r="K768" s="373"/>
      <c r="L768" s="373"/>
      <c r="M768" s="373"/>
      <c r="N768" s="373"/>
      <c r="O768" s="73"/>
      <c r="P768" s="73"/>
      <c r="Q768" s="73"/>
      <c r="R768" s="73"/>
      <c r="S768" s="73"/>
      <c r="T768" s="73"/>
      <c r="U768" s="73"/>
      <c r="V768" s="73"/>
      <c r="W768" s="73"/>
    </row>
    <row r="769" spans="1:23" s="79" customFormat="1" ht="15.75" customHeight="1">
      <c r="A769" s="350">
        <v>2201.012307</v>
      </c>
      <c r="B769" s="339" t="s">
        <v>4867</v>
      </c>
      <c r="C769" s="339" t="s">
        <v>310</v>
      </c>
      <c r="D769" s="339" t="s">
        <v>258</v>
      </c>
      <c r="E769" s="356" t="s">
        <v>262</v>
      </c>
      <c r="F769" s="356"/>
      <c r="G769" s="339" t="s">
        <v>145</v>
      </c>
      <c r="H769" s="339" t="s">
        <v>145</v>
      </c>
      <c r="I769" s="349" t="s">
        <v>624</v>
      </c>
      <c r="J769" s="366"/>
      <c r="K769" s="373"/>
      <c r="L769" s="373"/>
      <c r="M769" s="373"/>
      <c r="N769" s="373"/>
      <c r="O769" s="73"/>
      <c r="P769" s="73"/>
      <c r="Q769" s="73"/>
      <c r="R769" s="73"/>
      <c r="S769" s="73"/>
      <c r="T769" s="73"/>
      <c r="U769" s="73"/>
      <c r="V769" s="73"/>
      <c r="W769" s="73"/>
    </row>
    <row r="770" spans="1:23" s="79" customFormat="1" ht="15.75" customHeight="1">
      <c r="A770" s="350">
        <v>2208.9973959999998</v>
      </c>
      <c r="B770" s="339" t="s">
        <v>4867</v>
      </c>
      <c r="C770" s="339" t="s">
        <v>5133</v>
      </c>
      <c r="D770" s="339" t="s">
        <v>258</v>
      </c>
      <c r="E770" s="356" t="s">
        <v>262</v>
      </c>
      <c r="F770" s="356"/>
      <c r="G770" s="339" t="s">
        <v>145</v>
      </c>
      <c r="H770" s="339" t="s">
        <v>145</v>
      </c>
      <c r="I770" s="339" t="s">
        <v>478</v>
      </c>
      <c r="J770" s="365"/>
      <c r="K770" s="373"/>
      <c r="L770" s="373"/>
      <c r="M770" s="373"/>
      <c r="N770" s="373"/>
      <c r="O770" s="73"/>
      <c r="P770" s="73"/>
      <c r="Q770" s="73"/>
      <c r="R770" s="73"/>
      <c r="S770" s="73"/>
      <c r="T770" s="73"/>
      <c r="U770" s="73"/>
      <c r="V770" s="73"/>
      <c r="W770" s="73"/>
    </row>
    <row r="771" spans="1:23" s="79" customFormat="1" ht="16.5" customHeight="1">
      <c r="A771" s="350">
        <v>2209.9892739999996</v>
      </c>
      <c r="B771" s="339" t="s">
        <v>4867</v>
      </c>
      <c r="C771" s="339" t="s">
        <v>5134</v>
      </c>
      <c r="D771" s="339" t="s">
        <v>258</v>
      </c>
      <c r="E771" s="356" t="s">
        <v>262</v>
      </c>
      <c r="F771" s="356"/>
      <c r="G771" s="339" t="s">
        <v>145</v>
      </c>
      <c r="H771" s="339" t="s">
        <v>145</v>
      </c>
      <c r="I771" s="349" t="s">
        <v>624</v>
      </c>
      <c r="J771" s="366"/>
      <c r="K771" s="373"/>
      <c r="L771" s="373"/>
      <c r="M771" s="373"/>
      <c r="N771" s="373"/>
      <c r="O771" s="73"/>
      <c r="P771" s="73"/>
      <c r="Q771" s="73"/>
      <c r="R771" s="73"/>
      <c r="S771" s="73"/>
      <c r="T771" s="73"/>
      <c r="U771" s="73"/>
      <c r="V771" s="73"/>
      <c r="W771" s="73"/>
    </row>
    <row r="772" spans="1:23" s="79" customFormat="1" ht="16.5" customHeight="1">
      <c r="A772" s="350">
        <v>2211.1040400000002</v>
      </c>
      <c r="B772" s="339" t="s">
        <v>4867</v>
      </c>
      <c r="C772" s="339" t="s">
        <v>382</v>
      </c>
      <c r="D772" s="339" t="s">
        <v>258</v>
      </c>
      <c r="E772" s="356" t="s">
        <v>387</v>
      </c>
      <c r="F772" s="356"/>
      <c r="G772" s="339" t="s">
        <v>145</v>
      </c>
      <c r="H772" s="339" t="s">
        <v>145</v>
      </c>
      <c r="I772" s="349" t="s">
        <v>624</v>
      </c>
      <c r="J772" s="366"/>
      <c r="K772" s="373"/>
      <c r="L772" s="373"/>
      <c r="M772" s="373"/>
      <c r="N772" s="373"/>
      <c r="O772" s="73"/>
      <c r="P772" s="73"/>
      <c r="Q772" s="73"/>
      <c r="R772" s="73"/>
      <c r="S772" s="73"/>
      <c r="T772" s="73"/>
      <c r="U772" s="73"/>
      <c r="V772" s="73"/>
      <c r="W772" s="73"/>
    </row>
    <row r="773" spans="1:23" s="79" customFormat="1" ht="15.75" customHeight="1">
      <c r="A773" s="350">
        <v>2225.1196939999995</v>
      </c>
      <c r="B773" s="339" t="s">
        <v>4867</v>
      </c>
      <c r="C773" s="339" t="s">
        <v>505</v>
      </c>
      <c r="D773" s="339" t="s">
        <v>258</v>
      </c>
      <c r="E773" s="356" t="s">
        <v>387</v>
      </c>
      <c r="F773" s="356"/>
      <c r="G773" s="339" t="s">
        <v>145</v>
      </c>
      <c r="H773" s="339" t="s">
        <v>145</v>
      </c>
      <c r="I773" s="349" t="s">
        <v>624</v>
      </c>
      <c r="J773" s="366"/>
      <c r="K773" s="373"/>
      <c r="L773" s="373"/>
      <c r="M773" s="373"/>
      <c r="N773" s="373"/>
      <c r="O773" s="73"/>
      <c r="P773" s="73"/>
      <c r="Q773" s="73"/>
      <c r="R773" s="73"/>
      <c r="S773" s="73"/>
      <c r="T773" s="73"/>
      <c r="U773" s="73"/>
      <c r="V773" s="73"/>
      <c r="W773" s="73"/>
    </row>
    <row r="774" spans="1:23" s="79" customFormat="1" ht="15.75" customHeight="1">
      <c r="A774" s="350">
        <v>2225.1560789999999</v>
      </c>
      <c r="B774" s="339" t="s">
        <v>4798</v>
      </c>
      <c r="C774" s="339" t="s">
        <v>5135</v>
      </c>
      <c r="D774" s="339" t="s">
        <v>258</v>
      </c>
      <c r="E774" s="356" t="s">
        <v>485</v>
      </c>
      <c r="F774" s="356"/>
      <c r="G774" s="339" t="s">
        <v>145</v>
      </c>
      <c r="H774" s="339" t="s">
        <v>145</v>
      </c>
      <c r="I774" s="349" t="s">
        <v>624</v>
      </c>
      <c r="J774" s="366"/>
      <c r="K774" s="373"/>
      <c r="L774" s="373"/>
      <c r="M774" s="373"/>
      <c r="N774" s="373"/>
      <c r="O774" s="73"/>
      <c r="P774" s="73"/>
      <c r="Q774" s="73"/>
      <c r="R774" s="73"/>
      <c r="S774" s="73"/>
      <c r="T774" s="73"/>
      <c r="U774" s="73"/>
      <c r="V774" s="73"/>
      <c r="W774" s="73"/>
    </row>
    <row r="775" spans="1:23" s="79" customFormat="1" ht="15.75" customHeight="1">
      <c r="A775" s="350">
        <v>2239.1353439999998</v>
      </c>
      <c r="B775" s="339" t="s">
        <v>4867</v>
      </c>
      <c r="C775" s="339" t="s">
        <v>506</v>
      </c>
      <c r="D775" s="339" t="s">
        <v>258</v>
      </c>
      <c r="E775" s="356" t="s">
        <v>387</v>
      </c>
      <c r="F775" s="356"/>
      <c r="G775" s="339" t="s">
        <v>145</v>
      </c>
      <c r="H775" s="339" t="s">
        <v>145</v>
      </c>
      <c r="I775" s="349" t="s">
        <v>624</v>
      </c>
      <c r="J775" s="366"/>
      <c r="K775" s="373"/>
      <c r="L775" s="373"/>
      <c r="M775" s="373"/>
      <c r="N775" s="373"/>
      <c r="O775" s="73"/>
      <c r="P775" s="73"/>
      <c r="Q775" s="73"/>
      <c r="R775" s="73"/>
      <c r="S775" s="73"/>
      <c r="T775" s="73"/>
      <c r="U775" s="73"/>
      <c r="V775" s="73"/>
      <c r="W775" s="73"/>
    </row>
    <row r="776" spans="1:23" s="79" customFormat="1" ht="15.75" customHeight="1">
      <c r="A776" s="350">
        <v>2240.1696639999996</v>
      </c>
      <c r="B776" s="339" t="s">
        <v>4867</v>
      </c>
      <c r="C776" s="339" t="s">
        <v>700</v>
      </c>
      <c r="D776" s="339" t="s">
        <v>258</v>
      </c>
      <c r="E776" s="356" t="s">
        <v>664</v>
      </c>
      <c r="F776" s="356"/>
      <c r="G776" s="339" t="s">
        <v>145</v>
      </c>
      <c r="H776" s="339" t="s">
        <v>145</v>
      </c>
      <c r="I776" s="349" t="s">
        <v>476</v>
      </c>
      <c r="J776" s="366"/>
      <c r="K776" s="373"/>
      <c r="L776" s="373"/>
      <c r="M776" s="373"/>
      <c r="N776" s="373"/>
      <c r="O776" s="73"/>
      <c r="P776" s="73"/>
      <c r="Q776" s="73"/>
      <c r="R776" s="73"/>
      <c r="S776" s="73"/>
      <c r="T776" s="73"/>
      <c r="U776" s="73"/>
      <c r="V776" s="73"/>
      <c r="W776" s="73"/>
    </row>
    <row r="777" spans="1:23" s="79" customFormat="1" ht="16.5" customHeight="1">
      <c r="A777" s="350">
        <v>2251.0158229999997</v>
      </c>
      <c r="B777" s="339" t="s">
        <v>4867</v>
      </c>
      <c r="C777" s="339" t="s">
        <v>5136</v>
      </c>
      <c r="D777" s="339" t="s">
        <v>258</v>
      </c>
      <c r="E777" s="356" t="s">
        <v>262</v>
      </c>
      <c r="F777" s="356"/>
      <c r="G777" s="339" t="s">
        <v>145</v>
      </c>
      <c r="H777" s="339" t="s">
        <v>145</v>
      </c>
      <c r="I777" s="339" t="s">
        <v>477</v>
      </c>
      <c r="J777" s="365"/>
      <c r="K777" s="373"/>
      <c r="L777" s="373"/>
      <c r="M777" s="373"/>
      <c r="N777" s="373"/>
      <c r="O777" s="73"/>
      <c r="P777" s="73"/>
      <c r="Q777" s="73"/>
      <c r="R777" s="73"/>
      <c r="S777" s="73"/>
      <c r="T777" s="73"/>
      <c r="U777" s="73"/>
      <c r="V777" s="73"/>
      <c r="W777" s="73"/>
    </row>
    <row r="778" spans="1:23" s="79" customFormat="1" ht="15.75" customHeight="1">
      <c r="A778" s="350">
        <v>2267.0107379999995</v>
      </c>
      <c r="B778" s="339" t="s">
        <v>4867</v>
      </c>
      <c r="C778" s="339" t="s">
        <v>5137</v>
      </c>
      <c r="D778" s="339" t="s">
        <v>258</v>
      </c>
      <c r="E778" s="356" t="s">
        <v>262</v>
      </c>
      <c r="F778" s="356"/>
      <c r="G778" s="339" t="s">
        <v>145</v>
      </c>
      <c r="H778" s="339" t="s">
        <v>145</v>
      </c>
      <c r="I778" s="339" t="s">
        <v>477</v>
      </c>
      <c r="J778" s="365"/>
      <c r="K778" s="373"/>
      <c r="L778" s="373"/>
      <c r="M778" s="373"/>
      <c r="N778" s="373"/>
      <c r="O778" s="73"/>
      <c r="P778" s="73"/>
      <c r="Q778" s="73"/>
      <c r="R778" s="73"/>
      <c r="S778" s="73"/>
      <c r="T778" s="73"/>
      <c r="U778" s="73"/>
      <c r="V778" s="73"/>
      <c r="W778" s="73"/>
    </row>
    <row r="779" spans="1:23" s="79" customFormat="1" ht="15.75" customHeight="1">
      <c r="A779" s="350">
        <v>2273.1594399999999</v>
      </c>
      <c r="B779" s="339" t="s">
        <v>4867</v>
      </c>
      <c r="C779" s="339" t="s">
        <v>311</v>
      </c>
      <c r="D779" s="339" t="s">
        <v>258</v>
      </c>
      <c r="E779" s="356" t="s">
        <v>262</v>
      </c>
      <c r="F779" s="356"/>
      <c r="G779" s="339" t="s">
        <v>145</v>
      </c>
      <c r="H779" s="339" t="s">
        <v>145</v>
      </c>
      <c r="I779" s="349" t="s">
        <v>624</v>
      </c>
      <c r="J779" s="366"/>
      <c r="K779" s="373"/>
      <c r="L779" s="373"/>
      <c r="M779" s="373"/>
      <c r="N779" s="373"/>
      <c r="O779" s="73"/>
      <c r="P779" s="73"/>
      <c r="Q779" s="73"/>
      <c r="R779" s="73"/>
      <c r="S779" s="73"/>
      <c r="T779" s="73"/>
      <c r="U779" s="73"/>
      <c r="V779" s="73"/>
      <c r="W779" s="73"/>
    </row>
    <row r="780" spans="1:23" s="79" customFormat="1" ht="15.75" customHeight="1">
      <c r="A780" s="350">
        <v>2283.1801799999998</v>
      </c>
      <c r="B780" s="339" t="s">
        <v>4867</v>
      </c>
      <c r="C780" s="339" t="s">
        <v>371</v>
      </c>
      <c r="D780" s="339" t="s">
        <v>258</v>
      </c>
      <c r="E780" s="356" t="s">
        <v>262</v>
      </c>
      <c r="F780" s="356"/>
      <c r="G780" s="339" t="s">
        <v>145</v>
      </c>
      <c r="H780" s="339" t="s">
        <v>145</v>
      </c>
      <c r="I780" s="349" t="s">
        <v>624</v>
      </c>
      <c r="J780" s="366"/>
      <c r="K780" s="373"/>
      <c r="L780" s="373"/>
      <c r="M780" s="373"/>
      <c r="N780" s="373"/>
      <c r="O780" s="73"/>
      <c r="P780" s="73"/>
      <c r="Q780" s="73"/>
      <c r="R780" s="73"/>
      <c r="S780" s="73"/>
      <c r="T780" s="73"/>
      <c r="U780" s="73"/>
      <c r="V780" s="73"/>
      <c r="W780" s="73"/>
    </row>
    <row r="781" spans="1:23" s="79" customFormat="1">
      <c r="A781" s="350">
        <v>2283.1801799999998</v>
      </c>
      <c r="B781" s="339" t="s">
        <v>4867</v>
      </c>
      <c r="C781" s="339" t="s">
        <v>371</v>
      </c>
      <c r="D781" s="339" t="s">
        <v>258</v>
      </c>
      <c r="E781" s="356" t="s">
        <v>387</v>
      </c>
      <c r="F781" s="356"/>
      <c r="G781" s="339" t="s">
        <v>145</v>
      </c>
      <c r="H781" s="339" t="s">
        <v>145</v>
      </c>
      <c r="I781" s="349" t="s">
        <v>624</v>
      </c>
      <c r="J781" s="366"/>
      <c r="K781" s="373"/>
      <c r="L781" s="373"/>
      <c r="M781" s="373"/>
      <c r="N781" s="373"/>
      <c r="O781" s="73"/>
      <c r="P781" s="73"/>
      <c r="Q781" s="73"/>
      <c r="R781" s="73"/>
      <c r="S781" s="73"/>
      <c r="T781" s="73"/>
      <c r="U781" s="73"/>
      <c r="V781" s="73"/>
      <c r="W781" s="73"/>
    </row>
    <row r="782" spans="1:23" s="79" customFormat="1" ht="16.5" customHeight="1">
      <c r="A782" s="350">
        <v>2286.1248399999999</v>
      </c>
      <c r="B782" s="339" t="s">
        <v>4867</v>
      </c>
      <c r="C782" s="339" t="s">
        <v>312</v>
      </c>
      <c r="D782" s="339" t="s">
        <v>258</v>
      </c>
      <c r="E782" s="356" t="s">
        <v>364</v>
      </c>
      <c r="F782" s="356"/>
      <c r="G782" s="339" t="s">
        <v>145</v>
      </c>
      <c r="H782" s="339" t="s">
        <v>145</v>
      </c>
      <c r="I782" s="339" t="s">
        <v>477</v>
      </c>
      <c r="J782" s="365"/>
      <c r="K782" s="373"/>
      <c r="L782" s="373"/>
      <c r="M782" s="373"/>
      <c r="N782" s="373"/>
      <c r="O782" s="73"/>
      <c r="P782" s="73"/>
      <c r="Q782" s="73"/>
      <c r="R782" s="73"/>
      <c r="S782" s="73"/>
      <c r="T782" s="73"/>
      <c r="U782" s="73"/>
      <c r="V782" s="73"/>
      <c r="W782" s="73"/>
    </row>
    <row r="783" spans="1:23" ht="15.75" customHeight="1">
      <c r="A783" s="350">
        <v>2289.1543649999999</v>
      </c>
      <c r="B783" s="339" t="s">
        <v>4867</v>
      </c>
      <c r="C783" s="339" t="s">
        <v>5138</v>
      </c>
      <c r="D783" s="339" t="s">
        <v>258</v>
      </c>
      <c r="E783" s="356" t="s">
        <v>262</v>
      </c>
      <c r="F783" s="356"/>
      <c r="G783" s="339" t="s">
        <v>145</v>
      </c>
      <c r="H783" s="339" t="s">
        <v>145</v>
      </c>
      <c r="I783" s="349" t="s">
        <v>624</v>
      </c>
      <c r="J783" s="366"/>
      <c r="K783" s="373"/>
      <c r="L783" s="373"/>
      <c r="M783" s="373"/>
      <c r="N783" s="373"/>
    </row>
    <row r="784" spans="1:23" s="79" customFormat="1" ht="15.75" customHeight="1">
      <c r="A784" s="350">
        <v>2295.1413940000002</v>
      </c>
      <c r="B784" s="339" t="s">
        <v>4873</v>
      </c>
      <c r="C784" s="339" t="s">
        <v>313</v>
      </c>
      <c r="D784" s="339" t="s">
        <v>258</v>
      </c>
      <c r="E784" s="356" t="s">
        <v>262</v>
      </c>
      <c r="F784" s="356"/>
      <c r="G784" s="339" t="s">
        <v>145</v>
      </c>
      <c r="H784" s="339" t="s">
        <v>145</v>
      </c>
      <c r="I784" s="349" t="s">
        <v>624</v>
      </c>
      <c r="J784" s="366"/>
      <c r="K784" s="373"/>
      <c r="L784" s="373"/>
      <c r="M784" s="373"/>
      <c r="N784" s="373"/>
      <c r="O784" s="73"/>
      <c r="P784" s="73"/>
      <c r="Q784" s="73"/>
      <c r="R784" s="73"/>
      <c r="S784" s="73"/>
      <c r="T784" s="73"/>
      <c r="U784" s="73"/>
      <c r="V784" s="73"/>
      <c r="W784" s="73"/>
    </row>
    <row r="785" spans="1:23" s="79" customFormat="1" ht="15.75" customHeight="1">
      <c r="A785" s="350">
        <v>2297.195835</v>
      </c>
      <c r="B785" s="339" t="s">
        <v>4867</v>
      </c>
      <c r="C785" s="339" t="s">
        <v>507</v>
      </c>
      <c r="D785" s="339" t="s">
        <v>258</v>
      </c>
      <c r="E785" s="356" t="s">
        <v>500</v>
      </c>
      <c r="F785" s="356"/>
      <c r="G785" s="339" t="s">
        <v>145</v>
      </c>
      <c r="H785" s="339" t="s">
        <v>145</v>
      </c>
      <c r="I785" s="339" t="s">
        <v>478</v>
      </c>
      <c r="J785" s="365"/>
      <c r="K785" s="373"/>
      <c r="L785" s="373"/>
      <c r="M785" s="373"/>
      <c r="N785" s="373"/>
      <c r="O785" s="73"/>
      <c r="P785" s="73"/>
      <c r="Q785" s="73"/>
      <c r="R785" s="73"/>
      <c r="S785" s="73"/>
      <c r="T785" s="73"/>
      <c r="U785" s="73"/>
      <c r="V785" s="73"/>
      <c r="W785" s="73"/>
    </row>
    <row r="786" spans="1:23" s="79" customFormat="1" ht="16.5" customHeight="1">
      <c r="A786" s="350">
        <v>2305.1492800000001</v>
      </c>
      <c r="B786" s="339" t="s">
        <v>4867</v>
      </c>
      <c r="C786" s="339" t="s">
        <v>5139</v>
      </c>
      <c r="D786" s="339" t="s">
        <v>258</v>
      </c>
      <c r="E786" s="356" t="s">
        <v>262</v>
      </c>
      <c r="F786" s="356"/>
      <c r="G786" s="339" t="s">
        <v>145</v>
      </c>
      <c r="H786" s="339" t="s">
        <v>145</v>
      </c>
      <c r="I786" s="349" t="s">
        <v>624</v>
      </c>
      <c r="J786" s="366"/>
      <c r="K786" s="373"/>
      <c r="L786" s="373"/>
      <c r="M786" s="373"/>
      <c r="N786" s="373"/>
      <c r="O786" s="73"/>
      <c r="P786" s="73"/>
      <c r="Q786" s="73"/>
      <c r="R786" s="73"/>
      <c r="S786" s="73"/>
      <c r="T786" s="73"/>
      <c r="U786" s="73"/>
      <c r="V786" s="73"/>
      <c r="W786" s="73"/>
    </row>
    <row r="787" spans="1:23" ht="15.75" customHeight="1">
      <c r="A787" s="350">
        <v>2311.136309</v>
      </c>
      <c r="B787" s="339" t="s">
        <v>4873</v>
      </c>
      <c r="C787" s="339" t="s">
        <v>5140</v>
      </c>
      <c r="D787" s="339" t="s">
        <v>258</v>
      </c>
      <c r="E787" s="356" t="s">
        <v>262</v>
      </c>
      <c r="F787" s="356"/>
      <c r="G787" s="339" t="s">
        <v>145</v>
      </c>
      <c r="H787" s="339" t="s">
        <v>145</v>
      </c>
      <c r="I787" s="349" t="s">
        <v>624</v>
      </c>
      <c r="J787" s="366"/>
      <c r="K787" s="373"/>
      <c r="L787" s="373"/>
      <c r="M787" s="373"/>
      <c r="N787" s="373"/>
    </row>
    <row r="788" spans="1:23" ht="15.75" customHeight="1">
      <c r="A788" s="350">
        <v>2321.2070679999997</v>
      </c>
      <c r="B788" s="339" t="s">
        <v>4867</v>
      </c>
      <c r="C788" s="339" t="s">
        <v>314</v>
      </c>
      <c r="D788" s="339" t="s">
        <v>258</v>
      </c>
      <c r="E788" s="356" t="s">
        <v>262</v>
      </c>
      <c r="F788" s="356"/>
      <c r="G788" s="339" t="s">
        <v>145</v>
      </c>
      <c r="H788" s="339" t="s">
        <v>145</v>
      </c>
      <c r="I788" s="349" t="s">
        <v>624</v>
      </c>
      <c r="J788" s="366"/>
      <c r="K788" s="373"/>
      <c r="L788" s="373"/>
      <c r="M788" s="373"/>
      <c r="N788" s="373"/>
    </row>
    <row r="789" spans="1:23" s="123" customFormat="1" ht="15" customHeight="1">
      <c r="A789" s="350">
        <v>2329.1742499999996</v>
      </c>
      <c r="B789" s="339" t="s">
        <v>4867</v>
      </c>
      <c r="C789" s="339" t="s">
        <v>665</v>
      </c>
      <c r="D789" s="339" t="s">
        <v>258</v>
      </c>
      <c r="E789" s="356" t="s">
        <v>664</v>
      </c>
      <c r="F789" s="356"/>
      <c r="G789" s="339" t="s">
        <v>145</v>
      </c>
      <c r="H789" s="339" t="s">
        <v>145</v>
      </c>
      <c r="I789" s="349" t="s">
        <v>476</v>
      </c>
      <c r="J789" s="366"/>
      <c r="K789" s="373"/>
      <c r="L789" s="373"/>
      <c r="M789" s="373"/>
      <c r="N789" s="373"/>
      <c r="O789" s="73"/>
      <c r="P789" s="73"/>
      <c r="Q789" s="73"/>
      <c r="R789" s="73"/>
      <c r="S789" s="73"/>
      <c r="T789" s="73"/>
      <c r="U789" s="73"/>
      <c r="V789" s="73"/>
      <c r="W789" s="73"/>
    </row>
    <row r="790" spans="1:23" s="123" customFormat="1" ht="15" customHeight="1">
      <c r="A790" s="350">
        <v>2343.1890119999998</v>
      </c>
      <c r="B790" s="339" t="s">
        <v>4873</v>
      </c>
      <c r="C790" s="339" t="s">
        <v>315</v>
      </c>
      <c r="D790" s="339" t="s">
        <v>258</v>
      </c>
      <c r="E790" s="356" t="s">
        <v>262</v>
      </c>
      <c r="F790" s="356"/>
      <c r="G790" s="339" t="s">
        <v>145</v>
      </c>
      <c r="H790" s="339" t="s">
        <v>145</v>
      </c>
      <c r="I790" s="349" t="s">
        <v>624</v>
      </c>
      <c r="J790" s="366"/>
      <c r="K790" s="373"/>
      <c r="L790" s="373"/>
      <c r="M790" s="373"/>
      <c r="N790" s="373"/>
      <c r="O790" s="73"/>
      <c r="P790" s="73"/>
      <c r="Q790" s="73"/>
      <c r="R790" s="73"/>
      <c r="S790" s="73"/>
      <c r="T790" s="73"/>
      <c r="U790" s="73"/>
      <c r="V790" s="73"/>
      <c r="W790" s="73"/>
    </row>
    <row r="791" spans="1:23" s="123" customFormat="1" ht="15" customHeight="1">
      <c r="A791" s="350">
        <v>2353.1968979999997</v>
      </c>
      <c r="B791" s="339" t="s">
        <v>4867</v>
      </c>
      <c r="C791" s="339" t="s">
        <v>316</v>
      </c>
      <c r="D791" s="339" t="s">
        <v>258</v>
      </c>
      <c r="E791" s="356" t="s">
        <v>262</v>
      </c>
      <c r="F791" s="356"/>
      <c r="G791" s="339" t="s">
        <v>145</v>
      </c>
      <c r="H791" s="339" t="s">
        <v>145</v>
      </c>
      <c r="I791" s="349" t="s">
        <v>624</v>
      </c>
      <c r="J791" s="366"/>
      <c r="K791" s="373"/>
      <c r="L791" s="373"/>
      <c r="M791" s="373"/>
      <c r="N791" s="373"/>
      <c r="O791" s="73"/>
      <c r="P791" s="73"/>
      <c r="Q791" s="73"/>
      <c r="R791" s="73"/>
      <c r="S791" s="73"/>
      <c r="T791" s="73"/>
      <c r="U791" s="73"/>
      <c r="V791" s="73"/>
      <c r="W791" s="73"/>
    </row>
    <row r="792" spans="1:23" s="123" customFormat="1" ht="15" customHeight="1">
      <c r="A792" s="350">
        <v>2367.2626699999996</v>
      </c>
      <c r="B792" s="339" t="s">
        <v>4867</v>
      </c>
      <c r="C792" s="339" t="s">
        <v>317</v>
      </c>
      <c r="D792" s="339" t="s">
        <v>258</v>
      </c>
      <c r="E792" s="356" t="s">
        <v>364</v>
      </c>
      <c r="F792" s="356"/>
      <c r="G792" s="339" t="s">
        <v>145</v>
      </c>
      <c r="H792" s="339" t="s">
        <v>145</v>
      </c>
      <c r="I792" s="339" t="s">
        <v>477</v>
      </c>
      <c r="J792" s="365"/>
      <c r="K792" s="373"/>
      <c r="L792" s="373"/>
      <c r="M792" s="373"/>
      <c r="N792" s="373"/>
      <c r="O792" s="73"/>
      <c r="P792" s="73"/>
      <c r="Q792" s="73"/>
      <c r="R792" s="73"/>
      <c r="S792" s="73"/>
      <c r="T792" s="73"/>
      <c r="U792" s="73"/>
      <c r="V792" s="73"/>
      <c r="W792" s="73"/>
    </row>
    <row r="793" spans="1:23" s="123" customFormat="1" ht="15" customHeight="1">
      <c r="A793" s="350">
        <v>2375.1788419999998</v>
      </c>
      <c r="B793" s="339" t="s">
        <v>4873</v>
      </c>
      <c r="C793" s="339" t="s">
        <v>318</v>
      </c>
      <c r="D793" s="339" t="s">
        <v>258</v>
      </c>
      <c r="E793" s="356" t="s">
        <v>262</v>
      </c>
      <c r="F793" s="356"/>
      <c r="G793" s="339" t="s">
        <v>145</v>
      </c>
      <c r="H793" s="339" t="s">
        <v>145</v>
      </c>
      <c r="I793" s="349" t="s">
        <v>624</v>
      </c>
      <c r="J793" s="366"/>
      <c r="K793" s="373"/>
      <c r="L793" s="373"/>
      <c r="M793" s="373"/>
      <c r="N793" s="373"/>
      <c r="O793" s="73"/>
      <c r="P793" s="73"/>
      <c r="Q793" s="73"/>
      <c r="R793" s="73"/>
      <c r="S793" s="73"/>
      <c r="T793" s="73"/>
      <c r="U793" s="73"/>
      <c r="V793" s="73"/>
      <c r="W793" s="73"/>
    </row>
    <row r="794" spans="1:23" s="123" customFormat="1" ht="15" customHeight="1">
      <c r="A794" s="350">
        <v>2383.9518569999996</v>
      </c>
      <c r="B794" s="339" t="s">
        <v>4867</v>
      </c>
      <c r="C794" s="339" t="s">
        <v>319</v>
      </c>
      <c r="D794" s="339" t="s">
        <v>258</v>
      </c>
      <c r="E794" s="356" t="s">
        <v>364</v>
      </c>
      <c r="F794" s="356"/>
      <c r="G794" s="339" t="s">
        <v>145</v>
      </c>
      <c r="H794" s="339" t="s">
        <v>145</v>
      </c>
      <c r="I794" s="339" t="s">
        <v>477</v>
      </c>
      <c r="J794" s="365"/>
      <c r="K794" s="373"/>
      <c r="L794" s="373"/>
      <c r="M794" s="373"/>
      <c r="N794" s="373"/>
      <c r="O794" s="73"/>
      <c r="P794" s="73"/>
      <c r="Q794" s="73"/>
      <c r="R794" s="73"/>
      <c r="S794" s="73"/>
      <c r="T794" s="73"/>
      <c r="U794" s="73"/>
      <c r="V794" s="73"/>
      <c r="W794" s="73"/>
    </row>
    <row r="795" spans="1:23" s="123" customFormat="1">
      <c r="A795" s="350">
        <v>2400.27441</v>
      </c>
      <c r="B795" s="339" t="s">
        <v>4867</v>
      </c>
      <c r="C795" s="339" t="s">
        <v>372</v>
      </c>
      <c r="D795" s="339" t="s">
        <v>258</v>
      </c>
      <c r="E795" s="356" t="s">
        <v>262</v>
      </c>
      <c r="F795" s="356"/>
      <c r="G795" s="339" t="s">
        <v>145</v>
      </c>
      <c r="H795" s="339" t="s">
        <v>145</v>
      </c>
      <c r="I795" s="349" t="s">
        <v>624</v>
      </c>
      <c r="J795" s="366"/>
      <c r="K795" s="373"/>
      <c r="L795" s="373"/>
      <c r="M795" s="373"/>
      <c r="N795" s="373"/>
      <c r="O795" s="73"/>
      <c r="P795" s="73"/>
      <c r="Q795" s="73"/>
      <c r="R795" s="73"/>
      <c r="S795" s="73"/>
      <c r="T795" s="73"/>
      <c r="U795" s="73"/>
      <c r="V795" s="73"/>
      <c r="W795" s="73"/>
    </row>
    <row r="796" spans="1:23" s="123" customFormat="1" ht="15" customHeight="1">
      <c r="A796" s="350">
        <v>2501.0672209999998</v>
      </c>
      <c r="B796" s="339" t="s">
        <v>4867</v>
      </c>
      <c r="C796" s="339" t="s">
        <v>320</v>
      </c>
      <c r="D796" s="339" t="s">
        <v>258</v>
      </c>
      <c r="E796" s="356" t="s">
        <v>364</v>
      </c>
      <c r="F796" s="356"/>
      <c r="G796" s="339" t="s">
        <v>145</v>
      </c>
      <c r="H796" s="339" t="s">
        <v>145</v>
      </c>
      <c r="I796" s="339" t="s">
        <v>477</v>
      </c>
      <c r="J796" s="365"/>
      <c r="K796" s="373"/>
      <c r="L796" s="373"/>
      <c r="M796" s="373"/>
      <c r="N796" s="373"/>
      <c r="O796" s="73"/>
      <c r="P796" s="73"/>
      <c r="Q796" s="73"/>
      <c r="R796" s="73"/>
      <c r="S796" s="73"/>
      <c r="T796" s="73"/>
      <c r="U796" s="73"/>
      <c r="V796" s="73"/>
      <c r="W796" s="73"/>
    </row>
    <row r="797" spans="1:23" s="123" customFormat="1" ht="15" customHeight="1">
      <c r="A797" s="350">
        <v>2501.25182</v>
      </c>
      <c r="B797" s="339" t="s">
        <v>4867</v>
      </c>
      <c r="C797" s="339" t="s">
        <v>321</v>
      </c>
      <c r="D797" s="339" t="s">
        <v>258</v>
      </c>
      <c r="E797" s="356" t="s">
        <v>364</v>
      </c>
      <c r="F797" s="356"/>
      <c r="G797" s="339" t="s">
        <v>145</v>
      </c>
      <c r="H797" s="339" t="s">
        <v>145</v>
      </c>
      <c r="I797" s="339" t="s">
        <v>477</v>
      </c>
      <c r="J797" s="365"/>
      <c r="K797" s="373"/>
      <c r="L797" s="373"/>
      <c r="M797" s="373"/>
      <c r="N797" s="373"/>
      <c r="O797" s="73"/>
      <c r="P797" s="73"/>
      <c r="Q797" s="73"/>
      <c r="R797" s="73"/>
      <c r="S797" s="73"/>
      <c r="T797" s="73"/>
      <c r="U797" s="73"/>
      <c r="V797" s="73"/>
      <c r="W797" s="73"/>
    </row>
    <row r="798" spans="1:23" s="123" customFormat="1" ht="15" customHeight="1">
      <c r="A798" s="350">
        <v>2510.13177</v>
      </c>
      <c r="B798" s="339" t="s">
        <v>4867</v>
      </c>
      <c r="C798" s="339" t="s">
        <v>361</v>
      </c>
      <c r="D798" s="339" t="s">
        <v>258</v>
      </c>
      <c r="E798" s="356" t="s">
        <v>364</v>
      </c>
      <c r="F798" s="356"/>
      <c r="G798" s="339" t="s">
        <v>145</v>
      </c>
      <c r="H798" s="339" t="s">
        <v>145</v>
      </c>
      <c r="I798" s="339" t="s">
        <v>666</v>
      </c>
      <c r="J798" s="365"/>
      <c r="K798" s="373"/>
      <c r="L798" s="373"/>
      <c r="M798" s="373"/>
      <c r="N798" s="373"/>
      <c r="O798" s="73"/>
      <c r="P798" s="73"/>
      <c r="Q798" s="73"/>
      <c r="R798" s="73"/>
      <c r="S798" s="73"/>
      <c r="T798" s="73"/>
      <c r="U798" s="73"/>
      <c r="V798" s="73"/>
      <c r="W798" s="73"/>
    </row>
    <row r="799" spans="1:23" s="123" customFormat="1" ht="15" customHeight="1">
      <c r="A799" s="350">
        <v>2514.3384700000001</v>
      </c>
      <c r="B799" s="339" t="s">
        <v>4867</v>
      </c>
      <c r="C799" s="339" t="s">
        <v>368</v>
      </c>
      <c r="D799" s="339" t="s">
        <v>258</v>
      </c>
      <c r="E799" s="356" t="s">
        <v>262</v>
      </c>
      <c r="F799" s="356"/>
      <c r="G799" s="339" t="s">
        <v>145</v>
      </c>
      <c r="H799" s="339" t="s">
        <v>145</v>
      </c>
      <c r="I799" s="349" t="s">
        <v>624</v>
      </c>
      <c r="J799" s="366"/>
      <c r="K799" s="373"/>
      <c r="L799" s="373"/>
      <c r="M799" s="373"/>
      <c r="N799" s="373"/>
      <c r="O799" s="73"/>
      <c r="P799" s="73"/>
      <c r="Q799" s="73"/>
      <c r="R799" s="73"/>
      <c r="S799" s="73"/>
      <c r="T799" s="73"/>
      <c r="U799" s="73"/>
      <c r="V799" s="73"/>
      <c r="W799" s="73"/>
    </row>
    <row r="800" spans="1:23" s="123" customFormat="1" ht="15" customHeight="1">
      <c r="A800" s="350">
        <v>2530.333392</v>
      </c>
      <c r="B800" s="339" t="s">
        <v>4867</v>
      </c>
      <c r="C800" s="339" t="s">
        <v>5141</v>
      </c>
      <c r="D800" s="339" t="s">
        <v>258</v>
      </c>
      <c r="E800" s="356" t="s">
        <v>262</v>
      </c>
      <c r="F800" s="356"/>
      <c r="G800" s="339" t="s">
        <v>145</v>
      </c>
      <c r="H800" s="339" t="s">
        <v>145</v>
      </c>
      <c r="I800" s="349" t="s">
        <v>624</v>
      </c>
      <c r="J800" s="366"/>
      <c r="K800" s="373"/>
      <c r="L800" s="373"/>
      <c r="M800" s="373"/>
      <c r="N800" s="373"/>
      <c r="O800" s="73"/>
      <c r="P800" s="73"/>
      <c r="Q800" s="73"/>
      <c r="R800" s="73"/>
      <c r="S800" s="73"/>
      <c r="T800" s="73"/>
      <c r="U800" s="73"/>
      <c r="V800" s="73"/>
      <c r="W800" s="73"/>
    </row>
    <row r="801" spans="1:23" s="123" customFormat="1" ht="15" customHeight="1">
      <c r="A801" s="350">
        <v>2550.2326929999995</v>
      </c>
      <c r="B801" s="339" t="s">
        <v>4867</v>
      </c>
      <c r="C801" s="339" t="s">
        <v>494</v>
      </c>
      <c r="D801" s="339" t="s">
        <v>258</v>
      </c>
      <c r="E801" s="356" t="s">
        <v>262</v>
      </c>
      <c r="F801" s="356"/>
      <c r="G801" s="339" t="s">
        <v>145</v>
      </c>
      <c r="H801" s="339" t="s">
        <v>145</v>
      </c>
      <c r="I801" s="339" t="s">
        <v>478</v>
      </c>
      <c r="J801" s="365"/>
      <c r="K801" s="373"/>
      <c r="L801" s="373"/>
      <c r="M801" s="373"/>
      <c r="N801" s="373"/>
      <c r="O801" s="73"/>
      <c r="P801" s="73"/>
      <c r="Q801" s="73"/>
      <c r="R801" s="73"/>
      <c r="S801" s="73"/>
      <c r="T801" s="73"/>
      <c r="U801" s="73"/>
      <c r="V801" s="73"/>
      <c r="W801" s="73"/>
    </row>
    <row r="802" spans="1:23" s="123" customFormat="1" ht="15" customHeight="1">
      <c r="A802" s="350">
        <v>2552.2483429999997</v>
      </c>
      <c r="B802" s="339" t="s">
        <v>4867</v>
      </c>
      <c r="C802" s="339" t="s">
        <v>492</v>
      </c>
      <c r="D802" s="339" t="s">
        <v>258</v>
      </c>
      <c r="E802" s="356" t="s">
        <v>262</v>
      </c>
      <c r="F802" s="356"/>
      <c r="G802" s="339" t="s">
        <v>145</v>
      </c>
      <c r="H802" s="339" t="s">
        <v>145</v>
      </c>
      <c r="I802" s="339" t="s">
        <v>478</v>
      </c>
      <c r="J802" s="365"/>
      <c r="K802" s="373"/>
      <c r="L802" s="373"/>
      <c r="M802" s="373"/>
      <c r="N802" s="373"/>
      <c r="O802" s="73"/>
      <c r="P802" s="73"/>
      <c r="Q802" s="73"/>
      <c r="R802" s="73"/>
      <c r="S802" s="73"/>
      <c r="T802" s="73"/>
      <c r="U802" s="73"/>
      <c r="V802" s="73"/>
      <c r="W802" s="73"/>
    </row>
    <row r="803" spans="1:23">
      <c r="A803" s="350">
        <v>2564.1809309999994</v>
      </c>
      <c r="B803" s="339" t="s">
        <v>4867</v>
      </c>
      <c r="C803" s="339" t="s">
        <v>508</v>
      </c>
      <c r="D803" s="339" t="s">
        <v>258</v>
      </c>
      <c r="E803" s="356" t="s">
        <v>500</v>
      </c>
      <c r="F803" s="356"/>
      <c r="G803" s="339" t="s">
        <v>145</v>
      </c>
      <c r="H803" s="339" t="s">
        <v>145</v>
      </c>
      <c r="I803" s="339" t="s">
        <v>478</v>
      </c>
      <c r="J803" s="365"/>
      <c r="K803" s="373"/>
      <c r="L803" s="373"/>
      <c r="M803" s="373"/>
      <c r="N803" s="373"/>
    </row>
    <row r="804" spans="1:23" s="79" customFormat="1" ht="15.75" customHeight="1">
      <c r="A804" s="350">
        <v>2564.3678639999998</v>
      </c>
      <c r="B804" s="339" t="s">
        <v>4867</v>
      </c>
      <c r="C804" s="339" t="s">
        <v>685</v>
      </c>
      <c r="D804" s="339" t="s">
        <v>258</v>
      </c>
      <c r="E804" s="356" t="s">
        <v>664</v>
      </c>
      <c r="F804" s="356"/>
      <c r="G804" s="339" t="s">
        <v>145</v>
      </c>
      <c r="H804" s="339" t="s">
        <v>145</v>
      </c>
      <c r="I804" s="339" t="s">
        <v>476</v>
      </c>
      <c r="J804" s="365"/>
      <c r="K804" s="373"/>
      <c r="L804" s="373"/>
      <c r="M804" s="373"/>
      <c r="N804" s="373"/>
      <c r="O804" s="73"/>
      <c r="P804" s="73"/>
    </row>
    <row r="805" spans="1:23" s="79" customFormat="1">
      <c r="A805" s="350">
        <v>2566.2783809999996</v>
      </c>
      <c r="B805" s="339" t="s">
        <v>4867</v>
      </c>
      <c r="C805" s="339" t="s">
        <v>322</v>
      </c>
      <c r="D805" s="339" t="s">
        <v>258</v>
      </c>
      <c r="E805" s="356" t="s">
        <v>364</v>
      </c>
      <c r="F805" s="356"/>
      <c r="G805" s="339" t="s">
        <v>145</v>
      </c>
      <c r="H805" s="339" t="s">
        <v>145</v>
      </c>
      <c r="I805" s="339" t="s">
        <v>477</v>
      </c>
      <c r="J805" s="365"/>
      <c r="K805" s="373"/>
      <c r="L805" s="373"/>
      <c r="M805" s="373"/>
      <c r="N805" s="373"/>
      <c r="O805" s="73"/>
      <c r="P805" s="73"/>
    </row>
    <row r="806" spans="1:23" s="79" customFormat="1" ht="15" customHeight="1">
      <c r="A806" s="350">
        <v>2581.1947290000003</v>
      </c>
      <c r="B806" s="339" t="s">
        <v>4867</v>
      </c>
      <c r="C806" s="339" t="s">
        <v>5142</v>
      </c>
      <c r="D806" s="339" t="s">
        <v>258</v>
      </c>
      <c r="E806" s="356" t="s">
        <v>664</v>
      </c>
      <c r="F806" s="356"/>
      <c r="G806" s="339" t="s">
        <v>145</v>
      </c>
      <c r="H806" s="339" t="s">
        <v>145</v>
      </c>
      <c r="I806" s="339" t="s">
        <v>476</v>
      </c>
      <c r="J806" s="365"/>
      <c r="K806" s="373"/>
      <c r="L806" s="373"/>
      <c r="M806" s="373"/>
      <c r="N806" s="373"/>
      <c r="O806" s="73"/>
      <c r="P806" s="73"/>
    </row>
    <row r="807" spans="1:23" s="79" customFormat="1">
      <c r="A807" s="350">
        <v>2612.1809309999994</v>
      </c>
      <c r="B807" s="339" t="s">
        <v>4867</v>
      </c>
      <c r="C807" s="339" t="s">
        <v>495</v>
      </c>
      <c r="D807" s="339" t="s">
        <v>258</v>
      </c>
      <c r="E807" s="356" t="s">
        <v>262</v>
      </c>
      <c r="F807" s="356"/>
      <c r="G807" s="339" t="s">
        <v>145</v>
      </c>
      <c r="H807" s="339" t="s">
        <v>145</v>
      </c>
      <c r="I807" s="339" t="s">
        <v>478</v>
      </c>
      <c r="J807" s="365"/>
      <c r="K807" s="373"/>
      <c r="L807" s="373"/>
      <c r="M807" s="373"/>
      <c r="N807" s="373"/>
      <c r="O807" s="73"/>
      <c r="P807" s="73"/>
    </row>
    <row r="808" spans="1:23" s="79" customFormat="1">
      <c r="A808" s="350">
        <v>2613.3493759999997</v>
      </c>
      <c r="B808" s="339" t="s">
        <v>4867</v>
      </c>
      <c r="C808" s="339" t="s">
        <v>496</v>
      </c>
      <c r="D808" s="339" t="s">
        <v>258</v>
      </c>
      <c r="E808" s="356" t="s">
        <v>262</v>
      </c>
      <c r="F808" s="356"/>
      <c r="G808" s="339" t="s">
        <v>145</v>
      </c>
      <c r="H808" s="339" t="s">
        <v>145</v>
      </c>
      <c r="I808" s="339" t="s">
        <v>478</v>
      </c>
      <c r="J808" s="365"/>
      <c r="K808" s="373"/>
      <c r="L808" s="373"/>
      <c r="M808" s="373"/>
      <c r="N808" s="373"/>
      <c r="O808" s="73"/>
      <c r="P808" s="73"/>
    </row>
    <row r="809" spans="1:23" s="79" customFormat="1">
      <c r="A809" s="350">
        <v>2614.1965809999997</v>
      </c>
      <c r="B809" s="339" t="s">
        <v>4867</v>
      </c>
      <c r="C809" s="339" t="s">
        <v>493</v>
      </c>
      <c r="D809" s="339" t="s">
        <v>258</v>
      </c>
      <c r="E809" s="356" t="s">
        <v>262</v>
      </c>
      <c r="F809" s="356"/>
      <c r="G809" s="339" t="s">
        <v>145</v>
      </c>
      <c r="H809" s="339" t="s">
        <v>145</v>
      </c>
      <c r="I809" s="339" t="s">
        <v>478</v>
      </c>
      <c r="J809" s="365"/>
      <c r="K809" s="373"/>
      <c r="L809" s="373"/>
      <c r="M809" s="373"/>
      <c r="N809" s="373"/>
      <c r="O809" s="73"/>
      <c r="P809" s="73"/>
    </row>
    <row r="810" spans="1:23" s="79" customFormat="1" ht="15.75" customHeight="1">
      <c r="A810" s="350">
        <v>2666.2912709999996</v>
      </c>
      <c r="B810" s="339" t="s">
        <v>4867</v>
      </c>
      <c r="C810" s="339" t="s">
        <v>5143</v>
      </c>
      <c r="D810" s="339" t="s">
        <v>258</v>
      </c>
      <c r="E810" s="356" t="s">
        <v>262</v>
      </c>
      <c r="F810" s="356"/>
      <c r="G810" s="339" t="s">
        <v>145</v>
      </c>
      <c r="H810" s="339" t="s">
        <v>145</v>
      </c>
      <c r="I810" s="339" t="s">
        <v>478</v>
      </c>
      <c r="J810" s="365"/>
      <c r="K810" s="373"/>
      <c r="L810" s="373"/>
      <c r="M810" s="373"/>
      <c r="N810" s="373"/>
      <c r="O810" s="73"/>
      <c r="P810" s="73"/>
    </row>
    <row r="811" spans="1:23" s="79" customFormat="1" ht="15.75" customHeight="1">
      <c r="A811" s="350">
        <v>2670.37084</v>
      </c>
      <c r="B811" s="339" t="s">
        <v>4867</v>
      </c>
      <c r="C811" s="339" t="s">
        <v>5144</v>
      </c>
      <c r="D811" s="339" t="s">
        <v>258</v>
      </c>
      <c r="E811" s="356" t="s">
        <v>262</v>
      </c>
      <c r="F811" s="356"/>
      <c r="G811" s="339" t="s">
        <v>145</v>
      </c>
      <c r="H811" s="339" t="s">
        <v>145</v>
      </c>
      <c r="I811" s="339" t="s">
        <v>478</v>
      </c>
      <c r="J811" s="365"/>
      <c r="K811" s="373"/>
      <c r="L811" s="373"/>
      <c r="M811" s="373"/>
      <c r="N811" s="373"/>
      <c r="O811" s="73"/>
      <c r="P811" s="73"/>
    </row>
    <row r="812" spans="1:23" s="79" customFormat="1">
      <c r="A812" s="350">
        <v>2705.1611210000001</v>
      </c>
      <c r="B812" s="339" t="s">
        <v>4867</v>
      </c>
      <c r="C812" s="339" t="s">
        <v>689</v>
      </c>
      <c r="D812" s="339" t="s">
        <v>258</v>
      </c>
      <c r="E812" s="356" t="s">
        <v>664</v>
      </c>
      <c r="F812" s="356"/>
      <c r="G812" s="339" t="s">
        <v>145</v>
      </c>
      <c r="H812" s="339" t="s">
        <v>145</v>
      </c>
      <c r="I812" s="339" t="s">
        <v>476</v>
      </c>
      <c r="J812" s="365"/>
      <c r="K812" s="373"/>
      <c r="L812" s="373"/>
      <c r="M812" s="373"/>
      <c r="N812" s="373"/>
      <c r="O812" s="73"/>
      <c r="P812" s="73"/>
    </row>
    <row r="813" spans="1:23" s="79" customFormat="1">
      <c r="A813" s="350">
        <v>2707.4162109999997</v>
      </c>
      <c r="B813" s="339" t="s">
        <v>4867</v>
      </c>
      <c r="C813" s="339" t="s">
        <v>509</v>
      </c>
      <c r="D813" s="339" t="s">
        <v>258</v>
      </c>
      <c r="E813" s="356" t="s">
        <v>500</v>
      </c>
      <c r="F813" s="356"/>
      <c r="G813" s="339" t="s">
        <v>145</v>
      </c>
      <c r="H813" s="339" t="s">
        <v>145</v>
      </c>
      <c r="I813" s="339" t="s">
        <v>478</v>
      </c>
      <c r="J813" s="365"/>
      <c r="K813" s="373"/>
      <c r="L813" s="373"/>
      <c r="M813" s="373"/>
      <c r="N813" s="373"/>
      <c r="O813" s="73"/>
      <c r="P813" s="73"/>
    </row>
    <row r="814" spans="1:23" s="79" customFormat="1">
      <c r="A814" s="350">
        <v>2720.3633729999997</v>
      </c>
      <c r="B814" s="339" t="s">
        <v>4867</v>
      </c>
      <c r="C814" s="339" t="s">
        <v>510</v>
      </c>
      <c r="D814" s="339" t="s">
        <v>258</v>
      </c>
      <c r="E814" s="356" t="s">
        <v>500</v>
      </c>
      <c r="F814" s="356"/>
      <c r="G814" s="339" t="s">
        <v>145</v>
      </c>
      <c r="H814" s="339" t="s">
        <v>145</v>
      </c>
      <c r="I814" s="339" t="s">
        <v>478</v>
      </c>
      <c r="J814" s="365"/>
      <c r="K814" s="373"/>
      <c r="L814" s="373"/>
      <c r="M814" s="373"/>
      <c r="N814" s="373"/>
      <c r="O814" s="73"/>
      <c r="P814" s="73"/>
    </row>
    <row r="815" spans="1:23" s="79" customFormat="1" ht="15.75" customHeight="1">
      <c r="A815" s="350">
        <v>2728.2395089999995</v>
      </c>
      <c r="B815" s="339" t="s">
        <v>4867</v>
      </c>
      <c r="C815" s="339" t="s">
        <v>5145</v>
      </c>
      <c r="D815" s="339" t="s">
        <v>258</v>
      </c>
      <c r="E815" s="356" t="s">
        <v>262</v>
      </c>
      <c r="F815" s="356"/>
      <c r="G815" s="339" t="s">
        <v>145</v>
      </c>
      <c r="H815" s="339" t="s">
        <v>145</v>
      </c>
      <c r="I815" s="339" t="s">
        <v>478</v>
      </c>
      <c r="J815" s="365"/>
      <c r="K815" s="373"/>
      <c r="L815" s="373"/>
      <c r="M815" s="373"/>
      <c r="N815" s="373"/>
      <c r="O815" s="73"/>
      <c r="P815" s="73"/>
    </row>
    <row r="816" spans="1:23" s="79" customFormat="1" ht="15.75" customHeight="1">
      <c r="A816" s="350">
        <v>2746.4192479999997</v>
      </c>
      <c r="B816" s="339" t="s">
        <v>4867</v>
      </c>
      <c r="C816" s="339" t="s">
        <v>5146</v>
      </c>
      <c r="D816" s="339" t="s">
        <v>258</v>
      </c>
      <c r="E816" s="356" t="s">
        <v>664</v>
      </c>
      <c r="F816" s="356"/>
      <c r="G816" s="339" t="s">
        <v>145</v>
      </c>
      <c r="H816" s="339" t="s">
        <v>145</v>
      </c>
      <c r="I816" s="339" t="s">
        <v>476</v>
      </c>
      <c r="J816" s="365"/>
      <c r="K816" s="373"/>
      <c r="L816" s="373"/>
      <c r="M816" s="373"/>
      <c r="N816" s="373"/>
      <c r="O816" s="73"/>
      <c r="P816" s="73"/>
    </row>
    <row r="817" spans="1:23" s="79" customFormat="1">
      <c r="A817" s="350">
        <v>2748.3946729999998</v>
      </c>
      <c r="B817" s="339" t="s">
        <v>4867</v>
      </c>
      <c r="C817" s="339" t="s">
        <v>646</v>
      </c>
      <c r="D817" s="339" t="s">
        <v>258</v>
      </c>
      <c r="E817" s="356" t="s">
        <v>500</v>
      </c>
      <c r="F817" s="356"/>
      <c r="G817" s="339" t="s">
        <v>145</v>
      </c>
      <c r="H817" s="339" t="s">
        <v>145</v>
      </c>
      <c r="I817" s="339" t="s">
        <v>478</v>
      </c>
      <c r="J817" s="365"/>
      <c r="K817" s="373"/>
      <c r="L817" s="373"/>
      <c r="M817" s="373"/>
      <c r="N817" s="373"/>
      <c r="O817" s="73"/>
      <c r="P817" s="73"/>
    </row>
    <row r="818" spans="1:23" s="79" customFormat="1">
      <c r="A818" s="350">
        <v>2807.3140709999998</v>
      </c>
      <c r="B818" s="339" t="s">
        <v>4867</v>
      </c>
      <c r="C818" s="339" t="s">
        <v>511</v>
      </c>
      <c r="D818" s="339" t="s">
        <v>258</v>
      </c>
      <c r="E818" s="356" t="s">
        <v>500</v>
      </c>
      <c r="F818" s="356"/>
      <c r="G818" s="339" t="s">
        <v>145</v>
      </c>
      <c r="H818" s="339" t="s">
        <v>145</v>
      </c>
      <c r="I818" s="339" t="s">
        <v>478</v>
      </c>
      <c r="J818" s="365"/>
      <c r="K818" s="373"/>
      <c r="L818" s="373"/>
      <c r="M818" s="373"/>
      <c r="N818" s="373"/>
      <c r="O818" s="73"/>
      <c r="P818" s="73"/>
    </row>
    <row r="819" spans="1:23" s="79" customFormat="1">
      <c r="A819" s="350">
        <v>2872.3927769999996</v>
      </c>
      <c r="B819" s="339" t="s">
        <v>4867</v>
      </c>
      <c r="C819" s="339" t="s">
        <v>694</v>
      </c>
      <c r="D819" s="339" t="s">
        <v>258</v>
      </c>
      <c r="E819" s="356" t="s">
        <v>664</v>
      </c>
      <c r="F819" s="356"/>
      <c r="G819" s="339" t="s">
        <v>145</v>
      </c>
      <c r="H819" s="339" t="s">
        <v>145</v>
      </c>
      <c r="I819" s="339" t="s">
        <v>476</v>
      </c>
      <c r="J819" s="365"/>
      <c r="K819" s="373"/>
      <c r="L819" s="373"/>
      <c r="M819" s="373"/>
      <c r="N819" s="373"/>
      <c r="O819" s="73"/>
      <c r="P819" s="73"/>
    </row>
    <row r="820" spans="1:23" s="79" customFormat="1">
      <c r="A820" s="350">
        <v>2902.4105189999996</v>
      </c>
      <c r="B820" s="339" t="s">
        <v>4867</v>
      </c>
      <c r="C820" s="339" t="s">
        <v>687</v>
      </c>
      <c r="D820" s="339" t="s">
        <v>258</v>
      </c>
      <c r="E820" s="356" t="s">
        <v>664</v>
      </c>
      <c r="F820" s="356"/>
      <c r="G820" s="339" t="s">
        <v>145</v>
      </c>
      <c r="H820" s="339" t="s">
        <v>145</v>
      </c>
      <c r="I820" s="339" t="s">
        <v>476</v>
      </c>
      <c r="J820" s="365"/>
      <c r="K820" s="373"/>
      <c r="L820" s="373"/>
      <c r="M820" s="373"/>
      <c r="N820" s="373"/>
      <c r="O820" s="73"/>
      <c r="P820" s="73"/>
    </row>
    <row r="821" spans="1:23" s="79" customFormat="1" ht="15.75" customHeight="1">
      <c r="A821" s="350">
        <v>2904.3826069999996</v>
      </c>
      <c r="B821" s="339" t="s">
        <v>4867</v>
      </c>
      <c r="C821" s="339" t="s">
        <v>5147</v>
      </c>
      <c r="D821" s="339" t="s">
        <v>258</v>
      </c>
      <c r="E821" s="356" t="s">
        <v>664</v>
      </c>
      <c r="F821" s="356"/>
      <c r="G821" s="339" t="s">
        <v>145</v>
      </c>
      <c r="H821" s="339" t="s">
        <v>145</v>
      </c>
      <c r="I821" s="339" t="s">
        <v>476</v>
      </c>
      <c r="J821" s="365"/>
      <c r="K821" s="373"/>
      <c r="L821" s="373"/>
      <c r="M821" s="373"/>
      <c r="N821" s="373"/>
      <c r="O821" s="73"/>
      <c r="P821" s="73"/>
    </row>
    <row r="822" spans="1:23" s="79" customFormat="1">
      <c r="A822" s="350">
        <v>2914.5057549999997</v>
      </c>
      <c r="B822" s="339" t="s">
        <v>4867</v>
      </c>
      <c r="C822" s="339" t="s">
        <v>512</v>
      </c>
      <c r="D822" s="339" t="s">
        <v>258</v>
      </c>
      <c r="E822" s="356" t="s">
        <v>500</v>
      </c>
      <c r="F822" s="356"/>
      <c r="G822" s="339" t="s">
        <v>145</v>
      </c>
      <c r="H822" s="339" t="s">
        <v>145</v>
      </c>
      <c r="I822" s="339" t="s">
        <v>478</v>
      </c>
      <c r="J822" s="365"/>
      <c r="K822" s="373"/>
      <c r="L822" s="373"/>
      <c r="M822" s="373"/>
      <c r="N822" s="373"/>
      <c r="O822" s="73"/>
      <c r="P822" s="73"/>
    </row>
    <row r="823" spans="1:23" s="79" customFormat="1">
      <c r="A823" s="350">
        <v>2932.5163199999997</v>
      </c>
      <c r="B823" s="339" t="s">
        <v>4867</v>
      </c>
      <c r="C823" s="339" t="s">
        <v>323</v>
      </c>
      <c r="D823" s="339" t="s">
        <v>258</v>
      </c>
      <c r="E823" s="356" t="s">
        <v>364</v>
      </c>
      <c r="F823" s="356"/>
      <c r="G823" s="339" t="s">
        <v>145</v>
      </c>
      <c r="H823" s="339" t="s">
        <v>145</v>
      </c>
      <c r="I823" s="339" t="s">
        <v>477</v>
      </c>
      <c r="J823" s="365"/>
      <c r="K823" s="373"/>
      <c r="L823" s="373"/>
      <c r="M823" s="373"/>
      <c r="N823" s="373"/>
      <c r="O823" s="73"/>
      <c r="P823" s="73"/>
    </row>
    <row r="824" spans="1:23" s="79" customFormat="1">
      <c r="A824" s="350">
        <v>3211.474459</v>
      </c>
      <c r="B824" s="339" t="s">
        <v>4867</v>
      </c>
      <c r="C824" s="339" t="s">
        <v>487</v>
      </c>
      <c r="D824" s="339" t="s">
        <v>258</v>
      </c>
      <c r="E824" s="356" t="s">
        <v>262</v>
      </c>
      <c r="F824" s="356"/>
      <c r="G824" s="339" t="s">
        <v>145</v>
      </c>
      <c r="H824" s="339" t="s">
        <v>145</v>
      </c>
      <c r="I824" s="339" t="s">
        <v>478</v>
      </c>
      <c r="J824" s="365"/>
      <c r="K824" s="373"/>
      <c r="L824" s="373"/>
      <c r="M824" s="373"/>
      <c r="N824" s="373"/>
      <c r="O824" s="73"/>
      <c r="P824" s="73"/>
    </row>
    <row r="825" spans="1:23" s="79" customFormat="1">
      <c r="A825" s="350">
        <v>3223.2815879999998</v>
      </c>
      <c r="B825" s="339" t="s">
        <v>4867</v>
      </c>
      <c r="C825" s="339" t="s">
        <v>691</v>
      </c>
      <c r="D825" s="339" t="s">
        <v>258</v>
      </c>
      <c r="E825" s="356" t="s">
        <v>664</v>
      </c>
      <c r="F825" s="356"/>
      <c r="G825" s="339" t="s">
        <v>145</v>
      </c>
      <c r="H825" s="339" t="s">
        <v>145</v>
      </c>
      <c r="I825" s="339" t="s">
        <v>476</v>
      </c>
      <c r="J825" s="365"/>
      <c r="K825" s="373"/>
      <c r="L825" s="373"/>
      <c r="M825" s="373"/>
      <c r="N825" s="373"/>
      <c r="O825" s="73"/>
      <c r="P825" s="73"/>
      <c r="V825" s="73"/>
      <c r="W825" s="73"/>
    </row>
    <row r="826" spans="1:23" s="79" customFormat="1" ht="15.75" customHeight="1">
      <c r="A826" s="350">
        <v>3227.4693739999998</v>
      </c>
      <c r="B826" s="339" t="s">
        <v>4867</v>
      </c>
      <c r="C826" s="339" t="s">
        <v>5148</v>
      </c>
      <c r="D826" s="339" t="s">
        <v>258</v>
      </c>
      <c r="E826" s="356" t="s">
        <v>262</v>
      </c>
      <c r="F826" s="356"/>
      <c r="G826" s="339" t="s">
        <v>145</v>
      </c>
      <c r="H826" s="339" t="s">
        <v>145</v>
      </c>
      <c r="I826" s="339" t="s">
        <v>478</v>
      </c>
      <c r="J826" s="365"/>
      <c r="K826" s="373"/>
      <c r="L826" s="373"/>
      <c r="M826" s="373"/>
      <c r="N826" s="373"/>
      <c r="O826" s="73"/>
      <c r="P826" s="73"/>
    </row>
    <row r="827" spans="1:23" s="79" customFormat="1">
      <c r="A827" s="350">
        <v>3312.308137</v>
      </c>
      <c r="B827" s="339" t="s">
        <v>4867</v>
      </c>
      <c r="C827" s="339" t="s">
        <v>324</v>
      </c>
      <c r="D827" s="339" t="s">
        <v>258</v>
      </c>
      <c r="E827" s="356" t="s">
        <v>364</v>
      </c>
      <c r="F827" s="356"/>
      <c r="G827" s="339" t="s">
        <v>145</v>
      </c>
      <c r="H827" s="339" t="s">
        <v>145</v>
      </c>
      <c r="I827" s="339" t="s">
        <v>477</v>
      </c>
      <c r="J827" s="365"/>
      <c r="K827" s="373"/>
      <c r="L827" s="373"/>
      <c r="M827" s="373"/>
      <c r="N827" s="373"/>
      <c r="O827" s="73"/>
      <c r="P827" s="73"/>
    </row>
    <row r="828" spans="1:23" s="79" customFormat="1">
      <c r="A828" s="350">
        <v>3337.7321439999996</v>
      </c>
      <c r="B828" s="339" t="s">
        <v>4867</v>
      </c>
      <c r="C828" s="339" t="s">
        <v>758</v>
      </c>
      <c r="D828" s="339" t="s">
        <v>258</v>
      </c>
      <c r="E828" s="356" t="s">
        <v>753</v>
      </c>
      <c r="F828" s="356"/>
      <c r="G828" s="339" t="s">
        <v>145</v>
      </c>
      <c r="H828" s="339" t="s">
        <v>145</v>
      </c>
      <c r="I828" s="339" t="s">
        <v>476</v>
      </c>
      <c r="J828" s="365"/>
      <c r="K828" s="373"/>
      <c r="L828" s="373"/>
      <c r="M828" s="373"/>
      <c r="N828" s="373"/>
      <c r="O828" s="73"/>
      <c r="P828" s="73"/>
    </row>
    <row r="829" spans="1:23" s="79" customFormat="1">
      <c r="A829" s="350">
        <v>3346.6814890000001</v>
      </c>
      <c r="B829" s="339" t="s">
        <v>4867</v>
      </c>
      <c r="C829" s="339" t="s">
        <v>513</v>
      </c>
      <c r="D829" s="339" t="s">
        <v>258</v>
      </c>
      <c r="E829" s="356" t="s">
        <v>500</v>
      </c>
      <c r="F829" s="356"/>
      <c r="G829" s="339" t="s">
        <v>145</v>
      </c>
      <c r="H829" s="339" t="s">
        <v>145</v>
      </c>
      <c r="I829" s="339" t="s">
        <v>478</v>
      </c>
      <c r="J829" s="365"/>
      <c r="K829" s="373"/>
      <c r="L829" s="373"/>
      <c r="M829" s="373"/>
      <c r="N829" s="373"/>
      <c r="O829" s="73"/>
      <c r="P829" s="73"/>
    </row>
    <row r="830" spans="1:23" s="79" customFormat="1" ht="15.75" customHeight="1">
      <c r="A830" s="350">
        <v>3353.7270589999998</v>
      </c>
      <c r="B830" s="339" t="s">
        <v>4867</v>
      </c>
      <c r="C830" s="339" t="s">
        <v>5149</v>
      </c>
      <c r="D830" s="339" t="s">
        <v>258</v>
      </c>
      <c r="E830" s="356" t="s">
        <v>753</v>
      </c>
      <c r="F830" s="356"/>
      <c r="G830" s="339" t="s">
        <v>145</v>
      </c>
      <c r="H830" s="339" t="s">
        <v>145</v>
      </c>
      <c r="I830" s="339" t="s">
        <v>476</v>
      </c>
      <c r="J830" s="365"/>
      <c r="K830" s="373"/>
      <c r="L830" s="373"/>
      <c r="M830" s="373"/>
      <c r="N830" s="373"/>
      <c r="O830" s="73"/>
      <c r="P830" s="73"/>
    </row>
    <row r="831" spans="1:23" s="79" customFormat="1">
      <c r="A831" s="352"/>
      <c r="B831" s="353"/>
      <c r="C831" s="353"/>
      <c r="D831" s="353"/>
      <c r="E831" s="362"/>
      <c r="F831" s="362"/>
      <c r="G831" s="353"/>
      <c r="H831" s="353"/>
      <c r="I831" s="353"/>
      <c r="J831" s="367"/>
      <c r="K831" s="377"/>
      <c r="L831" s="377"/>
      <c r="M831" s="377"/>
      <c r="N831" s="377"/>
    </row>
  </sheetData>
  <phoneticPr fontId="4" type="noConversion"/>
  <hyperlinks>
    <hyperlink ref="I541" r:id="rId1" display="P00760"/>
    <hyperlink ref="I635" r:id="rId2" display="http://www.ncbi.nlm.nih.gov/entrez/query.fcgi?cmd=Retrieve&amp;db=protein&amp;list_uids=4557703&amp;dopt=GenPept"/>
    <hyperlink ref="I637" r:id="rId3" display="http://www.ncbi.nlm.nih.gov/entrez/query.fcgi?cmd=Retrieve&amp;db=protein&amp;list_uids=4557703&amp;dopt=GenPept"/>
    <hyperlink ref="I604:I644" r:id="rId4" display="P00760"/>
    <hyperlink ref="I692" r:id="rId5" display="P00760"/>
    <hyperlink ref="J8" r:id="rId6"/>
    <hyperlink ref="K8" r:id="rId7"/>
    <hyperlink ref="L8" r:id="rId8"/>
    <hyperlink ref="M8" r:id="rId9"/>
    <hyperlink ref="N8" r:id="rId10" display="http://www.cigs.unimo.it/CigsDownloads/labs/lcmsit/Contaminants Ion Trap.doc"/>
  </hyperlinks>
  <pageMargins left="0.2" right="0.2" top="0.74803149606299213" bottom="0.74803149606299213" header="0.31496062992125984" footer="0.31496062992125984"/>
  <pageSetup orientation="landscape"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1"/>
  <sheetViews>
    <sheetView workbookViewId="0">
      <selection activeCell="H10" sqref="H10"/>
    </sheetView>
  </sheetViews>
  <sheetFormatPr defaultRowHeight="15"/>
  <cols>
    <col min="1" max="1" width="23.5703125" style="73" customWidth="1"/>
    <col min="2" max="2" width="13.5703125" style="73" customWidth="1"/>
    <col min="3" max="3" width="34" style="73" customWidth="1"/>
    <col min="4" max="4" width="29.28515625" style="73" customWidth="1"/>
    <col min="5" max="5" width="13.5703125" style="73" customWidth="1"/>
    <col min="6" max="16384" width="9.140625" style="73"/>
  </cols>
  <sheetData>
    <row r="1" spans="1:6" ht="23.25">
      <c r="A1" s="434" t="s">
        <v>5220</v>
      </c>
      <c r="B1" s="434"/>
      <c r="C1" s="434"/>
      <c r="D1" s="434"/>
      <c r="E1" s="434"/>
      <c r="F1" s="101" t="s">
        <v>5265</v>
      </c>
    </row>
    <row r="2" spans="1:6">
      <c r="A2" s="315"/>
      <c r="B2" s="435" t="s">
        <v>5221</v>
      </c>
      <c r="C2" s="436" t="s">
        <v>5222</v>
      </c>
      <c r="D2" s="435" t="s">
        <v>3788</v>
      </c>
      <c r="E2" s="436" t="s">
        <v>3787</v>
      </c>
    </row>
    <row r="3" spans="1:6">
      <c r="A3" s="315" t="s">
        <v>991</v>
      </c>
      <c r="B3" s="435"/>
      <c r="C3" s="436"/>
      <c r="D3" s="435"/>
      <c r="E3" s="436"/>
    </row>
    <row r="4" spans="1:6">
      <c r="A4" s="315">
        <v>42</v>
      </c>
      <c r="B4" s="315">
        <v>42.033799999999999</v>
      </c>
      <c r="C4" s="317" t="s">
        <v>5223</v>
      </c>
      <c r="D4" s="315" t="s">
        <v>5224</v>
      </c>
      <c r="E4" s="317" t="s">
        <v>851</v>
      </c>
    </row>
    <row r="5" spans="1:6">
      <c r="A5" s="315">
        <v>59</v>
      </c>
      <c r="B5" s="315">
        <v>59.060400000000001</v>
      </c>
      <c r="C5" s="317" t="s">
        <v>5223</v>
      </c>
      <c r="D5" s="315" t="s">
        <v>5225</v>
      </c>
      <c r="E5" s="317" t="s">
        <v>854</v>
      </c>
    </row>
    <row r="6" spans="1:6">
      <c r="A6" s="315">
        <v>64</v>
      </c>
      <c r="B6" s="315">
        <v>64.015799999999999</v>
      </c>
      <c r="C6" s="317" t="s">
        <v>5223</v>
      </c>
      <c r="D6" s="315" t="s">
        <v>5226</v>
      </c>
      <c r="E6" s="317" t="s">
        <v>855</v>
      </c>
    </row>
    <row r="7" spans="1:6">
      <c r="A7" s="315">
        <v>65</v>
      </c>
      <c r="B7" s="315">
        <v>65.059700000000007</v>
      </c>
      <c r="C7" s="317" t="s">
        <v>5223</v>
      </c>
      <c r="D7" s="315" t="s">
        <v>188</v>
      </c>
      <c r="E7" s="317" t="s">
        <v>856</v>
      </c>
    </row>
    <row r="8" spans="1:6">
      <c r="A8" s="315">
        <v>79</v>
      </c>
      <c r="B8" s="315">
        <v>79.021199999999993</v>
      </c>
      <c r="C8" s="317" t="s">
        <v>5223</v>
      </c>
      <c r="D8" s="315" t="s">
        <v>152</v>
      </c>
      <c r="E8" s="317" t="s">
        <v>851</v>
      </c>
    </row>
    <row r="9" spans="1:6">
      <c r="A9" s="315">
        <v>83</v>
      </c>
      <c r="B9" s="315">
        <v>83.060400000000001</v>
      </c>
      <c r="C9" s="317" t="s">
        <v>5223</v>
      </c>
      <c r="D9" s="315" t="s">
        <v>160</v>
      </c>
      <c r="E9" s="317" t="s">
        <v>856</v>
      </c>
    </row>
    <row r="10" spans="1:6">
      <c r="A10" s="315">
        <v>101</v>
      </c>
      <c r="B10" s="315">
        <v>101.00320000000001</v>
      </c>
      <c r="C10" s="317" t="s">
        <v>5223</v>
      </c>
      <c r="D10" s="315" t="s">
        <v>5227</v>
      </c>
      <c r="E10" s="317" t="s">
        <v>855</v>
      </c>
    </row>
    <row r="11" spans="1:6">
      <c r="A11" s="315">
        <v>102</v>
      </c>
      <c r="B11" s="315">
        <v>102.1277</v>
      </c>
      <c r="C11" s="317" t="s">
        <v>5223</v>
      </c>
      <c r="D11" s="315" t="s">
        <v>5228</v>
      </c>
      <c r="E11" s="317" t="s">
        <v>851</v>
      </c>
    </row>
    <row r="12" spans="1:6">
      <c r="A12" s="315">
        <v>105</v>
      </c>
      <c r="B12" s="315">
        <v>105.0423</v>
      </c>
      <c r="C12" s="317" t="s">
        <v>5223</v>
      </c>
      <c r="D12" s="315" t="s">
        <v>5229</v>
      </c>
      <c r="E12" s="317" t="s">
        <v>867</v>
      </c>
    </row>
    <row r="13" spans="1:6">
      <c r="A13" s="315">
        <v>120</v>
      </c>
      <c r="B13" s="315">
        <v>120.0478</v>
      </c>
      <c r="C13" s="317" t="s">
        <v>5223</v>
      </c>
      <c r="D13" s="315" t="s">
        <v>5230</v>
      </c>
      <c r="E13" s="317" t="s">
        <v>5231</v>
      </c>
    </row>
    <row r="14" spans="1:6">
      <c r="A14" s="315">
        <v>142</v>
      </c>
      <c r="B14" s="315">
        <v>142.02969999999999</v>
      </c>
      <c r="C14" s="317" t="s">
        <v>5223</v>
      </c>
      <c r="D14" s="315" t="s">
        <v>5230</v>
      </c>
      <c r="E14" s="317" t="s">
        <v>870</v>
      </c>
    </row>
    <row r="15" spans="1:6">
      <c r="A15" s="315">
        <v>122</v>
      </c>
      <c r="B15" s="315">
        <v>122.0812</v>
      </c>
      <c r="C15" s="317" t="s">
        <v>5223</v>
      </c>
      <c r="D15" s="315" t="s">
        <v>5232</v>
      </c>
      <c r="E15" s="317" t="s">
        <v>851</v>
      </c>
    </row>
    <row r="16" spans="1:6">
      <c r="A16" s="315">
        <v>123</v>
      </c>
      <c r="B16" s="315">
        <v>123.0917</v>
      </c>
      <c r="C16" s="317" t="s">
        <v>5223</v>
      </c>
      <c r="D16" s="315" t="s">
        <v>5233</v>
      </c>
      <c r="E16" s="317" t="s">
        <v>851</v>
      </c>
    </row>
    <row r="17" spans="1:5">
      <c r="A17" s="315">
        <v>130</v>
      </c>
      <c r="B17" s="315">
        <v>130.15899999999999</v>
      </c>
      <c r="C17" s="317" t="s">
        <v>5223</v>
      </c>
      <c r="D17" s="315" t="s">
        <v>5234</v>
      </c>
      <c r="E17" s="317" t="s">
        <v>851</v>
      </c>
    </row>
    <row r="18" spans="1:5">
      <c r="A18" s="315">
        <v>144</v>
      </c>
      <c r="B18" s="315">
        <v>144.1747</v>
      </c>
      <c r="C18" s="317" t="s">
        <v>5223</v>
      </c>
      <c r="D18" s="315" t="s">
        <v>5235</v>
      </c>
      <c r="E18" s="317" t="s">
        <v>851</v>
      </c>
    </row>
    <row r="19" spans="1:5">
      <c r="A19" s="315">
        <v>146</v>
      </c>
      <c r="B19" s="315">
        <v>146.06890000000001</v>
      </c>
      <c r="C19" s="317" t="s">
        <v>5223</v>
      </c>
      <c r="D19" s="315" t="s">
        <v>5229</v>
      </c>
      <c r="E19" s="317" t="s">
        <v>873</v>
      </c>
    </row>
    <row r="20" spans="1:5">
      <c r="A20" s="315">
        <v>150</v>
      </c>
      <c r="B20" s="315">
        <v>150.1277</v>
      </c>
      <c r="C20" s="317" t="s">
        <v>5223</v>
      </c>
      <c r="D20" s="315" t="s">
        <v>5236</v>
      </c>
      <c r="E20" s="317" t="s">
        <v>851</v>
      </c>
    </row>
    <row r="21" spans="1:5">
      <c r="A21" s="315">
        <v>153</v>
      </c>
      <c r="B21" s="315">
        <v>153.1386</v>
      </c>
      <c r="C21" s="317" t="s">
        <v>5223</v>
      </c>
      <c r="D21" s="315" t="s">
        <v>869</v>
      </c>
      <c r="E21" s="317" t="s">
        <v>851</v>
      </c>
    </row>
    <row r="22" spans="1:5">
      <c r="A22" s="315">
        <v>157</v>
      </c>
      <c r="B22" s="315">
        <v>157.0351</v>
      </c>
      <c r="C22" s="317" t="s">
        <v>5223</v>
      </c>
      <c r="D22" s="315" t="s">
        <v>152</v>
      </c>
      <c r="E22" s="317" t="s">
        <v>856</v>
      </c>
    </row>
    <row r="23" spans="1:5">
      <c r="A23" s="315">
        <v>159</v>
      </c>
      <c r="B23" s="315">
        <v>158.964</v>
      </c>
      <c r="C23" s="317" t="s">
        <v>5223</v>
      </c>
      <c r="D23" s="315" t="s">
        <v>5237</v>
      </c>
      <c r="E23" s="317" t="s">
        <v>855</v>
      </c>
    </row>
    <row r="24" spans="1:5">
      <c r="A24" s="315">
        <v>179</v>
      </c>
      <c r="B24" s="315">
        <v>179.0171</v>
      </c>
      <c r="C24" s="317" t="s">
        <v>5223</v>
      </c>
      <c r="D24" s="315" t="s">
        <v>5227</v>
      </c>
      <c r="E24" s="317" t="s">
        <v>867</v>
      </c>
    </row>
    <row r="25" spans="1:5">
      <c r="A25" s="315">
        <v>186</v>
      </c>
      <c r="B25" s="315">
        <v>186.2216</v>
      </c>
      <c r="C25" s="317" t="s">
        <v>5223</v>
      </c>
      <c r="D25" s="315" t="s">
        <v>5238</v>
      </c>
      <c r="E25" s="317" t="s">
        <v>851</v>
      </c>
    </row>
    <row r="26" spans="1:5">
      <c r="A26" s="315">
        <v>214</v>
      </c>
      <c r="B26" s="315"/>
      <c r="C26" s="317" t="s">
        <v>5223</v>
      </c>
      <c r="D26" s="315" t="s">
        <v>5239</v>
      </c>
      <c r="E26" s="317" t="s">
        <v>851</v>
      </c>
    </row>
    <row r="27" spans="1:5">
      <c r="A27" s="315">
        <v>225</v>
      </c>
      <c r="B27" s="315">
        <v>225.1961</v>
      </c>
      <c r="C27" s="317" t="s">
        <v>5223</v>
      </c>
      <c r="D27" s="315" t="s">
        <v>5240</v>
      </c>
      <c r="E27" s="317" t="s">
        <v>851</v>
      </c>
    </row>
    <row r="28" spans="1:5">
      <c r="A28" s="315" t="s">
        <v>893</v>
      </c>
      <c r="B28" s="315"/>
      <c r="C28" s="317" t="s">
        <v>5223</v>
      </c>
      <c r="D28" s="315" t="s">
        <v>208</v>
      </c>
      <c r="E28" s="317" t="s">
        <v>3802</v>
      </c>
    </row>
    <row r="29" spans="1:5">
      <c r="A29" s="315">
        <v>242</v>
      </c>
      <c r="B29" s="315">
        <v>242.2842</v>
      </c>
      <c r="C29" s="317" t="s">
        <v>5223</v>
      </c>
      <c r="D29" s="315" t="s">
        <v>5241</v>
      </c>
      <c r="E29" s="317" t="s">
        <v>3804</v>
      </c>
    </row>
    <row r="30" spans="1:5">
      <c r="A30" s="315">
        <v>243</v>
      </c>
      <c r="B30" s="315">
        <v>243.11680000000001</v>
      </c>
      <c r="C30" s="317" t="s">
        <v>5223</v>
      </c>
      <c r="D30" s="315" t="s">
        <v>5242</v>
      </c>
      <c r="E30" s="317" t="s">
        <v>3804</v>
      </c>
    </row>
    <row r="31" spans="1:5">
      <c r="A31" s="315">
        <v>235</v>
      </c>
      <c r="B31" s="315">
        <v>235.04910000000001</v>
      </c>
      <c r="C31" s="317" t="s">
        <v>5223</v>
      </c>
      <c r="D31" s="315" t="s">
        <v>152</v>
      </c>
      <c r="E31" s="317" t="s">
        <v>5243</v>
      </c>
    </row>
    <row r="32" spans="1:5">
      <c r="A32" s="315">
        <v>257</v>
      </c>
      <c r="B32" s="315">
        <v>257.03100000000001</v>
      </c>
      <c r="C32" s="317" t="s">
        <v>5223</v>
      </c>
      <c r="D32" s="315" t="s">
        <v>152</v>
      </c>
      <c r="E32" s="317" t="s">
        <v>873</v>
      </c>
    </row>
    <row r="33" spans="1:5">
      <c r="A33" s="315">
        <v>273</v>
      </c>
      <c r="B33" s="315">
        <v>273.12740000000002</v>
      </c>
      <c r="C33" s="317" t="s">
        <v>5223</v>
      </c>
      <c r="D33" s="315" t="s">
        <v>5244</v>
      </c>
      <c r="E33" s="317" t="s">
        <v>3804</v>
      </c>
    </row>
    <row r="34" spans="1:5">
      <c r="A34" s="315">
        <v>279</v>
      </c>
      <c r="B34" s="315">
        <v>279.15910000000002</v>
      </c>
      <c r="C34" s="317" t="s">
        <v>5223</v>
      </c>
      <c r="D34" s="315" t="s">
        <v>5245</v>
      </c>
      <c r="E34" s="317" t="s">
        <v>851</v>
      </c>
    </row>
    <row r="35" spans="1:5">
      <c r="A35" s="315">
        <v>282</v>
      </c>
      <c r="B35" s="315">
        <v>282.27929999999998</v>
      </c>
      <c r="C35" s="317" t="s">
        <v>5223</v>
      </c>
      <c r="D35" s="315" t="s">
        <v>400</v>
      </c>
      <c r="E35" s="317" t="s">
        <v>851</v>
      </c>
    </row>
    <row r="36" spans="1:5">
      <c r="A36" s="315">
        <v>301</v>
      </c>
      <c r="B36" s="315">
        <v>301.14100000000002</v>
      </c>
      <c r="C36" s="317" t="s">
        <v>5223</v>
      </c>
      <c r="D36" s="315" t="s">
        <v>5246</v>
      </c>
      <c r="E36" s="317" t="s">
        <v>855</v>
      </c>
    </row>
    <row r="37" spans="1:5">
      <c r="A37" s="315">
        <v>317</v>
      </c>
      <c r="B37" s="315">
        <v>317.11500000000001</v>
      </c>
      <c r="C37" s="317" t="s">
        <v>5223</v>
      </c>
      <c r="D37" s="315" t="s">
        <v>5247</v>
      </c>
      <c r="E37" s="317" t="s">
        <v>970</v>
      </c>
    </row>
    <row r="38" spans="1:5">
      <c r="A38" s="315">
        <v>338</v>
      </c>
      <c r="B38" s="315">
        <v>338.3417</v>
      </c>
      <c r="C38" s="317" t="s">
        <v>5223</v>
      </c>
      <c r="D38" s="315" t="s">
        <v>227</v>
      </c>
      <c r="E38" s="317" t="s">
        <v>851</v>
      </c>
    </row>
    <row r="39" spans="1:5">
      <c r="A39" s="315">
        <v>360</v>
      </c>
      <c r="B39" s="315">
        <v>360.32369999999997</v>
      </c>
      <c r="C39" s="317" t="s">
        <v>5223</v>
      </c>
      <c r="D39" s="315" t="s">
        <v>5248</v>
      </c>
      <c r="E39" s="317" t="s">
        <v>855</v>
      </c>
    </row>
    <row r="40" spans="1:5">
      <c r="A40" s="315">
        <v>391</v>
      </c>
      <c r="B40" s="315">
        <v>391.28429999999997</v>
      </c>
      <c r="C40" s="317" t="s">
        <v>5223</v>
      </c>
      <c r="D40" s="315" t="s">
        <v>5249</v>
      </c>
      <c r="E40" s="317" t="s">
        <v>851</v>
      </c>
    </row>
    <row r="41" spans="1:5">
      <c r="A41" s="315">
        <v>413</v>
      </c>
      <c r="B41" s="315">
        <v>413.26620000000003</v>
      </c>
      <c r="C41" s="317" t="s">
        <v>5223</v>
      </c>
      <c r="D41" s="315" t="s">
        <v>5250</v>
      </c>
      <c r="E41" s="317" t="s">
        <v>855</v>
      </c>
    </row>
    <row r="42" spans="1:5">
      <c r="A42" s="315">
        <v>425</v>
      </c>
      <c r="B42" s="315"/>
      <c r="C42" s="317" t="s">
        <v>5223</v>
      </c>
      <c r="D42" s="315" t="s">
        <v>5251</v>
      </c>
      <c r="E42" s="317" t="s">
        <v>855</v>
      </c>
    </row>
    <row r="43" spans="1:5">
      <c r="A43" s="315">
        <v>429</v>
      </c>
      <c r="B43" s="315">
        <v>429.24020000000002</v>
      </c>
      <c r="C43" s="317" t="s">
        <v>5223</v>
      </c>
      <c r="D43" s="315" t="s">
        <v>5252</v>
      </c>
      <c r="E43" s="317" t="s">
        <v>970</v>
      </c>
    </row>
    <row r="44" spans="1:5">
      <c r="A44" s="315">
        <v>449</v>
      </c>
      <c r="B44" s="315">
        <v>449.38499999999999</v>
      </c>
      <c r="C44" s="317" t="s">
        <v>5223</v>
      </c>
      <c r="D44" s="315" t="s">
        <v>5253</v>
      </c>
      <c r="E44" s="317" t="s">
        <v>856</v>
      </c>
    </row>
    <row r="45" spans="1:5">
      <c r="A45" s="315">
        <v>454</v>
      </c>
      <c r="B45" s="315">
        <v>454.2928</v>
      </c>
      <c r="C45" s="317" t="s">
        <v>5223</v>
      </c>
      <c r="D45" s="315" t="s">
        <v>5254</v>
      </c>
      <c r="E45" s="317" t="s">
        <v>870</v>
      </c>
    </row>
    <row r="46" spans="1:5">
      <c r="A46" s="315">
        <v>798</v>
      </c>
      <c r="B46" s="315">
        <v>798.58780000000002</v>
      </c>
      <c r="C46" s="317" t="s">
        <v>5223</v>
      </c>
      <c r="D46" s="315" t="s">
        <v>5255</v>
      </c>
      <c r="E46" s="317" t="s">
        <v>5256</v>
      </c>
    </row>
    <row r="47" spans="1:5">
      <c r="A47" s="315">
        <v>803</v>
      </c>
      <c r="B47" s="315">
        <v>803.54319999999996</v>
      </c>
      <c r="C47" s="317" t="s">
        <v>5223</v>
      </c>
      <c r="D47" s="315" t="s">
        <v>5257</v>
      </c>
      <c r="E47" s="317" t="s">
        <v>867</v>
      </c>
    </row>
    <row r="48" spans="1:5">
      <c r="A48" s="435" t="s">
        <v>5258</v>
      </c>
      <c r="B48" s="435"/>
      <c r="C48" s="317" t="s">
        <v>5223</v>
      </c>
      <c r="D48" s="315" t="s">
        <v>5259</v>
      </c>
      <c r="E48" s="315"/>
    </row>
    <row r="49" spans="1:5">
      <c r="A49" s="435" t="s">
        <v>5260</v>
      </c>
      <c r="B49" s="435"/>
      <c r="C49" s="317" t="s">
        <v>5223</v>
      </c>
      <c r="D49" s="315" t="s">
        <v>5261</v>
      </c>
      <c r="E49" s="315"/>
    </row>
    <row r="50" spans="1:5">
      <c r="A50" s="435" t="s">
        <v>5262</v>
      </c>
      <c r="B50" s="435"/>
      <c r="C50" s="317" t="s">
        <v>5223</v>
      </c>
      <c r="D50" s="315" t="s">
        <v>5261</v>
      </c>
      <c r="E50" s="315"/>
    </row>
    <row r="51" spans="1:5">
      <c r="A51" s="435" t="s">
        <v>5263</v>
      </c>
      <c r="B51" s="435"/>
      <c r="C51" s="317" t="s">
        <v>5223</v>
      </c>
      <c r="D51" s="435" t="s">
        <v>5264</v>
      </c>
      <c r="E51" s="435"/>
    </row>
    <row r="58" spans="1:5" ht="23.25">
      <c r="A58" s="434" t="s">
        <v>5266</v>
      </c>
      <c r="B58" s="434"/>
      <c r="C58" s="434"/>
      <c r="D58" s="434"/>
    </row>
    <row r="59" spans="1:5">
      <c r="A59" s="316"/>
      <c r="B59" s="435" t="s">
        <v>5221</v>
      </c>
      <c r="C59" s="436" t="s">
        <v>5222</v>
      </c>
      <c r="D59" s="435" t="s">
        <v>3788</v>
      </c>
    </row>
    <row r="60" spans="1:5">
      <c r="A60" s="316" t="s">
        <v>5267</v>
      </c>
      <c r="B60" s="435"/>
      <c r="C60" s="436"/>
      <c r="D60" s="435"/>
    </row>
    <row r="61" spans="1:5">
      <c r="B61" s="435"/>
      <c r="C61" s="436"/>
      <c r="D61" s="435"/>
    </row>
    <row r="62" spans="1:5">
      <c r="A62" s="316" t="s">
        <v>5268</v>
      </c>
      <c r="B62" s="316">
        <v>14.015700000000001</v>
      </c>
      <c r="C62" s="317" t="s">
        <v>5223</v>
      </c>
      <c r="D62" s="316" t="s">
        <v>5269</v>
      </c>
    </row>
    <row r="63" spans="1:5">
      <c r="A63" s="316" t="s">
        <v>5270</v>
      </c>
      <c r="B63" s="316">
        <v>15.994899999999999</v>
      </c>
      <c r="C63" s="317" t="s">
        <v>5223</v>
      </c>
      <c r="D63" s="316" t="s">
        <v>5271</v>
      </c>
    </row>
    <row r="64" spans="1:5">
      <c r="A64" s="316" t="s">
        <v>5272</v>
      </c>
      <c r="B64" s="316">
        <v>18.0106</v>
      </c>
      <c r="C64" s="317" t="s">
        <v>5273</v>
      </c>
      <c r="D64" s="316" t="s">
        <v>5274</v>
      </c>
    </row>
    <row r="65" spans="1:4">
      <c r="A65" s="316" t="s">
        <v>5275</v>
      </c>
      <c r="B65" s="316">
        <v>28.031300000000002</v>
      </c>
      <c r="C65" s="317" t="s">
        <v>5223</v>
      </c>
      <c r="D65" s="316" t="s">
        <v>5276</v>
      </c>
    </row>
    <row r="66" spans="1:4">
      <c r="A66" s="316" t="s">
        <v>5277</v>
      </c>
      <c r="B66" s="316">
        <v>32.026200000000003</v>
      </c>
      <c r="C66" s="317" t="s">
        <v>5223</v>
      </c>
      <c r="D66" s="316" t="s">
        <v>5278</v>
      </c>
    </row>
    <row r="67" spans="1:4">
      <c r="A67" s="316" t="s">
        <v>5279</v>
      </c>
      <c r="B67" s="316">
        <v>41.026600000000002</v>
      </c>
      <c r="C67" s="317" t="s">
        <v>5223</v>
      </c>
      <c r="D67" s="316" t="s">
        <v>5280</v>
      </c>
    </row>
    <row r="68" spans="1:4">
      <c r="A68" s="316" t="s">
        <v>5281</v>
      </c>
      <c r="B68" s="316">
        <v>42.046999999999997</v>
      </c>
      <c r="C68" s="317" t="s">
        <v>5223</v>
      </c>
      <c r="D68" s="316" t="s">
        <v>5282</v>
      </c>
    </row>
    <row r="69" spans="1:4">
      <c r="A69" s="316" t="s">
        <v>5283</v>
      </c>
      <c r="B69" s="316">
        <v>44.026200000000003</v>
      </c>
      <c r="C69" s="317" t="s">
        <v>5223</v>
      </c>
      <c r="D69" s="316" t="s">
        <v>5284</v>
      </c>
    </row>
    <row r="70" spans="1:4">
      <c r="A70" s="316" t="s">
        <v>5285</v>
      </c>
      <c r="B70" s="316">
        <v>49.9968</v>
      </c>
      <c r="C70" s="317" t="s">
        <v>5223</v>
      </c>
      <c r="D70" s="316" t="s">
        <v>5286</v>
      </c>
    </row>
    <row r="71" spans="1:4">
      <c r="A71" s="316" t="s">
        <v>5287</v>
      </c>
      <c r="B71" s="316">
        <v>53.0032</v>
      </c>
      <c r="C71" s="317" t="s">
        <v>5223</v>
      </c>
      <c r="D71" s="316" t="s">
        <v>5288</v>
      </c>
    </row>
    <row r="72" spans="1:4">
      <c r="A72" s="316" t="s">
        <v>5289</v>
      </c>
      <c r="B72" s="316">
        <v>56.062600000000003</v>
      </c>
      <c r="C72" s="317" t="s">
        <v>5223</v>
      </c>
      <c r="D72" s="316" t="s">
        <v>5290</v>
      </c>
    </row>
    <row r="73" spans="1:4">
      <c r="A73" s="316" t="s">
        <v>5291</v>
      </c>
      <c r="B73" s="316">
        <v>58.041899999999998</v>
      </c>
      <c r="C73" s="317" t="s">
        <v>5223</v>
      </c>
      <c r="D73" s="316" t="s">
        <v>5292</v>
      </c>
    </row>
    <row r="74" spans="1:4">
      <c r="A74" s="316" t="s">
        <v>5291</v>
      </c>
      <c r="B74" s="316">
        <v>57.958599999999997</v>
      </c>
      <c r="C74" s="317" t="s">
        <v>5223</v>
      </c>
      <c r="D74" s="316" t="s">
        <v>5293</v>
      </c>
    </row>
    <row r="75" spans="1:4">
      <c r="A75" s="316" t="s">
        <v>5294</v>
      </c>
      <c r="B75" s="316">
        <v>63.031999999999996</v>
      </c>
      <c r="C75" s="317" t="s">
        <v>5223</v>
      </c>
      <c r="D75" s="316" t="s">
        <v>5295</v>
      </c>
    </row>
    <row r="76" spans="1:4">
      <c r="A76" s="316" t="s">
        <v>5296</v>
      </c>
      <c r="B76" s="316">
        <v>67.987399999999994</v>
      </c>
      <c r="C76" s="317" t="s">
        <v>5273</v>
      </c>
      <c r="D76" s="316" t="s">
        <v>5297</v>
      </c>
    </row>
    <row r="77" spans="1:4">
      <c r="A77" s="316" t="s">
        <v>5298</v>
      </c>
      <c r="B77" s="316">
        <v>72.039500000000004</v>
      </c>
      <c r="C77" s="317" t="s">
        <v>5223</v>
      </c>
      <c r="D77" s="316" t="s">
        <v>5299</v>
      </c>
    </row>
    <row r="78" spans="1:4">
      <c r="A78" s="316" t="s">
        <v>5300</v>
      </c>
      <c r="B78" s="316">
        <v>74.018799999999999</v>
      </c>
      <c r="C78" s="317" t="s">
        <v>5273</v>
      </c>
      <c r="D78" s="316" t="s">
        <v>5301</v>
      </c>
    </row>
    <row r="79" spans="1:4">
      <c r="A79" s="316" t="s">
        <v>5300</v>
      </c>
      <c r="B79" s="316">
        <v>73.932599999999994</v>
      </c>
      <c r="C79" s="317" t="s">
        <v>5223</v>
      </c>
      <c r="D79" s="316" t="s">
        <v>5302</v>
      </c>
    </row>
    <row r="80" spans="1:4">
      <c r="A80" s="316" t="s">
        <v>5303</v>
      </c>
      <c r="B80" s="316">
        <v>77.047700000000006</v>
      </c>
      <c r="C80" s="317" t="s">
        <v>5223</v>
      </c>
      <c r="D80" s="316" t="s">
        <v>5304</v>
      </c>
    </row>
    <row r="81" spans="1:4">
      <c r="A81" s="316" t="s">
        <v>5305</v>
      </c>
      <c r="B81" s="316">
        <v>78.013900000000007</v>
      </c>
      <c r="C81" s="317" t="s">
        <v>5223</v>
      </c>
      <c r="D81" s="316" t="s">
        <v>5306</v>
      </c>
    </row>
    <row r="82" spans="1:4">
      <c r="A82" s="316" t="s">
        <v>5307</v>
      </c>
      <c r="B82" s="316">
        <v>82.003100000000003</v>
      </c>
      <c r="C82" s="317" t="s">
        <v>5273</v>
      </c>
      <c r="D82" s="316" t="s">
        <v>5308</v>
      </c>
    </row>
    <row r="83" spans="1:4">
      <c r="A83" s="316" t="s">
        <v>5309</v>
      </c>
      <c r="B83" s="316">
        <v>113.99290000000001</v>
      </c>
      <c r="C83" s="317" t="s">
        <v>158</v>
      </c>
      <c r="D83" s="316" t="s">
        <v>5310</v>
      </c>
    </row>
    <row r="84" spans="1:4">
      <c r="A84" s="316" t="s">
        <v>5311</v>
      </c>
      <c r="B84" s="316">
        <v>121.9383</v>
      </c>
      <c r="C84" s="317" t="s">
        <v>158</v>
      </c>
      <c r="D84" s="316" t="s">
        <v>5312</v>
      </c>
    </row>
    <row r="85" spans="1:4">
      <c r="A85" s="316" t="s">
        <v>5313</v>
      </c>
      <c r="B85" s="316">
        <v>135.97479999999999</v>
      </c>
      <c r="C85" s="317" t="s">
        <v>5273</v>
      </c>
      <c r="D85" s="316" t="s">
        <v>5314</v>
      </c>
    </row>
    <row r="86" spans="1:4">
      <c r="A86" s="316" t="s">
        <v>5315</v>
      </c>
      <c r="B86" s="316">
        <v>162.05279999999999</v>
      </c>
      <c r="C86" s="317" t="s">
        <v>5223</v>
      </c>
      <c r="D86" s="316" t="s">
        <v>5316</v>
      </c>
    </row>
    <row r="87" spans="1:4">
      <c r="A87" s="316" t="s">
        <v>5317</v>
      </c>
      <c r="B87" s="316">
        <v>226.16810000000001</v>
      </c>
      <c r="C87" s="317" t="s">
        <v>5223</v>
      </c>
      <c r="D87" s="316" t="s">
        <v>5318</v>
      </c>
    </row>
    <row r="88" spans="1:4">
      <c r="A88" s="316" t="s">
        <v>5319</v>
      </c>
      <c r="B88" s="316">
        <v>288.13709999999998</v>
      </c>
      <c r="C88" s="317" t="s">
        <v>158</v>
      </c>
      <c r="D88" s="316" t="s">
        <v>5320</v>
      </c>
    </row>
    <row r="90" spans="1:4" ht="18.75">
      <c r="A90" s="387"/>
    </row>
    <row r="92" spans="1:4">
      <c r="A92" s="318" t="s">
        <v>86</v>
      </c>
      <c r="B92" s="318" t="s">
        <v>102</v>
      </c>
    </row>
    <row r="93" spans="1:4" s="386" customFormat="1" ht="12.75">
      <c r="A93" s="393">
        <v>0.984016</v>
      </c>
      <c r="B93" s="343" t="s">
        <v>5321</v>
      </c>
    </row>
    <row r="94" spans="1:4" s="386" customFormat="1" ht="12.75">
      <c r="A94" s="393">
        <v>1.99566322</v>
      </c>
      <c r="B94" s="343" t="s">
        <v>5322</v>
      </c>
    </row>
    <row r="95" spans="1:4" s="386" customFormat="1" ht="12.75">
      <c r="A95" s="393">
        <v>2.0156499999999999</v>
      </c>
      <c r="B95" s="343" t="s">
        <v>5323</v>
      </c>
    </row>
    <row r="96" spans="1:4" s="386" customFormat="1" ht="12.75">
      <c r="A96" s="393">
        <v>4.9553950000000002</v>
      </c>
      <c r="B96" s="343" t="s">
        <v>5324</v>
      </c>
    </row>
    <row r="97" spans="1:2" s="386" customFormat="1" ht="12.75">
      <c r="A97" s="393">
        <v>7.0046707799999997</v>
      </c>
      <c r="B97" s="343" t="s">
        <v>5325</v>
      </c>
    </row>
    <row r="98" spans="1:2" s="386" customFormat="1" ht="12.75">
      <c r="A98" s="393">
        <v>8.9657786799999997</v>
      </c>
      <c r="B98" s="343" t="s">
        <v>5326</v>
      </c>
    </row>
    <row r="99" spans="1:2" s="386" customFormat="1" ht="12.75">
      <c r="A99" s="393">
        <v>13.979265</v>
      </c>
      <c r="B99" s="343" t="s">
        <v>5327</v>
      </c>
    </row>
    <row r="100" spans="1:2" s="386" customFormat="1" ht="12.75">
      <c r="A100" s="393">
        <v>14.015650000000001</v>
      </c>
      <c r="B100" s="343" t="s">
        <v>5328</v>
      </c>
    </row>
    <row r="101" spans="1:2" s="386" customFormat="1" ht="12.75">
      <c r="A101" s="393">
        <v>14.015650000000001</v>
      </c>
      <c r="B101" s="343" t="s">
        <v>5329</v>
      </c>
    </row>
    <row r="102" spans="1:2" s="386" customFormat="1" ht="12.75">
      <c r="A102" s="393">
        <v>15.973936999999999</v>
      </c>
      <c r="B102" s="343" t="s">
        <v>5330</v>
      </c>
    </row>
    <row r="103" spans="1:2" s="386" customFormat="1" ht="12.75">
      <c r="A103" s="393">
        <v>15.977156000000001</v>
      </c>
      <c r="B103" s="343" t="s">
        <v>87</v>
      </c>
    </row>
    <row r="104" spans="1:2" s="386" customFormat="1" ht="12.75">
      <c r="A104" s="393">
        <v>15.994915000000001</v>
      </c>
      <c r="B104" s="343" t="s">
        <v>453</v>
      </c>
    </row>
    <row r="105" spans="1:2" s="386" customFormat="1" ht="12.75">
      <c r="A105" s="393">
        <v>17.026548999999999</v>
      </c>
      <c r="B105" s="343" t="s">
        <v>5331</v>
      </c>
    </row>
    <row r="106" spans="1:2" s="386" customFormat="1" ht="12.75">
      <c r="A106" s="393">
        <v>17.026548999999999</v>
      </c>
      <c r="B106" s="343" t="s">
        <v>5332</v>
      </c>
    </row>
    <row r="107" spans="1:2" s="386" customFormat="1" ht="12.75">
      <c r="A107" s="393">
        <v>17.966112679999998</v>
      </c>
      <c r="B107" s="343" t="s">
        <v>5333</v>
      </c>
    </row>
    <row r="108" spans="1:2" s="386" customFormat="1" ht="12.75">
      <c r="A108" s="393">
        <v>17.99057822</v>
      </c>
      <c r="B108" s="343" t="s">
        <v>5334</v>
      </c>
    </row>
    <row r="109" spans="1:2" s="386" customFormat="1" ht="12.75">
      <c r="A109" s="393">
        <v>18.010565</v>
      </c>
      <c r="B109" s="343" t="s">
        <v>5335</v>
      </c>
    </row>
    <row r="110" spans="1:2" s="386" customFormat="1" ht="12.75">
      <c r="A110" s="393">
        <v>18.994581</v>
      </c>
      <c r="B110" s="343" t="s">
        <v>456</v>
      </c>
    </row>
    <row r="111" spans="1:2" s="386" customFormat="1" ht="12.75">
      <c r="A111" s="393">
        <v>20.929331999999999</v>
      </c>
      <c r="B111" s="343" t="s">
        <v>5336</v>
      </c>
    </row>
    <row r="112" spans="1:2" s="386" customFormat="1" ht="12.75">
      <c r="A112" s="393">
        <v>21.981943999999999</v>
      </c>
      <c r="B112" s="343" t="s">
        <v>5337</v>
      </c>
    </row>
    <row r="113" spans="1:2" s="386" customFormat="1" ht="12.75">
      <c r="A113" s="393">
        <v>24.995249000000001</v>
      </c>
      <c r="B113" s="343" t="s">
        <v>457</v>
      </c>
    </row>
    <row r="114" spans="1:2" s="386" customFormat="1" ht="12.75">
      <c r="A114" s="393">
        <v>27.010898999999998</v>
      </c>
      <c r="B114" s="343" t="s">
        <v>458</v>
      </c>
    </row>
    <row r="115" spans="1:2" s="386" customFormat="1" ht="12.75">
      <c r="A115" s="393">
        <v>27.994914999999999</v>
      </c>
      <c r="B115" s="343" t="s">
        <v>78</v>
      </c>
    </row>
    <row r="116" spans="1:2" s="386" customFormat="1" ht="12.75">
      <c r="A116" s="393">
        <v>28.006148</v>
      </c>
      <c r="B116" s="343" t="s">
        <v>5338</v>
      </c>
    </row>
    <row r="117" spans="1:2" s="386" customFormat="1" ht="12.75">
      <c r="A117" s="393">
        <v>28.031300000000002</v>
      </c>
      <c r="B117" s="343" t="s">
        <v>5339</v>
      </c>
    </row>
    <row r="118" spans="1:2" s="386" customFormat="1" ht="12.75">
      <c r="A118" s="393">
        <v>29.97418</v>
      </c>
      <c r="B118" s="343" t="s">
        <v>5340</v>
      </c>
    </row>
    <row r="119" spans="1:2" s="386" customFormat="1" ht="12.75">
      <c r="A119" s="393">
        <v>29.997989</v>
      </c>
      <c r="B119" s="343" t="s">
        <v>89</v>
      </c>
    </row>
    <row r="120" spans="1:2" s="386" customFormat="1" ht="12.75">
      <c r="A120" s="393">
        <v>31.972071</v>
      </c>
      <c r="B120" s="343" t="s">
        <v>454</v>
      </c>
    </row>
    <row r="121" spans="1:2" s="386" customFormat="1" ht="12.75">
      <c r="A121" s="393">
        <v>31.989830000000001</v>
      </c>
      <c r="B121" s="343" t="s">
        <v>77</v>
      </c>
    </row>
    <row r="122" spans="1:2" s="386" customFormat="1" ht="12.75">
      <c r="A122" s="393">
        <v>33.021464000000002</v>
      </c>
      <c r="B122" s="343" t="s">
        <v>5341</v>
      </c>
    </row>
    <row r="123" spans="1:2" s="386" customFormat="1" ht="12.75">
      <c r="A123" s="393">
        <v>33.961027680000001</v>
      </c>
      <c r="B123" s="343" t="s">
        <v>5342</v>
      </c>
    </row>
    <row r="124" spans="1:2" s="386" customFormat="1" ht="12.75">
      <c r="A124" s="393">
        <v>33.987721000000001</v>
      </c>
      <c r="B124" s="343" t="s">
        <v>5343</v>
      </c>
    </row>
    <row r="125" spans="1:2" s="386" customFormat="1" ht="12.75">
      <c r="A125" s="393">
        <v>37.955880999999998</v>
      </c>
      <c r="B125" s="343" t="s">
        <v>5344</v>
      </c>
    </row>
    <row r="126" spans="1:2" s="386" customFormat="1" ht="12.75">
      <c r="A126" s="393">
        <v>37.989162</v>
      </c>
      <c r="B126" s="343" t="s">
        <v>459</v>
      </c>
    </row>
    <row r="127" spans="1:2" s="386" customFormat="1" ht="12.75">
      <c r="A127" s="393">
        <v>40.031300000000002</v>
      </c>
      <c r="B127" s="343" t="s">
        <v>5345</v>
      </c>
    </row>
    <row r="128" spans="1:2" s="386" customFormat="1" ht="12.75">
      <c r="A128" s="393">
        <v>42.010565</v>
      </c>
      <c r="B128" s="343" t="s">
        <v>5346</v>
      </c>
    </row>
    <row r="129" spans="1:2" s="386" customFormat="1" ht="12.75">
      <c r="A129" s="393">
        <v>42.046950000000002</v>
      </c>
      <c r="B129" s="343" t="s">
        <v>5347</v>
      </c>
    </row>
    <row r="130" spans="1:2" s="386" customFormat="1" ht="12.75">
      <c r="A130" s="393">
        <v>43.005814000000001</v>
      </c>
      <c r="B130" s="343" t="s">
        <v>455</v>
      </c>
    </row>
    <row r="131" spans="1:2" s="386" customFormat="1" ht="12.75">
      <c r="A131" s="393">
        <v>43.949484419999997</v>
      </c>
      <c r="B131" s="343" t="s">
        <v>5348</v>
      </c>
    </row>
    <row r="132" spans="1:2" s="386" customFormat="1" ht="12.75">
      <c r="A132" s="393">
        <v>43.989829999999998</v>
      </c>
      <c r="B132" s="343" t="s">
        <v>5349</v>
      </c>
    </row>
    <row r="133" spans="1:2" s="386" customFormat="1" ht="12.75">
      <c r="A133" s="393">
        <v>45.947437919999999</v>
      </c>
      <c r="B133" s="343" t="s">
        <v>5350</v>
      </c>
    </row>
    <row r="134" spans="1:2" s="386" customFormat="1" ht="12.75">
      <c r="A134" s="393">
        <v>47.966985999999999</v>
      </c>
      <c r="B134" s="343" t="s">
        <v>88</v>
      </c>
    </row>
    <row r="135" spans="1:2" s="386" customFormat="1" ht="12.75">
      <c r="A135" s="393">
        <v>52.915263099999997</v>
      </c>
      <c r="B135" s="343" t="s">
        <v>5351</v>
      </c>
    </row>
    <row r="136" spans="1:2" s="386" customFormat="1" ht="12.75">
      <c r="A136" s="393">
        <v>54.913216599999998</v>
      </c>
      <c r="B136" s="343" t="s">
        <v>5352</v>
      </c>
    </row>
    <row r="137" spans="1:2" s="386" customFormat="1" ht="12.75">
      <c r="A137" s="393">
        <v>56.062600000000003</v>
      </c>
      <c r="B137" s="343" t="s">
        <v>5353</v>
      </c>
    </row>
    <row r="138" spans="1:2" s="386" customFormat="1" ht="12.75">
      <c r="A138" s="393">
        <v>58.005479999999999</v>
      </c>
      <c r="B138" s="343" t="s">
        <v>5354</v>
      </c>
    </row>
    <row r="139" spans="1:2" s="386" customFormat="1" ht="12.75">
      <c r="A139" s="393">
        <v>58.041865000000001</v>
      </c>
      <c r="B139" s="343" t="s">
        <v>5355</v>
      </c>
    </row>
    <row r="140" spans="1:2" s="386" customFormat="1" ht="12.75">
      <c r="A140" s="393">
        <v>61.915597099999999</v>
      </c>
      <c r="B140" s="343" t="s">
        <v>5356</v>
      </c>
    </row>
    <row r="141" spans="1:2" s="386" customFormat="1" ht="12.75">
      <c r="A141" s="393">
        <v>63.913550600000001</v>
      </c>
      <c r="B141" s="343" t="s">
        <v>5357</v>
      </c>
    </row>
    <row r="142" spans="1:2" s="386" customFormat="1" ht="12.75">
      <c r="A142" s="393">
        <v>63.961900999999997</v>
      </c>
      <c r="B142" s="343" t="s">
        <v>5358</v>
      </c>
    </row>
    <row r="143" spans="1:2" s="386" customFormat="1" ht="12.75">
      <c r="A143" s="393">
        <v>63.998286</v>
      </c>
      <c r="B143" s="343" t="s">
        <v>5359</v>
      </c>
    </row>
    <row r="144" spans="1:2" s="386" customFormat="1" ht="12.75">
      <c r="A144" s="393">
        <v>77.910512100000005</v>
      </c>
      <c r="B144" s="343" t="s">
        <v>5360</v>
      </c>
    </row>
    <row r="145" spans="1:2" s="386" customFormat="1" ht="12.75">
      <c r="A145" s="393">
        <v>79.9084656</v>
      </c>
      <c r="B145" s="343" t="s">
        <v>5361</v>
      </c>
    </row>
    <row r="146" spans="1:2" s="386" customFormat="1" ht="12.75">
      <c r="A146" s="393">
        <v>79.956816000000003</v>
      </c>
      <c r="B146" s="343" t="s">
        <v>5362</v>
      </c>
    </row>
    <row r="147" spans="1:2" s="386" customFormat="1" ht="12.75">
      <c r="A147" s="393">
        <v>91.935620720000003</v>
      </c>
      <c r="B147" s="343" t="s">
        <v>5363</v>
      </c>
    </row>
    <row r="148" spans="1:2" s="386" customFormat="1" ht="12.75">
      <c r="A148" s="393">
        <v>97.967381000000003</v>
      </c>
      <c r="B148" s="343" t="s">
        <v>5364</v>
      </c>
    </row>
    <row r="149" spans="1:2" s="386" customFormat="1" ht="12.75">
      <c r="A149" s="393">
        <v>97.976896999999994</v>
      </c>
      <c r="B149" s="343" t="s">
        <v>5365</v>
      </c>
    </row>
    <row r="150" spans="1:2" s="386" customFormat="1" ht="12.75">
      <c r="A150" s="393">
        <v>100.9013994</v>
      </c>
      <c r="B150" s="343" t="s">
        <v>5366</v>
      </c>
    </row>
    <row r="151" spans="1:2" s="386" customFormat="1" ht="12.75">
      <c r="A151" s="393">
        <v>109.9017334</v>
      </c>
      <c r="B151" s="343" t="s">
        <v>5367</v>
      </c>
    </row>
    <row r="152" spans="1:2" s="386" customFormat="1" ht="12.75">
      <c r="A152" s="393">
        <v>125.8966484</v>
      </c>
      <c r="B152" s="343" t="s">
        <v>5368</v>
      </c>
    </row>
    <row r="153" spans="1:2" s="386" customFormat="1" ht="12.75">
      <c r="A153" s="393">
        <v>146.05790999999999</v>
      </c>
      <c r="B153" s="343" t="s">
        <v>5369</v>
      </c>
    </row>
    <row r="154" spans="1:2" s="386" customFormat="1" ht="12.75">
      <c r="A154" s="393">
        <v>162.05282500000001</v>
      </c>
      <c r="B154" s="343" t="s">
        <v>5370</v>
      </c>
    </row>
    <row r="155" spans="1:2" s="386" customFormat="1" ht="12.75">
      <c r="A155" s="393">
        <v>164.06847500000001</v>
      </c>
      <c r="B155" s="343" t="s">
        <v>5371</v>
      </c>
    </row>
    <row r="156" spans="1:2" s="386" customFormat="1" ht="12.75">
      <c r="A156" s="393">
        <v>176.03209000000001</v>
      </c>
      <c r="B156" s="343" t="s">
        <v>5372</v>
      </c>
    </row>
    <row r="157" spans="1:2" s="386" customFormat="1" ht="12.75">
      <c r="A157" s="393">
        <v>180.06339</v>
      </c>
      <c r="B157" s="343" t="s">
        <v>5373</v>
      </c>
    </row>
    <row r="158" spans="1:2" s="386" customFormat="1" ht="12.75">
      <c r="A158" s="393">
        <v>194.042655</v>
      </c>
      <c r="B158" s="343" t="s">
        <v>5374</v>
      </c>
    </row>
    <row r="159" spans="1:2" s="386" customFormat="1" ht="12.75">
      <c r="A159" s="393">
        <v>203.079374</v>
      </c>
      <c r="B159" s="343" t="s">
        <v>5375</v>
      </c>
    </row>
    <row r="160" spans="1:2" s="386" customFormat="1" ht="12.75">
      <c r="A160" s="393">
        <v>206.05790999999999</v>
      </c>
      <c r="B160" s="343" t="s">
        <v>5376</v>
      </c>
    </row>
    <row r="161" spans="1:6" s="386" customFormat="1" ht="12.75">
      <c r="A161" s="394">
        <v>221.08993899999999</v>
      </c>
      <c r="B161" s="343" t="s">
        <v>5377</v>
      </c>
    </row>
    <row r="162" spans="1:6" s="386" customFormat="1" ht="12.75">
      <c r="A162" s="393">
        <v>289.07324299999999</v>
      </c>
      <c r="B162" s="343" t="s">
        <v>5378</v>
      </c>
    </row>
    <row r="163" spans="1:6" s="386" customFormat="1" ht="12.75">
      <c r="A163" s="393">
        <v>291.09541899999999</v>
      </c>
      <c r="B163" s="343" t="s">
        <v>5379</v>
      </c>
    </row>
    <row r="164" spans="1:6" s="386" customFormat="1" ht="12.75">
      <c r="A164" s="393">
        <v>305.06815799999998</v>
      </c>
      <c r="B164" s="343" t="s">
        <v>5380</v>
      </c>
    </row>
    <row r="165" spans="1:6" s="386" customFormat="1" ht="12.75">
      <c r="A165" s="393">
        <v>307.08380799999998</v>
      </c>
      <c r="B165" s="343" t="s">
        <v>5381</v>
      </c>
    </row>
    <row r="166" spans="1:6" s="386" customFormat="1" ht="12.75">
      <c r="A166" s="393">
        <v>309.10598399999998</v>
      </c>
      <c r="B166" s="343" t="s">
        <v>5382</v>
      </c>
    </row>
    <row r="167" spans="1:6" s="386" customFormat="1" ht="12.75">
      <c r="A167" s="393">
        <v>324.10565000000003</v>
      </c>
      <c r="B167" s="343" t="s">
        <v>5383</v>
      </c>
    </row>
    <row r="168" spans="1:6" s="386" customFormat="1" ht="12.75">
      <c r="A168" s="393">
        <v>342.11621500000001</v>
      </c>
      <c r="B168" s="343" t="s">
        <v>5384</v>
      </c>
    </row>
    <row r="169" spans="1:6" s="386" customFormat="1" ht="12.75">
      <c r="A169" s="393">
        <v>484.17101100000002</v>
      </c>
      <c r="B169" s="343" t="s">
        <v>5385</v>
      </c>
    </row>
    <row r="170" spans="1:6" s="386" customFormat="1" ht="12.75">
      <c r="A170" s="394">
        <v>546.18666099999996</v>
      </c>
      <c r="B170" s="343" t="s">
        <v>5386</v>
      </c>
    </row>
    <row r="175" spans="1:6">
      <c r="A175" s="437" t="s">
        <v>5387</v>
      </c>
      <c r="B175" s="437"/>
      <c r="C175" s="437"/>
      <c r="D175" s="437"/>
      <c r="E175" s="437"/>
      <c r="F175" s="437"/>
    </row>
    <row r="176" spans="1:6">
      <c r="A176" s="437"/>
      <c r="B176" s="437"/>
      <c r="C176" s="437"/>
      <c r="D176" s="437"/>
      <c r="E176" s="437"/>
      <c r="F176" s="437"/>
    </row>
    <row r="177" spans="1:6" s="103" customFormat="1">
      <c r="A177" s="316" t="s">
        <v>5388</v>
      </c>
      <c r="B177" s="316" t="s">
        <v>5389</v>
      </c>
      <c r="C177" s="316" t="s">
        <v>5390</v>
      </c>
      <c r="D177" s="316" t="s">
        <v>5391</v>
      </c>
      <c r="E177" s="317" t="s">
        <v>5392</v>
      </c>
      <c r="F177" s="317" t="s">
        <v>5393</v>
      </c>
    </row>
    <row r="178" spans="1:6" s="103" customFormat="1">
      <c r="B178" s="316"/>
      <c r="C178" s="316"/>
      <c r="D178" s="316"/>
      <c r="E178" s="317"/>
      <c r="F178" s="317"/>
    </row>
    <row r="179" spans="1:6" s="103" customFormat="1" ht="15.75">
      <c r="A179" s="316" t="s">
        <v>5394</v>
      </c>
      <c r="B179" s="316" t="s">
        <v>2741</v>
      </c>
      <c r="C179" s="316" t="s">
        <v>5395</v>
      </c>
      <c r="D179" s="316" t="s">
        <v>5396</v>
      </c>
      <c r="E179" s="317">
        <v>194.05735999999999</v>
      </c>
      <c r="F179" s="317">
        <v>195.0652</v>
      </c>
    </row>
    <row r="180" spans="1:6" s="103" customFormat="1" ht="15.75">
      <c r="A180" s="316" t="s">
        <v>5397</v>
      </c>
      <c r="B180" s="316" t="s">
        <v>5398</v>
      </c>
      <c r="C180" s="316" t="s">
        <v>5399</v>
      </c>
      <c r="D180" s="316" t="s">
        <v>5400</v>
      </c>
      <c r="E180" s="317">
        <v>222.08866</v>
      </c>
      <c r="F180" s="317">
        <v>223.09649999999999</v>
      </c>
    </row>
    <row r="181" spans="1:6" s="103" customFormat="1" ht="15.75">
      <c r="A181" s="316" t="s">
        <v>5401</v>
      </c>
      <c r="B181" s="316" t="s">
        <v>5402</v>
      </c>
      <c r="C181" s="316" t="s">
        <v>5403</v>
      </c>
      <c r="D181" s="316" t="s">
        <v>5404</v>
      </c>
      <c r="E181" s="317">
        <v>246.08866</v>
      </c>
      <c r="F181" s="317">
        <v>247.09649999999999</v>
      </c>
    </row>
    <row r="182" spans="1:6" s="103" customFormat="1" ht="15.75">
      <c r="A182" s="316" t="s">
        <v>5405</v>
      </c>
      <c r="B182" s="316" t="s">
        <v>5406</v>
      </c>
      <c r="C182" s="316" t="s">
        <v>5407</v>
      </c>
      <c r="D182" s="316" t="s">
        <v>5408</v>
      </c>
      <c r="E182" s="317">
        <v>250.11995999999999</v>
      </c>
      <c r="F182" s="317">
        <v>251.12780000000001</v>
      </c>
    </row>
    <row r="183" spans="1:6" s="103" customFormat="1" ht="15.75">
      <c r="A183" s="316" t="s">
        <v>5409</v>
      </c>
      <c r="B183" s="316" t="s">
        <v>5410</v>
      </c>
      <c r="C183" s="316" t="s">
        <v>5411</v>
      </c>
      <c r="D183" s="316" t="s">
        <v>5412</v>
      </c>
      <c r="E183" s="317">
        <v>278.15125999999998</v>
      </c>
      <c r="F183" s="317">
        <v>279.15910000000002</v>
      </c>
    </row>
    <row r="184" spans="1:6" s="103" customFormat="1" ht="15.75">
      <c r="A184" s="316" t="s">
        <v>5413</v>
      </c>
      <c r="B184" s="316" t="s">
        <v>5414</v>
      </c>
      <c r="C184" s="316" t="s">
        <v>5415</v>
      </c>
      <c r="D184" s="316" t="s">
        <v>5416</v>
      </c>
      <c r="E184" s="317">
        <v>278.15125999999998</v>
      </c>
      <c r="F184" s="317">
        <v>279.15910000000002</v>
      </c>
    </row>
    <row r="185" spans="1:6" s="103" customFormat="1" ht="15.75">
      <c r="A185" s="316" t="s">
        <v>5417</v>
      </c>
      <c r="B185" s="316" t="s">
        <v>5418</v>
      </c>
      <c r="C185" s="316" t="s">
        <v>5419</v>
      </c>
      <c r="D185" s="316" t="s">
        <v>5420</v>
      </c>
      <c r="E185" s="317">
        <v>304.16690999999997</v>
      </c>
      <c r="F185" s="317">
        <v>305.17469999999997</v>
      </c>
    </row>
    <row r="186" spans="1:6" s="103" customFormat="1" ht="15.75">
      <c r="A186" s="316" t="s">
        <v>5421</v>
      </c>
      <c r="B186" s="316" t="s">
        <v>5422</v>
      </c>
      <c r="C186" s="316" t="s">
        <v>5423</v>
      </c>
      <c r="D186" s="316" t="s">
        <v>5424</v>
      </c>
      <c r="E186" s="317">
        <v>306.18256000000002</v>
      </c>
      <c r="F186" s="317">
        <v>307.19040000000001</v>
      </c>
    </row>
    <row r="187" spans="1:6" s="103" customFormat="1" ht="15.75">
      <c r="A187" s="316" t="s">
        <v>5425</v>
      </c>
      <c r="B187" s="316" t="s">
        <v>5426</v>
      </c>
      <c r="C187" s="316" t="s">
        <v>5427</v>
      </c>
      <c r="D187" s="316" t="s">
        <v>5428</v>
      </c>
      <c r="E187" s="317">
        <v>330.18256000000002</v>
      </c>
      <c r="F187" s="317">
        <v>331.19040000000001</v>
      </c>
    </row>
    <row r="188" spans="1:6" s="103" customFormat="1" ht="15.75">
      <c r="A188" s="316" t="s">
        <v>5429</v>
      </c>
      <c r="B188" s="316" t="s">
        <v>5430</v>
      </c>
      <c r="C188" s="316" t="s">
        <v>5431</v>
      </c>
      <c r="D188" s="316" t="s">
        <v>5432</v>
      </c>
      <c r="E188" s="317">
        <v>312.13560999999999</v>
      </c>
      <c r="F188" s="317">
        <v>313.14339999999999</v>
      </c>
    </row>
    <row r="189" spans="1:6" s="103" customFormat="1" ht="15.75">
      <c r="A189" s="316" t="s">
        <v>5433</v>
      </c>
      <c r="B189" s="316" t="s">
        <v>5434</v>
      </c>
      <c r="C189" s="316" t="s">
        <v>5435</v>
      </c>
      <c r="D189" s="316" t="s">
        <v>5436</v>
      </c>
      <c r="E189" s="317">
        <v>334.21386000000001</v>
      </c>
      <c r="F189" s="317">
        <v>335.2217</v>
      </c>
    </row>
    <row r="190" spans="1:6" s="103" customFormat="1" ht="15.75">
      <c r="A190" s="316" t="s">
        <v>5437</v>
      </c>
      <c r="B190" s="316" t="s">
        <v>5438</v>
      </c>
      <c r="C190" s="316" t="s">
        <v>5439</v>
      </c>
      <c r="D190" s="316" t="s">
        <v>5440</v>
      </c>
      <c r="E190" s="317">
        <v>334.21386000000001</v>
      </c>
      <c r="F190" s="317">
        <v>335.2217</v>
      </c>
    </row>
    <row r="191" spans="1:6" s="103" customFormat="1" ht="15.75">
      <c r="A191" s="316" t="s">
        <v>5441</v>
      </c>
      <c r="B191" s="316" t="s">
        <v>5442</v>
      </c>
      <c r="C191" s="316" t="s">
        <v>5443</v>
      </c>
      <c r="D191" s="316" t="s">
        <v>5444</v>
      </c>
      <c r="E191" s="317">
        <v>362.24516</v>
      </c>
      <c r="F191" s="317">
        <v>363.25299999999999</v>
      </c>
    </row>
    <row r="192" spans="1:6" s="103" customFormat="1" ht="15.75">
      <c r="A192" s="316" t="s">
        <v>5445</v>
      </c>
      <c r="B192" s="316" t="s">
        <v>5446</v>
      </c>
      <c r="C192" s="316" t="s">
        <v>5447</v>
      </c>
      <c r="D192" s="316" t="s">
        <v>5448</v>
      </c>
      <c r="E192" s="317">
        <v>362.24516</v>
      </c>
      <c r="F192" s="317">
        <v>363.25299999999999</v>
      </c>
    </row>
    <row r="193" spans="1:6" s="103" customFormat="1" ht="15.75">
      <c r="A193" s="316" t="s">
        <v>5449</v>
      </c>
      <c r="B193" s="316" t="s">
        <v>5450</v>
      </c>
      <c r="C193" s="316" t="s">
        <v>5451</v>
      </c>
      <c r="D193" s="316" t="s">
        <v>5452</v>
      </c>
      <c r="E193" s="317">
        <v>390.27645999999999</v>
      </c>
      <c r="F193" s="317">
        <v>391.28429999999997</v>
      </c>
    </row>
    <row r="194" spans="1:6" s="103" customFormat="1" ht="15.75">
      <c r="A194" s="316" t="s">
        <v>5453</v>
      </c>
      <c r="B194" s="316" t="s">
        <v>5454</v>
      </c>
      <c r="C194" s="316" t="s">
        <v>5455</v>
      </c>
      <c r="D194" s="316" t="s">
        <v>5456</v>
      </c>
      <c r="E194" s="317">
        <v>390.27645999999999</v>
      </c>
      <c r="F194" s="317">
        <v>391.28429999999997</v>
      </c>
    </row>
    <row r="195" spans="1:6" s="103" customFormat="1" ht="15.75">
      <c r="A195" s="316" t="s">
        <v>5457</v>
      </c>
      <c r="B195" s="316" t="s">
        <v>5458</v>
      </c>
      <c r="C195" s="316" t="s">
        <v>5459</v>
      </c>
      <c r="D195" s="316" t="s">
        <v>5460</v>
      </c>
      <c r="E195" s="317">
        <v>390.27645999999999</v>
      </c>
      <c r="F195" s="317">
        <v>391.28429999999997</v>
      </c>
    </row>
    <row r="196" spans="1:6" s="103" customFormat="1" ht="15.75">
      <c r="A196" s="316" t="s">
        <v>5461</v>
      </c>
      <c r="B196" s="316" t="s">
        <v>5462</v>
      </c>
      <c r="C196" s="316" t="s">
        <v>5463</v>
      </c>
      <c r="D196" s="316" t="s">
        <v>5464</v>
      </c>
      <c r="E196" s="317">
        <v>418.30775999999997</v>
      </c>
      <c r="F196" s="317">
        <v>419.31560000000002</v>
      </c>
    </row>
    <row r="197" spans="1:6" s="103" customFormat="1" ht="15.75">
      <c r="A197" s="316" t="s">
        <v>5465</v>
      </c>
      <c r="B197" s="316" t="s">
        <v>5466</v>
      </c>
      <c r="C197" s="316" t="s">
        <v>5467</v>
      </c>
      <c r="D197" s="316" t="s">
        <v>5468</v>
      </c>
      <c r="E197" s="317">
        <v>418.30775999999997</v>
      </c>
      <c r="F197" s="317">
        <v>419.31560000000002</v>
      </c>
    </row>
    <row r="198" spans="1:6" s="103" customFormat="1" ht="15.75">
      <c r="A198" s="316" t="s">
        <v>5469</v>
      </c>
      <c r="B198" s="316" t="s">
        <v>5470</v>
      </c>
      <c r="C198" s="316" t="s">
        <v>5471</v>
      </c>
      <c r="D198" s="316" t="s">
        <v>5472</v>
      </c>
      <c r="E198" s="317">
        <v>446.33906000000002</v>
      </c>
      <c r="F198" s="317">
        <v>447.34690000000001</v>
      </c>
    </row>
    <row r="199" spans="1:6" s="103" customFormat="1" ht="15.75">
      <c r="A199" s="316" t="s">
        <v>5473</v>
      </c>
      <c r="B199" s="316" t="s">
        <v>5474</v>
      </c>
      <c r="C199" s="316" t="s">
        <v>5475</v>
      </c>
      <c r="D199" s="316" t="s">
        <v>5476</v>
      </c>
      <c r="E199" s="317">
        <v>474.37036000000001</v>
      </c>
      <c r="F199" s="317">
        <v>475.37819999999999</v>
      </c>
    </row>
    <row r="200" spans="1:6" s="103" customFormat="1" ht="15.75">
      <c r="A200" s="316" t="s">
        <v>5477</v>
      </c>
      <c r="B200" s="316" t="s">
        <v>5478</v>
      </c>
      <c r="C200" s="316" t="s">
        <v>5479</v>
      </c>
      <c r="D200" s="316" t="s">
        <v>5480</v>
      </c>
      <c r="E200" s="317">
        <v>474.37036000000001</v>
      </c>
      <c r="F200" s="317">
        <v>475.37819999999999</v>
      </c>
    </row>
    <row r="201" spans="1:6" s="103" customFormat="1" ht="15.75">
      <c r="A201" s="316" t="s">
        <v>5481</v>
      </c>
      <c r="B201" s="316" t="s">
        <v>5482</v>
      </c>
      <c r="C201" s="316" t="s">
        <v>5483</v>
      </c>
      <c r="D201" s="316" t="s">
        <v>5484</v>
      </c>
      <c r="E201" s="317">
        <v>530.43295999999998</v>
      </c>
      <c r="F201" s="317">
        <v>531.44079999999997</v>
      </c>
    </row>
    <row r="202" spans="1:6" s="103" customFormat="1" ht="15.75">
      <c r="A202" s="316" t="s">
        <v>5485</v>
      </c>
      <c r="B202" s="316" t="s">
        <v>5478</v>
      </c>
      <c r="C202" s="316" t="s">
        <v>5486</v>
      </c>
      <c r="D202" s="316" t="s">
        <v>5487</v>
      </c>
      <c r="E202" s="317">
        <v>530.43295999999998</v>
      </c>
      <c r="F202" s="317">
        <v>531.44079999999997</v>
      </c>
    </row>
    <row r="203" spans="1:6" s="103" customFormat="1" ht="18.75">
      <c r="A203" s="325"/>
    </row>
    <row r="204" spans="1:6" s="103" customFormat="1">
      <c r="A204" s="326" t="s">
        <v>5488</v>
      </c>
    </row>
    <row r="205" spans="1:6" s="103" customFormat="1">
      <c r="A205" s="326" t="s">
        <v>5489</v>
      </c>
    </row>
    <row r="206" spans="1:6" s="103" customFormat="1" ht="18.75">
      <c r="A206" s="327"/>
    </row>
    <row r="207" spans="1:6" s="103" customFormat="1"/>
    <row r="208" spans="1:6" s="103" customFormat="1"/>
    <row r="209" s="103" customFormat="1"/>
    <row r="210" s="103" customFormat="1"/>
    <row r="211" s="103" customFormat="1"/>
    <row r="212" s="103" customFormat="1"/>
    <row r="213" s="103" customFormat="1"/>
    <row r="214" s="103" customFormat="1"/>
    <row r="215" s="103" customFormat="1"/>
    <row r="216" s="103" customFormat="1"/>
    <row r="217" s="103" customFormat="1"/>
    <row r="218" s="103" customFormat="1"/>
    <row r="219" s="103" customFormat="1"/>
    <row r="220" s="103" customFormat="1"/>
    <row r="221" s="103" customFormat="1"/>
  </sheetData>
  <mergeCells count="15">
    <mergeCell ref="A175:F176"/>
    <mergeCell ref="A49:B49"/>
    <mergeCell ref="A50:B50"/>
    <mergeCell ref="A51:B51"/>
    <mergeCell ref="D51:E51"/>
    <mergeCell ref="A58:D58"/>
    <mergeCell ref="B59:B61"/>
    <mergeCell ref="C59:C61"/>
    <mergeCell ref="D59:D61"/>
    <mergeCell ref="A1:E1"/>
    <mergeCell ref="B2:B3"/>
    <mergeCell ref="C2:C3"/>
    <mergeCell ref="D2:D3"/>
    <mergeCell ref="E2:E3"/>
    <mergeCell ref="A48:B48"/>
  </mergeCells>
  <hyperlinks>
    <hyperlink ref="F1" r:id="rId1"/>
    <hyperlink ref="A204" r:id="rId2"/>
    <hyperlink ref="A205" r:id="rId3"/>
  </hyperlinks>
  <pageMargins left="0.7" right="0.7" top="0.75" bottom="0.75" header="0.3" footer="0.3"/>
  <pageSetup orientation="portrait" horizontalDpi="0" verticalDpi="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4"/>
  <sheetViews>
    <sheetView workbookViewId="0">
      <selection activeCell="C16" sqref="C16"/>
    </sheetView>
  </sheetViews>
  <sheetFormatPr defaultRowHeight="15"/>
  <cols>
    <col min="1" max="2" width="9.140625" style="73"/>
    <col min="3" max="3" width="24.5703125" style="73" customWidth="1"/>
    <col min="4" max="4" width="18.7109375" style="73" customWidth="1"/>
    <col min="5" max="12" width="9.140625" style="73"/>
    <col min="13" max="13" width="26.140625" style="73" customWidth="1"/>
    <col min="14" max="14" width="17.7109375" style="73" customWidth="1"/>
    <col min="15" max="15" width="29.28515625" style="73" customWidth="1"/>
    <col min="16" max="16384" width="9.140625" style="73"/>
  </cols>
  <sheetData>
    <row r="1" spans="1:17">
      <c r="A1" s="403" t="s">
        <v>6684</v>
      </c>
    </row>
    <row r="2" spans="1:17">
      <c r="A2" s="364" t="s">
        <v>6685</v>
      </c>
    </row>
    <row r="4" spans="1:17">
      <c r="A4" s="73" t="s">
        <v>5492</v>
      </c>
      <c r="B4" s="73" t="s">
        <v>5493</v>
      </c>
      <c r="C4" s="73" t="s">
        <v>5494</v>
      </c>
      <c r="D4" s="73" t="s">
        <v>5495</v>
      </c>
      <c r="E4" s="73" t="s">
        <v>5496</v>
      </c>
      <c r="F4" s="73" t="s">
        <v>5497</v>
      </c>
      <c r="G4" s="73" t="s">
        <v>5498</v>
      </c>
      <c r="H4" s="73" t="s">
        <v>5499</v>
      </c>
      <c r="I4" s="73" t="s">
        <v>5500</v>
      </c>
      <c r="J4" s="73" t="s">
        <v>5501</v>
      </c>
      <c r="K4" s="73" t="s">
        <v>5502</v>
      </c>
      <c r="L4" s="73" t="s">
        <v>5503</v>
      </c>
      <c r="M4" s="73" t="s">
        <v>5504</v>
      </c>
      <c r="N4" s="73" t="s">
        <v>5505</v>
      </c>
      <c r="O4" s="73" t="s">
        <v>5506</v>
      </c>
      <c r="P4" s="73" t="s">
        <v>5507</v>
      </c>
      <c r="Q4" s="73" t="s">
        <v>5508</v>
      </c>
    </row>
    <row r="5" spans="1:17">
      <c r="A5" s="73" t="s">
        <v>5509</v>
      </c>
      <c r="B5" s="73" t="s">
        <v>5510</v>
      </c>
      <c r="C5" s="73">
        <v>60.021129999999999</v>
      </c>
      <c r="D5" s="73" t="s">
        <v>5511</v>
      </c>
      <c r="E5" s="73" t="s">
        <v>5512</v>
      </c>
      <c r="F5" s="73" t="s">
        <v>5513</v>
      </c>
      <c r="G5" s="73" t="s">
        <v>5514</v>
      </c>
      <c r="H5" s="73">
        <v>176</v>
      </c>
      <c r="I5" s="73" t="s">
        <v>5515</v>
      </c>
      <c r="J5" s="73" t="s">
        <v>5516</v>
      </c>
      <c r="K5" s="73">
        <v>59</v>
      </c>
      <c r="L5" s="73">
        <v>59.013853599999997</v>
      </c>
      <c r="M5" s="73" t="s">
        <v>5517</v>
      </c>
      <c r="N5" s="73" t="s">
        <v>5518</v>
      </c>
      <c r="O5" s="73" t="s">
        <v>5519</v>
      </c>
      <c r="P5" s="73" t="s">
        <v>5166</v>
      </c>
      <c r="Q5" s="73" t="s">
        <v>105</v>
      </c>
    </row>
    <row r="6" spans="1:17">
      <c r="A6" s="73" t="s">
        <v>5509</v>
      </c>
      <c r="B6" s="73" t="s">
        <v>5510</v>
      </c>
      <c r="C6" s="73">
        <v>60.021129999999999</v>
      </c>
      <c r="D6" s="73" t="s">
        <v>5511</v>
      </c>
      <c r="E6" s="73" t="s">
        <v>5512</v>
      </c>
      <c r="F6" s="73" t="s">
        <v>5513</v>
      </c>
      <c r="G6" s="73" t="s">
        <v>5514</v>
      </c>
      <c r="H6" s="73">
        <v>176</v>
      </c>
      <c r="I6" s="73" t="s">
        <v>5520</v>
      </c>
      <c r="J6" s="73" t="s">
        <v>5521</v>
      </c>
      <c r="K6" s="73">
        <v>537.88</v>
      </c>
      <c r="L6" s="73">
        <v>537.87901339999996</v>
      </c>
      <c r="M6" s="73" t="s">
        <v>5522</v>
      </c>
      <c r="N6" s="73" t="s">
        <v>5523</v>
      </c>
      <c r="O6" s="73" t="s">
        <v>5524</v>
      </c>
      <c r="Q6" s="73" t="s">
        <v>105</v>
      </c>
    </row>
    <row r="7" spans="1:17">
      <c r="A7" s="73" t="s">
        <v>5509</v>
      </c>
      <c r="B7" s="73" t="s">
        <v>5510</v>
      </c>
      <c r="C7" s="73">
        <v>60.021129999999999</v>
      </c>
      <c r="D7" s="73" t="s">
        <v>5511</v>
      </c>
      <c r="E7" s="73" t="s">
        <v>5512</v>
      </c>
      <c r="F7" s="73" t="s">
        <v>5513</v>
      </c>
      <c r="G7" s="73" t="s">
        <v>5514</v>
      </c>
      <c r="H7" s="73">
        <v>176</v>
      </c>
      <c r="I7" s="73" t="s">
        <v>5520</v>
      </c>
      <c r="J7" s="73" t="s">
        <v>5521</v>
      </c>
      <c r="K7" s="73">
        <v>555</v>
      </c>
      <c r="L7" s="73">
        <v>555.8895784</v>
      </c>
      <c r="M7" s="73" t="s">
        <v>5525</v>
      </c>
      <c r="N7" s="73" t="s">
        <v>5523</v>
      </c>
      <c r="O7" s="73" t="s">
        <v>5524</v>
      </c>
      <c r="Q7" s="73" t="s">
        <v>105</v>
      </c>
    </row>
    <row r="8" spans="1:17">
      <c r="A8" s="73" t="s">
        <v>5509</v>
      </c>
      <c r="B8" s="73" t="s">
        <v>5510</v>
      </c>
      <c r="C8" s="73">
        <v>60.021129999999999</v>
      </c>
      <c r="D8" s="73" t="s">
        <v>5511</v>
      </c>
      <c r="E8" s="73" t="s">
        <v>5512</v>
      </c>
      <c r="F8" s="73" t="s">
        <v>5513</v>
      </c>
      <c r="G8" s="73" t="s">
        <v>5514</v>
      </c>
      <c r="H8" s="73">
        <v>176</v>
      </c>
      <c r="I8" s="73" t="s">
        <v>5520</v>
      </c>
      <c r="J8" s="73" t="s">
        <v>5521</v>
      </c>
      <c r="K8" s="73">
        <v>598</v>
      </c>
      <c r="L8" s="73">
        <v>597.90014340000005</v>
      </c>
      <c r="M8" s="73" t="s">
        <v>5526</v>
      </c>
      <c r="N8" s="73" t="s">
        <v>5523</v>
      </c>
      <c r="O8" s="73" t="s">
        <v>5524</v>
      </c>
      <c r="Q8" s="73" t="s">
        <v>105</v>
      </c>
    </row>
    <row r="9" spans="1:17">
      <c r="A9" s="73" t="s">
        <v>5509</v>
      </c>
      <c r="B9" s="73" t="s">
        <v>5510</v>
      </c>
      <c r="C9" s="73">
        <v>60.021129999999999</v>
      </c>
      <c r="D9" s="73" t="s">
        <v>5511</v>
      </c>
      <c r="E9" s="73" t="s">
        <v>5512</v>
      </c>
      <c r="F9" s="73" t="s">
        <v>5513</v>
      </c>
      <c r="G9" s="73" t="s">
        <v>5514</v>
      </c>
      <c r="H9" s="73">
        <v>176</v>
      </c>
      <c r="I9" s="73" t="s">
        <v>5520</v>
      </c>
      <c r="J9" s="73" t="s">
        <v>5521</v>
      </c>
      <c r="K9" s="73">
        <v>658</v>
      </c>
      <c r="L9" s="73">
        <v>657.92127340000002</v>
      </c>
      <c r="M9" s="73" t="s">
        <v>5527</v>
      </c>
      <c r="N9" s="73" t="s">
        <v>5523</v>
      </c>
      <c r="O9" s="73" t="s">
        <v>5524</v>
      </c>
      <c r="Q9" s="73" t="s">
        <v>105</v>
      </c>
    </row>
    <row r="10" spans="1:17">
      <c r="A10" s="73" t="s">
        <v>5528</v>
      </c>
      <c r="B10" s="73" t="s">
        <v>431</v>
      </c>
      <c r="C10" s="73">
        <v>26.003074000000002</v>
      </c>
      <c r="F10" s="73" t="s">
        <v>5529</v>
      </c>
      <c r="I10" s="73" t="s">
        <v>5530</v>
      </c>
      <c r="J10" s="73" t="s">
        <v>5516</v>
      </c>
      <c r="K10" s="73">
        <v>26.003623000000001</v>
      </c>
      <c r="L10" s="73">
        <v>26.0036226</v>
      </c>
      <c r="M10" s="73" t="s">
        <v>5531</v>
      </c>
    </row>
    <row r="11" spans="1:17">
      <c r="A11" s="73" t="s">
        <v>160</v>
      </c>
      <c r="B11" s="73" t="s">
        <v>5152</v>
      </c>
      <c r="C11" s="73">
        <v>41.026549000000003</v>
      </c>
      <c r="D11" s="73" t="s">
        <v>5532</v>
      </c>
      <c r="E11" s="73" t="s">
        <v>5533</v>
      </c>
      <c r="F11" s="73" t="s">
        <v>5534</v>
      </c>
      <c r="G11" s="73" t="s">
        <v>5514</v>
      </c>
      <c r="H11" s="73">
        <v>6342</v>
      </c>
      <c r="I11" s="73" t="s">
        <v>5535</v>
      </c>
      <c r="J11" s="73" t="s">
        <v>5521</v>
      </c>
      <c r="K11" s="73">
        <v>42</v>
      </c>
      <c r="L11" s="73">
        <v>42.033825399999998</v>
      </c>
      <c r="M11" s="73" t="s">
        <v>5536</v>
      </c>
    </row>
    <row r="12" spans="1:17">
      <c r="A12" s="73" t="s">
        <v>160</v>
      </c>
      <c r="B12" s="73" t="s">
        <v>5152</v>
      </c>
      <c r="C12" s="73">
        <v>41.026549000000003</v>
      </c>
      <c r="D12" s="73" t="s">
        <v>5532</v>
      </c>
      <c r="E12" s="73" t="s">
        <v>5533</v>
      </c>
      <c r="F12" s="73" t="s">
        <v>5534</v>
      </c>
      <c r="G12" s="73" t="s">
        <v>5514</v>
      </c>
      <c r="H12" s="73">
        <v>6342</v>
      </c>
      <c r="I12" s="73" t="s">
        <v>5515</v>
      </c>
      <c r="J12" s="73" t="s">
        <v>5521</v>
      </c>
      <c r="K12" s="73">
        <v>59</v>
      </c>
      <c r="L12" s="73">
        <v>59.060374400000001</v>
      </c>
      <c r="M12" s="73" t="s">
        <v>5537</v>
      </c>
      <c r="N12" s="73" t="s">
        <v>5518</v>
      </c>
      <c r="O12" s="73" t="s">
        <v>5519</v>
      </c>
      <c r="P12" s="73" t="s">
        <v>5166</v>
      </c>
      <c r="Q12" s="73" t="s">
        <v>105</v>
      </c>
    </row>
    <row r="13" spans="1:17">
      <c r="A13" s="73" t="s">
        <v>160</v>
      </c>
      <c r="B13" s="73" t="s">
        <v>5152</v>
      </c>
      <c r="C13" s="73">
        <v>41.026549000000003</v>
      </c>
      <c r="D13" s="73" t="s">
        <v>5532</v>
      </c>
      <c r="E13" s="73" t="s">
        <v>5533</v>
      </c>
      <c r="F13" s="73" t="s">
        <v>5534</v>
      </c>
      <c r="G13" s="73" t="s">
        <v>5514</v>
      </c>
      <c r="H13" s="73">
        <v>6342</v>
      </c>
      <c r="I13" s="73" t="s">
        <v>5515</v>
      </c>
      <c r="J13" s="73" t="s">
        <v>5521</v>
      </c>
      <c r="K13" s="73">
        <v>64</v>
      </c>
      <c r="L13" s="73">
        <v>64.015770399999994</v>
      </c>
      <c r="M13" s="73" t="s">
        <v>5538</v>
      </c>
      <c r="N13" s="73" t="s">
        <v>5518</v>
      </c>
      <c r="O13" s="73" t="s">
        <v>5519</v>
      </c>
      <c r="P13" s="73" t="s">
        <v>5166</v>
      </c>
      <c r="Q13" s="73" t="s">
        <v>105</v>
      </c>
    </row>
    <row r="14" spans="1:17">
      <c r="A14" s="73" t="s">
        <v>160</v>
      </c>
      <c r="B14" s="73" t="s">
        <v>5152</v>
      </c>
      <c r="C14" s="73">
        <v>41.026549000000003</v>
      </c>
      <c r="D14" s="73" t="s">
        <v>5532</v>
      </c>
      <c r="E14" s="73" t="s">
        <v>5533</v>
      </c>
      <c r="F14" s="73" t="s">
        <v>5534</v>
      </c>
      <c r="G14" s="73" t="s">
        <v>5514</v>
      </c>
      <c r="H14" s="73">
        <v>6342</v>
      </c>
      <c r="I14" s="73" t="s">
        <v>5515</v>
      </c>
      <c r="J14" s="73" t="s">
        <v>5521</v>
      </c>
      <c r="K14" s="73">
        <v>83</v>
      </c>
      <c r="L14" s="73">
        <v>83.060374400000001</v>
      </c>
      <c r="M14" s="73" t="s">
        <v>5539</v>
      </c>
      <c r="N14" s="73" t="s">
        <v>5518</v>
      </c>
      <c r="O14" s="73" t="s">
        <v>5519</v>
      </c>
      <c r="P14" s="73" t="s">
        <v>5166</v>
      </c>
      <c r="Q14" s="73" t="s">
        <v>105</v>
      </c>
    </row>
    <row r="15" spans="1:17">
      <c r="A15" s="73" t="s">
        <v>160</v>
      </c>
      <c r="B15" s="73" t="s">
        <v>5152</v>
      </c>
      <c r="C15" s="73">
        <v>41.026549000000003</v>
      </c>
      <c r="D15" s="73" t="s">
        <v>5532</v>
      </c>
      <c r="E15" s="73" t="s">
        <v>5533</v>
      </c>
      <c r="F15" s="73" t="s">
        <v>5534</v>
      </c>
      <c r="G15" s="73" t="s">
        <v>5514</v>
      </c>
      <c r="H15" s="73">
        <v>6342</v>
      </c>
      <c r="I15" s="73" t="s">
        <v>5535</v>
      </c>
      <c r="J15" s="73" t="s">
        <v>5521</v>
      </c>
      <c r="K15" s="73">
        <v>88</v>
      </c>
      <c r="L15" s="73">
        <v>88.039305400000003</v>
      </c>
      <c r="M15" s="73" t="s">
        <v>5540</v>
      </c>
    </row>
    <row r="16" spans="1:17">
      <c r="A16" s="73" t="s">
        <v>160</v>
      </c>
      <c r="B16" s="73" t="s">
        <v>5152</v>
      </c>
      <c r="C16" s="73">
        <v>41.026549000000003</v>
      </c>
      <c r="D16" s="73" t="s">
        <v>5532</v>
      </c>
      <c r="E16" s="73" t="s">
        <v>5533</v>
      </c>
      <c r="F16" s="73" t="s">
        <v>5534</v>
      </c>
      <c r="G16" s="73" t="s">
        <v>5514</v>
      </c>
      <c r="H16" s="73">
        <v>6342</v>
      </c>
      <c r="I16" s="73" t="s">
        <v>5515</v>
      </c>
      <c r="J16" s="73" t="s">
        <v>5521</v>
      </c>
      <c r="K16" s="73">
        <v>104</v>
      </c>
      <c r="L16" s="73">
        <v>103.9555994</v>
      </c>
      <c r="M16" s="73" t="s">
        <v>5541</v>
      </c>
      <c r="N16" s="73" t="s">
        <v>5518</v>
      </c>
      <c r="O16" s="73" t="s">
        <v>5519</v>
      </c>
      <c r="P16" s="73" t="s">
        <v>5166</v>
      </c>
      <c r="Q16" s="73" t="s">
        <v>105</v>
      </c>
    </row>
    <row r="17" spans="1:17">
      <c r="A17" s="73" t="s">
        <v>160</v>
      </c>
      <c r="B17" s="73" t="s">
        <v>5152</v>
      </c>
      <c r="C17" s="73">
        <v>41.026549000000003</v>
      </c>
      <c r="D17" s="73" t="s">
        <v>5532</v>
      </c>
      <c r="E17" s="73" t="s">
        <v>5533</v>
      </c>
      <c r="F17" s="73" t="s">
        <v>5534</v>
      </c>
      <c r="G17" s="73" t="s">
        <v>5514</v>
      </c>
      <c r="H17" s="73">
        <v>6342</v>
      </c>
      <c r="I17" s="73" t="s">
        <v>5515</v>
      </c>
      <c r="J17" s="73" t="s">
        <v>5521</v>
      </c>
      <c r="K17" s="73">
        <v>105</v>
      </c>
      <c r="L17" s="73">
        <v>105.0423194</v>
      </c>
      <c r="M17" s="73" t="s">
        <v>5542</v>
      </c>
      <c r="N17" s="73" t="s">
        <v>5518</v>
      </c>
      <c r="O17" s="73" t="s">
        <v>5519</v>
      </c>
      <c r="P17" s="73" t="s">
        <v>5166</v>
      </c>
      <c r="Q17" s="73" t="s">
        <v>105</v>
      </c>
    </row>
    <row r="18" spans="1:17">
      <c r="A18" s="73" t="s">
        <v>160</v>
      </c>
      <c r="B18" s="73" t="s">
        <v>5152</v>
      </c>
      <c r="C18" s="73">
        <v>41.026549000000003</v>
      </c>
      <c r="D18" s="73" t="s">
        <v>5532</v>
      </c>
      <c r="E18" s="73" t="s">
        <v>5533</v>
      </c>
      <c r="F18" s="73" t="s">
        <v>5534</v>
      </c>
      <c r="G18" s="73" t="s">
        <v>5514</v>
      </c>
      <c r="H18" s="73">
        <v>6342</v>
      </c>
      <c r="I18" s="73" t="s">
        <v>5515</v>
      </c>
      <c r="J18" s="73" t="s">
        <v>5521</v>
      </c>
      <c r="K18" s="73">
        <v>106</v>
      </c>
      <c r="L18" s="73">
        <v>105.9537924</v>
      </c>
      <c r="M18" s="73" t="s">
        <v>5543</v>
      </c>
      <c r="N18" s="73" t="s">
        <v>5518</v>
      </c>
      <c r="O18" s="73" t="s">
        <v>5519</v>
      </c>
      <c r="P18" s="73" t="s">
        <v>5166</v>
      </c>
      <c r="Q18" s="73" t="s">
        <v>105</v>
      </c>
    </row>
    <row r="19" spans="1:17">
      <c r="A19" s="73" t="s">
        <v>160</v>
      </c>
      <c r="B19" s="73" t="s">
        <v>5152</v>
      </c>
      <c r="C19" s="73">
        <v>41.026549000000003</v>
      </c>
      <c r="D19" s="73" t="s">
        <v>5532</v>
      </c>
      <c r="E19" s="73" t="s">
        <v>5533</v>
      </c>
      <c r="F19" s="73" t="s">
        <v>5534</v>
      </c>
      <c r="G19" s="73" t="s">
        <v>5514</v>
      </c>
      <c r="H19" s="73">
        <v>6342</v>
      </c>
      <c r="I19" s="73" t="s">
        <v>5535</v>
      </c>
      <c r="J19" s="73" t="s">
        <v>5521</v>
      </c>
      <c r="K19" s="73">
        <v>115</v>
      </c>
      <c r="L19" s="73">
        <v>115.08658939999999</v>
      </c>
      <c r="M19" s="73" t="s">
        <v>5544</v>
      </c>
    </row>
    <row r="20" spans="1:17">
      <c r="A20" s="73" t="s">
        <v>160</v>
      </c>
      <c r="B20" s="73" t="s">
        <v>5152</v>
      </c>
      <c r="C20" s="73">
        <v>41.026549000000003</v>
      </c>
      <c r="D20" s="73" t="s">
        <v>5532</v>
      </c>
      <c r="E20" s="73" t="s">
        <v>5533</v>
      </c>
      <c r="F20" s="73" t="s">
        <v>5534</v>
      </c>
      <c r="G20" s="73" t="s">
        <v>5514</v>
      </c>
      <c r="H20" s="73">
        <v>6342</v>
      </c>
      <c r="I20" s="73" t="s">
        <v>5535</v>
      </c>
      <c r="J20" s="73" t="s">
        <v>5521</v>
      </c>
      <c r="K20" s="73">
        <v>145</v>
      </c>
      <c r="L20" s="73">
        <v>144.9821484</v>
      </c>
      <c r="M20" s="73" t="s">
        <v>5545</v>
      </c>
    </row>
    <row r="21" spans="1:17">
      <c r="A21" s="73" t="s">
        <v>160</v>
      </c>
      <c r="B21" s="73" t="s">
        <v>5152</v>
      </c>
      <c r="C21" s="73">
        <v>41.026549000000003</v>
      </c>
      <c r="D21" s="73" t="s">
        <v>5532</v>
      </c>
      <c r="E21" s="73" t="s">
        <v>5533</v>
      </c>
      <c r="F21" s="73" t="s">
        <v>5534</v>
      </c>
      <c r="G21" s="73" t="s">
        <v>5514</v>
      </c>
      <c r="H21" s="73">
        <v>6342</v>
      </c>
      <c r="I21" s="73" t="s">
        <v>5515</v>
      </c>
      <c r="J21" s="73" t="s">
        <v>5521</v>
      </c>
      <c r="K21" s="73">
        <v>146</v>
      </c>
      <c r="L21" s="73">
        <v>146.06886840000001</v>
      </c>
      <c r="M21" s="73" t="s">
        <v>5546</v>
      </c>
      <c r="N21" s="73" t="s">
        <v>5518</v>
      </c>
      <c r="O21" s="73" t="s">
        <v>5519</v>
      </c>
      <c r="P21" s="73" t="s">
        <v>5166</v>
      </c>
      <c r="Q21" s="73" t="s">
        <v>105</v>
      </c>
    </row>
    <row r="22" spans="1:17">
      <c r="A22" s="73" t="s">
        <v>160</v>
      </c>
      <c r="B22" s="73" t="s">
        <v>5152</v>
      </c>
      <c r="C22" s="73">
        <v>41.026549000000003</v>
      </c>
      <c r="D22" s="73" t="s">
        <v>5532</v>
      </c>
      <c r="E22" s="73" t="s">
        <v>5533</v>
      </c>
      <c r="F22" s="73" t="s">
        <v>5534</v>
      </c>
      <c r="G22" s="73" t="s">
        <v>5514</v>
      </c>
      <c r="H22" s="73">
        <v>6342</v>
      </c>
      <c r="I22" s="73" t="s">
        <v>5535</v>
      </c>
      <c r="J22" s="73" t="s">
        <v>5521</v>
      </c>
      <c r="K22" s="73">
        <v>147</v>
      </c>
      <c r="L22" s="73">
        <v>146.98034139999999</v>
      </c>
      <c r="M22" s="73" t="s">
        <v>5547</v>
      </c>
    </row>
    <row r="23" spans="1:17">
      <c r="A23" s="73" t="s">
        <v>5548</v>
      </c>
      <c r="B23" s="73" t="s">
        <v>5549</v>
      </c>
      <c r="C23" s="73">
        <v>101.047679</v>
      </c>
      <c r="F23" s="73" t="s">
        <v>5550</v>
      </c>
      <c r="G23" s="73" t="s">
        <v>5514</v>
      </c>
      <c r="I23" s="73" t="s">
        <v>5530</v>
      </c>
      <c r="J23" s="73" t="s">
        <v>5521</v>
      </c>
      <c r="K23" s="73">
        <v>102.05495500000001</v>
      </c>
      <c r="L23" s="73">
        <v>102.0549554</v>
      </c>
      <c r="M23" s="73" t="s">
        <v>5536</v>
      </c>
    </row>
    <row r="24" spans="1:17">
      <c r="A24" s="73" t="s">
        <v>5548</v>
      </c>
      <c r="B24" s="73" t="s">
        <v>5549</v>
      </c>
      <c r="C24" s="73">
        <v>101.047679</v>
      </c>
      <c r="F24" s="73" t="s">
        <v>5550</v>
      </c>
      <c r="G24" s="73" t="s">
        <v>5514</v>
      </c>
      <c r="I24" s="73" t="s">
        <v>5530</v>
      </c>
      <c r="J24" s="73" t="s">
        <v>5521</v>
      </c>
      <c r="K24" s="73">
        <v>124.03689799999999</v>
      </c>
      <c r="L24" s="73">
        <v>124.03690039999999</v>
      </c>
      <c r="M24" s="73" t="s">
        <v>5538</v>
      </c>
    </row>
    <row r="25" spans="1:17">
      <c r="A25" s="73" t="s">
        <v>5551</v>
      </c>
      <c r="B25" s="73" t="s">
        <v>5552</v>
      </c>
      <c r="C25" s="73">
        <v>73.052763999999996</v>
      </c>
      <c r="F25" s="73" t="s">
        <v>5553</v>
      </c>
      <c r="G25" s="73" t="s">
        <v>5514</v>
      </c>
      <c r="I25" s="73" t="s">
        <v>5530</v>
      </c>
      <c r="J25" s="73" t="s">
        <v>5521</v>
      </c>
      <c r="K25" s="73">
        <v>74.060040000000001</v>
      </c>
      <c r="L25" s="73">
        <v>74.060040400000005</v>
      </c>
      <c r="M25" s="73" t="s">
        <v>5536</v>
      </c>
    </row>
    <row r="26" spans="1:17">
      <c r="A26" s="73" t="s">
        <v>5551</v>
      </c>
      <c r="B26" s="73" t="s">
        <v>5552</v>
      </c>
      <c r="C26" s="73">
        <v>73.052763999999996</v>
      </c>
      <c r="F26" s="73" t="s">
        <v>5553</v>
      </c>
      <c r="G26" s="73" t="s">
        <v>5514</v>
      </c>
      <c r="I26" s="73" t="s">
        <v>5530</v>
      </c>
      <c r="J26" s="73" t="s">
        <v>5521</v>
      </c>
      <c r="K26" s="73">
        <v>96.041983000000002</v>
      </c>
      <c r="L26" s="73">
        <v>96.041985400000002</v>
      </c>
      <c r="M26" s="73" t="s">
        <v>5538</v>
      </c>
    </row>
    <row r="27" spans="1:17">
      <c r="A27" s="73" t="s">
        <v>5554</v>
      </c>
      <c r="B27" s="73" t="s">
        <v>5555</v>
      </c>
      <c r="C27" s="73">
        <v>146.10552799999999</v>
      </c>
      <c r="F27" s="73" t="s">
        <v>5556</v>
      </c>
      <c r="G27" s="73" t="s">
        <v>5514</v>
      </c>
      <c r="I27" s="73" t="s">
        <v>5530</v>
      </c>
      <c r="J27" s="73" t="s">
        <v>5521</v>
      </c>
      <c r="K27" s="73">
        <v>147.11280400000001</v>
      </c>
      <c r="L27" s="73">
        <v>147.11280439999999</v>
      </c>
      <c r="M27" s="73" t="s">
        <v>5536</v>
      </c>
    </row>
    <row r="28" spans="1:17">
      <c r="A28" s="73" t="s">
        <v>5554</v>
      </c>
      <c r="B28" s="73" t="s">
        <v>5555</v>
      </c>
      <c r="C28" s="73">
        <v>146.10552799999999</v>
      </c>
      <c r="F28" s="73" t="s">
        <v>5556</v>
      </c>
      <c r="G28" s="73" t="s">
        <v>5514</v>
      </c>
      <c r="I28" s="73" t="s">
        <v>5530</v>
      </c>
      <c r="J28" s="73" t="s">
        <v>5521</v>
      </c>
      <c r="K28" s="73">
        <v>169.09474700000001</v>
      </c>
      <c r="L28" s="73">
        <v>169.09474940000001</v>
      </c>
      <c r="M28" s="73" t="s">
        <v>5538</v>
      </c>
    </row>
    <row r="29" spans="1:17">
      <c r="A29" s="73" t="s">
        <v>5557</v>
      </c>
      <c r="B29" s="73" t="s">
        <v>5558</v>
      </c>
      <c r="C29" s="73">
        <v>403.39447699999999</v>
      </c>
      <c r="D29" s="73" t="s">
        <v>5559</v>
      </c>
      <c r="E29" s="73" t="s">
        <v>5560</v>
      </c>
      <c r="F29" s="73" t="s">
        <v>5561</v>
      </c>
      <c r="G29" s="73" t="s">
        <v>5562</v>
      </c>
      <c r="I29" s="73" t="s">
        <v>5530</v>
      </c>
      <c r="J29" s="73" t="s">
        <v>5521</v>
      </c>
      <c r="K29" s="73">
        <v>368.42507499999999</v>
      </c>
      <c r="L29" s="73">
        <v>368.42507540000003</v>
      </c>
      <c r="M29" s="73" t="s">
        <v>5563</v>
      </c>
    </row>
    <row r="30" spans="1:17">
      <c r="A30" s="73" t="s">
        <v>5564</v>
      </c>
      <c r="B30" s="73" t="s">
        <v>5565</v>
      </c>
      <c r="C30" s="73">
        <v>370.30831000000001</v>
      </c>
      <c r="D30" s="73" t="s">
        <v>5566</v>
      </c>
      <c r="E30" s="73" t="s">
        <v>5567</v>
      </c>
      <c r="F30" s="73" t="s">
        <v>5568</v>
      </c>
      <c r="G30" s="73" t="s">
        <v>5569</v>
      </c>
      <c r="H30" s="73">
        <v>7641</v>
      </c>
      <c r="I30" s="73" t="s">
        <v>5570</v>
      </c>
      <c r="J30" s="73" t="s">
        <v>5521</v>
      </c>
      <c r="K30" s="73">
        <v>370.57</v>
      </c>
      <c r="L30" s="73">
        <v>371.31558639999997</v>
      </c>
      <c r="M30" s="73" t="s">
        <v>5536</v>
      </c>
      <c r="N30" s="73" t="s">
        <v>5518</v>
      </c>
      <c r="O30" s="73" t="s">
        <v>5571</v>
      </c>
      <c r="P30" s="73" t="s">
        <v>5572</v>
      </c>
      <c r="Q30" s="73" t="s">
        <v>105</v>
      </c>
    </row>
    <row r="31" spans="1:17">
      <c r="A31" s="73" t="s">
        <v>5573</v>
      </c>
      <c r="B31" s="73" t="s">
        <v>5574</v>
      </c>
      <c r="C31" s="73">
        <v>390.27701000000002</v>
      </c>
      <c r="D31" s="73" t="s">
        <v>5575</v>
      </c>
      <c r="E31" s="73" t="s">
        <v>5576</v>
      </c>
      <c r="F31" s="73" t="s">
        <v>5577</v>
      </c>
      <c r="G31" s="73" t="s">
        <v>5569</v>
      </c>
      <c r="H31" s="73">
        <v>8343</v>
      </c>
      <c r="I31" s="73" t="s">
        <v>5570</v>
      </c>
      <c r="J31" s="73" t="s">
        <v>5521</v>
      </c>
      <c r="K31" s="73">
        <v>390.56</v>
      </c>
      <c r="L31" s="73">
        <v>391.28428639999998</v>
      </c>
      <c r="M31" s="73" t="s">
        <v>5536</v>
      </c>
      <c r="N31" s="73" t="s">
        <v>5518</v>
      </c>
      <c r="O31" s="73" t="s">
        <v>5571</v>
      </c>
      <c r="P31" s="73" t="s">
        <v>5572</v>
      </c>
      <c r="Q31" s="73" t="s">
        <v>105</v>
      </c>
    </row>
    <row r="32" spans="1:17">
      <c r="A32" s="73" t="s">
        <v>5573</v>
      </c>
      <c r="B32" s="73" t="s">
        <v>5574</v>
      </c>
      <c r="C32" s="73">
        <v>390.27701000000002</v>
      </c>
      <c r="D32" s="73" t="s">
        <v>5575</v>
      </c>
      <c r="E32" s="73" t="s">
        <v>5576</v>
      </c>
      <c r="F32" s="73" t="s">
        <v>5577</v>
      </c>
      <c r="G32" s="73" t="s">
        <v>5569</v>
      </c>
      <c r="H32" s="73">
        <v>8343</v>
      </c>
      <c r="I32" s="73" t="s">
        <v>5530</v>
      </c>
      <c r="J32" s="73" t="s">
        <v>5521</v>
      </c>
      <c r="K32" s="73">
        <v>391.28428600000001</v>
      </c>
      <c r="L32" s="73">
        <v>391.28428639999998</v>
      </c>
      <c r="M32" s="73" t="s">
        <v>5536</v>
      </c>
    </row>
    <row r="33" spans="1:17">
      <c r="A33" s="73" t="s">
        <v>5573</v>
      </c>
      <c r="B33" s="73" t="s">
        <v>5574</v>
      </c>
      <c r="C33" s="73">
        <v>390.27701000000002</v>
      </c>
      <c r="D33" s="73" t="s">
        <v>5575</v>
      </c>
      <c r="E33" s="73" t="s">
        <v>5576</v>
      </c>
      <c r="F33" s="73" t="s">
        <v>5577</v>
      </c>
      <c r="G33" s="73" t="s">
        <v>5569</v>
      </c>
      <c r="H33" s="73">
        <v>8343</v>
      </c>
      <c r="I33" s="73" t="s">
        <v>5578</v>
      </c>
      <c r="J33" s="73" t="s">
        <v>5521</v>
      </c>
      <c r="K33" s="73">
        <v>391.3</v>
      </c>
      <c r="L33" s="73">
        <v>391.28428639999998</v>
      </c>
      <c r="M33" s="73" t="s">
        <v>5536</v>
      </c>
    </row>
    <row r="34" spans="1:17">
      <c r="A34" s="73" t="s">
        <v>5573</v>
      </c>
      <c r="B34" s="73" t="s">
        <v>5574</v>
      </c>
      <c r="C34" s="73">
        <v>390.27701000000002</v>
      </c>
      <c r="D34" s="73" t="s">
        <v>5575</v>
      </c>
      <c r="E34" s="73" t="s">
        <v>5576</v>
      </c>
      <c r="F34" s="73" t="s">
        <v>5577</v>
      </c>
      <c r="G34" s="73" t="s">
        <v>5569</v>
      </c>
      <c r="H34" s="73">
        <v>8343</v>
      </c>
      <c r="I34" s="73" t="s">
        <v>5530</v>
      </c>
      <c r="J34" s="73" t="s">
        <v>5521</v>
      </c>
      <c r="K34" s="73">
        <v>413.26622900000001</v>
      </c>
      <c r="L34" s="73">
        <v>413.26623139999998</v>
      </c>
      <c r="M34" s="73" t="s">
        <v>5538</v>
      </c>
    </row>
    <row r="35" spans="1:17">
      <c r="A35" s="73" t="s">
        <v>5573</v>
      </c>
      <c r="B35" s="73" t="s">
        <v>5574</v>
      </c>
      <c r="C35" s="73">
        <v>390.27701000000002</v>
      </c>
      <c r="D35" s="73" t="s">
        <v>5575</v>
      </c>
      <c r="E35" s="73" t="s">
        <v>5576</v>
      </c>
      <c r="F35" s="73" t="s">
        <v>5577</v>
      </c>
      <c r="G35" s="73" t="s">
        <v>5569</v>
      </c>
      <c r="H35" s="73">
        <v>8343</v>
      </c>
      <c r="I35" s="73" t="s">
        <v>5579</v>
      </c>
      <c r="J35" s="73" t="s">
        <v>5521</v>
      </c>
      <c r="K35" s="73">
        <v>798</v>
      </c>
      <c r="L35" s="73">
        <v>798.58784539999999</v>
      </c>
      <c r="M35" s="73" t="s">
        <v>5580</v>
      </c>
    </row>
    <row r="36" spans="1:17">
      <c r="A36" s="73" t="s">
        <v>5573</v>
      </c>
      <c r="B36" s="73" t="s">
        <v>5574</v>
      </c>
      <c r="C36" s="73">
        <v>390.27701000000002</v>
      </c>
      <c r="D36" s="73" t="s">
        <v>5575</v>
      </c>
      <c r="E36" s="73" t="s">
        <v>5576</v>
      </c>
      <c r="F36" s="73" t="s">
        <v>5577</v>
      </c>
      <c r="G36" s="73" t="s">
        <v>5569</v>
      </c>
      <c r="H36" s="73">
        <v>8343</v>
      </c>
      <c r="I36" s="73" t="s">
        <v>5579</v>
      </c>
      <c r="J36" s="73" t="s">
        <v>5521</v>
      </c>
      <c r="K36" s="73">
        <v>803</v>
      </c>
      <c r="L36" s="73">
        <v>803.54324140000006</v>
      </c>
      <c r="M36" s="73" t="s">
        <v>5542</v>
      </c>
    </row>
    <row r="37" spans="1:17">
      <c r="A37" s="73" t="s">
        <v>5581</v>
      </c>
      <c r="B37" s="73" t="s">
        <v>5582</v>
      </c>
      <c r="C37" s="73">
        <v>162.125595</v>
      </c>
      <c r="D37" s="73" t="s">
        <v>5583</v>
      </c>
      <c r="E37" s="73" t="s">
        <v>5584</v>
      </c>
      <c r="F37" s="73" t="s">
        <v>5585</v>
      </c>
      <c r="G37" s="73" t="s">
        <v>5586</v>
      </c>
      <c r="H37" s="73">
        <v>8177</v>
      </c>
      <c r="I37" s="73" t="s">
        <v>5587</v>
      </c>
      <c r="J37" s="73" t="s">
        <v>5521</v>
      </c>
      <c r="K37" s="73">
        <v>163</v>
      </c>
      <c r="L37" s="73">
        <v>163.1328714</v>
      </c>
      <c r="M37" s="73" t="s">
        <v>5536</v>
      </c>
      <c r="N37" s="73" t="s">
        <v>5518</v>
      </c>
      <c r="O37" s="73" t="s">
        <v>5588</v>
      </c>
      <c r="P37" s="73" t="s">
        <v>5166</v>
      </c>
      <c r="Q37" s="73" t="s">
        <v>105</v>
      </c>
    </row>
    <row r="38" spans="1:17">
      <c r="A38" s="73" t="s">
        <v>5581</v>
      </c>
      <c r="B38" s="73" t="s">
        <v>5582</v>
      </c>
      <c r="C38" s="73">
        <v>162.125595</v>
      </c>
      <c r="D38" s="73" t="s">
        <v>5583</v>
      </c>
      <c r="E38" s="73" t="s">
        <v>5584</v>
      </c>
      <c r="F38" s="73" t="s">
        <v>5585</v>
      </c>
      <c r="G38" s="73" t="s">
        <v>5586</v>
      </c>
      <c r="H38" s="73">
        <v>8177</v>
      </c>
      <c r="I38" s="73" t="s">
        <v>5587</v>
      </c>
      <c r="J38" s="73" t="s">
        <v>5521</v>
      </c>
      <c r="K38" s="73">
        <v>324.89999999999998</v>
      </c>
      <c r="L38" s="73">
        <v>325.25846639999997</v>
      </c>
      <c r="M38" s="73" t="s">
        <v>5539</v>
      </c>
      <c r="N38" s="73" t="s">
        <v>5518</v>
      </c>
      <c r="O38" s="73" t="s">
        <v>5588</v>
      </c>
      <c r="P38" s="73" t="s">
        <v>5166</v>
      </c>
      <c r="Q38" s="73" t="s">
        <v>105</v>
      </c>
    </row>
    <row r="39" spans="1:17">
      <c r="A39" s="73" t="s">
        <v>5589</v>
      </c>
      <c r="B39" s="73" t="s">
        <v>5590</v>
      </c>
      <c r="C39" s="73">
        <v>180.11502999999999</v>
      </c>
      <c r="D39" s="73" t="s">
        <v>5591</v>
      </c>
      <c r="E39" s="73" t="s">
        <v>5592</v>
      </c>
      <c r="F39" s="73" t="s">
        <v>5593</v>
      </c>
      <c r="G39" s="73" t="s">
        <v>5594</v>
      </c>
      <c r="H39" s="73">
        <v>11954184</v>
      </c>
      <c r="I39" s="73" t="s">
        <v>5530</v>
      </c>
      <c r="J39" s="73" t="s">
        <v>5521</v>
      </c>
      <c r="K39" s="73">
        <v>181.12230600000001</v>
      </c>
      <c r="L39" s="73">
        <v>181.12230640000001</v>
      </c>
      <c r="M39" s="73" t="s">
        <v>5536</v>
      </c>
    </row>
    <row r="40" spans="1:17">
      <c r="A40" s="73" t="s">
        <v>5589</v>
      </c>
      <c r="B40" s="73" t="s">
        <v>5590</v>
      </c>
      <c r="C40" s="73">
        <v>180.11502999999999</v>
      </c>
      <c r="D40" s="73" t="s">
        <v>5591</v>
      </c>
      <c r="E40" s="73" t="s">
        <v>5592</v>
      </c>
      <c r="F40" s="73" t="s">
        <v>5593</v>
      </c>
      <c r="G40" s="73" t="s">
        <v>5594</v>
      </c>
      <c r="H40" s="73">
        <v>11954184</v>
      </c>
      <c r="I40" s="73" t="s">
        <v>5530</v>
      </c>
      <c r="J40" s="73" t="s">
        <v>5521</v>
      </c>
      <c r="K40" s="73">
        <v>203.10424900000001</v>
      </c>
      <c r="L40" s="73">
        <v>203.10425140000001</v>
      </c>
      <c r="M40" s="73" t="s">
        <v>5538</v>
      </c>
    </row>
    <row r="41" spans="1:17">
      <c r="A41" s="73" t="s">
        <v>5595</v>
      </c>
      <c r="B41" s="73" t="s">
        <v>5596</v>
      </c>
      <c r="C41" s="73">
        <v>220.182715</v>
      </c>
      <c r="D41" s="73" t="s">
        <v>5597</v>
      </c>
      <c r="E41" s="73" t="s">
        <v>5598</v>
      </c>
      <c r="F41" s="73" t="s">
        <v>5599</v>
      </c>
      <c r="G41" s="73" t="s">
        <v>5594</v>
      </c>
      <c r="H41" s="73">
        <v>31404</v>
      </c>
      <c r="I41" s="73" t="s">
        <v>5530</v>
      </c>
      <c r="J41" s="73" t="s">
        <v>5521</v>
      </c>
      <c r="K41" s="73">
        <v>221.18998999999999</v>
      </c>
      <c r="L41" s="73">
        <v>221.1899914</v>
      </c>
      <c r="M41" s="73" t="s">
        <v>5536</v>
      </c>
    </row>
    <row r="42" spans="1:17">
      <c r="A42" s="73" t="s">
        <v>5595</v>
      </c>
      <c r="B42" s="73" t="s">
        <v>5596</v>
      </c>
      <c r="C42" s="73">
        <v>220.182715</v>
      </c>
      <c r="D42" s="73" t="s">
        <v>5597</v>
      </c>
      <c r="E42" s="73" t="s">
        <v>5598</v>
      </c>
      <c r="F42" s="73" t="s">
        <v>5599</v>
      </c>
      <c r="G42" s="73" t="s">
        <v>5594</v>
      </c>
      <c r="H42" s="73">
        <v>31404</v>
      </c>
      <c r="I42" s="73" t="s">
        <v>5530</v>
      </c>
      <c r="J42" s="73" t="s">
        <v>5521</v>
      </c>
      <c r="K42" s="73">
        <v>243.17194000000001</v>
      </c>
      <c r="L42" s="73">
        <v>243.17193639999999</v>
      </c>
      <c r="M42" s="73" t="s">
        <v>5538</v>
      </c>
    </row>
    <row r="43" spans="1:17">
      <c r="A43" s="73" t="s">
        <v>5600</v>
      </c>
      <c r="B43" s="73" t="s">
        <v>5601</v>
      </c>
      <c r="C43" s="73">
        <v>189.83407600000001</v>
      </c>
      <c r="F43" s="73" t="s">
        <v>5602</v>
      </c>
      <c r="I43" s="73" t="s">
        <v>5530</v>
      </c>
      <c r="J43" s="73" t="s">
        <v>5516</v>
      </c>
      <c r="K43" s="73">
        <v>316.73909689999999</v>
      </c>
      <c r="L43" s="73">
        <v>316.73910160000003</v>
      </c>
      <c r="M43" s="73" t="s">
        <v>5603</v>
      </c>
    </row>
    <row r="44" spans="1:17">
      <c r="A44" s="73" t="s">
        <v>5604</v>
      </c>
      <c r="B44" s="73" t="s">
        <v>5605</v>
      </c>
      <c r="C44" s="73">
        <v>191.832269</v>
      </c>
      <c r="F44" s="73" t="s">
        <v>5606</v>
      </c>
      <c r="I44" s="73" t="s">
        <v>5530</v>
      </c>
      <c r="J44" s="73" t="s">
        <v>5516</v>
      </c>
      <c r="K44" s="73">
        <v>318.73728949999997</v>
      </c>
      <c r="L44" s="73">
        <v>318.73729459999998</v>
      </c>
      <c r="M44" s="73" t="s">
        <v>5603</v>
      </c>
    </row>
    <row r="45" spans="1:17">
      <c r="A45" s="73" t="s">
        <v>448</v>
      </c>
      <c r="B45" s="73" t="s">
        <v>447</v>
      </c>
      <c r="C45" s="73">
        <v>132.905452</v>
      </c>
      <c r="F45" s="73" t="s">
        <v>5607</v>
      </c>
      <c r="I45" s="73" t="s">
        <v>5530</v>
      </c>
      <c r="J45" s="73" t="s">
        <v>5521</v>
      </c>
      <c r="K45" s="73">
        <v>132.904901</v>
      </c>
      <c r="L45" s="73">
        <v>132.90490339999999</v>
      </c>
      <c r="M45" s="73" t="s">
        <v>5608</v>
      </c>
    </row>
    <row r="46" spans="1:17">
      <c r="A46" s="73" t="s">
        <v>5609</v>
      </c>
      <c r="B46" s="73" t="s">
        <v>5164</v>
      </c>
      <c r="C46" s="73">
        <v>84.051592999999997</v>
      </c>
      <c r="D46" s="73" t="s">
        <v>5610</v>
      </c>
      <c r="E46" s="73" t="s">
        <v>5611</v>
      </c>
      <c r="F46" s="73" t="s">
        <v>5612</v>
      </c>
      <c r="G46" s="73" t="s">
        <v>5514</v>
      </c>
      <c r="H46" s="73">
        <v>75151</v>
      </c>
      <c r="I46" s="73" t="s">
        <v>5535</v>
      </c>
      <c r="J46" s="73" t="s">
        <v>5521</v>
      </c>
      <c r="K46" s="73">
        <v>85</v>
      </c>
      <c r="L46" s="73">
        <v>85.058869400000006</v>
      </c>
      <c r="M46" s="73" t="s">
        <v>5536</v>
      </c>
    </row>
    <row r="47" spans="1:17">
      <c r="A47" s="73" t="s">
        <v>5609</v>
      </c>
      <c r="B47" s="73" t="s">
        <v>5164</v>
      </c>
      <c r="C47" s="73">
        <v>84.051592999999997</v>
      </c>
      <c r="D47" s="73" t="s">
        <v>5610</v>
      </c>
      <c r="E47" s="73" t="s">
        <v>5611</v>
      </c>
      <c r="F47" s="73" t="s">
        <v>5612</v>
      </c>
      <c r="G47" s="73" t="s">
        <v>5514</v>
      </c>
      <c r="H47" s="73">
        <v>75151</v>
      </c>
      <c r="I47" s="73" t="s">
        <v>5535</v>
      </c>
      <c r="J47" s="73" t="s">
        <v>5521</v>
      </c>
      <c r="K47" s="73">
        <v>169</v>
      </c>
      <c r="L47" s="73">
        <v>169.11046239999999</v>
      </c>
      <c r="M47" s="73" t="s">
        <v>5539</v>
      </c>
    </row>
    <row r="48" spans="1:17">
      <c r="A48" s="73" t="s">
        <v>5609</v>
      </c>
      <c r="B48" s="73" t="s">
        <v>5164</v>
      </c>
      <c r="C48" s="73">
        <v>84.051592999999997</v>
      </c>
      <c r="D48" s="73" t="s">
        <v>5610</v>
      </c>
      <c r="E48" s="73" t="s">
        <v>5611</v>
      </c>
      <c r="F48" s="73" t="s">
        <v>5612</v>
      </c>
      <c r="G48" s="73" t="s">
        <v>5514</v>
      </c>
      <c r="H48" s="73">
        <v>75151</v>
      </c>
      <c r="I48" s="73" t="s">
        <v>5535</v>
      </c>
      <c r="J48" s="73" t="s">
        <v>5521</v>
      </c>
      <c r="K48" s="73">
        <v>85</v>
      </c>
      <c r="L48" s="73">
        <v>85.058869400000006</v>
      </c>
      <c r="M48" s="73" t="s">
        <v>5536</v>
      </c>
    </row>
    <row r="49" spans="1:17">
      <c r="A49" s="73" t="s">
        <v>5609</v>
      </c>
      <c r="B49" s="73" t="s">
        <v>5164</v>
      </c>
      <c r="C49" s="73">
        <v>84.051592999999997</v>
      </c>
      <c r="D49" s="73" t="s">
        <v>5610</v>
      </c>
      <c r="E49" s="73" t="s">
        <v>5611</v>
      </c>
      <c r="F49" s="73" t="s">
        <v>5612</v>
      </c>
      <c r="G49" s="73" t="s">
        <v>5514</v>
      </c>
      <c r="H49" s="73">
        <v>75151</v>
      </c>
      <c r="I49" s="73" t="s">
        <v>5535</v>
      </c>
      <c r="J49" s="73" t="s">
        <v>5521</v>
      </c>
      <c r="K49" s="73">
        <v>169</v>
      </c>
      <c r="L49" s="73">
        <v>169.11046239999999</v>
      </c>
      <c r="M49" s="73" t="s">
        <v>5539</v>
      </c>
    </row>
    <row r="50" spans="1:17">
      <c r="A50" s="73" t="s">
        <v>424</v>
      </c>
      <c r="B50" s="73" t="s">
        <v>5613</v>
      </c>
      <c r="C50" s="73">
        <v>514.40558199999998</v>
      </c>
      <c r="F50" s="73" t="s">
        <v>5614</v>
      </c>
      <c r="I50" s="73" t="s">
        <v>5530</v>
      </c>
      <c r="J50" s="73" t="s">
        <v>5521</v>
      </c>
      <c r="K50" s="73">
        <v>515.41285700000003</v>
      </c>
      <c r="L50" s="73">
        <v>515.4128584</v>
      </c>
      <c r="M50" s="73" t="s">
        <v>5536</v>
      </c>
    </row>
    <row r="51" spans="1:17">
      <c r="A51" s="73" t="s">
        <v>5615</v>
      </c>
      <c r="B51" s="73" t="s">
        <v>5616</v>
      </c>
      <c r="C51" s="73">
        <v>370.09395999999998</v>
      </c>
      <c r="D51" s="73" t="s">
        <v>5617</v>
      </c>
      <c r="E51" s="73" t="s">
        <v>5618</v>
      </c>
      <c r="F51" s="73" t="s">
        <v>5619</v>
      </c>
      <c r="G51" s="73" t="s">
        <v>5620</v>
      </c>
      <c r="H51" s="73">
        <v>10193</v>
      </c>
      <c r="I51" s="73" t="s">
        <v>5535</v>
      </c>
      <c r="J51" s="73" t="s">
        <v>5521</v>
      </c>
      <c r="K51" s="73">
        <v>355</v>
      </c>
      <c r="L51" s="73">
        <v>355.06993640000002</v>
      </c>
      <c r="M51" s="73" t="s">
        <v>5621</v>
      </c>
    </row>
    <row r="52" spans="1:17">
      <c r="A52" s="73" t="s">
        <v>5615</v>
      </c>
      <c r="B52" s="73" t="s">
        <v>5616</v>
      </c>
      <c r="C52" s="73">
        <v>370.09395999999998</v>
      </c>
      <c r="D52" s="73" t="s">
        <v>5617</v>
      </c>
      <c r="E52" s="73" t="s">
        <v>5618</v>
      </c>
      <c r="F52" s="73" t="s">
        <v>5619</v>
      </c>
      <c r="G52" s="73" t="s">
        <v>5620</v>
      </c>
      <c r="H52" s="73">
        <v>10193</v>
      </c>
      <c r="I52" s="73" t="s">
        <v>5578</v>
      </c>
      <c r="J52" s="73" t="s">
        <v>5521</v>
      </c>
      <c r="K52" s="73">
        <v>355.09199999999998</v>
      </c>
      <c r="L52" s="73">
        <v>355.06993640000002</v>
      </c>
      <c r="M52" s="73" t="s">
        <v>5621</v>
      </c>
      <c r="N52" s="73" t="s">
        <v>5622</v>
      </c>
      <c r="O52" s="73" t="s">
        <v>5623</v>
      </c>
      <c r="Q52" s="73" t="s">
        <v>5624</v>
      </c>
    </row>
    <row r="53" spans="1:17">
      <c r="A53" s="73" t="s">
        <v>5615</v>
      </c>
      <c r="B53" s="73" t="s">
        <v>5616</v>
      </c>
      <c r="C53" s="73">
        <v>370.09395999999998</v>
      </c>
      <c r="D53" s="73" t="s">
        <v>5617</v>
      </c>
      <c r="E53" s="73" t="s">
        <v>5618</v>
      </c>
      <c r="F53" s="73" t="s">
        <v>5619</v>
      </c>
      <c r="G53" s="73" t="s">
        <v>5620</v>
      </c>
      <c r="H53" s="73">
        <v>10193</v>
      </c>
      <c r="I53" s="73" t="s">
        <v>5535</v>
      </c>
      <c r="J53" s="73" t="s">
        <v>5521</v>
      </c>
      <c r="K53" s="73">
        <v>371</v>
      </c>
      <c r="L53" s="73">
        <v>371.1012364</v>
      </c>
      <c r="M53" s="73" t="s">
        <v>5536</v>
      </c>
    </row>
    <row r="54" spans="1:17">
      <c r="A54" s="73" t="s">
        <v>5615</v>
      </c>
      <c r="B54" s="73" t="s">
        <v>5616</v>
      </c>
      <c r="C54" s="73">
        <v>370.09395999999998</v>
      </c>
      <c r="D54" s="73" t="s">
        <v>5617</v>
      </c>
      <c r="E54" s="73" t="s">
        <v>5618</v>
      </c>
      <c r="F54" s="73" t="s">
        <v>5619</v>
      </c>
      <c r="G54" s="73" t="s">
        <v>5620</v>
      </c>
      <c r="H54" s="73">
        <v>10193</v>
      </c>
      <c r="I54" s="73" t="s">
        <v>5578</v>
      </c>
      <c r="J54" s="73" t="s">
        <v>5521</v>
      </c>
      <c r="K54" s="73">
        <v>371.09199999999998</v>
      </c>
      <c r="L54" s="73">
        <v>371.1012364</v>
      </c>
      <c r="M54" s="73" t="s">
        <v>5536</v>
      </c>
      <c r="N54" s="73" t="s">
        <v>5622</v>
      </c>
      <c r="O54" s="73" t="s">
        <v>5623</v>
      </c>
      <c r="Q54" s="73" t="s">
        <v>5624</v>
      </c>
    </row>
    <row r="55" spans="1:17">
      <c r="A55" s="73" t="s">
        <v>5615</v>
      </c>
      <c r="B55" s="73" t="s">
        <v>5616</v>
      </c>
      <c r="C55" s="73">
        <v>370.09395999999998</v>
      </c>
      <c r="D55" s="73" t="s">
        <v>5617</v>
      </c>
      <c r="E55" s="73" t="s">
        <v>5618</v>
      </c>
      <c r="F55" s="73" t="s">
        <v>5619</v>
      </c>
      <c r="G55" s="73" t="s">
        <v>5620</v>
      </c>
      <c r="H55" s="73">
        <v>10193</v>
      </c>
      <c r="I55" s="73" t="s">
        <v>5535</v>
      </c>
      <c r="J55" s="73" t="s">
        <v>5521</v>
      </c>
      <c r="K55" s="73">
        <v>388</v>
      </c>
      <c r="L55" s="73">
        <v>388.12778539999999</v>
      </c>
      <c r="M55" s="73" t="s">
        <v>5537</v>
      </c>
    </row>
    <row r="56" spans="1:17">
      <c r="A56" s="73" t="s">
        <v>5615</v>
      </c>
      <c r="B56" s="73" t="s">
        <v>5616</v>
      </c>
      <c r="C56" s="73">
        <v>370.09395999999998</v>
      </c>
      <c r="D56" s="73" t="s">
        <v>5617</v>
      </c>
      <c r="E56" s="73" t="s">
        <v>5618</v>
      </c>
      <c r="F56" s="73" t="s">
        <v>5619</v>
      </c>
      <c r="G56" s="73" t="s">
        <v>5620</v>
      </c>
      <c r="H56" s="73">
        <v>10193</v>
      </c>
      <c r="I56" s="73" t="s">
        <v>5578</v>
      </c>
      <c r="J56" s="73" t="s">
        <v>5521</v>
      </c>
      <c r="K56" s="73">
        <v>388.09199999999998</v>
      </c>
      <c r="L56" s="73">
        <v>388.12778539999999</v>
      </c>
      <c r="M56" s="73" t="s">
        <v>5537</v>
      </c>
      <c r="N56" s="73" t="s">
        <v>5622</v>
      </c>
      <c r="O56" s="73" t="s">
        <v>5623</v>
      </c>
      <c r="Q56" s="73" t="s">
        <v>5624</v>
      </c>
    </row>
    <row r="57" spans="1:17">
      <c r="A57" s="73" t="s">
        <v>5625</v>
      </c>
      <c r="B57" s="73" t="s">
        <v>5626</v>
      </c>
      <c r="C57" s="73">
        <v>278.15181000000001</v>
      </c>
      <c r="D57" s="73" t="s">
        <v>5627</v>
      </c>
      <c r="E57" s="73" t="s">
        <v>5628</v>
      </c>
      <c r="F57" s="73" t="s">
        <v>5629</v>
      </c>
      <c r="G57" s="73" t="s">
        <v>5569</v>
      </c>
      <c r="H57" s="73">
        <v>3026</v>
      </c>
      <c r="I57" s="73" t="s">
        <v>5630</v>
      </c>
      <c r="J57" s="73" t="s">
        <v>5521</v>
      </c>
      <c r="K57" s="73">
        <v>279</v>
      </c>
      <c r="L57" s="73">
        <v>279.15908639999998</v>
      </c>
      <c r="M57" s="73" t="s">
        <v>5536</v>
      </c>
    </row>
    <row r="58" spans="1:17">
      <c r="A58" s="73" t="s">
        <v>5625</v>
      </c>
      <c r="B58" s="73" t="s">
        <v>5626</v>
      </c>
      <c r="C58" s="73">
        <v>278.15181000000001</v>
      </c>
      <c r="D58" s="73" t="s">
        <v>5627</v>
      </c>
      <c r="E58" s="73" t="s">
        <v>5628</v>
      </c>
      <c r="F58" s="73" t="s">
        <v>5629</v>
      </c>
      <c r="G58" s="73" t="s">
        <v>5569</v>
      </c>
      <c r="H58" s="73">
        <v>3026</v>
      </c>
      <c r="I58" s="73" t="s">
        <v>5530</v>
      </c>
      <c r="J58" s="73" t="s">
        <v>5521</v>
      </c>
      <c r="K58" s="73">
        <v>279.159086</v>
      </c>
      <c r="L58" s="73">
        <v>279.15908639999998</v>
      </c>
      <c r="M58" s="73" t="s">
        <v>5536</v>
      </c>
    </row>
    <row r="59" spans="1:17">
      <c r="A59" s="73" t="s">
        <v>5625</v>
      </c>
      <c r="B59" s="73" t="s">
        <v>5626</v>
      </c>
      <c r="C59" s="73">
        <v>278.15181000000001</v>
      </c>
      <c r="D59" s="73" t="s">
        <v>5627</v>
      </c>
      <c r="E59" s="73" t="s">
        <v>5628</v>
      </c>
      <c r="F59" s="73" t="s">
        <v>5629</v>
      </c>
      <c r="G59" s="73" t="s">
        <v>5569</v>
      </c>
      <c r="H59" s="73">
        <v>3026</v>
      </c>
      <c r="I59" s="73" t="s">
        <v>5630</v>
      </c>
      <c r="J59" s="73" t="s">
        <v>5521</v>
      </c>
      <c r="K59" s="73">
        <v>301</v>
      </c>
      <c r="L59" s="73">
        <v>301.14103139999997</v>
      </c>
      <c r="M59" s="73" t="s">
        <v>5538</v>
      </c>
    </row>
    <row r="60" spans="1:17">
      <c r="A60" s="73" t="s">
        <v>5625</v>
      </c>
      <c r="B60" s="73" t="s">
        <v>5626</v>
      </c>
      <c r="C60" s="73">
        <v>278.15181000000001</v>
      </c>
      <c r="D60" s="73" t="s">
        <v>5627</v>
      </c>
      <c r="E60" s="73" t="s">
        <v>5628</v>
      </c>
      <c r="F60" s="73" t="s">
        <v>5629</v>
      </c>
      <c r="G60" s="73" t="s">
        <v>5569</v>
      </c>
      <c r="H60" s="73">
        <v>3026</v>
      </c>
      <c r="I60" s="73" t="s">
        <v>5530</v>
      </c>
      <c r="J60" s="73" t="s">
        <v>5521</v>
      </c>
      <c r="K60" s="73">
        <v>301.14102800000001</v>
      </c>
      <c r="L60" s="73">
        <v>301.14103139999997</v>
      </c>
      <c r="M60" s="73" t="s">
        <v>5538</v>
      </c>
    </row>
    <row r="61" spans="1:17">
      <c r="A61" s="73" t="s">
        <v>5625</v>
      </c>
      <c r="B61" s="73" t="s">
        <v>5626</v>
      </c>
      <c r="C61" s="73">
        <v>278.15181000000001</v>
      </c>
      <c r="D61" s="73" t="s">
        <v>5627</v>
      </c>
      <c r="E61" s="73" t="s">
        <v>5628</v>
      </c>
      <c r="F61" s="73" t="s">
        <v>5629</v>
      </c>
      <c r="G61" s="73" t="s">
        <v>5569</v>
      </c>
      <c r="H61" s="73">
        <v>3026</v>
      </c>
      <c r="I61" s="73" t="s">
        <v>5630</v>
      </c>
      <c r="J61" s="73" t="s">
        <v>5521</v>
      </c>
      <c r="K61" s="73">
        <v>317</v>
      </c>
      <c r="L61" s="73">
        <v>317.11496940000001</v>
      </c>
      <c r="M61" s="73" t="s">
        <v>5631</v>
      </c>
    </row>
    <row r="62" spans="1:17">
      <c r="A62" s="73" t="s">
        <v>5632</v>
      </c>
      <c r="B62" s="73" t="s">
        <v>5633</v>
      </c>
      <c r="C62" s="73">
        <v>314.24570999999997</v>
      </c>
      <c r="D62" s="73" t="s">
        <v>5634</v>
      </c>
      <c r="E62" s="73" t="s">
        <v>5635</v>
      </c>
      <c r="F62" s="73" t="s">
        <v>5636</v>
      </c>
      <c r="G62" s="73" t="s">
        <v>5569</v>
      </c>
      <c r="H62" s="73">
        <v>7986</v>
      </c>
      <c r="I62" s="73" t="s">
        <v>5637</v>
      </c>
      <c r="J62" s="73" t="s">
        <v>5521</v>
      </c>
      <c r="K62" s="73">
        <v>315</v>
      </c>
      <c r="L62" s="73">
        <v>315.2529864</v>
      </c>
      <c r="M62" s="73" t="s">
        <v>5536</v>
      </c>
      <c r="N62" s="73" t="s">
        <v>5523</v>
      </c>
      <c r="O62" s="73" t="s">
        <v>5638</v>
      </c>
      <c r="P62" s="73" t="s">
        <v>5166</v>
      </c>
    </row>
    <row r="63" spans="1:17">
      <c r="A63" s="73" t="s">
        <v>5639</v>
      </c>
      <c r="B63" s="73" t="s">
        <v>5640</v>
      </c>
      <c r="C63" s="73">
        <v>546.39541199999996</v>
      </c>
      <c r="F63" s="73" t="s">
        <v>5641</v>
      </c>
      <c r="G63" s="73" t="s">
        <v>5594</v>
      </c>
      <c r="I63" s="73" t="s">
        <v>5642</v>
      </c>
      <c r="J63" s="73" t="s">
        <v>5521</v>
      </c>
      <c r="K63" s="73">
        <v>569.38289999999995</v>
      </c>
      <c r="L63" s="73">
        <v>569.38463339999998</v>
      </c>
      <c r="M63" s="73" t="s">
        <v>5538</v>
      </c>
      <c r="N63" s="73" t="s">
        <v>5622</v>
      </c>
      <c r="O63" s="73" t="s">
        <v>5643</v>
      </c>
      <c r="P63" s="73" t="s">
        <v>5166</v>
      </c>
      <c r="Q63" s="73" t="s">
        <v>105</v>
      </c>
    </row>
    <row r="64" spans="1:17">
      <c r="A64" s="73" t="s">
        <v>5639</v>
      </c>
      <c r="B64" s="73" t="s">
        <v>5640</v>
      </c>
      <c r="C64" s="73">
        <v>546.39541199999996</v>
      </c>
      <c r="F64" s="73" t="s">
        <v>5641</v>
      </c>
      <c r="G64" s="73" t="s">
        <v>5594</v>
      </c>
      <c r="I64" s="73" t="s">
        <v>5642</v>
      </c>
      <c r="J64" s="73" t="s">
        <v>5521</v>
      </c>
      <c r="K64" s="73">
        <v>547.40359999999998</v>
      </c>
      <c r="L64" s="73">
        <v>547.40268839999999</v>
      </c>
      <c r="M64" s="73" t="s">
        <v>5536</v>
      </c>
      <c r="N64" s="73" t="s">
        <v>5622</v>
      </c>
      <c r="O64" s="73" t="s">
        <v>5643</v>
      </c>
      <c r="P64" s="73" t="s">
        <v>5166</v>
      </c>
      <c r="Q64" s="73" t="s">
        <v>105</v>
      </c>
    </row>
    <row r="65" spans="1:17">
      <c r="A65" s="73" t="s">
        <v>5639</v>
      </c>
      <c r="B65" s="73" t="s">
        <v>5640</v>
      </c>
      <c r="C65" s="73">
        <v>546.39541199999996</v>
      </c>
      <c r="F65" s="73" t="s">
        <v>5641</v>
      </c>
      <c r="G65" s="73" t="s">
        <v>5594</v>
      </c>
      <c r="I65" s="73" t="s">
        <v>5642</v>
      </c>
      <c r="J65" s="73" t="s">
        <v>5521</v>
      </c>
      <c r="K65" s="73">
        <v>585.35810000000004</v>
      </c>
      <c r="L65" s="73">
        <v>585.35857139999996</v>
      </c>
      <c r="M65" s="73" t="s">
        <v>5631</v>
      </c>
      <c r="N65" s="73" t="s">
        <v>5622</v>
      </c>
      <c r="O65" s="73" t="s">
        <v>5643</v>
      </c>
      <c r="P65" s="73" t="s">
        <v>5166</v>
      </c>
      <c r="Q65" s="73" t="s">
        <v>105</v>
      </c>
    </row>
    <row r="66" spans="1:17">
      <c r="A66" s="73" t="s">
        <v>5644</v>
      </c>
      <c r="B66" s="73" t="s">
        <v>5645</v>
      </c>
      <c r="C66" s="73">
        <v>530.40049699999997</v>
      </c>
      <c r="F66" s="73" t="s">
        <v>5646</v>
      </c>
      <c r="G66" s="73" t="s">
        <v>5594</v>
      </c>
      <c r="I66" s="73" t="s">
        <v>5642</v>
      </c>
      <c r="J66" s="73" t="s">
        <v>5521</v>
      </c>
      <c r="K66" s="73">
        <v>531.40830000000005</v>
      </c>
      <c r="L66" s="73">
        <v>531.4077734</v>
      </c>
      <c r="M66" s="73" t="s">
        <v>5536</v>
      </c>
      <c r="N66" s="73" t="s">
        <v>5622</v>
      </c>
      <c r="O66" s="73" t="s">
        <v>5643</v>
      </c>
      <c r="P66" s="73" t="s">
        <v>5166</v>
      </c>
      <c r="Q66" s="73" t="s">
        <v>105</v>
      </c>
    </row>
    <row r="67" spans="1:17">
      <c r="A67" s="73" t="s">
        <v>5644</v>
      </c>
      <c r="B67" s="73" t="s">
        <v>5645</v>
      </c>
      <c r="C67" s="73">
        <v>530.40049699999997</v>
      </c>
      <c r="F67" s="73" t="s">
        <v>5646</v>
      </c>
      <c r="G67" s="73" t="s">
        <v>5594</v>
      </c>
      <c r="I67" s="73" t="s">
        <v>5642</v>
      </c>
      <c r="J67" s="73" t="s">
        <v>5521</v>
      </c>
      <c r="K67" s="73">
        <v>553.39030000000002</v>
      </c>
      <c r="L67" s="73">
        <v>553.38971839999999</v>
      </c>
      <c r="M67" s="73" t="s">
        <v>5538</v>
      </c>
      <c r="N67" s="73" t="s">
        <v>5622</v>
      </c>
      <c r="O67" s="73" t="s">
        <v>5643</v>
      </c>
      <c r="P67" s="73" t="s">
        <v>5166</v>
      </c>
      <c r="Q67" s="73" t="s">
        <v>105</v>
      </c>
    </row>
    <row r="68" spans="1:17">
      <c r="A68" s="73" t="s">
        <v>5644</v>
      </c>
      <c r="B68" s="73" t="s">
        <v>5645</v>
      </c>
      <c r="C68" s="73">
        <v>530.40049699999997</v>
      </c>
      <c r="F68" s="73" t="s">
        <v>5646</v>
      </c>
      <c r="G68" s="73" t="s">
        <v>5594</v>
      </c>
      <c r="I68" s="73" t="s">
        <v>5535</v>
      </c>
      <c r="J68" s="73" t="s">
        <v>5521</v>
      </c>
      <c r="K68" s="73">
        <v>569</v>
      </c>
      <c r="L68" s="73">
        <v>569.36365639999997</v>
      </c>
      <c r="M68" s="73" t="s">
        <v>5631</v>
      </c>
    </row>
    <row r="69" spans="1:17">
      <c r="A69" s="73" t="s">
        <v>5644</v>
      </c>
      <c r="B69" s="73" t="s">
        <v>5645</v>
      </c>
      <c r="C69" s="73">
        <v>530.40049699999997</v>
      </c>
      <c r="F69" s="73" t="s">
        <v>5646</v>
      </c>
      <c r="G69" s="73" t="s">
        <v>5594</v>
      </c>
      <c r="I69" s="73" t="s">
        <v>5642</v>
      </c>
      <c r="J69" s="73" t="s">
        <v>5521</v>
      </c>
      <c r="K69" s="73">
        <v>569.36620000000005</v>
      </c>
      <c r="L69" s="73">
        <v>569.36365639999997</v>
      </c>
      <c r="M69" s="73" t="s">
        <v>5631</v>
      </c>
      <c r="N69" s="73" t="s">
        <v>5622</v>
      </c>
      <c r="O69" s="73" t="s">
        <v>5643</v>
      </c>
      <c r="P69" s="73" t="s">
        <v>5166</v>
      </c>
      <c r="Q69" s="73" t="s">
        <v>105</v>
      </c>
    </row>
    <row r="70" spans="1:17">
      <c r="A70" s="73" t="s">
        <v>5647</v>
      </c>
      <c r="B70" s="73" t="s">
        <v>5582</v>
      </c>
      <c r="C70" s="73">
        <v>162.125595</v>
      </c>
      <c r="D70" s="73" t="s">
        <v>5648</v>
      </c>
      <c r="E70" s="73" t="s">
        <v>5649</v>
      </c>
      <c r="F70" s="73" t="s">
        <v>5650</v>
      </c>
      <c r="G70" s="73" t="s">
        <v>5586</v>
      </c>
      <c r="H70" s="73">
        <v>8179</v>
      </c>
      <c r="I70" s="73" t="s">
        <v>5530</v>
      </c>
      <c r="J70" s="73" t="s">
        <v>5521</v>
      </c>
      <c r="K70" s="73">
        <v>185.11482000000001</v>
      </c>
      <c r="L70" s="73">
        <v>185.1148164</v>
      </c>
      <c r="M70" s="73" t="s">
        <v>5538</v>
      </c>
    </row>
    <row r="71" spans="1:17">
      <c r="A71" s="73" t="s">
        <v>228</v>
      </c>
      <c r="B71" s="73" t="s">
        <v>5574</v>
      </c>
      <c r="C71" s="73">
        <v>390.27701000000002</v>
      </c>
      <c r="D71" s="73" t="s">
        <v>5651</v>
      </c>
      <c r="E71" s="73" t="s">
        <v>5652</v>
      </c>
      <c r="F71" s="73" t="s">
        <v>5653</v>
      </c>
      <c r="G71" s="73" t="s">
        <v>5569</v>
      </c>
      <c r="H71" s="73">
        <v>33934</v>
      </c>
      <c r="I71" s="73" t="s">
        <v>5535</v>
      </c>
      <c r="J71" s="73" t="s">
        <v>5521</v>
      </c>
      <c r="K71" s="73">
        <v>391</v>
      </c>
      <c r="L71" s="73">
        <v>391.28428639999998</v>
      </c>
      <c r="M71" s="73" t="s">
        <v>5536</v>
      </c>
    </row>
    <row r="72" spans="1:17">
      <c r="A72" s="73" t="s">
        <v>228</v>
      </c>
      <c r="B72" s="73" t="s">
        <v>5574</v>
      </c>
      <c r="C72" s="73">
        <v>390.27701000000002</v>
      </c>
      <c r="D72" s="73" t="s">
        <v>5651</v>
      </c>
      <c r="E72" s="73" t="s">
        <v>5652</v>
      </c>
      <c r="F72" s="73" t="s">
        <v>5653</v>
      </c>
      <c r="G72" s="73" t="s">
        <v>5569</v>
      </c>
      <c r="H72" s="73">
        <v>33934</v>
      </c>
      <c r="I72" s="73" t="s">
        <v>5535</v>
      </c>
      <c r="J72" s="73" t="s">
        <v>5521</v>
      </c>
      <c r="K72" s="73">
        <v>413</v>
      </c>
      <c r="L72" s="73">
        <v>413.26623139999998</v>
      </c>
      <c r="M72" s="73" t="s">
        <v>5538</v>
      </c>
    </row>
    <row r="73" spans="1:17">
      <c r="A73" s="73" t="s">
        <v>228</v>
      </c>
      <c r="B73" s="73" t="s">
        <v>5574</v>
      </c>
      <c r="C73" s="73">
        <v>390.27701000000002</v>
      </c>
      <c r="D73" s="73" t="s">
        <v>5651</v>
      </c>
      <c r="E73" s="73" t="s">
        <v>5652</v>
      </c>
      <c r="F73" s="73" t="s">
        <v>5653</v>
      </c>
      <c r="G73" s="73" t="s">
        <v>5569</v>
      </c>
      <c r="H73" s="73">
        <v>33934</v>
      </c>
      <c r="I73" s="73" t="s">
        <v>5535</v>
      </c>
      <c r="J73" s="73" t="s">
        <v>5521</v>
      </c>
      <c r="K73" s="73">
        <v>429</v>
      </c>
      <c r="L73" s="73">
        <v>429.24016940000001</v>
      </c>
      <c r="M73" s="73" t="s">
        <v>5631</v>
      </c>
    </row>
    <row r="74" spans="1:17">
      <c r="A74" s="73" t="s">
        <v>228</v>
      </c>
      <c r="B74" s="73" t="s">
        <v>5574</v>
      </c>
      <c r="C74" s="73">
        <v>390.27701000000002</v>
      </c>
      <c r="D74" s="73" t="s">
        <v>5651</v>
      </c>
      <c r="E74" s="73" t="s">
        <v>5652</v>
      </c>
      <c r="F74" s="73" t="s">
        <v>5653</v>
      </c>
      <c r="G74" s="73" t="s">
        <v>5569</v>
      </c>
      <c r="H74" s="73">
        <v>33934</v>
      </c>
      <c r="I74" s="73" t="s">
        <v>5535</v>
      </c>
      <c r="J74" s="73" t="s">
        <v>5521</v>
      </c>
      <c r="K74" s="73">
        <v>454</v>
      </c>
      <c r="L74" s="73">
        <v>454.29278040000003</v>
      </c>
      <c r="M74" s="73" t="s">
        <v>5654</v>
      </c>
    </row>
    <row r="75" spans="1:17">
      <c r="A75" s="73" t="s">
        <v>228</v>
      </c>
      <c r="B75" s="73" t="s">
        <v>5574</v>
      </c>
      <c r="C75" s="73">
        <v>390.27701000000002</v>
      </c>
      <c r="D75" s="73" t="s">
        <v>5651</v>
      </c>
      <c r="E75" s="73" t="s">
        <v>5652</v>
      </c>
      <c r="F75" s="73" t="s">
        <v>5653</v>
      </c>
      <c r="G75" s="73" t="s">
        <v>5569</v>
      </c>
      <c r="H75" s="73">
        <v>33934</v>
      </c>
      <c r="I75" s="73" t="s">
        <v>5535</v>
      </c>
      <c r="J75" s="73" t="s">
        <v>5521</v>
      </c>
      <c r="K75" s="73">
        <v>798</v>
      </c>
      <c r="L75" s="73">
        <v>798.58784539999999</v>
      </c>
      <c r="M75" s="73" t="s">
        <v>5580</v>
      </c>
    </row>
    <row r="76" spans="1:17">
      <c r="A76" s="73" t="s">
        <v>228</v>
      </c>
      <c r="B76" s="73" t="s">
        <v>5574</v>
      </c>
      <c r="C76" s="73">
        <v>390.27701000000002</v>
      </c>
      <c r="D76" s="73" t="s">
        <v>5651</v>
      </c>
      <c r="E76" s="73" t="s">
        <v>5652</v>
      </c>
      <c r="F76" s="73" t="s">
        <v>5653</v>
      </c>
      <c r="G76" s="73" t="s">
        <v>5569</v>
      </c>
      <c r="H76" s="73">
        <v>33934</v>
      </c>
      <c r="I76" s="73" t="s">
        <v>5535</v>
      </c>
      <c r="J76" s="73" t="s">
        <v>5521</v>
      </c>
      <c r="K76" s="73">
        <v>803</v>
      </c>
      <c r="L76" s="73">
        <v>803.54324140000006</v>
      </c>
      <c r="M76" s="73" t="s">
        <v>5542</v>
      </c>
    </row>
    <row r="77" spans="1:17">
      <c r="A77" s="73" t="s">
        <v>228</v>
      </c>
      <c r="B77" s="73" t="s">
        <v>5574</v>
      </c>
      <c r="C77" s="73">
        <v>390.27701000000002</v>
      </c>
      <c r="D77" s="73" t="s">
        <v>5651</v>
      </c>
      <c r="E77" s="73" t="s">
        <v>5652</v>
      </c>
      <c r="F77" s="73" t="s">
        <v>5653</v>
      </c>
      <c r="G77" s="73" t="s">
        <v>5569</v>
      </c>
      <c r="H77" s="73">
        <v>33934</v>
      </c>
      <c r="I77" s="73" t="s">
        <v>5530</v>
      </c>
      <c r="J77" s="73" t="s">
        <v>5521</v>
      </c>
      <c r="K77" s="73">
        <v>819.51718000000005</v>
      </c>
      <c r="L77" s="73">
        <v>819.51717940000003</v>
      </c>
      <c r="M77" s="73" t="s">
        <v>5655</v>
      </c>
    </row>
    <row r="78" spans="1:17">
      <c r="A78" s="73" t="s">
        <v>5656</v>
      </c>
      <c r="B78" s="73" t="s">
        <v>5657</v>
      </c>
      <c r="C78" s="73">
        <v>129.151749</v>
      </c>
      <c r="D78" s="73" t="s">
        <v>5658</v>
      </c>
      <c r="F78" s="73" t="s">
        <v>5659</v>
      </c>
      <c r="G78" s="73" t="s">
        <v>5514</v>
      </c>
      <c r="H78" s="73">
        <v>81531</v>
      </c>
      <c r="I78" s="73" t="s">
        <v>5535</v>
      </c>
      <c r="J78" s="73" t="s">
        <v>5521</v>
      </c>
      <c r="K78" s="73">
        <v>130</v>
      </c>
      <c r="L78" s="73">
        <v>130.15902539999999</v>
      </c>
      <c r="M78" s="73" t="s">
        <v>5536</v>
      </c>
    </row>
    <row r="79" spans="1:17">
      <c r="A79" s="73" t="s">
        <v>5660</v>
      </c>
      <c r="B79" s="73" t="s">
        <v>5552</v>
      </c>
      <c r="C79" s="73">
        <v>73.052763999999996</v>
      </c>
      <c r="D79" s="73" t="s">
        <v>5661</v>
      </c>
      <c r="E79" s="73" t="s">
        <v>5662</v>
      </c>
      <c r="F79" s="73" t="s">
        <v>5663</v>
      </c>
      <c r="G79" s="73" t="s">
        <v>5514</v>
      </c>
      <c r="H79" s="73">
        <v>6228</v>
      </c>
      <c r="I79" s="73" t="s">
        <v>5515</v>
      </c>
      <c r="J79" s="73" t="s">
        <v>5521</v>
      </c>
      <c r="K79" s="73">
        <v>74</v>
      </c>
      <c r="L79" s="73">
        <v>74.060040400000005</v>
      </c>
      <c r="M79" s="73" t="s">
        <v>5536</v>
      </c>
      <c r="N79" s="73" t="s">
        <v>5664</v>
      </c>
      <c r="O79" s="73" t="s">
        <v>5519</v>
      </c>
      <c r="P79" s="73" t="s">
        <v>5166</v>
      </c>
      <c r="Q79" s="73" t="s">
        <v>105</v>
      </c>
    </row>
    <row r="80" spans="1:17">
      <c r="A80" s="73" t="s">
        <v>5665</v>
      </c>
      <c r="B80" s="73" t="s">
        <v>5666</v>
      </c>
      <c r="C80" s="73">
        <v>194.05790999999999</v>
      </c>
      <c r="D80" s="73" t="s">
        <v>5667</v>
      </c>
      <c r="F80" s="73" t="s">
        <v>5668</v>
      </c>
      <c r="G80" s="73" t="s">
        <v>5569</v>
      </c>
      <c r="H80" s="73">
        <v>8554</v>
      </c>
      <c r="I80" s="73" t="s">
        <v>5535</v>
      </c>
      <c r="J80" s="73" t="s">
        <v>5521</v>
      </c>
      <c r="K80" s="73">
        <v>163</v>
      </c>
      <c r="L80" s="73">
        <v>163.03897140000001</v>
      </c>
      <c r="M80" s="73" t="s">
        <v>5669</v>
      </c>
    </row>
    <row r="81" spans="1:17">
      <c r="A81" s="73" t="s">
        <v>5665</v>
      </c>
      <c r="B81" s="73" t="s">
        <v>5666</v>
      </c>
      <c r="C81" s="73">
        <v>194.05790999999999</v>
      </c>
      <c r="D81" s="73" t="s">
        <v>5667</v>
      </c>
      <c r="F81" s="73" t="s">
        <v>5668</v>
      </c>
      <c r="G81" s="73" t="s">
        <v>5569</v>
      </c>
      <c r="H81" s="73">
        <v>8554</v>
      </c>
      <c r="I81" s="73" t="s">
        <v>5535</v>
      </c>
      <c r="J81" s="73" t="s">
        <v>5521</v>
      </c>
      <c r="K81" s="73">
        <v>195</v>
      </c>
      <c r="L81" s="73">
        <v>195.06518639999999</v>
      </c>
      <c r="M81" s="73" t="s">
        <v>5536</v>
      </c>
    </row>
    <row r="82" spans="1:17">
      <c r="A82" s="73" t="s">
        <v>5670</v>
      </c>
      <c r="B82" s="73" t="s">
        <v>5671</v>
      </c>
      <c r="C82" s="73">
        <v>122.08439799999999</v>
      </c>
      <c r="D82" s="73" t="s">
        <v>5672</v>
      </c>
      <c r="E82" s="73" t="s">
        <v>5673</v>
      </c>
      <c r="F82" s="73" t="s">
        <v>5674</v>
      </c>
      <c r="G82" s="73" t="s">
        <v>5514</v>
      </c>
      <c r="H82" s="73">
        <v>21885</v>
      </c>
      <c r="I82" s="73" t="s">
        <v>5535</v>
      </c>
      <c r="J82" s="73" t="s">
        <v>5521</v>
      </c>
      <c r="K82" s="73">
        <v>123</v>
      </c>
      <c r="L82" s="73">
        <v>123.0916744</v>
      </c>
      <c r="M82" s="73" t="s">
        <v>5536</v>
      </c>
    </row>
    <row r="83" spans="1:17">
      <c r="A83" s="73" t="s">
        <v>5675</v>
      </c>
      <c r="B83" s="73" t="s">
        <v>5163</v>
      </c>
      <c r="C83" s="73">
        <v>78.013936999999999</v>
      </c>
      <c r="D83" s="73" t="s">
        <v>5676</v>
      </c>
      <c r="E83" s="73" t="s">
        <v>5677</v>
      </c>
      <c r="F83" s="73" t="s">
        <v>5678</v>
      </c>
      <c r="G83" s="73" t="s">
        <v>5514</v>
      </c>
      <c r="H83" s="73">
        <v>679</v>
      </c>
      <c r="I83" s="73" t="s">
        <v>5515</v>
      </c>
      <c r="J83" s="73" t="s">
        <v>5521</v>
      </c>
      <c r="K83" s="73">
        <v>79</v>
      </c>
      <c r="L83" s="73">
        <v>79.021213399999993</v>
      </c>
      <c r="M83" s="73" t="s">
        <v>5536</v>
      </c>
      <c r="N83" s="73" t="s">
        <v>5518</v>
      </c>
      <c r="O83" s="73" t="s">
        <v>5519</v>
      </c>
      <c r="P83" s="73" t="s">
        <v>5166</v>
      </c>
      <c r="Q83" s="73" t="s">
        <v>105</v>
      </c>
    </row>
    <row r="84" spans="1:17">
      <c r="A84" s="73" t="s">
        <v>5675</v>
      </c>
      <c r="B84" s="73" t="s">
        <v>5163</v>
      </c>
      <c r="C84" s="73">
        <v>78.013936999999999</v>
      </c>
      <c r="D84" s="73" t="s">
        <v>5676</v>
      </c>
      <c r="E84" s="73" t="s">
        <v>5677</v>
      </c>
      <c r="F84" s="73" t="s">
        <v>5678</v>
      </c>
      <c r="G84" s="73" t="s">
        <v>5514</v>
      </c>
      <c r="H84" s="73">
        <v>679</v>
      </c>
      <c r="I84" s="73" t="s">
        <v>5515</v>
      </c>
      <c r="J84" s="73" t="s">
        <v>5521</v>
      </c>
      <c r="K84" s="73">
        <v>101</v>
      </c>
      <c r="L84" s="73">
        <v>101.0031584</v>
      </c>
      <c r="M84" s="73" t="s">
        <v>5538</v>
      </c>
      <c r="N84" s="73" t="s">
        <v>5518</v>
      </c>
      <c r="O84" s="73" t="s">
        <v>5519</v>
      </c>
      <c r="P84" s="73" t="s">
        <v>5166</v>
      </c>
      <c r="Q84" s="73" t="s">
        <v>105</v>
      </c>
    </row>
    <row r="85" spans="1:17">
      <c r="A85" s="73" t="s">
        <v>5675</v>
      </c>
      <c r="B85" s="73" t="s">
        <v>5163</v>
      </c>
      <c r="C85" s="73">
        <v>78.013936999999999</v>
      </c>
      <c r="D85" s="73" t="s">
        <v>5676</v>
      </c>
      <c r="E85" s="73" t="s">
        <v>5677</v>
      </c>
      <c r="F85" s="73" t="s">
        <v>5678</v>
      </c>
      <c r="G85" s="73" t="s">
        <v>5514</v>
      </c>
      <c r="H85" s="73">
        <v>679</v>
      </c>
      <c r="I85" s="73" t="s">
        <v>5515</v>
      </c>
      <c r="J85" s="73" t="s">
        <v>5521</v>
      </c>
      <c r="K85" s="73">
        <v>120</v>
      </c>
      <c r="L85" s="73">
        <v>120.0477624</v>
      </c>
      <c r="M85" s="73" t="s">
        <v>5679</v>
      </c>
      <c r="N85" s="73" t="s">
        <v>5518</v>
      </c>
      <c r="O85" s="73" t="s">
        <v>5519</v>
      </c>
      <c r="P85" s="73" t="s">
        <v>5166</v>
      </c>
      <c r="Q85" s="73" t="s">
        <v>105</v>
      </c>
    </row>
    <row r="86" spans="1:17">
      <c r="A86" s="73" t="s">
        <v>5675</v>
      </c>
      <c r="B86" s="73" t="s">
        <v>5163</v>
      </c>
      <c r="C86" s="73">
        <v>78.013936999999999</v>
      </c>
      <c r="D86" s="73" t="s">
        <v>5676</v>
      </c>
      <c r="E86" s="73" t="s">
        <v>5677</v>
      </c>
      <c r="F86" s="73" t="s">
        <v>5678</v>
      </c>
      <c r="G86" s="73" t="s">
        <v>5514</v>
      </c>
      <c r="H86" s="73">
        <v>679</v>
      </c>
      <c r="I86" s="73" t="s">
        <v>5515</v>
      </c>
      <c r="J86" s="73" t="s">
        <v>5521</v>
      </c>
      <c r="K86" s="73">
        <v>137</v>
      </c>
      <c r="L86" s="73">
        <v>137.0743114</v>
      </c>
      <c r="M86" s="73" t="s">
        <v>5680</v>
      </c>
      <c r="N86" s="73" t="s">
        <v>5518</v>
      </c>
      <c r="O86" s="73" t="s">
        <v>5519</v>
      </c>
      <c r="P86" s="73" t="s">
        <v>5166</v>
      </c>
      <c r="Q86" s="73" t="s">
        <v>105</v>
      </c>
    </row>
    <row r="87" spans="1:17">
      <c r="A87" s="73" t="s">
        <v>5675</v>
      </c>
      <c r="B87" s="73" t="s">
        <v>5163</v>
      </c>
      <c r="C87" s="73">
        <v>78.013936999999999</v>
      </c>
      <c r="D87" s="73" t="s">
        <v>5676</v>
      </c>
      <c r="E87" s="73" t="s">
        <v>5677</v>
      </c>
      <c r="F87" s="73" t="s">
        <v>5678</v>
      </c>
      <c r="G87" s="73" t="s">
        <v>5514</v>
      </c>
      <c r="H87" s="73">
        <v>679</v>
      </c>
      <c r="I87" s="73" t="s">
        <v>5530</v>
      </c>
      <c r="J87" s="73" t="s">
        <v>5521</v>
      </c>
      <c r="K87" s="73">
        <v>142.02970500000001</v>
      </c>
      <c r="L87" s="73">
        <v>142.02970740000001</v>
      </c>
      <c r="M87" s="73" t="s">
        <v>5654</v>
      </c>
    </row>
    <row r="88" spans="1:17">
      <c r="A88" s="73" t="s">
        <v>5675</v>
      </c>
      <c r="B88" s="73" t="s">
        <v>5163</v>
      </c>
      <c r="C88" s="73">
        <v>78.013936999999999</v>
      </c>
      <c r="D88" s="73" t="s">
        <v>5676</v>
      </c>
      <c r="E88" s="73" t="s">
        <v>5677</v>
      </c>
      <c r="F88" s="73" t="s">
        <v>5678</v>
      </c>
      <c r="G88" s="73" t="s">
        <v>5514</v>
      </c>
      <c r="H88" s="73">
        <v>679</v>
      </c>
      <c r="I88" s="73" t="s">
        <v>5515</v>
      </c>
      <c r="J88" s="73" t="s">
        <v>5521</v>
      </c>
      <c r="K88" s="73">
        <v>157</v>
      </c>
      <c r="L88" s="73">
        <v>157.03515039999999</v>
      </c>
      <c r="M88" s="73" t="s">
        <v>5539</v>
      </c>
      <c r="N88" s="73" t="s">
        <v>5518</v>
      </c>
      <c r="O88" s="73" t="s">
        <v>5519</v>
      </c>
      <c r="P88" s="73" t="s">
        <v>5166</v>
      </c>
      <c r="Q88" s="73" t="s">
        <v>105</v>
      </c>
    </row>
    <row r="89" spans="1:17">
      <c r="A89" s="73" t="s">
        <v>5675</v>
      </c>
      <c r="B89" s="73" t="s">
        <v>5163</v>
      </c>
      <c r="C89" s="73">
        <v>78.013936999999999</v>
      </c>
      <c r="D89" s="73" t="s">
        <v>5676</v>
      </c>
      <c r="E89" s="73" t="s">
        <v>5677</v>
      </c>
      <c r="F89" s="73" t="s">
        <v>5678</v>
      </c>
      <c r="G89" s="73" t="s">
        <v>5514</v>
      </c>
      <c r="H89" s="73">
        <v>679</v>
      </c>
      <c r="I89" s="73" t="s">
        <v>5515</v>
      </c>
      <c r="J89" s="73" t="s">
        <v>5521</v>
      </c>
      <c r="K89" s="73">
        <v>179</v>
      </c>
      <c r="L89" s="73">
        <v>179.01709539999999</v>
      </c>
      <c r="M89" s="73" t="s">
        <v>5542</v>
      </c>
      <c r="N89" s="73" t="s">
        <v>5518</v>
      </c>
      <c r="O89" s="73" t="s">
        <v>5519</v>
      </c>
      <c r="P89" s="73" t="s">
        <v>5166</v>
      </c>
      <c r="Q89" s="73" t="s">
        <v>105</v>
      </c>
    </row>
    <row r="90" spans="1:17">
      <c r="A90" s="73" t="s">
        <v>5675</v>
      </c>
      <c r="B90" s="73" t="s">
        <v>5163</v>
      </c>
      <c r="C90" s="73">
        <v>78.013936999999999</v>
      </c>
      <c r="D90" s="73" t="s">
        <v>5676</v>
      </c>
      <c r="E90" s="73" t="s">
        <v>5677</v>
      </c>
      <c r="F90" s="73" t="s">
        <v>5678</v>
      </c>
      <c r="G90" s="73" t="s">
        <v>5514</v>
      </c>
      <c r="H90" s="73">
        <v>679</v>
      </c>
      <c r="I90" s="73" t="s">
        <v>5535</v>
      </c>
      <c r="J90" s="73" t="s">
        <v>5521</v>
      </c>
      <c r="K90" s="73">
        <v>257</v>
      </c>
      <c r="L90" s="73">
        <v>257.03103240000002</v>
      </c>
      <c r="M90" s="73" t="s">
        <v>5546</v>
      </c>
    </row>
    <row r="91" spans="1:17">
      <c r="A91" s="73" t="s">
        <v>5681</v>
      </c>
      <c r="B91" s="73" t="s">
        <v>5682</v>
      </c>
      <c r="C91" s="73">
        <v>529.53532700000005</v>
      </c>
      <c r="F91" s="73" t="s">
        <v>5683</v>
      </c>
      <c r="G91" s="73" t="s">
        <v>5562</v>
      </c>
      <c r="I91" s="73" t="s">
        <v>5530</v>
      </c>
      <c r="J91" s="73" t="s">
        <v>5521</v>
      </c>
      <c r="K91" s="73">
        <v>494.56592499999999</v>
      </c>
      <c r="L91" s="73">
        <v>494.56592540000003</v>
      </c>
      <c r="M91" s="73" t="s">
        <v>5563</v>
      </c>
    </row>
    <row r="92" spans="1:17">
      <c r="A92" s="73" t="s">
        <v>769</v>
      </c>
      <c r="B92" s="73" t="s">
        <v>5684</v>
      </c>
      <c r="C92" s="73">
        <v>182.07316499999999</v>
      </c>
      <c r="D92" s="73" t="s">
        <v>5685</v>
      </c>
      <c r="E92" s="73" t="s">
        <v>5686</v>
      </c>
      <c r="F92" s="73" t="s">
        <v>5687</v>
      </c>
      <c r="H92" s="73">
        <v>3102</v>
      </c>
      <c r="I92" s="73" t="s">
        <v>5530</v>
      </c>
      <c r="J92" s="73" t="s">
        <v>5521</v>
      </c>
      <c r="K92" s="73">
        <v>183.08044000000001</v>
      </c>
      <c r="L92" s="73">
        <v>183.08044140000001</v>
      </c>
      <c r="M92" s="73" t="s">
        <v>5536</v>
      </c>
    </row>
    <row r="93" spans="1:17">
      <c r="A93" s="73" t="s">
        <v>5688</v>
      </c>
      <c r="B93" s="73" t="s">
        <v>5689</v>
      </c>
      <c r="C93" s="73">
        <v>585.59792700000003</v>
      </c>
      <c r="D93" s="73" t="s">
        <v>5690</v>
      </c>
      <c r="E93" s="73" t="s">
        <v>5691</v>
      </c>
      <c r="F93" s="73" t="s">
        <v>5692</v>
      </c>
      <c r="G93" s="73" t="s">
        <v>5562</v>
      </c>
      <c r="H93" s="73">
        <v>7879</v>
      </c>
      <c r="I93" s="73" t="s">
        <v>5535</v>
      </c>
      <c r="J93" s="73" t="s">
        <v>5521</v>
      </c>
      <c r="K93" s="73">
        <v>550</v>
      </c>
      <c r="L93" s="73">
        <v>550.62852539999994</v>
      </c>
      <c r="M93" s="73" t="s">
        <v>5563</v>
      </c>
    </row>
    <row r="94" spans="1:17">
      <c r="A94" s="73" t="s">
        <v>5693</v>
      </c>
      <c r="B94" s="73" t="s">
        <v>5694</v>
      </c>
      <c r="C94" s="73">
        <v>444.112752</v>
      </c>
      <c r="D94" s="73" t="s">
        <v>5695</v>
      </c>
      <c r="E94" s="73" t="s">
        <v>5696</v>
      </c>
      <c r="F94" s="73" t="s">
        <v>5697</v>
      </c>
      <c r="G94" s="73" t="s">
        <v>5620</v>
      </c>
      <c r="H94" s="73">
        <v>109111</v>
      </c>
      <c r="I94" s="73" t="s">
        <v>5578</v>
      </c>
      <c r="J94" s="73" t="s">
        <v>5521</v>
      </c>
      <c r="K94" s="73">
        <v>429.101</v>
      </c>
      <c r="L94" s="73">
        <v>429.08872839999998</v>
      </c>
      <c r="M94" s="73" t="s">
        <v>5621</v>
      </c>
      <c r="N94" s="73" t="s">
        <v>5622</v>
      </c>
      <c r="O94" s="73" t="s">
        <v>5623</v>
      </c>
      <c r="Q94" s="73" t="s">
        <v>5624</v>
      </c>
    </row>
    <row r="95" spans="1:17">
      <c r="A95" s="73" t="s">
        <v>5693</v>
      </c>
      <c r="B95" s="73" t="s">
        <v>5694</v>
      </c>
      <c r="C95" s="73">
        <v>444.112752</v>
      </c>
      <c r="D95" s="73" t="s">
        <v>5695</v>
      </c>
      <c r="E95" s="73" t="s">
        <v>5696</v>
      </c>
      <c r="F95" s="73" t="s">
        <v>5697</v>
      </c>
      <c r="G95" s="73" t="s">
        <v>5620</v>
      </c>
      <c r="H95" s="73">
        <v>109111</v>
      </c>
      <c r="I95" s="73" t="s">
        <v>5535</v>
      </c>
      <c r="J95" s="73" t="s">
        <v>5521</v>
      </c>
      <c r="K95" s="73">
        <v>445</v>
      </c>
      <c r="L95" s="73">
        <v>445.12002840000002</v>
      </c>
      <c r="M95" s="73" t="s">
        <v>5536</v>
      </c>
    </row>
    <row r="96" spans="1:17">
      <c r="A96" s="73" t="s">
        <v>5693</v>
      </c>
      <c r="B96" s="73" t="s">
        <v>5694</v>
      </c>
      <c r="C96" s="73">
        <v>444.112752</v>
      </c>
      <c r="D96" s="73" t="s">
        <v>5695</v>
      </c>
      <c r="E96" s="73" t="s">
        <v>5696</v>
      </c>
      <c r="F96" s="73" t="s">
        <v>5697</v>
      </c>
      <c r="G96" s="73" t="s">
        <v>5620</v>
      </c>
      <c r="H96" s="73">
        <v>109111</v>
      </c>
      <c r="I96" s="73" t="s">
        <v>5578</v>
      </c>
      <c r="J96" s="73" t="s">
        <v>5521</v>
      </c>
      <c r="K96" s="73">
        <v>445.101</v>
      </c>
      <c r="L96" s="73">
        <v>445.12002840000002</v>
      </c>
      <c r="M96" s="73" t="s">
        <v>5536</v>
      </c>
      <c r="N96" s="73" t="s">
        <v>5622</v>
      </c>
      <c r="O96" s="73" t="s">
        <v>5623</v>
      </c>
      <c r="Q96" s="73" t="s">
        <v>5624</v>
      </c>
    </row>
    <row r="97" spans="1:17">
      <c r="A97" s="73" t="s">
        <v>5693</v>
      </c>
      <c r="B97" s="73" t="s">
        <v>5694</v>
      </c>
      <c r="C97" s="73">
        <v>444.112752</v>
      </c>
      <c r="D97" s="73" t="s">
        <v>5695</v>
      </c>
      <c r="E97" s="73" t="s">
        <v>5696</v>
      </c>
      <c r="F97" s="73" t="s">
        <v>5697</v>
      </c>
      <c r="G97" s="73" t="s">
        <v>5620</v>
      </c>
      <c r="H97" s="73">
        <v>109111</v>
      </c>
      <c r="I97" s="73" t="s">
        <v>5535</v>
      </c>
      <c r="J97" s="73" t="s">
        <v>5521</v>
      </c>
      <c r="K97" s="73">
        <v>462</v>
      </c>
      <c r="L97" s="73">
        <v>462.14657740000001</v>
      </c>
      <c r="M97" s="73" t="s">
        <v>5537</v>
      </c>
    </row>
    <row r="98" spans="1:17">
      <c r="A98" s="73" t="s">
        <v>5693</v>
      </c>
      <c r="B98" s="73" t="s">
        <v>5694</v>
      </c>
      <c r="C98" s="73">
        <v>444.112752</v>
      </c>
      <c r="D98" s="73" t="s">
        <v>5695</v>
      </c>
      <c r="E98" s="73" t="s">
        <v>5696</v>
      </c>
      <c r="F98" s="73" t="s">
        <v>5697</v>
      </c>
      <c r="G98" s="73" t="s">
        <v>5620</v>
      </c>
      <c r="H98" s="73">
        <v>109111</v>
      </c>
      <c r="I98" s="73" t="s">
        <v>5578</v>
      </c>
      <c r="J98" s="73" t="s">
        <v>5521</v>
      </c>
      <c r="K98" s="73">
        <v>462.101</v>
      </c>
      <c r="L98" s="73">
        <v>462.14657740000001</v>
      </c>
      <c r="M98" s="73" t="s">
        <v>5537</v>
      </c>
      <c r="N98" s="73" t="s">
        <v>5622</v>
      </c>
      <c r="O98" s="73" t="s">
        <v>5623</v>
      </c>
      <c r="Q98" s="73" t="s">
        <v>5624</v>
      </c>
    </row>
    <row r="99" spans="1:17">
      <c r="A99" s="73" t="s">
        <v>5698</v>
      </c>
      <c r="B99" s="73" t="s">
        <v>5699</v>
      </c>
      <c r="C99" s="73">
        <v>740.18791999999996</v>
      </c>
      <c r="D99" s="73" t="s">
        <v>5700</v>
      </c>
      <c r="E99" s="73" t="s">
        <v>5701</v>
      </c>
      <c r="F99" s="73" t="s">
        <v>5702</v>
      </c>
      <c r="G99" s="73" t="s">
        <v>5620</v>
      </c>
      <c r="H99" s="73">
        <v>519601</v>
      </c>
      <c r="I99" s="73" t="s">
        <v>5578</v>
      </c>
      <c r="J99" s="73" t="s">
        <v>5521</v>
      </c>
      <c r="K99" s="73">
        <v>725.18899999999996</v>
      </c>
      <c r="L99" s="73">
        <v>725.1638964</v>
      </c>
      <c r="M99" s="73" t="s">
        <v>5621</v>
      </c>
    </row>
    <row r="100" spans="1:17">
      <c r="A100" s="73" t="s">
        <v>5698</v>
      </c>
      <c r="B100" s="73" t="s">
        <v>5699</v>
      </c>
      <c r="C100" s="73">
        <v>740.18791999999996</v>
      </c>
      <c r="D100" s="73" t="s">
        <v>5700</v>
      </c>
      <c r="E100" s="73" t="s">
        <v>5701</v>
      </c>
      <c r="F100" s="73" t="s">
        <v>5702</v>
      </c>
      <c r="G100" s="73" t="s">
        <v>5620</v>
      </c>
      <c r="H100" s="73">
        <v>519601</v>
      </c>
      <c r="I100" s="73" t="s">
        <v>5535</v>
      </c>
      <c r="J100" s="73" t="s">
        <v>5521</v>
      </c>
      <c r="K100" s="73">
        <v>741</v>
      </c>
      <c r="L100" s="73">
        <v>741.19519639999999</v>
      </c>
      <c r="M100" s="73" t="s">
        <v>5536</v>
      </c>
    </row>
    <row r="101" spans="1:17">
      <c r="A101" s="73" t="s">
        <v>5698</v>
      </c>
      <c r="B101" s="73" t="s">
        <v>5699</v>
      </c>
      <c r="C101" s="73">
        <v>740.18791999999996</v>
      </c>
      <c r="D101" s="73" t="s">
        <v>5700</v>
      </c>
      <c r="E101" s="73" t="s">
        <v>5701</v>
      </c>
      <c r="F101" s="73" t="s">
        <v>5702</v>
      </c>
      <c r="G101" s="73" t="s">
        <v>5620</v>
      </c>
      <c r="H101" s="73">
        <v>519601</v>
      </c>
      <c r="I101" s="73" t="s">
        <v>5578</v>
      </c>
      <c r="J101" s="73" t="s">
        <v>5521</v>
      </c>
      <c r="K101" s="73">
        <v>741.18899999999996</v>
      </c>
      <c r="L101" s="73">
        <v>741.19519639999999</v>
      </c>
      <c r="M101" s="73" t="s">
        <v>5536</v>
      </c>
    </row>
    <row r="102" spans="1:17">
      <c r="A102" s="73" t="s">
        <v>5698</v>
      </c>
      <c r="B102" s="73" t="s">
        <v>5699</v>
      </c>
      <c r="C102" s="73">
        <v>740.18791999999996</v>
      </c>
      <c r="D102" s="73" t="s">
        <v>5700</v>
      </c>
      <c r="E102" s="73" t="s">
        <v>5701</v>
      </c>
      <c r="F102" s="73" t="s">
        <v>5702</v>
      </c>
      <c r="G102" s="73" t="s">
        <v>5620</v>
      </c>
      <c r="H102" s="73">
        <v>519601</v>
      </c>
      <c r="I102" s="73" t="s">
        <v>5578</v>
      </c>
      <c r="J102" s="73" t="s">
        <v>5521</v>
      </c>
      <c r="K102" s="73">
        <v>758.18899999999996</v>
      </c>
      <c r="L102" s="73">
        <v>758.22174540000003</v>
      </c>
      <c r="M102" s="73" t="s">
        <v>5537</v>
      </c>
    </row>
    <row r="103" spans="1:17">
      <c r="A103" s="73" t="s">
        <v>227</v>
      </c>
      <c r="B103" s="73" t="s">
        <v>5703</v>
      </c>
      <c r="C103" s="73">
        <v>337.33446400000003</v>
      </c>
      <c r="D103" s="73" t="s">
        <v>5704</v>
      </c>
      <c r="E103" s="73" t="s">
        <v>5705</v>
      </c>
      <c r="F103" s="73" t="s">
        <v>5706</v>
      </c>
      <c r="G103" s="73" t="s">
        <v>5707</v>
      </c>
      <c r="H103" s="73">
        <v>5365371</v>
      </c>
      <c r="I103" s="73" t="s">
        <v>5535</v>
      </c>
      <c r="J103" s="73" t="s">
        <v>5521</v>
      </c>
      <c r="K103" s="73">
        <v>338</v>
      </c>
      <c r="L103" s="73">
        <v>338.34174039999999</v>
      </c>
      <c r="M103" s="73" t="s">
        <v>5536</v>
      </c>
    </row>
    <row r="104" spans="1:17">
      <c r="A104" s="73" t="s">
        <v>227</v>
      </c>
      <c r="B104" s="73" t="s">
        <v>5703</v>
      </c>
      <c r="C104" s="73">
        <v>337.33446400000003</v>
      </c>
      <c r="D104" s="73" t="s">
        <v>5704</v>
      </c>
      <c r="E104" s="73" t="s">
        <v>5705</v>
      </c>
      <c r="F104" s="73" t="s">
        <v>5706</v>
      </c>
      <c r="G104" s="73" t="s">
        <v>5707</v>
      </c>
      <c r="H104" s="73">
        <v>5365371</v>
      </c>
      <c r="I104" s="73" t="s">
        <v>5535</v>
      </c>
      <c r="J104" s="73" t="s">
        <v>5521</v>
      </c>
      <c r="K104" s="73">
        <v>360</v>
      </c>
      <c r="L104" s="73">
        <v>360.32368539999999</v>
      </c>
      <c r="M104" s="73" t="s">
        <v>5538</v>
      </c>
    </row>
    <row r="105" spans="1:17">
      <c r="A105" s="73" t="s">
        <v>181</v>
      </c>
      <c r="B105" s="73" t="s">
        <v>5708</v>
      </c>
      <c r="C105" s="73">
        <v>46.005479999999999</v>
      </c>
      <c r="D105" s="73" t="s">
        <v>5709</v>
      </c>
      <c r="E105" s="73" t="s">
        <v>5710</v>
      </c>
      <c r="F105" s="73" t="s">
        <v>5711</v>
      </c>
      <c r="H105" s="73">
        <v>284</v>
      </c>
      <c r="I105" s="73" t="s">
        <v>5515</v>
      </c>
      <c r="J105" s="73" t="s">
        <v>5516</v>
      </c>
      <c r="K105" s="73">
        <v>45</v>
      </c>
      <c r="L105" s="73">
        <v>44.998203599999997</v>
      </c>
      <c r="M105" s="73" t="s">
        <v>5517</v>
      </c>
    </row>
    <row r="106" spans="1:17">
      <c r="A106" s="73" t="s">
        <v>181</v>
      </c>
      <c r="B106" s="73" t="s">
        <v>5708</v>
      </c>
      <c r="C106" s="73">
        <v>46.005479999999999</v>
      </c>
      <c r="D106" s="73" t="s">
        <v>5709</v>
      </c>
      <c r="E106" s="73" t="s">
        <v>5710</v>
      </c>
      <c r="F106" s="73" t="s">
        <v>5711</v>
      </c>
      <c r="I106" s="73" t="s">
        <v>5515</v>
      </c>
      <c r="J106" s="73" t="s">
        <v>5516</v>
      </c>
      <c r="K106" s="73">
        <v>113</v>
      </c>
      <c r="L106" s="73">
        <v>112.9856286</v>
      </c>
      <c r="M106" s="73" t="s">
        <v>5712</v>
      </c>
    </row>
    <row r="107" spans="1:17">
      <c r="A107" s="73" t="s">
        <v>5713</v>
      </c>
      <c r="B107" s="73" t="s">
        <v>5714</v>
      </c>
      <c r="C107" s="73">
        <v>592.15033600000004</v>
      </c>
      <c r="D107" s="73" t="s">
        <v>5715</v>
      </c>
      <c r="E107" s="73" t="s">
        <v>5716</v>
      </c>
      <c r="F107" s="73" t="s">
        <v>5717</v>
      </c>
      <c r="G107" s="73" t="s">
        <v>5620</v>
      </c>
      <c r="H107" s="73">
        <v>11170</v>
      </c>
      <c r="I107" s="73" t="s">
        <v>5578</v>
      </c>
      <c r="J107" s="73" t="s">
        <v>5521</v>
      </c>
      <c r="K107" s="73">
        <v>577.13099999999997</v>
      </c>
      <c r="L107" s="73">
        <v>577.12631239999996</v>
      </c>
      <c r="M107" s="73" t="s">
        <v>5621</v>
      </c>
    </row>
    <row r="108" spans="1:17">
      <c r="A108" s="73" t="s">
        <v>5713</v>
      </c>
      <c r="B108" s="73" t="s">
        <v>5714</v>
      </c>
      <c r="C108" s="73">
        <v>592.15033600000004</v>
      </c>
      <c r="D108" s="73" t="s">
        <v>5715</v>
      </c>
      <c r="E108" s="73" t="s">
        <v>5716</v>
      </c>
      <c r="F108" s="73" t="s">
        <v>5717</v>
      </c>
      <c r="G108" s="73" t="s">
        <v>5620</v>
      </c>
      <c r="H108" s="73">
        <v>11170</v>
      </c>
      <c r="I108" s="73" t="s">
        <v>5535</v>
      </c>
      <c r="J108" s="73" t="s">
        <v>5521</v>
      </c>
      <c r="K108" s="73">
        <v>593</v>
      </c>
      <c r="L108" s="73">
        <v>593.15761239999995</v>
      </c>
      <c r="M108" s="73" t="s">
        <v>5536</v>
      </c>
    </row>
    <row r="109" spans="1:17">
      <c r="A109" s="73" t="s">
        <v>5713</v>
      </c>
      <c r="B109" s="73" t="s">
        <v>5714</v>
      </c>
      <c r="C109" s="73">
        <v>592.15033600000004</v>
      </c>
      <c r="D109" s="73" t="s">
        <v>5715</v>
      </c>
      <c r="E109" s="73" t="s">
        <v>5716</v>
      </c>
      <c r="F109" s="73" t="s">
        <v>5717</v>
      </c>
      <c r="G109" s="73" t="s">
        <v>5620</v>
      </c>
      <c r="H109" s="73">
        <v>11170</v>
      </c>
      <c r="I109" s="73" t="s">
        <v>5578</v>
      </c>
      <c r="J109" s="73" t="s">
        <v>5521</v>
      </c>
      <c r="K109" s="73">
        <v>593.13099999999997</v>
      </c>
      <c r="L109" s="73">
        <v>593.15761239999995</v>
      </c>
      <c r="M109" s="73" t="s">
        <v>5536</v>
      </c>
    </row>
    <row r="110" spans="1:17">
      <c r="A110" s="73" t="s">
        <v>5713</v>
      </c>
      <c r="B110" s="73" t="s">
        <v>5714</v>
      </c>
      <c r="C110" s="73">
        <v>592.15033600000004</v>
      </c>
      <c r="D110" s="73" t="s">
        <v>5715</v>
      </c>
      <c r="E110" s="73" t="s">
        <v>5716</v>
      </c>
      <c r="F110" s="73" t="s">
        <v>5717</v>
      </c>
      <c r="G110" s="73" t="s">
        <v>5620</v>
      </c>
      <c r="H110" s="73">
        <v>11170</v>
      </c>
      <c r="I110" s="73" t="s">
        <v>5578</v>
      </c>
      <c r="J110" s="73" t="s">
        <v>5521</v>
      </c>
      <c r="K110" s="73">
        <v>610.13099999999997</v>
      </c>
      <c r="L110" s="73">
        <v>610.18416139999999</v>
      </c>
      <c r="M110" s="73" t="s">
        <v>5537</v>
      </c>
    </row>
    <row r="111" spans="1:17">
      <c r="A111" s="73" t="s">
        <v>441</v>
      </c>
      <c r="B111" s="73" t="s">
        <v>440</v>
      </c>
      <c r="C111" s="73">
        <v>126.904477</v>
      </c>
      <c r="F111" s="73" t="s">
        <v>5718</v>
      </c>
      <c r="I111" s="73" t="s">
        <v>5530</v>
      </c>
      <c r="J111" s="73" t="s">
        <v>5516</v>
      </c>
      <c r="K111" s="73">
        <v>126.90502239999999</v>
      </c>
      <c r="L111" s="73">
        <v>126.9050256</v>
      </c>
      <c r="M111" s="73" t="s">
        <v>5531</v>
      </c>
    </row>
    <row r="112" spans="1:17">
      <c r="A112" s="73" t="s">
        <v>631</v>
      </c>
      <c r="B112" s="73" t="s">
        <v>5719</v>
      </c>
      <c r="C112" s="73">
        <v>530.46989499999995</v>
      </c>
      <c r="D112" s="73" t="s">
        <v>5720</v>
      </c>
      <c r="E112" s="73" t="s">
        <v>5721</v>
      </c>
      <c r="F112" s="73" t="s">
        <v>5722</v>
      </c>
      <c r="G112" s="73" t="s">
        <v>5594</v>
      </c>
      <c r="H112" s="73">
        <v>16386</v>
      </c>
      <c r="I112" s="73" t="s">
        <v>5642</v>
      </c>
      <c r="J112" s="73" t="s">
        <v>5521</v>
      </c>
      <c r="K112" s="73">
        <v>531</v>
      </c>
      <c r="L112" s="73">
        <v>531.47717139999997</v>
      </c>
      <c r="M112" s="73" t="s">
        <v>5536</v>
      </c>
      <c r="N112" s="73" t="s">
        <v>5622</v>
      </c>
      <c r="O112" s="73" t="s">
        <v>5643</v>
      </c>
      <c r="P112" s="73" t="s">
        <v>5166</v>
      </c>
      <c r="Q112" s="73" t="s">
        <v>105</v>
      </c>
    </row>
    <row r="113" spans="1:17">
      <c r="A113" s="73" t="s">
        <v>631</v>
      </c>
      <c r="B113" s="73" t="s">
        <v>5719</v>
      </c>
      <c r="C113" s="73">
        <v>530.46989499999995</v>
      </c>
      <c r="D113" s="73" t="s">
        <v>5720</v>
      </c>
      <c r="E113" s="73" t="s">
        <v>5721</v>
      </c>
      <c r="F113" s="73" t="s">
        <v>5722</v>
      </c>
      <c r="G113" s="73" t="s">
        <v>5594</v>
      </c>
      <c r="H113" s="73">
        <v>16386</v>
      </c>
      <c r="I113" s="73" t="s">
        <v>5642</v>
      </c>
      <c r="J113" s="73" t="s">
        <v>5521</v>
      </c>
      <c r="K113" s="73">
        <v>553</v>
      </c>
      <c r="L113" s="73">
        <v>553.45911639999997</v>
      </c>
      <c r="M113" s="73" t="s">
        <v>5538</v>
      </c>
      <c r="N113" s="73" t="s">
        <v>5622</v>
      </c>
      <c r="O113" s="73" t="s">
        <v>5643</v>
      </c>
      <c r="P113" s="73" t="s">
        <v>5166</v>
      </c>
      <c r="Q113" s="73" t="s">
        <v>105</v>
      </c>
    </row>
    <row r="114" spans="1:17">
      <c r="A114" s="73" t="s">
        <v>5723</v>
      </c>
      <c r="B114" s="73" t="s">
        <v>5724</v>
      </c>
      <c r="C114" s="73">
        <v>95.988117000000003</v>
      </c>
      <c r="D114" s="73" t="s">
        <v>5725</v>
      </c>
      <c r="E114" s="73" t="s">
        <v>5726</v>
      </c>
      <c r="F114" s="73" t="s">
        <v>5727</v>
      </c>
      <c r="I114" s="73" t="s">
        <v>5515</v>
      </c>
      <c r="J114" s="73" t="s">
        <v>5516</v>
      </c>
      <c r="K114" s="73">
        <v>95</v>
      </c>
      <c r="L114" s="73">
        <v>94.980840599999993</v>
      </c>
      <c r="M114" s="73" t="s">
        <v>5517</v>
      </c>
    </row>
    <row r="115" spans="1:17">
      <c r="A115" s="73" t="s">
        <v>188</v>
      </c>
      <c r="B115" s="73" t="s">
        <v>5151</v>
      </c>
      <c r="C115" s="73">
        <v>32.026215000000001</v>
      </c>
      <c r="D115" s="73" t="s">
        <v>5728</v>
      </c>
      <c r="E115" s="73" t="s">
        <v>5729</v>
      </c>
      <c r="F115" s="73" t="s">
        <v>5730</v>
      </c>
      <c r="G115" s="73" t="s">
        <v>5514</v>
      </c>
      <c r="H115" s="73">
        <v>887</v>
      </c>
      <c r="I115" s="73" t="s">
        <v>5535</v>
      </c>
      <c r="J115" s="73" t="s">
        <v>5521</v>
      </c>
      <c r="K115" s="73">
        <v>33</v>
      </c>
      <c r="L115" s="73">
        <v>33.033491400000003</v>
      </c>
      <c r="M115" s="73" t="s">
        <v>5536</v>
      </c>
    </row>
    <row r="116" spans="1:17">
      <c r="A116" s="73" t="s">
        <v>188</v>
      </c>
      <c r="B116" s="73" t="s">
        <v>5151</v>
      </c>
      <c r="C116" s="73">
        <v>32.026215000000001</v>
      </c>
      <c r="D116" s="73" t="s">
        <v>5728</v>
      </c>
      <c r="E116" s="73" t="s">
        <v>5729</v>
      </c>
      <c r="F116" s="73" t="s">
        <v>5730</v>
      </c>
      <c r="G116" s="73" t="s">
        <v>5514</v>
      </c>
      <c r="H116" s="73">
        <v>887</v>
      </c>
      <c r="I116" s="73" t="s">
        <v>5535</v>
      </c>
      <c r="J116" s="73" t="s">
        <v>5521</v>
      </c>
      <c r="K116" s="73">
        <v>65</v>
      </c>
      <c r="L116" s="73">
        <v>65.059706399999996</v>
      </c>
      <c r="M116" s="73" t="s">
        <v>5539</v>
      </c>
    </row>
    <row r="117" spans="1:17">
      <c r="A117" s="73" t="s">
        <v>5731</v>
      </c>
      <c r="B117" s="73" t="s">
        <v>5732</v>
      </c>
      <c r="C117" s="73">
        <v>100.07356</v>
      </c>
      <c r="F117" s="73" t="s">
        <v>5733</v>
      </c>
      <c r="G117" s="73" t="s">
        <v>5514</v>
      </c>
      <c r="I117" s="73" t="s">
        <v>5530</v>
      </c>
      <c r="J117" s="73" t="s">
        <v>5521</v>
      </c>
      <c r="K117" s="73">
        <v>101.08083499999999</v>
      </c>
      <c r="L117" s="73">
        <v>101.0808364</v>
      </c>
      <c r="M117" s="73" t="s">
        <v>5536</v>
      </c>
    </row>
    <row r="118" spans="1:17">
      <c r="A118" s="73" t="s">
        <v>5731</v>
      </c>
      <c r="B118" s="73" t="s">
        <v>5732</v>
      </c>
      <c r="C118" s="73">
        <v>100.07356</v>
      </c>
      <c r="F118" s="73" t="s">
        <v>5733</v>
      </c>
      <c r="G118" s="73" t="s">
        <v>5514</v>
      </c>
      <c r="I118" s="73" t="s">
        <v>5530</v>
      </c>
      <c r="J118" s="73" t="s">
        <v>5521</v>
      </c>
      <c r="K118" s="73">
        <v>123.06277799999999</v>
      </c>
      <c r="L118" s="73">
        <v>123.06278140000001</v>
      </c>
      <c r="M118" s="73" t="s">
        <v>5538</v>
      </c>
    </row>
    <row r="119" spans="1:17">
      <c r="A119" s="73" t="s">
        <v>5734</v>
      </c>
      <c r="B119" s="73" t="s">
        <v>5735</v>
      </c>
      <c r="C119" s="73">
        <v>132.09977499999999</v>
      </c>
      <c r="F119" s="73" t="s">
        <v>5736</v>
      </c>
      <c r="G119" s="73" t="s">
        <v>5514</v>
      </c>
      <c r="I119" s="73" t="s">
        <v>5530</v>
      </c>
      <c r="J119" s="73" t="s">
        <v>5521</v>
      </c>
      <c r="K119" s="73">
        <v>133.10704999999999</v>
      </c>
      <c r="L119" s="73">
        <v>133.10705139999999</v>
      </c>
      <c r="M119" s="73" t="s">
        <v>5536</v>
      </c>
    </row>
    <row r="120" spans="1:17">
      <c r="A120" s="73" t="s">
        <v>5734</v>
      </c>
      <c r="B120" s="73" t="s">
        <v>5735</v>
      </c>
      <c r="C120" s="73">
        <v>132.09977499999999</v>
      </c>
      <c r="F120" s="73" t="s">
        <v>5736</v>
      </c>
      <c r="G120" s="73" t="s">
        <v>5514</v>
      </c>
      <c r="I120" s="73" t="s">
        <v>5530</v>
      </c>
      <c r="J120" s="73" t="s">
        <v>5521</v>
      </c>
      <c r="K120" s="73">
        <v>155.08899299999999</v>
      </c>
      <c r="L120" s="73">
        <v>155.08899640000001</v>
      </c>
      <c r="M120" s="73" t="s">
        <v>5538</v>
      </c>
    </row>
    <row r="121" spans="1:17">
      <c r="A121" s="73" t="s">
        <v>5737</v>
      </c>
      <c r="B121" s="73" t="s">
        <v>5738</v>
      </c>
      <c r="C121" s="73">
        <v>182.13655499999999</v>
      </c>
      <c r="F121" s="73" t="s">
        <v>5739</v>
      </c>
      <c r="G121" s="73" t="s">
        <v>5514</v>
      </c>
      <c r="I121" s="73" t="s">
        <v>5530</v>
      </c>
      <c r="J121" s="73" t="s">
        <v>5521</v>
      </c>
      <c r="K121" s="73">
        <v>183.14383000000001</v>
      </c>
      <c r="L121" s="73">
        <v>183.14383140000001</v>
      </c>
      <c r="M121" s="73" t="s">
        <v>5536</v>
      </c>
    </row>
    <row r="122" spans="1:17">
      <c r="A122" s="73" t="s">
        <v>5737</v>
      </c>
      <c r="B122" s="73" t="s">
        <v>5738</v>
      </c>
      <c r="C122" s="73">
        <v>182.13655499999999</v>
      </c>
      <c r="F122" s="73" t="s">
        <v>5739</v>
      </c>
      <c r="G122" s="73" t="s">
        <v>5514</v>
      </c>
      <c r="I122" s="73" t="s">
        <v>5530</v>
      </c>
      <c r="J122" s="73" t="s">
        <v>5521</v>
      </c>
      <c r="K122" s="73">
        <v>205.12577200000001</v>
      </c>
      <c r="L122" s="73">
        <v>205.12577640000001</v>
      </c>
      <c r="M122" s="73" t="s">
        <v>5538</v>
      </c>
    </row>
    <row r="123" spans="1:17">
      <c r="A123" s="73" t="s">
        <v>5740</v>
      </c>
      <c r="B123" s="73" t="s">
        <v>5741</v>
      </c>
      <c r="C123" s="73">
        <v>273.12794000000002</v>
      </c>
      <c r="D123" s="73" t="s">
        <v>5742</v>
      </c>
      <c r="E123" s="73" t="s">
        <v>5743</v>
      </c>
      <c r="F123" s="73" t="s">
        <v>5744</v>
      </c>
      <c r="I123" s="73" t="s">
        <v>5535</v>
      </c>
      <c r="J123" s="73" t="s">
        <v>5521</v>
      </c>
      <c r="K123" s="73">
        <v>273</v>
      </c>
      <c r="L123" s="73">
        <v>273.12739140000002</v>
      </c>
      <c r="M123" s="73" t="s">
        <v>5608</v>
      </c>
    </row>
    <row r="124" spans="1:17">
      <c r="A124" s="73" t="s">
        <v>5745</v>
      </c>
      <c r="B124" s="73" t="s">
        <v>5746</v>
      </c>
      <c r="C124" s="73">
        <v>287.24604399999998</v>
      </c>
      <c r="D124" s="73" t="s">
        <v>5747</v>
      </c>
      <c r="E124" s="73" t="s">
        <v>5748</v>
      </c>
      <c r="F124" s="73" t="s">
        <v>5749</v>
      </c>
      <c r="G124" s="73" t="s">
        <v>5707</v>
      </c>
      <c r="I124" s="73" t="s">
        <v>5535</v>
      </c>
      <c r="J124" s="73" t="s">
        <v>5521</v>
      </c>
      <c r="K124" s="73">
        <v>288</v>
      </c>
      <c r="L124" s="73">
        <v>288.25332040000001</v>
      </c>
      <c r="M124" s="73" t="s">
        <v>5536</v>
      </c>
    </row>
    <row r="125" spans="1:17">
      <c r="A125" s="73" t="s">
        <v>5750</v>
      </c>
      <c r="B125" s="73" t="s">
        <v>5751</v>
      </c>
      <c r="C125" s="73">
        <v>213.08235099999999</v>
      </c>
      <c r="D125" s="73" t="s">
        <v>5752</v>
      </c>
      <c r="E125" s="73" t="s">
        <v>5753</v>
      </c>
      <c r="F125" s="73" t="s">
        <v>5754</v>
      </c>
      <c r="G125" s="73" t="s">
        <v>5569</v>
      </c>
      <c r="H125" s="73">
        <v>19241</v>
      </c>
      <c r="I125" s="73" t="s">
        <v>5530</v>
      </c>
      <c r="J125" s="73" t="s">
        <v>5516</v>
      </c>
      <c r="K125" s="73">
        <v>212.07570000000001</v>
      </c>
      <c r="L125" s="73">
        <v>212.07507459999999</v>
      </c>
      <c r="M125" s="73" t="s">
        <v>5517</v>
      </c>
    </row>
    <row r="126" spans="1:17">
      <c r="A126" s="73" t="s">
        <v>5750</v>
      </c>
      <c r="B126" s="73" t="s">
        <v>5751</v>
      </c>
      <c r="C126" s="73">
        <v>213.08235099999999</v>
      </c>
      <c r="D126" s="73" t="s">
        <v>5752</v>
      </c>
      <c r="E126" s="73" t="s">
        <v>5753</v>
      </c>
      <c r="F126" s="73" t="s">
        <v>5754</v>
      </c>
      <c r="G126" s="73" t="s">
        <v>5569</v>
      </c>
      <c r="H126" s="73">
        <v>19241</v>
      </c>
      <c r="I126" s="73" t="s">
        <v>5535</v>
      </c>
      <c r="J126" s="73" t="s">
        <v>5521</v>
      </c>
      <c r="K126" s="73">
        <v>214</v>
      </c>
      <c r="L126" s="73">
        <v>214.08962740000001</v>
      </c>
      <c r="M126" s="73" t="s">
        <v>5536</v>
      </c>
    </row>
    <row r="127" spans="1:17">
      <c r="A127" s="73" t="s">
        <v>5750</v>
      </c>
      <c r="B127" s="73" t="s">
        <v>5751</v>
      </c>
      <c r="C127" s="73">
        <v>213.08235099999999</v>
      </c>
      <c r="D127" s="73" t="s">
        <v>5752</v>
      </c>
      <c r="E127" s="73" t="s">
        <v>5753</v>
      </c>
      <c r="F127" s="73" t="s">
        <v>5754</v>
      </c>
      <c r="G127" s="73" t="s">
        <v>5569</v>
      </c>
      <c r="H127" s="73">
        <v>19241</v>
      </c>
      <c r="I127" s="73" t="s">
        <v>5535</v>
      </c>
      <c r="J127" s="73" t="s">
        <v>5521</v>
      </c>
      <c r="K127" s="73">
        <v>231</v>
      </c>
      <c r="L127" s="73">
        <v>231.1161764</v>
      </c>
      <c r="M127" s="73" t="s">
        <v>5537</v>
      </c>
    </row>
    <row r="128" spans="1:17">
      <c r="A128" s="73" t="s">
        <v>5750</v>
      </c>
      <c r="B128" s="73" t="s">
        <v>5751</v>
      </c>
      <c r="C128" s="73">
        <v>213.08235099999999</v>
      </c>
      <c r="D128" s="73" t="s">
        <v>5752</v>
      </c>
      <c r="E128" s="73" t="s">
        <v>5753</v>
      </c>
      <c r="F128" s="73" t="s">
        <v>5754</v>
      </c>
      <c r="G128" s="73" t="s">
        <v>5569</v>
      </c>
      <c r="H128" s="73">
        <v>19241</v>
      </c>
      <c r="I128" s="73" t="s">
        <v>5535</v>
      </c>
      <c r="J128" s="73" t="s">
        <v>5521</v>
      </c>
      <c r="K128" s="73">
        <v>236</v>
      </c>
      <c r="L128" s="73">
        <v>236.07157240000001</v>
      </c>
      <c r="M128" s="73" t="s">
        <v>5538</v>
      </c>
    </row>
    <row r="129" spans="1:17">
      <c r="A129" s="73" t="s">
        <v>5755</v>
      </c>
      <c r="B129" s="73" t="s">
        <v>5756</v>
      </c>
      <c r="C129" s="73">
        <v>99.068414000000004</v>
      </c>
      <c r="D129" s="73" t="s">
        <v>5757</v>
      </c>
      <c r="E129" s="73" t="s">
        <v>5758</v>
      </c>
      <c r="F129" s="73" t="s">
        <v>5759</v>
      </c>
      <c r="G129" s="73" t="s">
        <v>5514</v>
      </c>
      <c r="H129" s="73">
        <v>13387</v>
      </c>
      <c r="I129" s="73" t="s">
        <v>5530</v>
      </c>
      <c r="J129" s="73" t="s">
        <v>5521</v>
      </c>
      <c r="K129" s="73">
        <v>100.07568999999999</v>
      </c>
      <c r="L129" s="73">
        <v>100.0756904</v>
      </c>
      <c r="M129" s="73" t="s">
        <v>5536</v>
      </c>
      <c r="N129" s="73" t="s">
        <v>5518</v>
      </c>
      <c r="O129" s="73" t="s">
        <v>5760</v>
      </c>
      <c r="P129" s="73" t="s">
        <v>5166</v>
      </c>
      <c r="Q129" s="73" t="s">
        <v>105</v>
      </c>
    </row>
    <row r="130" spans="1:17">
      <c r="A130" s="73" t="s">
        <v>5761</v>
      </c>
      <c r="B130" s="73" t="s">
        <v>5762</v>
      </c>
      <c r="C130" s="73">
        <v>452.33625599999999</v>
      </c>
      <c r="F130" s="73" t="s">
        <v>5763</v>
      </c>
      <c r="G130" s="73" t="s">
        <v>5764</v>
      </c>
      <c r="I130" s="73" t="s">
        <v>5765</v>
      </c>
      <c r="J130" s="73" t="s">
        <v>5521</v>
      </c>
      <c r="K130" s="73">
        <v>453.4</v>
      </c>
      <c r="L130" s="73">
        <v>453.34353240000002</v>
      </c>
      <c r="M130" s="73" t="s">
        <v>5536</v>
      </c>
      <c r="N130" s="73" t="s">
        <v>5518</v>
      </c>
      <c r="O130" s="73" t="s">
        <v>5760</v>
      </c>
      <c r="P130" s="73" t="s">
        <v>5166</v>
      </c>
      <c r="Q130" s="73" t="s">
        <v>105</v>
      </c>
    </row>
    <row r="131" spans="1:17">
      <c r="A131" s="73" t="s">
        <v>5761</v>
      </c>
      <c r="B131" s="73" t="s">
        <v>5762</v>
      </c>
      <c r="C131" s="73">
        <v>452.33625599999999</v>
      </c>
      <c r="F131" s="73" t="s">
        <v>5763</v>
      </c>
      <c r="G131" s="73" t="s">
        <v>5764</v>
      </c>
      <c r="I131" s="73" t="s">
        <v>5765</v>
      </c>
      <c r="J131" s="73" t="s">
        <v>5521</v>
      </c>
      <c r="K131" s="73">
        <v>605.29999999999995</v>
      </c>
      <c r="L131" s="73">
        <v>605.29227939999998</v>
      </c>
      <c r="M131" s="73" t="s">
        <v>5766</v>
      </c>
      <c r="N131" s="73" t="s">
        <v>5518</v>
      </c>
      <c r="O131" s="73" t="s">
        <v>5760</v>
      </c>
      <c r="P131" s="73" t="s">
        <v>5166</v>
      </c>
      <c r="Q131" s="73" t="s">
        <v>105</v>
      </c>
    </row>
    <row r="132" spans="1:17">
      <c r="A132" s="73" t="s">
        <v>5761</v>
      </c>
      <c r="B132" s="73" t="s">
        <v>5767</v>
      </c>
      <c r="C132" s="73">
        <v>678.50438399999996</v>
      </c>
      <c r="F132" s="73" t="s">
        <v>5763</v>
      </c>
      <c r="G132" s="73" t="s">
        <v>5764</v>
      </c>
      <c r="I132" s="73" t="s">
        <v>5535</v>
      </c>
      <c r="J132" s="73" t="s">
        <v>5521</v>
      </c>
      <c r="K132" s="73">
        <v>679</v>
      </c>
      <c r="L132" s="73">
        <v>679.51166039999998</v>
      </c>
      <c r="M132" s="73" t="s">
        <v>5536</v>
      </c>
    </row>
    <row r="133" spans="1:17">
      <c r="A133" s="73" t="s">
        <v>5761</v>
      </c>
      <c r="B133" s="73" t="s">
        <v>5767</v>
      </c>
      <c r="C133" s="73">
        <v>678.50438399999996</v>
      </c>
      <c r="F133" s="73" t="s">
        <v>5763</v>
      </c>
      <c r="G133" s="73" t="s">
        <v>5764</v>
      </c>
      <c r="I133" s="73" t="s">
        <v>5765</v>
      </c>
      <c r="J133" s="73" t="s">
        <v>5521</v>
      </c>
      <c r="K133" s="73">
        <v>679.5</v>
      </c>
      <c r="L133" s="73">
        <v>679.51166039999998</v>
      </c>
      <c r="M133" s="73" t="s">
        <v>5536</v>
      </c>
      <c r="N133" s="73" t="s">
        <v>5518</v>
      </c>
      <c r="O133" s="73" t="s">
        <v>5760</v>
      </c>
      <c r="P133" s="73" t="s">
        <v>5166</v>
      </c>
      <c r="Q133" s="73" t="s">
        <v>105</v>
      </c>
    </row>
    <row r="134" spans="1:17">
      <c r="A134" s="73" t="s">
        <v>5761</v>
      </c>
      <c r="B134" s="73" t="s">
        <v>5767</v>
      </c>
      <c r="C134" s="73">
        <v>678.50438399999996</v>
      </c>
      <c r="F134" s="73" t="s">
        <v>5763</v>
      </c>
      <c r="G134" s="73" t="s">
        <v>5764</v>
      </c>
      <c r="I134" s="73" t="s">
        <v>5765</v>
      </c>
      <c r="J134" s="73" t="s">
        <v>5521</v>
      </c>
      <c r="K134" s="73">
        <v>701.8</v>
      </c>
      <c r="L134" s="73">
        <v>701.49360539999998</v>
      </c>
      <c r="M134" s="73" t="s">
        <v>5538</v>
      </c>
      <c r="N134" s="73" t="s">
        <v>5518</v>
      </c>
      <c r="O134" s="73" t="s">
        <v>5760</v>
      </c>
      <c r="P134" s="73" t="s">
        <v>5166</v>
      </c>
      <c r="Q134" s="73" t="s">
        <v>105</v>
      </c>
    </row>
    <row r="135" spans="1:17">
      <c r="A135" s="73" t="s">
        <v>5761</v>
      </c>
      <c r="B135" s="73" t="s">
        <v>5767</v>
      </c>
      <c r="C135" s="73">
        <v>678.50438399999996</v>
      </c>
      <c r="F135" s="73" t="s">
        <v>5763</v>
      </c>
      <c r="G135" s="73" t="s">
        <v>5764</v>
      </c>
      <c r="I135" s="73" t="s">
        <v>5765</v>
      </c>
      <c r="J135" s="73" t="s">
        <v>5521</v>
      </c>
      <c r="K135" s="73">
        <v>717.4</v>
      </c>
      <c r="L135" s="73">
        <v>717.46754339999995</v>
      </c>
      <c r="M135" s="73" t="s">
        <v>5631</v>
      </c>
      <c r="N135" s="73" t="s">
        <v>5518</v>
      </c>
      <c r="O135" s="73" t="s">
        <v>5760</v>
      </c>
      <c r="P135" s="73" t="s">
        <v>5166</v>
      </c>
      <c r="Q135" s="73" t="s">
        <v>105</v>
      </c>
    </row>
    <row r="136" spans="1:17">
      <c r="A136" s="73" t="s">
        <v>5761</v>
      </c>
      <c r="B136" s="73" t="s">
        <v>5767</v>
      </c>
      <c r="C136" s="73">
        <v>678.50438399999996</v>
      </c>
      <c r="F136" s="73" t="s">
        <v>5763</v>
      </c>
      <c r="G136" s="73" t="s">
        <v>5764</v>
      </c>
      <c r="I136" s="73" t="s">
        <v>5765</v>
      </c>
      <c r="J136" s="73" t="s">
        <v>5521</v>
      </c>
      <c r="K136" s="73">
        <v>831.5</v>
      </c>
      <c r="L136" s="73">
        <v>831.46040740000001</v>
      </c>
      <c r="M136" s="73" t="s">
        <v>5766</v>
      </c>
      <c r="N136" s="73" t="s">
        <v>5518</v>
      </c>
      <c r="O136" s="73" t="s">
        <v>5760</v>
      </c>
      <c r="P136" s="73" t="s">
        <v>5166</v>
      </c>
      <c r="Q136" s="73" t="s">
        <v>105</v>
      </c>
    </row>
    <row r="137" spans="1:17">
      <c r="A137" s="73" t="s">
        <v>5761</v>
      </c>
      <c r="B137" s="73" t="s">
        <v>5767</v>
      </c>
      <c r="C137" s="73">
        <v>678.50438399999996</v>
      </c>
      <c r="F137" s="73" t="s">
        <v>5763</v>
      </c>
      <c r="G137" s="73" t="s">
        <v>5764</v>
      </c>
      <c r="I137" s="73" t="s">
        <v>5765</v>
      </c>
      <c r="J137" s="73" t="s">
        <v>5521</v>
      </c>
      <c r="K137" s="73">
        <v>1097.3</v>
      </c>
      <c r="L137" s="73">
        <v>1098.4098434</v>
      </c>
      <c r="M137" s="73" t="s">
        <v>5768</v>
      </c>
      <c r="N137" s="73" t="s">
        <v>5518</v>
      </c>
      <c r="O137" s="73" t="s">
        <v>5760</v>
      </c>
      <c r="P137" s="73" t="s">
        <v>5166</v>
      </c>
      <c r="Q137" s="73" t="s">
        <v>105</v>
      </c>
    </row>
    <row r="138" spans="1:17">
      <c r="A138" s="73" t="s">
        <v>5761</v>
      </c>
      <c r="B138" s="73" t="s">
        <v>5769</v>
      </c>
      <c r="C138" s="73">
        <v>904.67251199999998</v>
      </c>
      <c r="F138" s="73" t="s">
        <v>5763</v>
      </c>
      <c r="G138" s="73" t="s">
        <v>5764</v>
      </c>
      <c r="I138" s="73" t="s">
        <v>5765</v>
      </c>
      <c r="J138" s="73" t="s">
        <v>5521</v>
      </c>
      <c r="K138" s="73">
        <v>905.7</v>
      </c>
      <c r="L138" s="73">
        <v>905.67978840000001</v>
      </c>
      <c r="M138" s="73" t="s">
        <v>5536</v>
      </c>
      <c r="N138" s="73" t="s">
        <v>5518</v>
      </c>
      <c r="O138" s="73" t="s">
        <v>5760</v>
      </c>
      <c r="P138" s="73" t="s">
        <v>5166</v>
      </c>
      <c r="Q138" s="73" t="s">
        <v>105</v>
      </c>
    </row>
    <row r="139" spans="1:17">
      <c r="A139" s="73" t="s">
        <v>5770</v>
      </c>
      <c r="B139" s="73" t="s">
        <v>5771</v>
      </c>
      <c r="C139" s="73">
        <v>666.169128</v>
      </c>
      <c r="D139" s="73" t="s">
        <v>5772</v>
      </c>
      <c r="E139" s="73" t="s">
        <v>5773</v>
      </c>
      <c r="F139" s="73" t="s">
        <v>5774</v>
      </c>
      <c r="G139" s="73" t="s">
        <v>5620</v>
      </c>
      <c r="H139" s="73">
        <v>11172</v>
      </c>
      <c r="I139" s="73" t="s">
        <v>5578</v>
      </c>
      <c r="J139" s="73" t="s">
        <v>5521</v>
      </c>
      <c r="K139" s="73">
        <v>651.15899999999999</v>
      </c>
      <c r="L139" s="73">
        <v>651.14510440000004</v>
      </c>
      <c r="M139" s="73" t="s">
        <v>5621</v>
      </c>
    </row>
    <row r="140" spans="1:17">
      <c r="A140" s="73" t="s">
        <v>5770</v>
      </c>
      <c r="B140" s="73" t="s">
        <v>5771</v>
      </c>
      <c r="C140" s="73">
        <v>666.169128</v>
      </c>
      <c r="D140" s="73" t="s">
        <v>5772</v>
      </c>
      <c r="E140" s="73" t="s">
        <v>5773</v>
      </c>
      <c r="F140" s="73" t="s">
        <v>5774</v>
      </c>
      <c r="G140" s="73" t="s">
        <v>5620</v>
      </c>
      <c r="H140" s="73">
        <v>11172</v>
      </c>
      <c r="I140" s="73" t="s">
        <v>5535</v>
      </c>
      <c r="J140" s="73" t="s">
        <v>5521</v>
      </c>
      <c r="K140" s="73">
        <v>667</v>
      </c>
      <c r="L140" s="73">
        <v>667.17640440000002</v>
      </c>
      <c r="M140" s="73" t="s">
        <v>5536</v>
      </c>
    </row>
    <row r="141" spans="1:17">
      <c r="A141" s="73" t="s">
        <v>5770</v>
      </c>
      <c r="B141" s="73" t="s">
        <v>5771</v>
      </c>
      <c r="C141" s="73">
        <v>666.169128</v>
      </c>
      <c r="D141" s="73" t="s">
        <v>5772</v>
      </c>
      <c r="E141" s="73" t="s">
        <v>5773</v>
      </c>
      <c r="F141" s="73" t="s">
        <v>5774</v>
      </c>
      <c r="G141" s="73" t="s">
        <v>5620</v>
      </c>
      <c r="H141" s="73">
        <v>11172</v>
      </c>
      <c r="I141" s="73" t="s">
        <v>5578</v>
      </c>
      <c r="J141" s="73" t="s">
        <v>5521</v>
      </c>
      <c r="K141" s="73">
        <v>667.15899999999999</v>
      </c>
      <c r="L141" s="73">
        <v>667.17640440000002</v>
      </c>
      <c r="M141" s="73" t="s">
        <v>5536</v>
      </c>
    </row>
    <row r="142" spans="1:17">
      <c r="A142" s="73" t="s">
        <v>5770</v>
      </c>
      <c r="B142" s="73" t="s">
        <v>5771</v>
      </c>
      <c r="C142" s="73">
        <v>666.169128</v>
      </c>
      <c r="D142" s="73" t="s">
        <v>5772</v>
      </c>
      <c r="E142" s="73" t="s">
        <v>5773</v>
      </c>
      <c r="F142" s="73" t="s">
        <v>5774</v>
      </c>
      <c r="G142" s="73" t="s">
        <v>5620</v>
      </c>
      <c r="H142" s="73">
        <v>11172</v>
      </c>
      <c r="I142" s="73" t="s">
        <v>5578</v>
      </c>
      <c r="J142" s="73" t="s">
        <v>5521</v>
      </c>
      <c r="K142" s="73">
        <v>684.15899999999999</v>
      </c>
      <c r="L142" s="73">
        <v>684.20295339999996</v>
      </c>
      <c r="M142" s="73" t="s">
        <v>5537</v>
      </c>
    </row>
    <row r="143" spans="1:17">
      <c r="A143" s="73" t="s">
        <v>400</v>
      </c>
      <c r="B143" s="73" t="s">
        <v>5775</v>
      </c>
      <c r="C143" s="73">
        <v>281.27186399999999</v>
      </c>
      <c r="D143" s="73" t="s">
        <v>5776</v>
      </c>
      <c r="E143" s="73" t="s">
        <v>5777</v>
      </c>
      <c r="F143" s="73" t="s">
        <v>5778</v>
      </c>
      <c r="G143" s="73" t="s">
        <v>5779</v>
      </c>
      <c r="H143" s="73">
        <v>5283387</v>
      </c>
      <c r="I143" s="73" t="s">
        <v>5535</v>
      </c>
      <c r="J143" s="73" t="s">
        <v>5521</v>
      </c>
      <c r="K143" s="73">
        <v>282</v>
      </c>
      <c r="L143" s="73">
        <v>282.27914040000002</v>
      </c>
      <c r="M143" s="73" t="s">
        <v>5536</v>
      </c>
      <c r="Q143" s="73" t="s">
        <v>105</v>
      </c>
    </row>
    <row r="144" spans="1:17">
      <c r="A144" s="73" t="s">
        <v>400</v>
      </c>
      <c r="B144" s="73" t="s">
        <v>5775</v>
      </c>
      <c r="C144" s="73">
        <v>281.27186399999999</v>
      </c>
      <c r="D144" s="73" t="s">
        <v>5776</v>
      </c>
      <c r="E144" s="73" t="s">
        <v>5777</v>
      </c>
      <c r="F144" s="73" t="s">
        <v>5778</v>
      </c>
      <c r="G144" s="73" t="s">
        <v>5779</v>
      </c>
      <c r="H144" s="73">
        <v>5283387</v>
      </c>
      <c r="I144" s="73" t="s">
        <v>5535</v>
      </c>
      <c r="J144" s="73" t="s">
        <v>5521</v>
      </c>
      <c r="K144" s="73">
        <v>303</v>
      </c>
      <c r="L144" s="73">
        <v>304.26108540000001</v>
      </c>
      <c r="M144" s="73" t="s">
        <v>5538</v>
      </c>
      <c r="Q144" s="73" t="s">
        <v>105</v>
      </c>
    </row>
    <row r="145" spans="1:13">
      <c r="A145" s="73" t="s">
        <v>5780</v>
      </c>
      <c r="B145" s="73" t="s">
        <v>5781</v>
      </c>
      <c r="C145" s="73">
        <v>282.25587999999999</v>
      </c>
      <c r="D145" s="73" t="s">
        <v>5782</v>
      </c>
      <c r="E145" s="73" t="s">
        <v>5783</v>
      </c>
      <c r="F145" s="73" t="s">
        <v>5784</v>
      </c>
      <c r="H145" s="73">
        <v>445639</v>
      </c>
      <c r="I145" s="73" t="s">
        <v>5530</v>
      </c>
      <c r="J145" s="73" t="s">
        <v>5516</v>
      </c>
      <c r="K145" s="73">
        <v>281.24860000000001</v>
      </c>
      <c r="L145" s="73">
        <v>281.24860360000002</v>
      </c>
      <c r="M145" s="73" t="s">
        <v>5517</v>
      </c>
    </row>
    <row r="146" spans="1:13">
      <c r="A146" s="73" t="s">
        <v>5785</v>
      </c>
      <c r="B146" s="73" t="s">
        <v>5786</v>
      </c>
      <c r="C146" s="73">
        <v>256.24023</v>
      </c>
      <c r="D146" s="73" t="s">
        <v>5787</v>
      </c>
      <c r="E146" s="73" t="s">
        <v>5788</v>
      </c>
      <c r="F146" s="73" t="s">
        <v>5789</v>
      </c>
      <c r="H146" s="73">
        <v>985</v>
      </c>
      <c r="I146" s="73" t="s">
        <v>5530</v>
      </c>
      <c r="J146" s="73" t="s">
        <v>5516</v>
      </c>
      <c r="K146" s="73">
        <v>255.23294999999999</v>
      </c>
      <c r="L146" s="73">
        <v>255.2329536</v>
      </c>
      <c r="M146" s="73" t="s">
        <v>5517</v>
      </c>
    </row>
    <row r="147" spans="1:13">
      <c r="A147" s="73" t="s">
        <v>5790</v>
      </c>
      <c r="B147" s="73" t="s">
        <v>5791</v>
      </c>
      <c r="C147" s="73">
        <v>390.33769100000001</v>
      </c>
      <c r="F147" s="73" t="s">
        <v>5792</v>
      </c>
      <c r="G147" s="73" t="s">
        <v>5562</v>
      </c>
      <c r="I147" s="73" t="s">
        <v>5530</v>
      </c>
      <c r="J147" s="73" t="s">
        <v>5521</v>
      </c>
      <c r="K147" s="73">
        <v>355.368289</v>
      </c>
      <c r="L147" s="73">
        <v>355.36828939999998</v>
      </c>
      <c r="M147" s="73" t="s">
        <v>5563</v>
      </c>
    </row>
    <row r="148" spans="1:13">
      <c r="A148" s="73" t="s">
        <v>5793</v>
      </c>
      <c r="B148" s="73" t="s">
        <v>5794</v>
      </c>
      <c r="C148" s="73">
        <v>62.03678</v>
      </c>
      <c r="D148" s="73" t="s">
        <v>5795</v>
      </c>
      <c r="E148" s="73" t="s">
        <v>5796</v>
      </c>
      <c r="F148" s="73" t="s">
        <v>5797</v>
      </c>
      <c r="G148" s="73" t="s">
        <v>5798</v>
      </c>
      <c r="H148" s="73">
        <v>174</v>
      </c>
      <c r="I148" s="73" t="s">
        <v>5530</v>
      </c>
      <c r="J148" s="73" t="s">
        <v>5521</v>
      </c>
      <c r="K148" s="73">
        <v>63.0441</v>
      </c>
      <c r="L148" s="73">
        <v>63.044056400000002</v>
      </c>
      <c r="M148" s="73" t="s">
        <v>5536</v>
      </c>
    </row>
    <row r="149" spans="1:13">
      <c r="A149" s="73" t="s">
        <v>5793</v>
      </c>
      <c r="B149" s="73" t="s">
        <v>5794</v>
      </c>
      <c r="C149" s="73">
        <v>62.03678</v>
      </c>
      <c r="D149" s="73" t="s">
        <v>5795</v>
      </c>
      <c r="E149" s="73" t="s">
        <v>5796</v>
      </c>
      <c r="F149" s="73" t="s">
        <v>5797</v>
      </c>
      <c r="G149" s="73" t="s">
        <v>5798</v>
      </c>
      <c r="H149" s="73">
        <v>174</v>
      </c>
      <c r="I149" s="73" t="s">
        <v>5530</v>
      </c>
      <c r="J149" s="73" t="s">
        <v>5521</v>
      </c>
      <c r="K149" s="73">
        <v>85.025999999999996</v>
      </c>
      <c r="L149" s="73">
        <v>85.026001399999998</v>
      </c>
      <c r="M149" s="73" t="s">
        <v>5538</v>
      </c>
    </row>
    <row r="150" spans="1:13">
      <c r="A150" s="73" t="s">
        <v>5793</v>
      </c>
      <c r="B150" s="73" t="s">
        <v>5794</v>
      </c>
      <c r="C150" s="73">
        <v>62.03678</v>
      </c>
      <c r="D150" s="73" t="s">
        <v>5795</v>
      </c>
      <c r="E150" s="73" t="s">
        <v>5796</v>
      </c>
      <c r="F150" s="73" t="s">
        <v>5797</v>
      </c>
      <c r="G150" s="73" t="s">
        <v>5798</v>
      </c>
      <c r="H150" s="73">
        <v>174</v>
      </c>
      <c r="I150" s="73" t="s">
        <v>5530</v>
      </c>
      <c r="J150" s="73" t="s">
        <v>5521</v>
      </c>
      <c r="K150" s="73">
        <v>100.9999</v>
      </c>
      <c r="L150" s="73">
        <v>100.9999394</v>
      </c>
      <c r="M150" s="73" t="s">
        <v>5631</v>
      </c>
    </row>
    <row r="151" spans="1:13">
      <c r="A151" s="73" t="s">
        <v>5799</v>
      </c>
      <c r="B151" s="73" t="s">
        <v>5800</v>
      </c>
      <c r="C151" s="73">
        <v>458.27271500000001</v>
      </c>
      <c r="D151" s="73" t="s">
        <v>5801</v>
      </c>
      <c r="E151" s="73" t="s">
        <v>5802</v>
      </c>
      <c r="F151" s="73" t="s">
        <v>5803</v>
      </c>
      <c r="G151" s="73" t="s">
        <v>5798</v>
      </c>
      <c r="H151" s="73">
        <v>79689</v>
      </c>
      <c r="I151" s="73" t="s">
        <v>5530</v>
      </c>
      <c r="J151" s="73" t="s">
        <v>5521</v>
      </c>
      <c r="K151" s="73">
        <v>459.28</v>
      </c>
      <c r="L151" s="73">
        <v>459.27999139999997</v>
      </c>
      <c r="M151" s="73" t="s">
        <v>5536</v>
      </c>
    </row>
    <row r="152" spans="1:13">
      <c r="A152" s="73" t="s">
        <v>5799</v>
      </c>
      <c r="B152" s="73" t="s">
        <v>5800</v>
      </c>
      <c r="C152" s="73">
        <v>458.27271500000001</v>
      </c>
      <c r="D152" s="73" t="s">
        <v>5801</v>
      </c>
      <c r="E152" s="73" t="s">
        <v>5802</v>
      </c>
      <c r="F152" s="73" t="s">
        <v>5803</v>
      </c>
      <c r="G152" s="73" t="s">
        <v>5798</v>
      </c>
      <c r="H152" s="73">
        <v>79689</v>
      </c>
      <c r="I152" s="73" t="s">
        <v>5530</v>
      </c>
      <c r="J152" s="73" t="s">
        <v>5521</v>
      </c>
      <c r="K152" s="73">
        <v>481.26190000000003</v>
      </c>
      <c r="L152" s="73">
        <v>481.26193640000002</v>
      </c>
      <c r="M152" s="73" t="s">
        <v>5538</v>
      </c>
    </row>
    <row r="153" spans="1:13">
      <c r="A153" s="73" t="s">
        <v>5799</v>
      </c>
      <c r="B153" s="73" t="s">
        <v>5800</v>
      </c>
      <c r="C153" s="73">
        <v>458.27271500000001</v>
      </c>
      <c r="D153" s="73" t="s">
        <v>5801</v>
      </c>
      <c r="E153" s="73" t="s">
        <v>5802</v>
      </c>
      <c r="F153" s="73" t="s">
        <v>5803</v>
      </c>
      <c r="G153" s="73" t="s">
        <v>5798</v>
      </c>
      <c r="H153" s="73">
        <v>79689</v>
      </c>
      <c r="I153" s="73" t="s">
        <v>5530</v>
      </c>
      <c r="J153" s="73" t="s">
        <v>5521</v>
      </c>
      <c r="K153" s="73">
        <v>497.23590000000002</v>
      </c>
      <c r="L153" s="73">
        <v>497.2358744</v>
      </c>
      <c r="M153" s="73" t="s">
        <v>5631</v>
      </c>
    </row>
    <row r="154" spans="1:13">
      <c r="A154" s="73" t="s">
        <v>5804</v>
      </c>
      <c r="B154" s="73" t="s">
        <v>5805</v>
      </c>
      <c r="C154" s="73">
        <v>502.29892999999998</v>
      </c>
      <c r="D154" s="73" t="s">
        <v>5806</v>
      </c>
      <c r="E154" s="73" t="s">
        <v>5807</v>
      </c>
      <c r="F154" s="73" t="s">
        <v>5808</v>
      </c>
      <c r="G154" s="73" t="s">
        <v>5798</v>
      </c>
      <c r="H154" s="73">
        <v>81260</v>
      </c>
      <c r="I154" s="73" t="s">
        <v>5530</v>
      </c>
      <c r="J154" s="73" t="s">
        <v>5521</v>
      </c>
      <c r="K154" s="73">
        <v>503.30619999999999</v>
      </c>
      <c r="L154" s="73">
        <v>503.30620640000001</v>
      </c>
      <c r="M154" s="73" t="s">
        <v>5536</v>
      </c>
    </row>
    <row r="155" spans="1:13">
      <c r="A155" s="73" t="s">
        <v>5804</v>
      </c>
      <c r="B155" s="73" t="s">
        <v>5805</v>
      </c>
      <c r="C155" s="73">
        <v>502.29892999999998</v>
      </c>
      <c r="D155" s="73" t="s">
        <v>5806</v>
      </c>
      <c r="E155" s="73" t="s">
        <v>5807</v>
      </c>
      <c r="F155" s="73" t="s">
        <v>5808</v>
      </c>
      <c r="G155" s="73" t="s">
        <v>5798</v>
      </c>
      <c r="H155" s="73">
        <v>81260</v>
      </c>
      <c r="I155" s="73" t="s">
        <v>5530</v>
      </c>
      <c r="J155" s="73" t="s">
        <v>5521</v>
      </c>
      <c r="K155" s="73">
        <v>525.28809999999999</v>
      </c>
      <c r="L155" s="73">
        <v>525.28815139999995</v>
      </c>
      <c r="M155" s="73" t="s">
        <v>5538</v>
      </c>
    </row>
    <row r="156" spans="1:13">
      <c r="A156" s="73" t="s">
        <v>5804</v>
      </c>
      <c r="B156" s="73" t="s">
        <v>5805</v>
      </c>
      <c r="C156" s="73">
        <v>502.29892999999998</v>
      </c>
      <c r="D156" s="73" t="s">
        <v>5806</v>
      </c>
      <c r="E156" s="73" t="s">
        <v>5807</v>
      </c>
      <c r="F156" s="73" t="s">
        <v>5808</v>
      </c>
      <c r="G156" s="73" t="s">
        <v>5798</v>
      </c>
      <c r="H156" s="73">
        <v>81260</v>
      </c>
      <c r="I156" s="73" t="s">
        <v>5530</v>
      </c>
      <c r="J156" s="73" t="s">
        <v>5521</v>
      </c>
      <c r="K156" s="73">
        <v>541.26210000000003</v>
      </c>
      <c r="L156" s="73">
        <v>541.26208940000004</v>
      </c>
      <c r="M156" s="73" t="s">
        <v>5631</v>
      </c>
    </row>
    <row r="157" spans="1:13">
      <c r="A157" s="73" t="s">
        <v>5809</v>
      </c>
      <c r="B157" s="73" t="s">
        <v>5810</v>
      </c>
      <c r="C157" s="73">
        <v>546.32514500000002</v>
      </c>
      <c r="D157" s="73" t="s">
        <v>5811</v>
      </c>
      <c r="E157" s="73" t="s">
        <v>5812</v>
      </c>
      <c r="F157" s="73" t="s">
        <v>5813</v>
      </c>
      <c r="G157" s="73" t="s">
        <v>5798</v>
      </c>
      <c r="H157" s="73">
        <v>81248</v>
      </c>
      <c r="I157" s="73" t="s">
        <v>5530</v>
      </c>
      <c r="J157" s="73" t="s">
        <v>5521</v>
      </c>
      <c r="K157" s="73">
        <v>547.33240000000001</v>
      </c>
      <c r="L157" s="73">
        <v>547.33242140000004</v>
      </c>
      <c r="M157" s="73" t="s">
        <v>5536</v>
      </c>
    </row>
    <row r="158" spans="1:13">
      <c r="A158" s="73" t="s">
        <v>5809</v>
      </c>
      <c r="B158" s="73" t="s">
        <v>5810</v>
      </c>
      <c r="C158" s="73">
        <v>546.32514500000002</v>
      </c>
      <c r="D158" s="73" t="s">
        <v>5811</v>
      </c>
      <c r="E158" s="73" t="s">
        <v>5812</v>
      </c>
      <c r="F158" s="73" t="s">
        <v>5813</v>
      </c>
      <c r="G158" s="73" t="s">
        <v>5798</v>
      </c>
      <c r="H158" s="73">
        <v>81248</v>
      </c>
      <c r="I158" s="73" t="s">
        <v>5530</v>
      </c>
      <c r="J158" s="73" t="s">
        <v>5521</v>
      </c>
      <c r="K158" s="73">
        <v>569.31439999999998</v>
      </c>
      <c r="L158" s="73">
        <v>569.31436640000004</v>
      </c>
      <c r="M158" s="73" t="s">
        <v>5538</v>
      </c>
    </row>
    <row r="159" spans="1:13">
      <c r="A159" s="73" t="s">
        <v>5809</v>
      </c>
      <c r="B159" s="73" t="s">
        <v>5810</v>
      </c>
      <c r="C159" s="73">
        <v>546.32514500000002</v>
      </c>
      <c r="D159" s="73" t="s">
        <v>5811</v>
      </c>
      <c r="E159" s="73" t="s">
        <v>5812</v>
      </c>
      <c r="F159" s="73" t="s">
        <v>5813</v>
      </c>
      <c r="G159" s="73" t="s">
        <v>5798</v>
      </c>
      <c r="H159" s="73">
        <v>81248</v>
      </c>
      <c r="I159" s="73" t="s">
        <v>5530</v>
      </c>
      <c r="J159" s="73" t="s">
        <v>5521</v>
      </c>
      <c r="K159" s="73">
        <v>585.28830000000005</v>
      </c>
      <c r="L159" s="73">
        <v>585.28830440000002</v>
      </c>
      <c r="M159" s="73" t="s">
        <v>5631</v>
      </c>
    </row>
    <row r="160" spans="1:13">
      <c r="A160" s="73" t="s">
        <v>5814</v>
      </c>
      <c r="B160" s="73" t="s">
        <v>5815</v>
      </c>
      <c r="C160" s="73">
        <v>590.35136</v>
      </c>
      <c r="D160" s="73" t="s">
        <v>5816</v>
      </c>
      <c r="E160" s="73" t="s">
        <v>5817</v>
      </c>
      <c r="F160" s="73" t="s">
        <v>5818</v>
      </c>
      <c r="G160" s="73" t="s">
        <v>5798</v>
      </c>
      <c r="H160" s="73">
        <v>87168</v>
      </c>
      <c r="I160" s="73" t="s">
        <v>5530</v>
      </c>
      <c r="J160" s="73" t="s">
        <v>5521</v>
      </c>
      <c r="K160" s="73">
        <v>591.35860000000002</v>
      </c>
      <c r="L160" s="73">
        <v>591.35863640000002</v>
      </c>
      <c r="M160" s="73" t="s">
        <v>5536</v>
      </c>
    </row>
    <row r="161" spans="1:13">
      <c r="A161" s="73" t="s">
        <v>5814</v>
      </c>
      <c r="B161" s="73" t="s">
        <v>5815</v>
      </c>
      <c r="C161" s="73">
        <v>590.35136</v>
      </c>
      <c r="D161" s="73" t="s">
        <v>5816</v>
      </c>
      <c r="E161" s="73" t="s">
        <v>5817</v>
      </c>
      <c r="F161" s="73" t="s">
        <v>5818</v>
      </c>
      <c r="G161" s="73" t="s">
        <v>5798</v>
      </c>
      <c r="H161" s="73">
        <v>87168</v>
      </c>
      <c r="I161" s="73" t="s">
        <v>5530</v>
      </c>
      <c r="J161" s="73" t="s">
        <v>5521</v>
      </c>
      <c r="K161" s="73">
        <v>613.34059999999999</v>
      </c>
      <c r="L161" s="73">
        <v>613.34058140000002</v>
      </c>
      <c r="M161" s="73" t="s">
        <v>5538</v>
      </c>
    </row>
    <row r="162" spans="1:13">
      <c r="A162" s="73" t="s">
        <v>5814</v>
      </c>
      <c r="B162" s="73" t="s">
        <v>5815</v>
      </c>
      <c r="C162" s="73">
        <v>590.35136</v>
      </c>
      <c r="D162" s="73" t="s">
        <v>5816</v>
      </c>
      <c r="E162" s="73" t="s">
        <v>5817</v>
      </c>
      <c r="F162" s="73" t="s">
        <v>5818</v>
      </c>
      <c r="G162" s="73" t="s">
        <v>5798</v>
      </c>
      <c r="H162" s="73">
        <v>87168</v>
      </c>
      <c r="I162" s="73" t="s">
        <v>5530</v>
      </c>
      <c r="J162" s="73" t="s">
        <v>5521</v>
      </c>
      <c r="K162" s="73">
        <v>629.31449999999995</v>
      </c>
      <c r="L162" s="73">
        <v>629.31451939999999</v>
      </c>
      <c r="M162" s="73" t="s">
        <v>5631</v>
      </c>
    </row>
    <row r="163" spans="1:13">
      <c r="A163" s="73" t="s">
        <v>5819</v>
      </c>
      <c r="B163" s="73" t="s">
        <v>5820</v>
      </c>
      <c r="C163" s="73">
        <v>634.37757499999998</v>
      </c>
      <c r="D163" s="73" t="s">
        <v>5821</v>
      </c>
      <c r="E163" s="73" t="s">
        <v>5822</v>
      </c>
      <c r="F163" s="73" t="s">
        <v>5823</v>
      </c>
      <c r="G163" s="73" t="s">
        <v>5798</v>
      </c>
      <c r="I163" s="73" t="s">
        <v>5530</v>
      </c>
      <c r="J163" s="73" t="s">
        <v>5521</v>
      </c>
      <c r="K163" s="73">
        <v>635.38490000000002</v>
      </c>
      <c r="L163" s="73">
        <v>635.3848514</v>
      </c>
      <c r="M163" s="73" t="s">
        <v>5536</v>
      </c>
    </row>
    <row r="164" spans="1:13">
      <c r="A164" s="73" t="s">
        <v>5819</v>
      </c>
      <c r="B164" s="73" t="s">
        <v>5820</v>
      </c>
      <c r="C164" s="73">
        <v>634.37757499999998</v>
      </c>
      <c r="D164" s="73" t="s">
        <v>5821</v>
      </c>
      <c r="E164" s="73" t="s">
        <v>5822</v>
      </c>
      <c r="F164" s="73" t="s">
        <v>5823</v>
      </c>
      <c r="G164" s="73" t="s">
        <v>5798</v>
      </c>
      <c r="I164" s="73" t="s">
        <v>5530</v>
      </c>
      <c r="J164" s="73" t="s">
        <v>5521</v>
      </c>
      <c r="K164" s="73">
        <v>657.36680000000001</v>
      </c>
      <c r="L164" s="73">
        <v>657.3667964</v>
      </c>
      <c r="M164" s="73" t="s">
        <v>5538</v>
      </c>
    </row>
    <row r="165" spans="1:13">
      <c r="A165" s="73" t="s">
        <v>5819</v>
      </c>
      <c r="B165" s="73" t="s">
        <v>5820</v>
      </c>
      <c r="C165" s="73">
        <v>634.37757499999998</v>
      </c>
      <c r="D165" s="73" t="s">
        <v>5821</v>
      </c>
      <c r="E165" s="73" t="s">
        <v>5822</v>
      </c>
      <c r="F165" s="73" t="s">
        <v>5823</v>
      </c>
      <c r="G165" s="73" t="s">
        <v>5798</v>
      </c>
      <c r="I165" s="73" t="s">
        <v>5530</v>
      </c>
      <c r="J165" s="73" t="s">
        <v>5521</v>
      </c>
      <c r="K165" s="73">
        <v>673.34069999999997</v>
      </c>
      <c r="L165" s="73">
        <v>673.34073439999997</v>
      </c>
      <c r="M165" s="73" t="s">
        <v>5631</v>
      </c>
    </row>
    <row r="166" spans="1:13">
      <c r="A166" s="73" t="s">
        <v>5824</v>
      </c>
      <c r="B166" s="73" t="s">
        <v>5825</v>
      </c>
      <c r="C166" s="73">
        <v>678.40378999999996</v>
      </c>
      <c r="D166" s="73" t="s">
        <v>5826</v>
      </c>
      <c r="E166" s="73" t="s">
        <v>5827</v>
      </c>
      <c r="F166" s="73" t="s">
        <v>5828</v>
      </c>
      <c r="G166" s="73" t="s">
        <v>5798</v>
      </c>
      <c r="H166" s="73">
        <v>120062</v>
      </c>
      <c r="I166" s="73" t="s">
        <v>5530</v>
      </c>
      <c r="J166" s="73" t="s">
        <v>5521</v>
      </c>
      <c r="K166" s="73">
        <v>679.41110000000003</v>
      </c>
      <c r="L166" s="73">
        <v>679.41106639999998</v>
      </c>
      <c r="M166" s="73" t="s">
        <v>5536</v>
      </c>
    </row>
    <row r="167" spans="1:13">
      <c r="A167" s="73" t="s">
        <v>5824</v>
      </c>
      <c r="B167" s="73" t="s">
        <v>5825</v>
      </c>
      <c r="C167" s="73">
        <v>678.40378999999996</v>
      </c>
      <c r="D167" s="73" t="s">
        <v>5826</v>
      </c>
      <c r="E167" s="73" t="s">
        <v>5827</v>
      </c>
      <c r="F167" s="73" t="s">
        <v>5828</v>
      </c>
      <c r="G167" s="73" t="s">
        <v>5798</v>
      </c>
      <c r="H167" s="73">
        <v>120062</v>
      </c>
      <c r="I167" s="73" t="s">
        <v>5530</v>
      </c>
      <c r="J167" s="73" t="s">
        <v>5521</v>
      </c>
      <c r="K167" s="73">
        <v>701.39300000000003</v>
      </c>
      <c r="L167" s="73">
        <v>701.39301139999998</v>
      </c>
      <c r="M167" s="73" t="s">
        <v>5538</v>
      </c>
    </row>
    <row r="168" spans="1:13">
      <c r="A168" s="73" t="s">
        <v>5824</v>
      </c>
      <c r="B168" s="73" t="s">
        <v>5825</v>
      </c>
      <c r="C168" s="73">
        <v>678.40378999999996</v>
      </c>
      <c r="D168" s="73" t="s">
        <v>5826</v>
      </c>
      <c r="E168" s="73" t="s">
        <v>5827</v>
      </c>
      <c r="F168" s="73" t="s">
        <v>5828</v>
      </c>
      <c r="G168" s="73" t="s">
        <v>5798</v>
      </c>
      <c r="H168" s="73">
        <v>120062</v>
      </c>
      <c r="I168" s="73" t="s">
        <v>5530</v>
      </c>
      <c r="J168" s="73" t="s">
        <v>5521</v>
      </c>
      <c r="K168" s="73">
        <v>717.36689999999999</v>
      </c>
      <c r="L168" s="73">
        <v>717.36694939999995</v>
      </c>
      <c r="M168" s="73" t="s">
        <v>5631</v>
      </c>
    </row>
    <row r="169" spans="1:13">
      <c r="A169" s="73" t="s">
        <v>5829</v>
      </c>
      <c r="B169" s="73" t="s">
        <v>5830</v>
      </c>
      <c r="C169" s="73">
        <v>722.43000500000005</v>
      </c>
      <c r="D169" s="73" t="s">
        <v>5831</v>
      </c>
      <c r="E169" s="73" t="s">
        <v>5832</v>
      </c>
      <c r="F169" s="73" t="s">
        <v>5833</v>
      </c>
      <c r="G169" s="73" t="s">
        <v>5798</v>
      </c>
      <c r="H169" s="73">
        <v>81262</v>
      </c>
      <c r="I169" s="73" t="s">
        <v>5530</v>
      </c>
      <c r="J169" s="73" t="s">
        <v>5521</v>
      </c>
      <c r="K169" s="73">
        <v>723.43730000000005</v>
      </c>
      <c r="L169" s="73">
        <v>723.43728139999996</v>
      </c>
      <c r="M169" s="73" t="s">
        <v>5536</v>
      </c>
    </row>
    <row r="170" spans="1:13">
      <c r="A170" s="73" t="s">
        <v>5829</v>
      </c>
      <c r="B170" s="73" t="s">
        <v>5830</v>
      </c>
      <c r="C170" s="73">
        <v>722.43000500000005</v>
      </c>
      <c r="D170" s="73" t="s">
        <v>5831</v>
      </c>
      <c r="E170" s="73" t="s">
        <v>5832</v>
      </c>
      <c r="F170" s="73" t="s">
        <v>5833</v>
      </c>
      <c r="G170" s="73" t="s">
        <v>5798</v>
      </c>
      <c r="H170" s="73">
        <v>81262</v>
      </c>
      <c r="I170" s="73" t="s">
        <v>5530</v>
      </c>
      <c r="J170" s="73" t="s">
        <v>5521</v>
      </c>
      <c r="K170" s="73">
        <v>745.41920000000005</v>
      </c>
      <c r="L170" s="73">
        <v>745.41922639999996</v>
      </c>
      <c r="M170" s="73" t="s">
        <v>5538</v>
      </c>
    </row>
    <row r="171" spans="1:13">
      <c r="A171" s="73" t="s">
        <v>5829</v>
      </c>
      <c r="B171" s="73" t="s">
        <v>5830</v>
      </c>
      <c r="C171" s="73">
        <v>722.43000500000005</v>
      </c>
      <c r="D171" s="73" t="s">
        <v>5831</v>
      </c>
      <c r="E171" s="73" t="s">
        <v>5832</v>
      </c>
      <c r="F171" s="73" t="s">
        <v>5833</v>
      </c>
      <c r="G171" s="73" t="s">
        <v>5798</v>
      </c>
      <c r="H171" s="73">
        <v>81262</v>
      </c>
      <c r="I171" s="73" t="s">
        <v>5530</v>
      </c>
      <c r="J171" s="73" t="s">
        <v>5521</v>
      </c>
      <c r="K171" s="73">
        <v>761.39319999999998</v>
      </c>
      <c r="L171" s="73">
        <v>761.39316440000005</v>
      </c>
      <c r="M171" s="73" t="s">
        <v>5631</v>
      </c>
    </row>
    <row r="172" spans="1:13">
      <c r="A172" s="73" t="s">
        <v>5834</v>
      </c>
      <c r="B172" s="73" t="s">
        <v>5835</v>
      </c>
      <c r="C172" s="73">
        <v>766.45622000000003</v>
      </c>
      <c r="F172" s="73" t="s">
        <v>5836</v>
      </c>
      <c r="G172" s="73" t="s">
        <v>5798</v>
      </c>
      <c r="I172" s="73" t="s">
        <v>5530</v>
      </c>
      <c r="J172" s="73" t="s">
        <v>5521</v>
      </c>
      <c r="K172" s="73">
        <v>767.46349999999995</v>
      </c>
      <c r="L172" s="73">
        <v>767.46349640000005</v>
      </c>
      <c r="M172" s="73" t="s">
        <v>5536</v>
      </c>
    </row>
    <row r="173" spans="1:13">
      <c r="A173" s="73" t="s">
        <v>5834</v>
      </c>
      <c r="B173" s="73" t="s">
        <v>5835</v>
      </c>
      <c r="C173" s="73">
        <v>766.45622000000003</v>
      </c>
      <c r="F173" s="73" t="s">
        <v>5836</v>
      </c>
      <c r="G173" s="73" t="s">
        <v>5798</v>
      </c>
      <c r="I173" s="73" t="s">
        <v>5530</v>
      </c>
      <c r="J173" s="73" t="s">
        <v>5521</v>
      </c>
      <c r="K173" s="73">
        <v>789.44539999999995</v>
      </c>
      <c r="L173" s="73">
        <v>789.44544140000005</v>
      </c>
      <c r="M173" s="73" t="s">
        <v>5538</v>
      </c>
    </row>
    <row r="174" spans="1:13">
      <c r="A174" s="73" t="s">
        <v>5834</v>
      </c>
      <c r="B174" s="73" t="s">
        <v>5835</v>
      </c>
      <c r="C174" s="73">
        <v>766.45622000000003</v>
      </c>
      <c r="F174" s="73" t="s">
        <v>5836</v>
      </c>
      <c r="G174" s="73" t="s">
        <v>5798</v>
      </c>
      <c r="I174" s="73" t="s">
        <v>5530</v>
      </c>
      <c r="J174" s="73" t="s">
        <v>5521</v>
      </c>
      <c r="K174" s="73">
        <v>805.4194</v>
      </c>
      <c r="L174" s="73">
        <v>805.41937940000003</v>
      </c>
      <c r="M174" s="73" t="s">
        <v>5631</v>
      </c>
    </row>
    <row r="175" spans="1:13">
      <c r="A175" s="73" t="s">
        <v>5837</v>
      </c>
      <c r="B175" s="73" t="s">
        <v>5838</v>
      </c>
      <c r="C175" s="73">
        <v>810.48243500000001</v>
      </c>
      <c r="F175" s="73" t="s">
        <v>5839</v>
      </c>
      <c r="G175" s="73" t="s">
        <v>5798</v>
      </c>
      <c r="I175" s="73" t="s">
        <v>5530</v>
      </c>
      <c r="J175" s="73" t="s">
        <v>5521</v>
      </c>
      <c r="K175" s="73">
        <v>811.48969999999997</v>
      </c>
      <c r="L175" s="73">
        <v>811.48971140000003</v>
      </c>
      <c r="M175" s="73" t="s">
        <v>5536</v>
      </c>
    </row>
    <row r="176" spans="1:13">
      <c r="A176" s="73" t="s">
        <v>5837</v>
      </c>
      <c r="B176" s="73" t="s">
        <v>5838</v>
      </c>
      <c r="C176" s="73">
        <v>810.48243500000001</v>
      </c>
      <c r="F176" s="73" t="s">
        <v>5839</v>
      </c>
      <c r="G176" s="73" t="s">
        <v>5798</v>
      </c>
      <c r="I176" s="73" t="s">
        <v>5530</v>
      </c>
      <c r="J176" s="73" t="s">
        <v>5521</v>
      </c>
      <c r="K176" s="73">
        <v>833.47180000000003</v>
      </c>
      <c r="L176" s="73">
        <v>833.47165640000003</v>
      </c>
      <c r="M176" s="73" t="s">
        <v>5538</v>
      </c>
    </row>
    <row r="177" spans="1:13">
      <c r="A177" s="73" t="s">
        <v>5837</v>
      </c>
      <c r="B177" s="73" t="s">
        <v>5838</v>
      </c>
      <c r="C177" s="73">
        <v>810.48243500000001</v>
      </c>
      <c r="F177" s="73" t="s">
        <v>5839</v>
      </c>
      <c r="G177" s="73" t="s">
        <v>5798</v>
      </c>
      <c r="I177" s="73" t="s">
        <v>5530</v>
      </c>
      <c r="J177" s="73" t="s">
        <v>5521</v>
      </c>
      <c r="K177" s="73">
        <v>849.44560000000001</v>
      </c>
      <c r="L177" s="73">
        <v>849.4455944</v>
      </c>
      <c r="M177" s="73" t="s">
        <v>5631</v>
      </c>
    </row>
    <row r="178" spans="1:13">
      <c r="A178" s="73" t="s">
        <v>5840</v>
      </c>
      <c r="B178" s="73" t="s">
        <v>5841</v>
      </c>
      <c r="C178" s="73">
        <v>854.50864999999999</v>
      </c>
      <c r="F178" s="73" t="s">
        <v>5842</v>
      </c>
      <c r="G178" s="73" t="s">
        <v>5798</v>
      </c>
      <c r="I178" s="73" t="s">
        <v>5530</v>
      </c>
      <c r="J178" s="73" t="s">
        <v>5521</v>
      </c>
      <c r="K178" s="73">
        <v>855.51589999999999</v>
      </c>
      <c r="L178" s="73">
        <v>855.51592640000001</v>
      </c>
      <c r="M178" s="73" t="s">
        <v>5536</v>
      </c>
    </row>
    <row r="179" spans="1:13">
      <c r="A179" s="73" t="s">
        <v>5840</v>
      </c>
      <c r="B179" s="73" t="s">
        <v>5841</v>
      </c>
      <c r="C179" s="73">
        <v>854.50864999999999</v>
      </c>
      <c r="F179" s="73" t="s">
        <v>5842</v>
      </c>
      <c r="G179" s="73" t="s">
        <v>5798</v>
      </c>
      <c r="I179" s="73" t="s">
        <v>5530</v>
      </c>
      <c r="J179" s="73" t="s">
        <v>5521</v>
      </c>
      <c r="K179" s="73">
        <v>877.49789999999996</v>
      </c>
      <c r="L179" s="73">
        <v>877.49787140000001</v>
      </c>
      <c r="M179" s="73" t="s">
        <v>5538</v>
      </c>
    </row>
    <row r="180" spans="1:13">
      <c r="A180" s="73" t="s">
        <v>5840</v>
      </c>
      <c r="B180" s="73" t="s">
        <v>5841</v>
      </c>
      <c r="C180" s="73">
        <v>854.50864999999999</v>
      </c>
      <c r="F180" s="73" t="s">
        <v>5842</v>
      </c>
      <c r="G180" s="73" t="s">
        <v>5798</v>
      </c>
      <c r="I180" s="73" t="s">
        <v>5530</v>
      </c>
      <c r="J180" s="73" t="s">
        <v>5521</v>
      </c>
      <c r="K180" s="73">
        <v>893.47180000000003</v>
      </c>
      <c r="L180" s="73">
        <v>893.47180939999998</v>
      </c>
      <c r="M180" s="73" t="s">
        <v>5631</v>
      </c>
    </row>
    <row r="181" spans="1:13">
      <c r="A181" s="73" t="s">
        <v>5843</v>
      </c>
      <c r="B181" s="73" t="s">
        <v>5844</v>
      </c>
      <c r="C181" s="73">
        <v>106.062995</v>
      </c>
      <c r="D181" s="73" t="s">
        <v>5845</v>
      </c>
      <c r="E181" s="73" t="s">
        <v>5846</v>
      </c>
      <c r="F181" s="73" t="s">
        <v>5847</v>
      </c>
      <c r="G181" s="73" t="s">
        <v>5798</v>
      </c>
      <c r="H181" s="73">
        <v>8117</v>
      </c>
      <c r="I181" s="73" t="s">
        <v>5530</v>
      </c>
      <c r="J181" s="73" t="s">
        <v>5521</v>
      </c>
      <c r="K181" s="73">
        <v>107.0703</v>
      </c>
      <c r="L181" s="73">
        <v>107.0702714</v>
      </c>
      <c r="M181" s="73" t="s">
        <v>5536</v>
      </c>
    </row>
    <row r="182" spans="1:13">
      <c r="A182" s="73" t="s">
        <v>5843</v>
      </c>
      <c r="B182" s="73" t="s">
        <v>5844</v>
      </c>
      <c r="C182" s="73">
        <v>106.062995</v>
      </c>
      <c r="D182" s="73" t="s">
        <v>5845</v>
      </c>
      <c r="E182" s="73" t="s">
        <v>5846</v>
      </c>
      <c r="F182" s="73" t="s">
        <v>5847</v>
      </c>
      <c r="G182" s="73" t="s">
        <v>5798</v>
      </c>
      <c r="H182" s="73">
        <v>8117</v>
      </c>
      <c r="I182" s="73" t="s">
        <v>5530</v>
      </c>
      <c r="J182" s="73" t="s">
        <v>5521</v>
      </c>
      <c r="K182" s="73">
        <v>129.0522</v>
      </c>
      <c r="L182" s="73">
        <v>129.05221639999999</v>
      </c>
      <c r="M182" s="73" t="s">
        <v>5538</v>
      </c>
    </row>
    <row r="183" spans="1:13">
      <c r="A183" s="73" t="s">
        <v>5843</v>
      </c>
      <c r="B183" s="73" t="s">
        <v>5844</v>
      </c>
      <c r="C183" s="73">
        <v>106.062995</v>
      </c>
      <c r="D183" s="73" t="s">
        <v>5845</v>
      </c>
      <c r="E183" s="73" t="s">
        <v>5846</v>
      </c>
      <c r="F183" s="73" t="s">
        <v>5847</v>
      </c>
      <c r="G183" s="73" t="s">
        <v>5798</v>
      </c>
      <c r="H183" s="73">
        <v>8117</v>
      </c>
      <c r="I183" s="73" t="s">
        <v>5530</v>
      </c>
      <c r="J183" s="73" t="s">
        <v>5521</v>
      </c>
      <c r="K183" s="73">
        <v>145.02619999999999</v>
      </c>
      <c r="L183" s="73">
        <v>145.0261544</v>
      </c>
      <c r="M183" s="73" t="s">
        <v>5631</v>
      </c>
    </row>
    <row r="184" spans="1:13">
      <c r="A184" s="73" t="s">
        <v>5848</v>
      </c>
      <c r="B184" s="73" t="s">
        <v>5849</v>
      </c>
      <c r="C184" s="73">
        <v>898.53486499999997</v>
      </c>
      <c r="D184" s="73" t="s">
        <v>5850</v>
      </c>
      <c r="E184" s="73" t="s">
        <v>5851</v>
      </c>
      <c r="F184" s="73" t="s">
        <v>5852</v>
      </c>
      <c r="G184" s="73" t="s">
        <v>5798</v>
      </c>
      <c r="I184" s="73" t="s">
        <v>5530</v>
      </c>
      <c r="J184" s="73" t="s">
        <v>5521</v>
      </c>
      <c r="K184" s="73">
        <v>899.5421</v>
      </c>
      <c r="L184" s="73">
        <v>899.54214139999999</v>
      </c>
      <c r="M184" s="73" t="s">
        <v>5536</v>
      </c>
    </row>
    <row r="185" spans="1:13">
      <c r="A185" s="73" t="s">
        <v>5848</v>
      </c>
      <c r="B185" s="73" t="s">
        <v>5849</v>
      </c>
      <c r="C185" s="73">
        <v>898.53486499999997</v>
      </c>
      <c r="D185" s="73" t="s">
        <v>5850</v>
      </c>
      <c r="E185" s="73" t="s">
        <v>5851</v>
      </c>
      <c r="F185" s="73" t="s">
        <v>5852</v>
      </c>
      <c r="G185" s="73" t="s">
        <v>5798</v>
      </c>
      <c r="I185" s="73" t="s">
        <v>5530</v>
      </c>
      <c r="J185" s="73" t="s">
        <v>5521</v>
      </c>
      <c r="K185" s="73">
        <v>921.52409999999998</v>
      </c>
      <c r="L185" s="73">
        <v>921.52408639999999</v>
      </c>
      <c r="M185" s="73" t="s">
        <v>5538</v>
      </c>
    </row>
    <row r="186" spans="1:13">
      <c r="A186" s="73" t="s">
        <v>5848</v>
      </c>
      <c r="B186" s="73" t="s">
        <v>5849</v>
      </c>
      <c r="C186" s="73">
        <v>898.53486499999997</v>
      </c>
      <c r="D186" s="73" t="s">
        <v>5850</v>
      </c>
      <c r="E186" s="73" t="s">
        <v>5851</v>
      </c>
      <c r="F186" s="73" t="s">
        <v>5852</v>
      </c>
      <c r="G186" s="73" t="s">
        <v>5798</v>
      </c>
      <c r="I186" s="73" t="s">
        <v>5530</v>
      </c>
      <c r="J186" s="73" t="s">
        <v>5521</v>
      </c>
      <c r="K186" s="73">
        <v>937.49800000000005</v>
      </c>
      <c r="L186" s="73">
        <v>937.49802439999996</v>
      </c>
      <c r="M186" s="73" t="s">
        <v>5631</v>
      </c>
    </row>
    <row r="187" spans="1:13">
      <c r="A187" s="73" t="s">
        <v>5853</v>
      </c>
      <c r="B187" s="73" t="s">
        <v>5854</v>
      </c>
      <c r="C187" s="73">
        <v>150.08921000000001</v>
      </c>
      <c r="D187" s="73" t="s">
        <v>5855</v>
      </c>
      <c r="E187" s="73" t="s">
        <v>5856</v>
      </c>
      <c r="F187" s="73" t="s">
        <v>5857</v>
      </c>
      <c r="G187" s="73" t="s">
        <v>5798</v>
      </c>
      <c r="H187" s="73">
        <v>8172</v>
      </c>
      <c r="I187" s="73" t="s">
        <v>5530</v>
      </c>
      <c r="J187" s="73" t="s">
        <v>5521</v>
      </c>
      <c r="K187" s="73">
        <v>151.09649999999999</v>
      </c>
      <c r="L187" s="73">
        <v>151.0964864</v>
      </c>
      <c r="M187" s="73" t="s">
        <v>5536</v>
      </c>
    </row>
    <row r="188" spans="1:13">
      <c r="A188" s="73" t="s">
        <v>5853</v>
      </c>
      <c r="B188" s="73" t="s">
        <v>5854</v>
      </c>
      <c r="C188" s="73">
        <v>150.08921000000001</v>
      </c>
      <c r="D188" s="73" t="s">
        <v>5855</v>
      </c>
      <c r="E188" s="73" t="s">
        <v>5856</v>
      </c>
      <c r="F188" s="73" t="s">
        <v>5857</v>
      </c>
      <c r="G188" s="73" t="s">
        <v>5798</v>
      </c>
      <c r="H188" s="73">
        <v>8172</v>
      </c>
      <c r="I188" s="73" t="s">
        <v>5530</v>
      </c>
      <c r="J188" s="73" t="s">
        <v>5521</v>
      </c>
      <c r="K188" s="73">
        <v>173.07839999999999</v>
      </c>
      <c r="L188" s="73">
        <v>173.0784314</v>
      </c>
      <c r="M188" s="73" t="s">
        <v>5538</v>
      </c>
    </row>
    <row r="189" spans="1:13">
      <c r="A189" s="73" t="s">
        <v>5853</v>
      </c>
      <c r="B189" s="73" t="s">
        <v>5854</v>
      </c>
      <c r="C189" s="73">
        <v>150.08921000000001</v>
      </c>
      <c r="D189" s="73" t="s">
        <v>5855</v>
      </c>
      <c r="E189" s="73" t="s">
        <v>5856</v>
      </c>
      <c r="F189" s="73" t="s">
        <v>5857</v>
      </c>
      <c r="G189" s="73" t="s">
        <v>5798</v>
      </c>
      <c r="H189" s="73">
        <v>8172</v>
      </c>
      <c r="I189" s="73" t="s">
        <v>5530</v>
      </c>
      <c r="J189" s="73" t="s">
        <v>5521</v>
      </c>
      <c r="K189" s="73">
        <v>189.05240000000001</v>
      </c>
      <c r="L189" s="73">
        <v>189.0523694</v>
      </c>
      <c r="M189" s="73" t="s">
        <v>5631</v>
      </c>
    </row>
    <row r="190" spans="1:13">
      <c r="A190" s="73" t="s">
        <v>5858</v>
      </c>
      <c r="B190" s="73" t="s">
        <v>5859</v>
      </c>
      <c r="C190" s="73">
        <v>194.11542499999999</v>
      </c>
      <c r="D190" s="73" t="s">
        <v>5860</v>
      </c>
      <c r="E190" s="73" t="s">
        <v>5861</v>
      </c>
      <c r="F190" s="73" t="s">
        <v>5862</v>
      </c>
      <c r="G190" s="73" t="s">
        <v>5798</v>
      </c>
      <c r="H190" s="73">
        <v>8200</v>
      </c>
      <c r="I190" s="73" t="s">
        <v>5530</v>
      </c>
      <c r="J190" s="73" t="s">
        <v>5521</v>
      </c>
      <c r="K190" s="73">
        <v>195.11269999999999</v>
      </c>
      <c r="L190" s="73">
        <v>195.12270140000001</v>
      </c>
      <c r="M190" s="73" t="s">
        <v>5536</v>
      </c>
    </row>
    <row r="191" spans="1:13">
      <c r="A191" s="73" t="s">
        <v>5858</v>
      </c>
      <c r="B191" s="73" t="s">
        <v>5859</v>
      </c>
      <c r="C191" s="73">
        <v>194.11542499999999</v>
      </c>
      <c r="D191" s="73" t="s">
        <v>5860</v>
      </c>
      <c r="E191" s="73" t="s">
        <v>5861</v>
      </c>
      <c r="F191" s="73" t="s">
        <v>5862</v>
      </c>
      <c r="G191" s="73" t="s">
        <v>5798</v>
      </c>
      <c r="H191" s="73">
        <v>8200</v>
      </c>
      <c r="I191" s="73" t="s">
        <v>5530</v>
      </c>
      <c r="J191" s="73" t="s">
        <v>5521</v>
      </c>
      <c r="K191" s="73">
        <v>217.1046</v>
      </c>
      <c r="L191" s="73">
        <v>217.10464640000001</v>
      </c>
      <c r="M191" s="73" t="s">
        <v>5538</v>
      </c>
    </row>
    <row r="192" spans="1:13">
      <c r="A192" s="73" t="s">
        <v>5858</v>
      </c>
      <c r="B192" s="73" t="s">
        <v>5859</v>
      </c>
      <c r="C192" s="73">
        <v>194.11542499999999</v>
      </c>
      <c r="D192" s="73" t="s">
        <v>5860</v>
      </c>
      <c r="E192" s="73" t="s">
        <v>5861</v>
      </c>
      <c r="F192" s="73" t="s">
        <v>5862</v>
      </c>
      <c r="G192" s="73" t="s">
        <v>5798</v>
      </c>
      <c r="H192" s="73">
        <v>8200</v>
      </c>
      <c r="I192" s="73" t="s">
        <v>5530</v>
      </c>
      <c r="J192" s="73" t="s">
        <v>5521</v>
      </c>
      <c r="K192" s="73">
        <v>233.07859999999999</v>
      </c>
      <c r="L192" s="73">
        <v>233.07858440000001</v>
      </c>
      <c r="M192" s="73" t="s">
        <v>5631</v>
      </c>
    </row>
    <row r="193" spans="1:13">
      <c r="A193" s="73" t="s">
        <v>5863</v>
      </c>
      <c r="B193" s="73" t="s">
        <v>5864</v>
      </c>
      <c r="C193" s="73">
        <v>238.14164</v>
      </c>
      <c r="D193" s="73" t="s">
        <v>5865</v>
      </c>
      <c r="E193" s="73" t="s">
        <v>5866</v>
      </c>
      <c r="F193" s="73" t="s">
        <v>5867</v>
      </c>
      <c r="G193" s="73" t="s">
        <v>5798</v>
      </c>
      <c r="H193" s="73">
        <v>62551</v>
      </c>
      <c r="I193" s="73" t="s">
        <v>5530</v>
      </c>
      <c r="J193" s="73" t="s">
        <v>5521</v>
      </c>
      <c r="K193" s="73">
        <v>239.1489</v>
      </c>
      <c r="L193" s="73">
        <v>239.14891639999999</v>
      </c>
      <c r="M193" s="73" t="s">
        <v>5536</v>
      </c>
    </row>
    <row r="194" spans="1:13">
      <c r="A194" s="73" t="s">
        <v>5863</v>
      </c>
      <c r="B194" s="73" t="s">
        <v>5864</v>
      </c>
      <c r="C194" s="73">
        <v>238.14164</v>
      </c>
      <c r="D194" s="73" t="s">
        <v>5865</v>
      </c>
      <c r="E194" s="73" t="s">
        <v>5866</v>
      </c>
      <c r="F194" s="73" t="s">
        <v>5867</v>
      </c>
      <c r="G194" s="73" t="s">
        <v>5798</v>
      </c>
      <c r="H194" s="73">
        <v>62551</v>
      </c>
      <c r="I194" s="73" t="s">
        <v>5530</v>
      </c>
      <c r="J194" s="73" t="s">
        <v>5521</v>
      </c>
      <c r="K194" s="73">
        <v>261.1309</v>
      </c>
      <c r="L194" s="73">
        <v>261.13086140000001</v>
      </c>
      <c r="M194" s="73" t="s">
        <v>5538</v>
      </c>
    </row>
    <row r="195" spans="1:13">
      <c r="A195" s="73" t="s">
        <v>5863</v>
      </c>
      <c r="B195" s="73" t="s">
        <v>5864</v>
      </c>
      <c r="C195" s="73">
        <v>238.14164</v>
      </c>
      <c r="D195" s="73" t="s">
        <v>5865</v>
      </c>
      <c r="E195" s="73" t="s">
        <v>5866</v>
      </c>
      <c r="F195" s="73" t="s">
        <v>5867</v>
      </c>
      <c r="G195" s="73" t="s">
        <v>5798</v>
      </c>
      <c r="H195" s="73">
        <v>62551</v>
      </c>
      <c r="I195" s="73" t="s">
        <v>5530</v>
      </c>
      <c r="J195" s="73" t="s">
        <v>5521</v>
      </c>
      <c r="K195" s="73">
        <v>277.10480000000001</v>
      </c>
      <c r="L195" s="73">
        <v>277.10479939999999</v>
      </c>
      <c r="M195" s="73" t="s">
        <v>5631</v>
      </c>
    </row>
    <row r="196" spans="1:13">
      <c r="A196" s="73" t="s">
        <v>5868</v>
      </c>
      <c r="B196" s="73" t="s">
        <v>5869</v>
      </c>
      <c r="C196" s="73">
        <v>282.16785499999997</v>
      </c>
      <c r="D196" s="73" t="s">
        <v>5870</v>
      </c>
      <c r="E196" s="73" t="s">
        <v>5871</v>
      </c>
      <c r="F196" s="73" t="s">
        <v>5872</v>
      </c>
      <c r="G196" s="73" t="s">
        <v>5798</v>
      </c>
      <c r="I196" s="73" t="s">
        <v>5530</v>
      </c>
      <c r="J196" s="73" t="s">
        <v>5521</v>
      </c>
      <c r="K196" s="73">
        <v>283.17509999999999</v>
      </c>
      <c r="L196" s="73">
        <v>283.1751314</v>
      </c>
      <c r="M196" s="73" t="s">
        <v>5536</v>
      </c>
    </row>
    <row r="197" spans="1:13">
      <c r="A197" s="73" t="s">
        <v>5868</v>
      </c>
      <c r="B197" s="73" t="s">
        <v>5869</v>
      </c>
      <c r="C197" s="73">
        <v>282.16785499999997</v>
      </c>
      <c r="D197" s="73" t="s">
        <v>5870</v>
      </c>
      <c r="E197" s="73" t="s">
        <v>5871</v>
      </c>
      <c r="F197" s="73" t="s">
        <v>5872</v>
      </c>
      <c r="G197" s="73" t="s">
        <v>5798</v>
      </c>
      <c r="I197" s="73" t="s">
        <v>5530</v>
      </c>
      <c r="J197" s="73" t="s">
        <v>5521</v>
      </c>
      <c r="K197" s="73">
        <v>305.15710000000001</v>
      </c>
      <c r="L197" s="73">
        <v>305.15707639999999</v>
      </c>
      <c r="M197" s="73" t="s">
        <v>5538</v>
      </c>
    </row>
    <row r="198" spans="1:13">
      <c r="A198" s="73" t="s">
        <v>5868</v>
      </c>
      <c r="B198" s="73" t="s">
        <v>5869</v>
      </c>
      <c r="C198" s="73">
        <v>282.16785499999997</v>
      </c>
      <c r="D198" s="73" t="s">
        <v>5870</v>
      </c>
      <c r="E198" s="73" t="s">
        <v>5871</v>
      </c>
      <c r="F198" s="73" t="s">
        <v>5872</v>
      </c>
      <c r="G198" s="73" t="s">
        <v>5798</v>
      </c>
      <c r="I198" s="73" t="s">
        <v>5530</v>
      </c>
      <c r="J198" s="73" t="s">
        <v>5521</v>
      </c>
      <c r="K198" s="73">
        <v>321.13099999999997</v>
      </c>
      <c r="L198" s="73">
        <v>321.13101440000003</v>
      </c>
      <c r="M198" s="73" t="s">
        <v>5631</v>
      </c>
    </row>
    <row r="199" spans="1:13">
      <c r="A199" s="73" t="s">
        <v>5873</v>
      </c>
      <c r="B199" s="73" t="s">
        <v>5874</v>
      </c>
      <c r="C199" s="73">
        <v>326.19407000000001</v>
      </c>
      <c r="D199" s="73" t="s">
        <v>5875</v>
      </c>
      <c r="E199" s="73" t="s">
        <v>5876</v>
      </c>
      <c r="F199" s="73" t="s">
        <v>5877</v>
      </c>
      <c r="G199" s="73" t="s">
        <v>5798</v>
      </c>
      <c r="H199" s="73">
        <v>79718</v>
      </c>
      <c r="I199" s="73" t="s">
        <v>5530</v>
      </c>
      <c r="J199" s="73" t="s">
        <v>5521</v>
      </c>
      <c r="K199" s="73">
        <v>365.15719999999999</v>
      </c>
      <c r="L199" s="73">
        <v>365.15722940000001</v>
      </c>
      <c r="M199" s="73" t="s">
        <v>5631</v>
      </c>
    </row>
    <row r="200" spans="1:13">
      <c r="A200" s="73" t="s">
        <v>5873</v>
      </c>
      <c r="B200" s="73" t="s">
        <v>5874</v>
      </c>
      <c r="C200" s="73">
        <v>326.19407000000001</v>
      </c>
      <c r="D200" s="73" t="s">
        <v>5875</v>
      </c>
      <c r="E200" s="73" t="s">
        <v>5876</v>
      </c>
      <c r="F200" s="73" t="s">
        <v>5877</v>
      </c>
      <c r="G200" s="73" t="s">
        <v>5798</v>
      </c>
      <c r="H200" s="73">
        <v>79718</v>
      </c>
      <c r="I200" s="73" t="s">
        <v>5530</v>
      </c>
      <c r="J200" s="73" t="s">
        <v>5521</v>
      </c>
      <c r="K200" s="73">
        <v>327.2013</v>
      </c>
      <c r="L200" s="73">
        <v>327.20134639999998</v>
      </c>
      <c r="M200" s="73" t="s">
        <v>5536</v>
      </c>
    </row>
    <row r="201" spans="1:13">
      <c r="A201" s="73" t="s">
        <v>5873</v>
      </c>
      <c r="B201" s="73" t="s">
        <v>5874</v>
      </c>
      <c r="C201" s="73">
        <v>326.19407000000001</v>
      </c>
      <c r="D201" s="73" t="s">
        <v>5875</v>
      </c>
      <c r="E201" s="73" t="s">
        <v>5876</v>
      </c>
      <c r="F201" s="73" t="s">
        <v>5877</v>
      </c>
      <c r="G201" s="73" t="s">
        <v>5798</v>
      </c>
      <c r="H201" s="73">
        <v>79718</v>
      </c>
      <c r="I201" s="73" t="s">
        <v>5530</v>
      </c>
      <c r="J201" s="73" t="s">
        <v>5521</v>
      </c>
      <c r="K201" s="73">
        <v>349.18329999999997</v>
      </c>
      <c r="L201" s="73">
        <v>349.18329139999997</v>
      </c>
      <c r="M201" s="73" t="s">
        <v>5538</v>
      </c>
    </row>
    <row r="202" spans="1:13">
      <c r="A202" s="73" t="s">
        <v>5878</v>
      </c>
      <c r="B202" s="73" t="s">
        <v>5879</v>
      </c>
      <c r="C202" s="73">
        <v>370.22028499999999</v>
      </c>
      <c r="D202" s="73" t="s">
        <v>5880</v>
      </c>
      <c r="E202" s="73" t="s">
        <v>5881</v>
      </c>
      <c r="F202" s="73" t="s">
        <v>5882</v>
      </c>
      <c r="G202" s="73" t="s">
        <v>5798</v>
      </c>
      <c r="H202" s="73">
        <v>78798</v>
      </c>
      <c r="I202" s="73" t="s">
        <v>5530</v>
      </c>
      <c r="J202" s="73" t="s">
        <v>5521</v>
      </c>
      <c r="K202" s="73">
        <v>371.2276</v>
      </c>
      <c r="L202" s="73">
        <v>371.22756140000001</v>
      </c>
      <c r="M202" s="73" t="s">
        <v>5536</v>
      </c>
    </row>
    <row r="203" spans="1:13">
      <c r="A203" s="73" t="s">
        <v>5878</v>
      </c>
      <c r="B203" s="73" t="s">
        <v>5879</v>
      </c>
      <c r="C203" s="73">
        <v>370.22028499999999</v>
      </c>
      <c r="D203" s="73" t="s">
        <v>5880</v>
      </c>
      <c r="E203" s="73" t="s">
        <v>5881</v>
      </c>
      <c r="F203" s="73" t="s">
        <v>5882</v>
      </c>
      <c r="G203" s="73" t="s">
        <v>5798</v>
      </c>
      <c r="H203" s="73">
        <v>78798</v>
      </c>
      <c r="I203" s="73" t="s">
        <v>5530</v>
      </c>
      <c r="J203" s="73" t="s">
        <v>5521</v>
      </c>
      <c r="K203" s="73">
        <v>393.20949999999999</v>
      </c>
      <c r="L203" s="73">
        <v>393.20950640000001</v>
      </c>
      <c r="M203" s="73" t="s">
        <v>5538</v>
      </c>
    </row>
    <row r="204" spans="1:13">
      <c r="A204" s="73" t="s">
        <v>5878</v>
      </c>
      <c r="B204" s="73" t="s">
        <v>5879</v>
      </c>
      <c r="C204" s="73">
        <v>370.22028499999999</v>
      </c>
      <c r="D204" s="73" t="s">
        <v>5880</v>
      </c>
      <c r="E204" s="73" t="s">
        <v>5881</v>
      </c>
      <c r="F204" s="73" t="s">
        <v>5882</v>
      </c>
      <c r="G204" s="73" t="s">
        <v>5798</v>
      </c>
      <c r="H204" s="73">
        <v>78798</v>
      </c>
      <c r="I204" s="73" t="s">
        <v>5530</v>
      </c>
      <c r="J204" s="73" t="s">
        <v>5521</v>
      </c>
      <c r="K204" s="73">
        <v>409.18340000000001</v>
      </c>
      <c r="L204" s="73">
        <v>409.18344439999998</v>
      </c>
      <c r="M204" s="73" t="s">
        <v>5631</v>
      </c>
    </row>
    <row r="205" spans="1:13">
      <c r="A205" s="73" t="s">
        <v>5883</v>
      </c>
      <c r="B205" s="73" t="s">
        <v>5884</v>
      </c>
      <c r="C205" s="73">
        <v>414.24650000000003</v>
      </c>
      <c r="D205" s="73" t="s">
        <v>5885</v>
      </c>
      <c r="E205" s="73" t="s">
        <v>5886</v>
      </c>
      <c r="F205" s="73" t="s">
        <v>5887</v>
      </c>
      <c r="G205" s="73" t="s">
        <v>5798</v>
      </c>
      <c r="H205" s="73">
        <v>4867</v>
      </c>
      <c r="I205" s="73" t="s">
        <v>5530</v>
      </c>
      <c r="J205" s="73" t="s">
        <v>5521</v>
      </c>
      <c r="K205" s="73">
        <v>415.25380000000001</v>
      </c>
      <c r="L205" s="73">
        <v>415.25377639999999</v>
      </c>
      <c r="M205" s="73" t="s">
        <v>5536</v>
      </c>
    </row>
    <row r="206" spans="1:13">
      <c r="A206" s="73" t="s">
        <v>5883</v>
      </c>
      <c r="B206" s="73" t="s">
        <v>5884</v>
      </c>
      <c r="C206" s="73">
        <v>414.24650000000003</v>
      </c>
      <c r="D206" s="73" t="s">
        <v>5885</v>
      </c>
      <c r="E206" s="73" t="s">
        <v>5886</v>
      </c>
      <c r="F206" s="73" t="s">
        <v>5887</v>
      </c>
      <c r="G206" s="73" t="s">
        <v>5798</v>
      </c>
      <c r="H206" s="73">
        <v>4867</v>
      </c>
      <c r="I206" s="73" t="s">
        <v>5530</v>
      </c>
      <c r="J206" s="73" t="s">
        <v>5521</v>
      </c>
      <c r="K206" s="73">
        <v>437.23570000000001</v>
      </c>
      <c r="L206" s="73">
        <v>437.23572139999999</v>
      </c>
      <c r="M206" s="73" t="s">
        <v>5538</v>
      </c>
    </row>
    <row r="207" spans="1:13">
      <c r="A207" s="73" t="s">
        <v>5883</v>
      </c>
      <c r="B207" s="73" t="s">
        <v>5884</v>
      </c>
      <c r="C207" s="73">
        <v>414.24650000000003</v>
      </c>
      <c r="D207" s="73" t="s">
        <v>5885</v>
      </c>
      <c r="E207" s="73" t="s">
        <v>5886</v>
      </c>
      <c r="F207" s="73" t="s">
        <v>5887</v>
      </c>
      <c r="G207" s="73" t="s">
        <v>5798</v>
      </c>
      <c r="H207" s="73">
        <v>4867</v>
      </c>
      <c r="I207" s="73" t="s">
        <v>5530</v>
      </c>
      <c r="J207" s="73" t="s">
        <v>5521</v>
      </c>
      <c r="K207" s="73">
        <v>453.2097</v>
      </c>
      <c r="L207" s="73">
        <v>453.20965940000002</v>
      </c>
      <c r="M207" s="73" t="s">
        <v>5631</v>
      </c>
    </row>
    <row r="208" spans="1:13">
      <c r="A208" s="73" t="s">
        <v>5888</v>
      </c>
      <c r="B208" s="73" t="s">
        <v>5889</v>
      </c>
      <c r="C208" s="73">
        <v>163.98966999999999</v>
      </c>
      <c r="D208" s="73" t="s">
        <v>5890</v>
      </c>
      <c r="E208" s="73" t="s">
        <v>5891</v>
      </c>
      <c r="F208" s="73" t="s">
        <v>5892</v>
      </c>
      <c r="H208" s="73">
        <v>62356</v>
      </c>
      <c r="I208" s="73" t="s">
        <v>5530</v>
      </c>
      <c r="J208" s="73" t="s">
        <v>5516</v>
      </c>
      <c r="K208" s="73">
        <v>162.98239509999999</v>
      </c>
      <c r="L208" s="73">
        <v>162.98239359999999</v>
      </c>
      <c r="M208" s="73" t="s">
        <v>5517</v>
      </c>
    </row>
    <row r="209" spans="1:16">
      <c r="A209" s="73" t="s">
        <v>394</v>
      </c>
      <c r="B209" s="73" t="s">
        <v>5893</v>
      </c>
      <c r="C209" s="73">
        <v>149.12044900000001</v>
      </c>
      <c r="D209" s="73" t="s">
        <v>5894</v>
      </c>
      <c r="E209" s="73" t="s">
        <v>5895</v>
      </c>
      <c r="F209" s="73" t="s">
        <v>5896</v>
      </c>
      <c r="G209" s="73" t="s">
        <v>5514</v>
      </c>
      <c r="H209" s="73">
        <v>7061</v>
      </c>
      <c r="I209" s="73" t="s">
        <v>5535</v>
      </c>
      <c r="J209" s="73" t="s">
        <v>5521</v>
      </c>
      <c r="K209" s="73">
        <v>150</v>
      </c>
      <c r="L209" s="73">
        <v>150.1277254</v>
      </c>
      <c r="M209" s="73" t="s">
        <v>5536</v>
      </c>
    </row>
    <row r="210" spans="1:16">
      <c r="A210" s="73" t="s">
        <v>5897</v>
      </c>
      <c r="B210" s="73" t="s">
        <v>5898</v>
      </c>
      <c r="C210" s="73">
        <v>97.976898000000006</v>
      </c>
      <c r="D210" s="73" t="s">
        <v>5899</v>
      </c>
      <c r="E210" s="73" t="s">
        <v>5900</v>
      </c>
      <c r="F210" s="73" t="s">
        <v>5901</v>
      </c>
      <c r="H210" s="73">
        <v>1004</v>
      </c>
      <c r="I210" s="73" t="s">
        <v>5515</v>
      </c>
      <c r="J210" s="73" t="s">
        <v>5516</v>
      </c>
      <c r="K210" s="73">
        <v>79</v>
      </c>
      <c r="L210" s="73">
        <v>78.959056599999997</v>
      </c>
      <c r="M210" s="73" t="s">
        <v>5902</v>
      </c>
    </row>
    <row r="211" spans="1:16">
      <c r="A211" s="73" t="s">
        <v>5897</v>
      </c>
      <c r="B211" s="73" t="s">
        <v>5898</v>
      </c>
      <c r="C211" s="73">
        <v>97.976898000000006</v>
      </c>
      <c r="D211" s="73" t="s">
        <v>5899</v>
      </c>
      <c r="E211" s="73" t="s">
        <v>5900</v>
      </c>
      <c r="F211" s="73" t="s">
        <v>5901</v>
      </c>
      <c r="I211" s="73" t="s">
        <v>5515</v>
      </c>
      <c r="J211" s="73" t="s">
        <v>5516</v>
      </c>
      <c r="K211" s="73">
        <v>97</v>
      </c>
      <c r="L211" s="73">
        <v>96.969621599999996</v>
      </c>
      <c r="M211" s="73" t="s">
        <v>5517</v>
      </c>
    </row>
    <row r="212" spans="1:16">
      <c r="A212" s="73" t="s">
        <v>5903</v>
      </c>
      <c r="B212" s="73" t="s">
        <v>5904</v>
      </c>
      <c r="C212" s="73">
        <v>166.02661000000001</v>
      </c>
      <c r="D212" s="73" t="s">
        <v>5905</v>
      </c>
      <c r="E212" s="73" t="s">
        <v>5906</v>
      </c>
      <c r="F212" s="73" t="s">
        <v>5907</v>
      </c>
      <c r="H212" s="73">
        <v>1017</v>
      </c>
      <c r="I212" s="73" t="s">
        <v>5637</v>
      </c>
      <c r="J212" s="73" t="s">
        <v>5521</v>
      </c>
      <c r="K212" s="73">
        <v>167</v>
      </c>
      <c r="L212" s="73">
        <v>167.0338864</v>
      </c>
      <c r="M212" s="73" t="s">
        <v>5536</v>
      </c>
      <c r="N212" s="73" t="s">
        <v>5523</v>
      </c>
      <c r="O212" s="73" t="s">
        <v>5908</v>
      </c>
      <c r="P212" s="73" t="s">
        <v>5166</v>
      </c>
    </row>
    <row r="213" spans="1:16">
      <c r="A213" s="73" t="s">
        <v>397</v>
      </c>
      <c r="B213" s="73" t="s">
        <v>5909</v>
      </c>
      <c r="C213" s="73">
        <v>148.01604499999999</v>
      </c>
      <c r="D213" s="73" t="s">
        <v>5910</v>
      </c>
      <c r="E213" s="73" t="s">
        <v>5911</v>
      </c>
      <c r="F213" s="73" t="s">
        <v>5912</v>
      </c>
      <c r="G213" s="73" t="s">
        <v>5569</v>
      </c>
      <c r="H213" s="73">
        <v>6811</v>
      </c>
      <c r="I213" s="73" t="s">
        <v>5637</v>
      </c>
      <c r="J213" s="73" t="s">
        <v>5521</v>
      </c>
      <c r="K213" s="73">
        <v>149</v>
      </c>
      <c r="L213" s="73">
        <v>149.02332139999999</v>
      </c>
      <c r="M213" s="73" t="s">
        <v>5536</v>
      </c>
      <c r="N213" s="73" t="s">
        <v>5523</v>
      </c>
      <c r="O213" s="73" t="s">
        <v>5638</v>
      </c>
      <c r="P213" s="73" t="s">
        <v>5166</v>
      </c>
    </row>
    <row r="214" spans="1:16">
      <c r="A214" s="73" t="s">
        <v>397</v>
      </c>
      <c r="B214" s="73" t="s">
        <v>5909</v>
      </c>
      <c r="C214" s="73">
        <v>148.01604499999999</v>
      </c>
      <c r="D214" s="73" t="s">
        <v>5910</v>
      </c>
      <c r="E214" s="73" t="s">
        <v>5911</v>
      </c>
      <c r="F214" s="73" t="s">
        <v>5912</v>
      </c>
      <c r="G214" s="73" t="s">
        <v>5569</v>
      </c>
      <c r="H214" s="73">
        <v>6811</v>
      </c>
      <c r="I214" s="73" t="s">
        <v>5530</v>
      </c>
      <c r="J214" s="73" t="s">
        <v>5521</v>
      </c>
      <c r="K214" s="73">
        <v>149.02332000000001</v>
      </c>
      <c r="L214" s="73">
        <v>149.02332139999999</v>
      </c>
      <c r="M214" s="73" t="s">
        <v>5536</v>
      </c>
    </row>
    <row r="215" spans="1:16">
      <c r="A215" s="73" t="s">
        <v>397</v>
      </c>
      <c r="B215" s="73" t="s">
        <v>5909</v>
      </c>
      <c r="C215" s="73">
        <v>148.01604499999999</v>
      </c>
      <c r="D215" s="73" t="s">
        <v>5910</v>
      </c>
      <c r="E215" s="73" t="s">
        <v>5911</v>
      </c>
      <c r="F215" s="73" t="s">
        <v>5912</v>
      </c>
      <c r="G215" s="73" t="s">
        <v>5569</v>
      </c>
      <c r="H215" s="73">
        <v>6811</v>
      </c>
      <c r="I215" s="73" t="s">
        <v>5535</v>
      </c>
      <c r="J215" s="73" t="s">
        <v>5521</v>
      </c>
      <c r="K215" s="73">
        <v>171</v>
      </c>
      <c r="L215" s="73">
        <v>171.00526640000001</v>
      </c>
      <c r="M215" s="73" t="s">
        <v>5538</v>
      </c>
    </row>
    <row r="216" spans="1:16">
      <c r="A216" s="73" t="s">
        <v>397</v>
      </c>
      <c r="B216" s="73" t="s">
        <v>5909</v>
      </c>
      <c r="C216" s="73">
        <v>148.01604499999999</v>
      </c>
      <c r="D216" s="73" t="s">
        <v>5910</v>
      </c>
      <c r="E216" s="73" t="s">
        <v>5911</v>
      </c>
      <c r="F216" s="73" t="s">
        <v>5912</v>
      </c>
      <c r="G216" s="73" t="s">
        <v>5569</v>
      </c>
      <c r="H216" s="73">
        <v>6811</v>
      </c>
      <c r="I216" s="73" t="s">
        <v>5530</v>
      </c>
      <c r="J216" s="73" t="s">
        <v>5521</v>
      </c>
      <c r="K216" s="73">
        <v>171.00526300000001</v>
      </c>
      <c r="L216" s="73">
        <v>171.00526640000001</v>
      </c>
      <c r="M216" s="73" t="s">
        <v>5538</v>
      </c>
    </row>
    <row r="217" spans="1:16">
      <c r="A217" s="73" t="s">
        <v>397</v>
      </c>
      <c r="B217" s="73" t="s">
        <v>5909</v>
      </c>
      <c r="C217" s="73">
        <v>148.01604499999999</v>
      </c>
      <c r="D217" s="73" t="s">
        <v>5910</v>
      </c>
      <c r="E217" s="73" t="s">
        <v>5911</v>
      </c>
      <c r="F217" s="73" t="s">
        <v>5912</v>
      </c>
      <c r="G217" s="73" t="s">
        <v>5569</v>
      </c>
      <c r="H217" s="73">
        <v>6811</v>
      </c>
      <c r="I217" s="73" t="s">
        <v>5637</v>
      </c>
      <c r="J217" s="73" t="s">
        <v>5521</v>
      </c>
      <c r="K217" s="73">
        <v>205</v>
      </c>
      <c r="L217" s="73">
        <v>204.07809639999999</v>
      </c>
      <c r="M217" s="73" t="s">
        <v>5913</v>
      </c>
      <c r="N217" s="73" t="s">
        <v>5523</v>
      </c>
      <c r="O217" s="73" t="s">
        <v>5638</v>
      </c>
      <c r="P217" s="73" t="s">
        <v>5166</v>
      </c>
    </row>
    <row r="218" spans="1:16">
      <c r="A218" s="73" t="s">
        <v>5914</v>
      </c>
      <c r="B218" s="73" t="s">
        <v>5915</v>
      </c>
      <c r="C218" s="73">
        <v>76.052430000000001</v>
      </c>
      <c r="D218" s="73" t="s">
        <v>5916</v>
      </c>
      <c r="E218" s="73" t="s">
        <v>5917</v>
      </c>
      <c r="F218" s="73" t="s">
        <v>5918</v>
      </c>
      <c r="G218" s="73" t="s">
        <v>5798</v>
      </c>
      <c r="H218" s="73">
        <v>439846</v>
      </c>
      <c r="I218" s="73" t="s">
        <v>5530</v>
      </c>
      <c r="J218" s="73" t="s">
        <v>5521</v>
      </c>
      <c r="K218" s="73">
        <v>77.059700000000007</v>
      </c>
      <c r="L218" s="73">
        <v>77.059706399999996</v>
      </c>
      <c r="M218" s="73" t="s">
        <v>5536</v>
      </c>
    </row>
    <row r="219" spans="1:16">
      <c r="A219" s="73" t="s">
        <v>5914</v>
      </c>
      <c r="B219" s="73" t="s">
        <v>5915</v>
      </c>
      <c r="C219" s="73">
        <v>76.052430000000001</v>
      </c>
      <c r="D219" s="73" t="s">
        <v>5916</v>
      </c>
      <c r="E219" s="73" t="s">
        <v>5917</v>
      </c>
      <c r="F219" s="73" t="s">
        <v>5918</v>
      </c>
      <c r="G219" s="73" t="s">
        <v>5798</v>
      </c>
      <c r="H219" s="73">
        <v>439846</v>
      </c>
      <c r="I219" s="73" t="s">
        <v>5530</v>
      </c>
      <c r="J219" s="73" t="s">
        <v>5521</v>
      </c>
      <c r="K219" s="73">
        <v>99.041600000000003</v>
      </c>
      <c r="L219" s="73">
        <v>99.041651400000006</v>
      </c>
      <c r="M219" s="73" t="s">
        <v>5538</v>
      </c>
    </row>
    <row r="220" spans="1:16">
      <c r="A220" s="73" t="s">
        <v>5914</v>
      </c>
      <c r="B220" s="73" t="s">
        <v>5915</v>
      </c>
      <c r="C220" s="73">
        <v>76.052430000000001</v>
      </c>
      <c r="D220" s="73" t="s">
        <v>5916</v>
      </c>
      <c r="E220" s="73" t="s">
        <v>5917</v>
      </c>
      <c r="F220" s="73" t="s">
        <v>5918</v>
      </c>
      <c r="G220" s="73" t="s">
        <v>5798</v>
      </c>
      <c r="H220" s="73">
        <v>439846</v>
      </c>
      <c r="I220" s="73" t="s">
        <v>5530</v>
      </c>
      <c r="J220" s="73" t="s">
        <v>5521</v>
      </c>
      <c r="K220" s="73">
        <v>115.01560000000001</v>
      </c>
      <c r="L220" s="73">
        <v>115.0155894</v>
      </c>
      <c r="M220" s="73" t="s">
        <v>5631</v>
      </c>
    </row>
    <row r="221" spans="1:16">
      <c r="A221" s="73" t="s">
        <v>5919</v>
      </c>
      <c r="B221" s="73" t="s">
        <v>5920</v>
      </c>
      <c r="C221" s="73">
        <v>598.429215</v>
      </c>
      <c r="F221" s="73" t="s">
        <v>5921</v>
      </c>
      <c r="G221" s="73" t="s">
        <v>5798</v>
      </c>
      <c r="I221" s="73" t="s">
        <v>5530</v>
      </c>
      <c r="J221" s="73" t="s">
        <v>5521</v>
      </c>
      <c r="K221" s="73">
        <v>599.43650000000002</v>
      </c>
      <c r="L221" s="73">
        <v>599.43649140000002</v>
      </c>
      <c r="M221" s="73" t="s">
        <v>5536</v>
      </c>
    </row>
    <row r="222" spans="1:16">
      <c r="A222" s="73" t="s">
        <v>5919</v>
      </c>
      <c r="B222" s="73" t="s">
        <v>5920</v>
      </c>
      <c r="C222" s="73">
        <v>598.429215</v>
      </c>
      <c r="F222" s="73" t="s">
        <v>5921</v>
      </c>
      <c r="G222" s="73" t="s">
        <v>5798</v>
      </c>
      <c r="I222" s="73" t="s">
        <v>5530</v>
      </c>
      <c r="J222" s="73" t="s">
        <v>5521</v>
      </c>
      <c r="K222" s="73">
        <v>621.41840000000002</v>
      </c>
      <c r="L222" s="73">
        <v>621.41843640000002</v>
      </c>
      <c r="M222" s="73" t="s">
        <v>5538</v>
      </c>
    </row>
    <row r="223" spans="1:16">
      <c r="A223" s="73" t="s">
        <v>5919</v>
      </c>
      <c r="B223" s="73" t="s">
        <v>5920</v>
      </c>
      <c r="C223" s="73">
        <v>598.429215</v>
      </c>
      <c r="F223" s="73" t="s">
        <v>5921</v>
      </c>
      <c r="G223" s="73" t="s">
        <v>5798</v>
      </c>
      <c r="I223" s="73" t="s">
        <v>5530</v>
      </c>
      <c r="J223" s="73" t="s">
        <v>5521</v>
      </c>
      <c r="K223" s="73">
        <v>637.39239999999995</v>
      </c>
      <c r="L223" s="73">
        <v>637.39237439999999</v>
      </c>
      <c r="M223" s="73" t="s">
        <v>5631</v>
      </c>
    </row>
    <row r="224" spans="1:16">
      <c r="A224" s="73" t="s">
        <v>5922</v>
      </c>
      <c r="B224" s="73" t="s">
        <v>5923</v>
      </c>
      <c r="C224" s="73">
        <v>656.47108000000003</v>
      </c>
      <c r="F224" s="73" t="s">
        <v>5924</v>
      </c>
      <c r="G224" s="73" t="s">
        <v>5798</v>
      </c>
      <c r="I224" s="73" t="s">
        <v>5530</v>
      </c>
      <c r="J224" s="73" t="s">
        <v>5521</v>
      </c>
      <c r="K224" s="73">
        <v>657.47839999999997</v>
      </c>
      <c r="L224" s="73">
        <v>657.47835640000005</v>
      </c>
      <c r="M224" s="73" t="s">
        <v>5536</v>
      </c>
    </row>
    <row r="225" spans="1:13">
      <c r="A225" s="73" t="s">
        <v>5922</v>
      </c>
      <c r="B225" s="73" t="s">
        <v>5923</v>
      </c>
      <c r="C225" s="73">
        <v>656.47108000000003</v>
      </c>
      <c r="F225" s="73" t="s">
        <v>5924</v>
      </c>
      <c r="G225" s="73" t="s">
        <v>5798</v>
      </c>
      <c r="I225" s="73" t="s">
        <v>5530</v>
      </c>
      <c r="J225" s="73" t="s">
        <v>5521</v>
      </c>
      <c r="K225" s="73">
        <v>679.46029999999996</v>
      </c>
      <c r="L225" s="73">
        <v>679.46030140000005</v>
      </c>
      <c r="M225" s="73" t="s">
        <v>5538</v>
      </c>
    </row>
    <row r="226" spans="1:13">
      <c r="A226" s="73" t="s">
        <v>5922</v>
      </c>
      <c r="B226" s="73" t="s">
        <v>5923</v>
      </c>
      <c r="C226" s="73">
        <v>656.47108000000003</v>
      </c>
      <c r="F226" s="73" t="s">
        <v>5924</v>
      </c>
      <c r="G226" s="73" t="s">
        <v>5798</v>
      </c>
      <c r="I226" s="73" t="s">
        <v>5530</v>
      </c>
      <c r="J226" s="73" t="s">
        <v>5521</v>
      </c>
      <c r="K226" s="73">
        <v>695.43423700000005</v>
      </c>
      <c r="L226" s="73">
        <v>695.43423940000002</v>
      </c>
      <c r="M226" s="73" t="s">
        <v>5631</v>
      </c>
    </row>
    <row r="227" spans="1:13">
      <c r="A227" s="73" t="s">
        <v>5925</v>
      </c>
      <c r="B227" s="73" t="s">
        <v>5926</v>
      </c>
      <c r="C227" s="73">
        <v>714.51294499999995</v>
      </c>
      <c r="F227" s="73" t="s">
        <v>5927</v>
      </c>
      <c r="G227" s="73" t="s">
        <v>5798</v>
      </c>
      <c r="I227" s="73" t="s">
        <v>5530</v>
      </c>
      <c r="J227" s="73" t="s">
        <v>5521</v>
      </c>
      <c r="K227" s="73">
        <v>715.52020000000005</v>
      </c>
      <c r="L227" s="73">
        <v>715.52022139999997</v>
      </c>
      <c r="M227" s="73" t="s">
        <v>5536</v>
      </c>
    </row>
    <row r="228" spans="1:13">
      <c r="A228" s="73" t="s">
        <v>5925</v>
      </c>
      <c r="B228" s="73" t="s">
        <v>5926</v>
      </c>
      <c r="C228" s="73">
        <v>714.51294499999995</v>
      </c>
      <c r="F228" s="73" t="s">
        <v>5927</v>
      </c>
      <c r="G228" s="73" t="s">
        <v>5798</v>
      </c>
      <c r="I228" s="73" t="s">
        <v>5530</v>
      </c>
      <c r="J228" s="73" t="s">
        <v>5521</v>
      </c>
      <c r="K228" s="73">
        <v>737.50220000000002</v>
      </c>
      <c r="L228" s="73">
        <v>737.50216639999996</v>
      </c>
      <c r="M228" s="73" t="s">
        <v>5538</v>
      </c>
    </row>
    <row r="229" spans="1:13">
      <c r="A229" s="73" t="s">
        <v>5925</v>
      </c>
      <c r="B229" s="73" t="s">
        <v>5926</v>
      </c>
      <c r="C229" s="73">
        <v>714.51294499999995</v>
      </c>
      <c r="F229" s="73" t="s">
        <v>5927</v>
      </c>
      <c r="G229" s="73" t="s">
        <v>5798</v>
      </c>
      <c r="I229" s="73" t="s">
        <v>5530</v>
      </c>
      <c r="J229" s="73" t="s">
        <v>5521</v>
      </c>
      <c r="K229" s="73">
        <v>753.47609999999997</v>
      </c>
      <c r="L229" s="73">
        <v>753.47610440000005</v>
      </c>
      <c r="M229" s="73" t="s">
        <v>5631</v>
      </c>
    </row>
    <row r="230" spans="1:13">
      <c r="A230" s="73" t="s">
        <v>5928</v>
      </c>
      <c r="B230" s="73" t="s">
        <v>5929</v>
      </c>
      <c r="C230" s="73">
        <v>772.55480999999997</v>
      </c>
      <c r="F230" s="73" t="s">
        <v>5930</v>
      </c>
      <c r="G230" s="73" t="s">
        <v>5798</v>
      </c>
      <c r="I230" s="73" t="s">
        <v>5530</v>
      </c>
      <c r="J230" s="73" t="s">
        <v>5521</v>
      </c>
      <c r="K230" s="73">
        <v>773.56209999999999</v>
      </c>
      <c r="L230" s="73">
        <v>773.5620864</v>
      </c>
      <c r="M230" s="73" t="s">
        <v>5536</v>
      </c>
    </row>
    <row r="231" spans="1:13">
      <c r="A231" s="73" t="s">
        <v>5928</v>
      </c>
      <c r="B231" s="73" t="s">
        <v>5929</v>
      </c>
      <c r="C231" s="73">
        <v>772.55480999999997</v>
      </c>
      <c r="F231" s="73" t="s">
        <v>5930</v>
      </c>
      <c r="G231" s="73" t="s">
        <v>5798</v>
      </c>
      <c r="I231" s="73" t="s">
        <v>5530</v>
      </c>
      <c r="J231" s="73" t="s">
        <v>5521</v>
      </c>
      <c r="K231" s="73">
        <v>795.54399999999998</v>
      </c>
      <c r="L231" s="73">
        <v>795.54403139999999</v>
      </c>
      <c r="M231" s="73" t="s">
        <v>5538</v>
      </c>
    </row>
    <row r="232" spans="1:13">
      <c r="A232" s="73" t="s">
        <v>5928</v>
      </c>
      <c r="B232" s="73" t="s">
        <v>5929</v>
      </c>
      <c r="C232" s="73">
        <v>772.55480999999997</v>
      </c>
      <c r="F232" s="73" t="s">
        <v>5930</v>
      </c>
      <c r="G232" s="73" t="s">
        <v>5798</v>
      </c>
      <c r="I232" s="73" t="s">
        <v>5530</v>
      </c>
      <c r="J232" s="73" t="s">
        <v>5521</v>
      </c>
      <c r="K232" s="73">
        <v>811.51800000000003</v>
      </c>
      <c r="L232" s="73">
        <v>811.51796939999997</v>
      </c>
      <c r="M232" s="73" t="s">
        <v>5631</v>
      </c>
    </row>
    <row r="233" spans="1:13">
      <c r="A233" s="73" t="s">
        <v>5931</v>
      </c>
      <c r="B233" s="73" t="s">
        <v>5932</v>
      </c>
      <c r="C233" s="73">
        <v>830.596675</v>
      </c>
      <c r="F233" s="73" t="s">
        <v>5933</v>
      </c>
      <c r="G233" s="73" t="s">
        <v>5798</v>
      </c>
      <c r="I233" s="73" t="s">
        <v>5530</v>
      </c>
      <c r="J233" s="73" t="s">
        <v>5521</v>
      </c>
      <c r="K233" s="73">
        <v>831.60400000000004</v>
      </c>
      <c r="L233" s="73">
        <v>831.60395140000003</v>
      </c>
      <c r="M233" s="73" t="s">
        <v>5536</v>
      </c>
    </row>
    <row r="234" spans="1:13">
      <c r="A234" s="73" t="s">
        <v>5931</v>
      </c>
      <c r="B234" s="73" t="s">
        <v>5932</v>
      </c>
      <c r="C234" s="73">
        <v>830.596675</v>
      </c>
      <c r="F234" s="73" t="s">
        <v>5933</v>
      </c>
      <c r="G234" s="73" t="s">
        <v>5798</v>
      </c>
      <c r="I234" s="73" t="s">
        <v>5530</v>
      </c>
      <c r="J234" s="73" t="s">
        <v>5521</v>
      </c>
      <c r="K234" s="73">
        <v>853.58590000000004</v>
      </c>
      <c r="L234" s="73">
        <v>853.58589640000002</v>
      </c>
      <c r="M234" s="73" t="s">
        <v>5538</v>
      </c>
    </row>
    <row r="235" spans="1:13">
      <c r="A235" s="73" t="s">
        <v>5931</v>
      </c>
      <c r="B235" s="73" t="s">
        <v>5932</v>
      </c>
      <c r="C235" s="73">
        <v>830.596675</v>
      </c>
      <c r="F235" s="73" t="s">
        <v>5933</v>
      </c>
      <c r="G235" s="73" t="s">
        <v>5798</v>
      </c>
      <c r="I235" s="73" t="s">
        <v>5530</v>
      </c>
      <c r="J235" s="73" t="s">
        <v>5521</v>
      </c>
      <c r="K235" s="73">
        <v>869.5598</v>
      </c>
      <c r="L235" s="73">
        <v>869.5598344</v>
      </c>
      <c r="M235" s="73" t="s">
        <v>5631</v>
      </c>
    </row>
    <row r="236" spans="1:13">
      <c r="A236" s="73" t="s">
        <v>5934</v>
      </c>
      <c r="B236" s="73" t="s">
        <v>5935</v>
      </c>
      <c r="C236" s="73">
        <v>888.63854000000003</v>
      </c>
      <c r="F236" s="73" t="s">
        <v>5936</v>
      </c>
      <c r="G236" s="73" t="s">
        <v>5798</v>
      </c>
      <c r="I236" s="73" t="s">
        <v>5530</v>
      </c>
      <c r="J236" s="73" t="s">
        <v>5521</v>
      </c>
      <c r="K236" s="73">
        <v>889.64580000000001</v>
      </c>
      <c r="L236" s="73">
        <v>889.64581639999994</v>
      </c>
      <c r="M236" s="73" t="s">
        <v>5536</v>
      </c>
    </row>
    <row r="237" spans="1:13">
      <c r="A237" s="73" t="s">
        <v>5934</v>
      </c>
      <c r="B237" s="73" t="s">
        <v>5935</v>
      </c>
      <c r="C237" s="73">
        <v>888.63854000000003</v>
      </c>
      <c r="F237" s="73" t="s">
        <v>5936</v>
      </c>
      <c r="G237" s="73" t="s">
        <v>5798</v>
      </c>
      <c r="I237" s="73" t="s">
        <v>5530</v>
      </c>
      <c r="J237" s="73" t="s">
        <v>5521</v>
      </c>
      <c r="K237" s="73">
        <v>911.62779999999998</v>
      </c>
      <c r="L237" s="73">
        <v>911.62776140000005</v>
      </c>
      <c r="M237" s="73" t="s">
        <v>5538</v>
      </c>
    </row>
    <row r="238" spans="1:13">
      <c r="A238" s="73" t="s">
        <v>5934</v>
      </c>
      <c r="B238" s="73" t="s">
        <v>5935</v>
      </c>
      <c r="C238" s="73">
        <v>888.63854000000003</v>
      </c>
      <c r="F238" s="73" t="s">
        <v>5936</v>
      </c>
      <c r="G238" s="73" t="s">
        <v>5798</v>
      </c>
      <c r="I238" s="73" t="s">
        <v>5530</v>
      </c>
      <c r="J238" s="73" t="s">
        <v>5521</v>
      </c>
      <c r="K238" s="73">
        <v>927.60170000000005</v>
      </c>
      <c r="L238" s="73">
        <v>927.60169940000003</v>
      </c>
      <c r="M238" s="73" t="s">
        <v>5631</v>
      </c>
    </row>
    <row r="239" spans="1:13">
      <c r="A239" s="73" t="s">
        <v>5937</v>
      </c>
      <c r="B239" s="73" t="s">
        <v>5938</v>
      </c>
      <c r="C239" s="73">
        <v>946.68040499999995</v>
      </c>
      <c r="F239" s="73" t="s">
        <v>5939</v>
      </c>
      <c r="G239" s="73" t="s">
        <v>5798</v>
      </c>
      <c r="I239" s="73" t="s">
        <v>5530</v>
      </c>
      <c r="J239" s="73" t="s">
        <v>5521</v>
      </c>
      <c r="K239" s="73">
        <v>969.66959999999995</v>
      </c>
      <c r="L239" s="73">
        <v>969.66962639999997</v>
      </c>
      <c r="M239" s="73" t="s">
        <v>5538</v>
      </c>
    </row>
    <row r="240" spans="1:13">
      <c r="A240" s="73" t="s">
        <v>5937</v>
      </c>
      <c r="B240" s="73" t="s">
        <v>5938</v>
      </c>
      <c r="C240" s="73">
        <v>946.68040499999995</v>
      </c>
      <c r="F240" s="73" t="s">
        <v>5939</v>
      </c>
      <c r="G240" s="73" t="s">
        <v>5798</v>
      </c>
      <c r="I240" s="73" t="s">
        <v>5530</v>
      </c>
      <c r="J240" s="73" t="s">
        <v>5521</v>
      </c>
      <c r="K240" s="73">
        <v>947.68769999999995</v>
      </c>
      <c r="L240" s="73">
        <v>947.68768139999997</v>
      </c>
      <c r="M240" s="73" t="s">
        <v>5536</v>
      </c>
    </row>
    <row r="241" spans="1:13">
      <c r="A241" s="73" t="s">
        <v>5937</v>
      </c>
      <c r="B241" s="73" t="s">
        <v>5938</v>
      </c>
      <c r="C241" s="73">
        <v>946.68040499999995</v>
      </c>
      <c r="F241" s="73" t="s">
        <v>5939</v>
      </c>
      <c r="G241" s="73" t="s">
        <v>5798</v>
      </c>
      <c r="I241" s="73" t="s">
        <v>5530</v>
      </c>
      <c r="J241" s="73" t="s">
        <v>5521</v>
      </c>
      <c r="K241" s="73">
        <v>985.62360000000001</v>
      </c>
      <c r="L241" s="73">
        <v>985.64356439999995</v>
      </c>
      <c r="M241" s="73" t="s">
        <v>5631</v>
      </c>
    </row>
    <row r="242" spans="1:13">
      <c r="A242" s="73" t="s">
        <v>5940</v>
      </c>
      <c r="B242" s="73" t="s">
        <v>5941</v>
      </c>
      <c r="C242" s="73">
        <v>1004.72227</v>
      </c>
      <c r="F242" s="73" t="s">
        <v>5942</v>
      </c>
      <c r="G242" s="73" t="s">
        <v>5798</v>
      </c>
      <c r="I242" s="73" t="s">
        <v>5530</v>
      </c>
      <c r="J242" s="73" t="s">
        <v>5521</v>
      </c>
      <c r="K242" s="73">
        <v>1005.729546</v>
      </c>
      <c r="L242" s="73">
        <v>1005.7295464</v>
      </c>
      <c r="M242" s="73" t="s">
        <v>5536</v>
      </c>
    </row>
    <row r="243" spans="1:13">
      <c r="A243" s="73" t="s">
        <v>5940</v>
      </c>
      <c r="B243" s="73" t="s">
        <v>5941</v>
      </c>
      <c r="C243" s="73">
        <v>1004.72227</v>
      </c>
      <c r="F243" s="73" t="s">
        <v>5942</v>
      </c>
      <c r="G243" s="73" t="s">
        <v>5798</v>
      </c>
      <c r="I243" s="73" t="s">
        <v>5530</v>
      </c>
      <c r="J243" s="73" t="s">
        <v>5521</v>
      </c>
      <c r="K243" s="73">
        <v>1027.7114899999999</v>
      </c>
      <c r="L243" s="73">
        <v>1027.7114914000001</v>
      </c>
      <c r="M243" s="73" t="s">
        <v>5538</v>
      </c>
    </row>
    <row r="244" spans="1:13">
      <c r="A244" s="73" t="s">
        <v>5940</v>
      </c>
      <c r="B244" s="73" t="s">
        <v>5941</v>
      </c>
      <c r="C244" s="73">
        <v>1004.72227</v>
      </c>
      <c r="F244" s="73" t="s">
        <v>5942</v>
      </c>
      <c r="G244" s="73" t="s">
        <v>5798</v>
      </c>
      <c r="I244" s="73" t="s">
        <v>5530</v>
      </c>
      <c r="J244" s="73" t="s">
        <v>5521</v>
      </c>
      <c r="K244" s="73">
        <v>1043.6854269999999</v>
      </c>
      <c r="L244" s="73">
        <v>1043.6854294</v>
      </c>
      <c r="M244" s="73" t="s">
        <v>5631</v>
      </c>
    </row>
    <row r="245" spans="1:13">
      <c r="A245" s="73" t="s">
        <v>5943</v>
      </c>
      <c r="B245" s="73" t="s">
        <v>5944</v>
      </c>
      <c r="C245" s="73">
        <v>1062.7641349999999</v>
      </c>
      <c r="F245" s="73" t="s">
        <v>5945</v>
      </c>
      <c r="G245" s="73" t="s">
        <v>5798</v>
      </c>
      <c r="I245" s="73" t="s">
        <v>5530</v>
      </c>
      <c r="J245" s="73" t="s">
        <v>5521</v>
      </c>
      <c r="K245" s="73">
        <v>1063.7714109999999</v>
      </c>
      <c r="L245" s="73">
        <v>1063.7714114</v>
      </c>
      <c r="M245" s="73" t="s">
        <v>5536</v>
      </c>
    </row>
    <row r="246" spans="1:13">
      <c r="A246" s="73" t="s">
        <v>5943</v>
      </c>
      <c r="B246" s="73" t="s">
        <v>5944</v>
      </c>
      <c r="C246" s="73">
        <v>1062.7641349999999</v>
      </c>
      <c r="F246" s="73" t="s">
        <v>5945</v>
      </c>
      <c r="G246" s="73" t="s">
        <v>5798</v>
      </c>
      <c r="I246" s="73" t="s">
        <v>5530</v>
      </c>
      <c r="J246" s="73" t="s">
        <v>5521</v>
      </c>
      <c r="K246" s="73">
        <v>1085.7533550000001</v>
      </c>
      <c r="L246" s="73">
        <v>1085.7533564</v>
      </c>
      <c r="M246" s="73" t="s">
        <v>5538</v>
      </c>
    </row>
    <row r="247" spans="1:13">
      <c r="A247" s="73" t="s">
        <v>5943</v>
      </c>
      <c r="B247" s="73" t="s">
        <v>5944</v>
      </c>
      <c r="C247" s="73">
        <v>1062.7641349999999</v>
      </c>
      <c r="F247" s="73" t="s">
        <v>5945</v>
      </c>
      <c r="G247" s="73" t="s">
        <v>5798</v>
      </c>
      <c r="I247" s="73" t="s">
        <v>5530</v>
      </c>
      <c r="J247" s="73" t="s">
        <v>5521</v>
      </c>
      <c r="K247" s="73">
        <v>1101.727292</v>
      </c>
      <c r="L247" s="73">
        <v>1101.7272943999999</v>
      </c>
      <c r="M247" s="73" t="s">
        <v>5631</v>
      </c>
    </row>
    <row r="248" spans="1:13">
      <c r="A248" s="73" t="s">
        <v>5946</v>
      </c>
      <c r="B248" s="73" t="s">
        <v>5947</v>
      </c>
      <c r="C248" s="73">
        <v>1120.806</v>
      </c>
      <c r="F248" s="73" t="s">
        <v>5948</v>
      </c>
      <c r="G248" s="73" t="s">
        <v>5798</v>
      </c>
      <c r="I248" s="73" t="s">
        <v>5530</v>
      </c>
      <c r="J248" s="73" t="s">
        <v>5521</v>
      </c>
      <c r="K248" s="73">
        <v>1121.8132760000001</v>
      </c>
      <c r="L248" s="73">
        <v>1121.8132763999999</v>
      </c>
      <c r="M248" s="73" t="s">
        <v>5536</v>
      </c>
    </row>
    <row r="249" spans="1:13">
      <c r="A249" s="73" t="s">
        <v>5946</v>
      </c>
      <c r="B249" s="73" t="s">
        <v>5947</v>
      </c>
      <c r="C249" s="73">
        <v>1120.806</v>
      </c>
      <c r="F249" s="73" t="s">
        <v>5948</v>
      </c>
      <c r="G249" s="73" t="s">
        <v>5798</v>
      </c>
      <c r="I249" s="73" t="s">
        <v>5530</v>
      </c>
      <c r="J249" s="73" t="s">
        <v>5521</v>
      </c>
      <c r="K249" s="73">
        <v>1143.79522</v>
      </c>
      <c r="L249" s="73">
        <v>1143.7952213999999</v>
      </c>
      <c r="M249" s="73" t="s">
        <v>5538</v>
      </c>
    </row>
    <row r="250" spans="1:13">
      <c r="A250" s="73" t="s">
        <v>5946</v>
      </c>
      <c r="B250" s="73" t="s">
        <v>5947</v>
      </c>
      <c r="C250" s="73">
        <v>1120.806</v>
      </c>
      <c r="F250" s="73" t="s">
        <v>5948</v>
      </c>
      <c r="G250" s="73" t="s">
        <v>5798</v>
      </c>
      <c r="I250" s="73" t="s">
        <v>5530</v>
      </c>
      <c r="J250" s="73" t="s">
        <v>5521</v>
      </c>
      <c r="K250" s="73">
        <v>1159.769157</v>
      </c>
      <c r="L250" s="73">
        <v>1159.7691594</v>
      </c>
      <c r="M250" s="73" t="s">
        <v>5631</v>
      </c>
    </row>
    <row r="251" spans="1:13">
      <c r="A251" s="73" t="s">
        <v>5949</v>
      </c>
      <c r="B251" s="73" t="s">
        <v>5950</v>
      </c>
      <c r="C251" s="73">
        <v>1178.847865</v>
      </c>
      <c r="F251" s="73" t="s">
        <v>5951</v>
      </c>
      <c r="G251" s="73" t="s">
        <v>5798</v>
      </c>
      <c r="I251" s="73" t="s">
        <v>5530</v>
      </c>
      <c r="J251" s="73" t="s">
        <v>5521</v>
      </c>
      <c r="K251" s="73">
        <v>1179.855141</v>
      </c>
      <c r="L251" s="73">
        <v>1179.8551414000001</v>
      </c>
      <c r="M251" s="73" t="s">
        <v>5536</v>
      </c>
    </row>
    <row r="252" spans="1:13">
      <c r="A252" s="73" t="s">
        <v>5949</v>
      </c>
      <c r="B252" s="73" t="s">
        <v>5950</v>
      </c>
      <c r="C252" s="73">
        <v>1178.847865</v>
      </c>
      <c r="F252" s="73" t="s">
        <v>5951</v>
      </c>
      <c r="G252" s="73" t="s">
        <v>5798</v>
      </c>
      <c r="I252" s="73" t="s">
        <v>5530</v>
      </c>
      <c r="J252" s="73" t="s">
        <v>5521</v>
      </c>
      <c r="K252" s="73">
        <v>1201.8370849999999</v>
      </c>
      <c r="L252" s="73">
        <v>1201.8370864000001</v>
      </c>
      <c r="M252" s="73" t="s">
        <v>5538</v>
      </c>
    </row>
    <row r="253" spans="1:13">
      <c r="A253" s="73" t="s">
        <v>5949</v>
      </c>
      <c r="B253" s="73" t="s">
        <v>5950</v>
      </c>
      <c r="C253" s="73">
        <v>1178.847865</v>
      </c>
      <c r="F253" s="73" t="s">
        <v>5951</v>
      </c>
      <c r="G253" s="73" t="s">
        <v>5798</v>
      </c>
      <c r="I253" s="73" t="s">
        <v>5530</v>
      </c>
      <c r="J253" s="73" t="s">
        <v>5521</v>
      </c>
      <c r="K253" s="73">
        <v>1217.8110220000001</v>
      </c>
      <c r="L253" s="73">
        <v>1217.8110244</v>
      </c>
      <c r="M253" s="73" t="s">
        <v>5631</v>
      </c>
    </row>
    <row r="254" spans="1:13">
      <c r="A254" s="73" t="s">
        <v>5952</v>
      </c>
      <c r="B254" s="73" t="s">
        <v>5953</v>
      </c>
      <c r="C254" s="73">
        <v>134.09429499999999</v>
      </c>
      <c r="D254" s="73" t="s">
        <v>5954</v>
      </c>
      <c r="E254" s="73" t="s">
        <v>5955</v>
      </c>
      <c r="F254" s="73" t="s">
        <v>5956</v>
      </c>
      <c r="G254" s="73" t="s">
        <v>5798</v>
      </c>
      <c r="H254" s="73">
        <v>32881</v>
      </c>
      <c r="I254" s="73" t="s">
        <v>5530</v>
      </c>
      <c r="J254" s="73" t="s">
        <v>5521</v>
      </c>
      <c r="K254" s="73">
        <v>135.10159999999999</v>
      </c>
      <c r="L254" s="73">
        <v>135.10157140000001</v>
      </c>
      <c r="M254" s="73" t="s">
        <v>5536</v>
      </c>
    </row>
    <row r="255" spans="1:13">
      <c r="A255" s="73" t="s">
        <v>5952</v>
      </c>
      <c r="B255" s="73" t="s">
        <v>5953</v>
      </c>
      <c r="C255" s="73">
        <v>134.09429499999999</v>
      </c>
      <c r="D255" s="73" t="s">
        <v>5954</v>
      </c>
      <c r="E255" s="73" t="s">
        <v>5955</v>
      </c>
      <c r="F255" s="73" t="s">
        <v>5956</v>
      </c>
      <c r="G255" s="73" t="s">
        <v>5798</v>
      </c>
      <c r="H255" s="73">
        <v>32881</v>
      </c>
      <c r="I255" s="73" t="s">
        <v>5530</v>
      </c>
      <c r="J255" s="73" t="s">
        <v>5521</v>
      </c>
      <c r="K255" s="73">
        <v>157.08349999999999</v>
      </c>
      <c r="L255" s="73">
        <v>157.08351640000001</v>
      </c>
      <c r="M255" s="73" t="s">
        <v>5538</v>
      </c>
    </row>
    <row r="256" spans="1:13">
      <c r="A256" s="73" t="s">
        <v>5952</v>
      </c>
      <c r="B256" s="73" t="s">
        <v>5953</v>
      </c>
      <c r="C256" s="73">
        <v>134.09429499999999</v>
      </c>
      <c r="D256" s="73" t="s">
        <v>5954</v>
      </c>
      <c r="E256" s="73" t="s">
        <v>5955</v>
      </c>
      <c r="F256" s="73" t="s">
        <v>5956</v>
      </c>
      <c r="G256" s="73" t="s">
        <v>5798</v>
      </c>
      <c r="H256" s="73">
        <v>32881</v>
      </c>
      <c r="I256" s="73" t="s">
        <v>5530</v>
      </c>
      <c r="J256" s="73" t="s">
        <v>5521</v>
      </c>
      <c r="K256" s="73">
        <v>173.0575</v>
      </c>
      <c r="L256" s="73">
        <v>173.05745440000001</v>
      </c>
      <c r="M256" s="73" t="s">
        <v>5631</v>
      </c>
    </row>
    <row r="257" spans="1:13">
      <c r="A257" s="73" t="s">
        <v>5957</v>
      </c>
      <c r="B257" s="73" t="s">
        <v>5958</v>
      </c>
      <c r="C257" s="73">
        <v>192.13615999999999</v>
      </c>
      <c r="D257" s="73" t="s">
        <v>5959</v>
      </c>
      <c r="E257" s="73" t="s">
        <v>5960</v>
      </c>
      <c r="F257" s="73" t="s">
        <v>5961</v>
      </c>
      <c r="G257" s="73" t="s">
        <v>5798</v>
      </c>
      <c r="I257" s="73" t="s">
        <v>5530</v>
      </c>
      <c r="J257" s="73" t="s">
        <v>5521</v>
      </c>
      <c r="K257" s="73">
        <v>193.14340000000001</v>
      </c>
      <c r="L257" s="73">
        <v>193.14343640000001</v>
      </c>
      <c r="M257" s="73" t="s">
        <v>5536</v>
      </c>
    </row>
    <row r="258" spans="1:13">
      <c r="A258" s="73" t="s">
        <v>5957</v>
      </c>
      <c r="B258" s="73" t="s">
        <v>5958</v>
      </c>
      <c r="C258" s="73">
        <v>192.13615999999999</v>
      </c>
      <c r="D258" s="73" t="s">
        <v>5959</v>
      </c>
      <c r="E258" s="73" t="s">
        <v>5960</v>
      </c>
      <c r="F258" s="73" t="s">
        <v>5961</v>
      </c>
      <c r="G258" s="73" t="s">
        <v>5798</v>
      </c>
      <c r="I258" s="73" t="s">
        <v>5530</v>
      </c>
      <c r="J258" s="73" t="s">
        <v>5521</v>
      </c>
      <c r="K258" s="73">
        <v>215.12540000000001</v>
      </c>
      <c r="L258" s="73">
        <v>215.12538140000001</v>
      </c>
      <c r="M258" s="73" t="s">
        <v>5538</v>
      </c>
    </row>
    <row r="259" spans="1:13">
      <c r="A259" s="73" t="s">
        <v>5957</v>
      </c>
      <c r="B259" s="73" t="s">
        <v>5958</v>
      </c>
      <c r="C259" s="73">
        <v>192.13615999999999</v>
      </c>
      <c r="D259" s="73" t="s">
        <v>5959</v>
      </c>
      <c r="E259" s="73" t="s">
        <v>5960</v>
      </c>
      <c r="F259" s="73" t="s">
        <v>5961</v>
      </c>
      <c r="G259" s="73" t="s">
        <v>5798</v>
      </c>
      <c r="I259" s="73" t="s">
        <v>5530</v>
      </c>
      <c r="J259" s="73" t="s">
        <v>5521</v>
      </c>
      <c r="K259" s="73">
        <v>231.0993</v>
      </c>
      <c r="L259" s="73">
        <v>231.09931940000001</v>
      </c>
      <c r="M259" s="73" t="s">
        <v>5631</v>
      </c>
    </row>
    <row r="260" spans="1:13">
      <c r="A260" s="73" t="s">
        <v>5962</v>
      </c>
      <c r="B260" s="73" t="s">
        <v>5963</v>
      </c>
      <c r="C260" s="73">
        <v>250.17802499999999</v>
      </c>
      <c r="D260" s="73" t="s">
        <v>5964</v>
      </c>
      <c r="E260" s="73" t="s">
        <v>5965</v>
      </c>
      <c r="F260" s="73" t="s">
        <v>5966</v>
      </c>
      <c r="G260" s="73" t="s">
        <v>5798</v>
      </c>
      <c r="H260" s="73">
        <v>91234</v>
      </c>
      <c r="I260" s="73" t="s">
        <v>5530</v>
      </c>
      <c r="J260" s="73" t="s">
        <v>5521</v>
      </c>
      <c r="K260" s="73">
        <v>251.18530000000001</v>
      </c>
      <c r="L260" s="73">
        <v>251.18530139999999</v>
      </c>
      <c r="M260" s="73" t="s">
        <v>5536</v>
      </c>
    </row>
    <row r="261" spans="1:13">
      <c r="A261" s="73" t="s">
        <v>5962</v>
      </c>
      <c r="B261" s="73" t="s">
        <v>5963</v>
      </c>
      <c r="C261" s="73">
        <v>250.17802499999999</v>
      </c>
      <c r="D261" s="73" t="s">
        <v>5964</v>
      </c>
      <c r="E261" s="73" t="s">
        <v>5965</v>
      </c>
      <c r="F261" s="73" t="s">
        <v>5966</v>
      </c>
      <c r="G261" s="73" t="s">
        <v>5798</v>
      </c>
      <c r="H261" s="73">
        <v>91234</v>
      </c>
      <c r="I261" s="73" t="s">
        <v>5530</v>
      </c>
      <c r="J261" s="73" t="s">
        <v>5521</v>
      </c>
      <c r="K261" s="73">
        <v>273.16719999999998</v>
      </c>
      <c r="L261" s="73">
        <v>273.16724640000001</v>
      </c>
      <c r="M261" s="73" t="s">
        <v>5538</v>
      </c>
    </row>
    <row r="262" spans="1:13">
      <c r="A262" s="73" t="s">
        <v>5962</v>
      </c>
      <c r="B262" s="73" t="s">
        <v>5963</v>
      </c>
      <c r="C262" s="73">
        <v>250.17802499999999</v>
      </c>
      <c r="D262" s="73" t="s">
        <v>5964</v>
      </c>
      <c r="E262" s="73" t="s">
        <v>5965</v>
      </c>
      <c r="F262" s="73" t="s">
        <v>5966</v>
      </c>
      <c r="G262" s="73" t="s">
        <v>5798</v>
      </c>
      <c r="H262" s="73">
        <v>91234</v>
      </c>
      <c r="I262" s="73" t="s">
        <v>5530</v>
      </c>
      <c r="J262" s="73" t="s">
        <v>5521</v>
      </c>
      <c r="K262" s="73">
        <v>289.14120000000003</v>
      </c>
      <c r="L262" s="73">
        <v>289.14118439999999</v>
      </c>
      <c r="M262" s="73" t="s">
        <v>5631</v>
      </c>
    </row>
    <row r="263" spans="1:13">
      <c r="A263" s="73" t="s">
        <v>5967</v>
      </c>
      <c r="B263" s="73" t="s">
        <v>5968</v>
      </c>
      <c r="C263" s="73">
        <v>308.21989000000002</v>
      </c>
      <c r="D263" s="73" t="s">
        <v>5969</v>
      </c>
      <c r="E263" s="73" t="s">
        <v>5970</v>
      </c>
      <c r="F263" s="73" t="s">
        <v>5971</v>
      </c>
      <c r="G263" s="73" t="s">
        <v>5798</v>
      </c>
      <c r="I263" s="73" t="s">
        <v>5530</v>
      </c>
      <c r="J263" s="73" t="s">
        <v>5521</v>
      </c>
      <c r="K263" s="73">
        <v>347.18299999999999</v>
      </c>
      <c r="L263" s="73">
        <v>347.18304940000002</v>
      </c>
      <c r="M263" s="73" t="s">
        <v>5631</v>
      </c>
    </row>
    <row r="264" spans="1:13">
      <c r="A264" s="73" t="s">
        <v>5967</v>
      </c>
      <c r="B264" s="73" t="s">
        <v>5968</v>
      </c>
      <c r="C264" s="73">
        <v>308.21989000000002</v>
      </c>
      <c r="D264" s="73" t="s">
        <v>5969</v>
      </c>
      <c r="E264" s="73" t="s">
        <v>5970</v>
      </c>
      <c r="F264" s="73" t="s">
        <v>5971</v>
      </c>
      <c r="G264" s="73" t="s">
        <v>5798</v>
      </c>
      <c r="I264" s="73" t="s">
        <v>5530</v>
      </c>
      <c r="J264" s="73" t="s">
        <v>5521</v>
      </c>
      <c r="K264" s="73">
        <v>309.22719999999998</v>
      </c>
      <c r="L264" s="73">
        <v>309.22716639999999</v>
      </c>
      <c r="M264" s="73" t="s">
        <v>5536</v>
      </c>
    </row>
    <row r="265" spans="1:13">
      <c r="A265" s="73" t="s">
        <v>5967</v>
      </c>
      <c r="B265" s="73" t="s">
        <v>5968</v>
      </c>
      <c r="C265" s="73">
        <v>308.21989000000002</v>
      </c>
      <c r="D265" s="73" t="s">
        <v>5969</v>
      </c>
      <c r="E265" s="73" t="s">
        <v>5970</v>
      </c>
      <c r="F265" s="73" t="s">
        <v>5971</v>
      </c>
      <c r="G265" s="73" t="s">
        <v>5798</v>
      </c>
      <c r="I265" s="73" t="s">
        <v>5530</v>
      </c>
      <c r="J265" s="73" t="s">
        <v>5521</v>
      </c>
      <c r="K265" s="73">
        <v>331.20909999999998</v>
      </c>
      <c r="L265" s="73">
        <v>331.20911139999998</v>
      </c>
      <c r="M265" s="73" t="s">
        <v>5538</v>
      </c>
    </row>
    <row r="266" spans="1:13">
      <c r="A266" s="73" t="s">
        <v>5972</v>
      </c>
      <c r="B266" s="73" t="s">
        <v>5973</v>
      </c>
      <c r="C266" s="73">
        <v>366.26175499999999</v>
      </c>
      <c r="F266" s="73" t="s">
        <v>5974</v>
      </c>
      <c r="G266" s="73" t="s">
        <v>5798</v>
      </c>
      <c r="I266" s="73" t="s">
        <v>5530</v>
      </c>
      <c r="J266" s="73" t="s">
        <v>5521</v>
      </c>
      <c r="K266" s="73">
        <v>367.26900000000001</v>
      </c>
      <c r="L266" s="73">
        <v>367.26903140000002</v>
      </c>
      <c r="M266" s="73" t="s">
        <v>5536</v>
      </c>
    </row>
    <row r="267" spans="1:13">
      <c r="A267" s="73" t="s">
        <v>5972</v>
      </c>
      <c r="B267" s="73" t="s">
        <v>5973</v>
      </c>
      <c r="C267" s="73">
        <v>366.26175499999999</v>
      </c>
      <c r="F267" s="73" t="s">
        <v>5974</v>
      </c>
      <c r="G267" s="73" t="s">
        <v>5798</v>
      </c>
      <c r="I267" s="73" t="s">
        <v>5530</v>
      </c>
      <c r="J267" s="73" t="s">
        <v>5521</v>
      </c>
      <c r="K267" s="73">
        <v>389.25099999999998</v>
      </c>
      <c r="L267" s="73">
        <v>389.25097640000001</v>
      </c>
      <c r="M267" s="73" t="s">
        <v>5538</v>
      </c>
    </row>
    <row r="268" spans="1:13">
      <c r="A268" s="73" t="s">
        <v>5972</v>
      </c>
      <c r="B268" s="73" t="s">
        <v>5973</v>
      </c>
      <c r="C268" s="73">
        <v>366.26175499999999</v>
      </c>
      <c r="F268" s="73" t="s">
        <v>5974</v>
      </c>
      <c r="G268" s="73" t="s">
        <v>5798</v>
      </c>
      <c r="I268" s="73" t="s">
        <v>5530</v>
      </c>
      <c r="J268" s="73" t="s">
        <v>5521</v>
      </c>
      <c r="K268" s="73">
        <v>405.22489999999999</v>
      </c>
      <c r="L268" s="73">
        <v>405.22491439999999</v>
      </c>
      <c r="M268" s="73" t="s">
        <v>5631</v>
      </c>
    </row>
    <row r="269" spans="1:13">
      <c r="A269" s="73" t="s">
        <v>5975</v>
      </c>
      <c r="B269" s="73" t="s">
        <v>5976</v>
      </c>
      <c r="C269" s="73">
        <v>424.30362000000002</v>
      </c>
      <c r="D269" s="73" t="s">
        <v>5977</v>
      </c>
      <c r="F269" s="73" t="s">
        <v>5978</v>
      </c>
      <c r="G269" s="73" t="s">
        <v>5798</v>
      </c>
      <c r="I269" s="73" t="s">
        <v>5530</v>
      </c>
      <c r="J269" s="73" t="s">
        <v>5521</v>
      </c>
      <c r="K269" s="73">
        <v>425.3109</v>
      </c>
      <c r="L269" s="73">
        <v>425.31089639999999</v>
      </c>
      <c r="M269" s="73" t="s">
        <v>5536</v>
      </c>
    </row>
    <row r="270" spans="1:13">
      <c r="A270" s="73" t="s">
        <v>5975</v>
      </c>
      <c r="B270" s="73" t="s">
        <v>5976</v>
      </c>
      <c r="C270" s="73">
        <v>424.30362000000002</v>
      </c>
      <c r="D270" s="73" t="s">
        <v>5977</v>
      </c>
      <c r="F270" s="73" t="s">
        <v>5978</v>
      </c>
      <c r="G270" s="73" t="s">
        <v>5798</v>
      </c>
      <c r="I270" s="73" t="s">
        <v>5530</v>
      </c>
      <c r="J270" s="73" t="s">
        <v>5521</v>
      </c>
      <c r="K270" s="73">
        <v>447.2928</v>
      </c>
      <c r="L270" s="73">
        <v>447.29284139999999</v>
      </c>
      <c r="M270" s="73" t="s">
        <v>5538</v>
      </c>
    </row>
    <row r="271" spans="1:13">
      <c r="A271" s="73" t="s">
        <v>5975</v>
      </c>
      <c r="B271" s="73" t="s">
        <v>5976</v>
      </c>
      <c r="C271" s="73">
        <v>424.30362000000002</v>
      </c>
      <c r="D271" s="73" t="s">
        <v>5977</v>
      </c>
      <c r="F271" s="73" t="s">
        <v>5978</v>
      </c>
      <c r="G271" s="73" t="s">
        <v>5798</v>
      </c>
      <c r="I271" s="73" t="s">
        <v>5530</v>
      </c>
      <c r="J271" s="73" t="s">
        <v>5521</v>
      </c>
      <c r="K271" s="73">
        <v>463.26679999999999</v>
      </c>
      <c r="L271" s="73">
        <v>463.26677940000002</v>
      </c>
      <c r="M271" s="73" t="s">
        <v>5631</v>
      </c>
    </row>
    <row r="272" spans="1:13">
      <c r="A272" s="73" t="s">
        <v>5979</v>
      </c>
      <c r="B272" s="73" t="s">
        <v>5980</v>
      </c>
      <c r="C272" s="73">
        <v>482.345485</v>
      </c>
      <c r="F272" s="73" t="s">
        <v>5981</v>
      </c>
      <c r="G272" s="73" t="s">
        <v>5798</v>
      </c>
      <c r="I272" s="73" t="s">
        <v>5530</v>
      </c>
      <c r="J272" s="73" t="s">
        <v>5521</v>
      </c>
      <c r="K272" s="73">
        <v>483.3528</v>
      </c>
      <c r="L272" s="73">
        <v>483.35276140000002</v>
      </c>
      <c r="M272" s="73" t="s">
        <v>5536</v>
      </c>
    </row>
    <row r="273" spans="1:17">
      <c r="A273" s="73" t="s">
        <v>5979</v>
      </c>
      <c r="B273" s="73" t="s">
        <v>5980</v>
      </c>
      <c r="C273" s="73">
        <v>482.345485</v>
      </c>
      <c r="F273" s="73" t="s">
        <v>5981</v>
      </c>
      <c r="G273" s="73" t="s">
        <v>5798</v>
      </c>
      <c r="I273" s="73" t="s">
        <v>5530</v>
      </c>
      <c r="J273" s="73" t="s">
        <v>5521</v>
      </c>
      <c r="K273" s="73">
        <v>505.3347</v>
      </c>
      <c r="L273" s="73">
        <v>505.33470640000002</v>
      </c>
      <c r="M273" s="73" t="s">
        <v>5538</v>
      </c>
    </row>
    <row r="274" spans="1:17">
      <c r="A274" s="73" t="s">
        <v>5979</v>
      </c>
      <c r="B274" s="73" t="s">
        <v>5980</v>
      </c>
      <c r="C274" s="73">
        <v>482.345485</v>
      </c>
      <c r="F274" s="73" t="s">
        <v>5981</v>
      </c>
      <c r="G274" s="73" t="s">
        <v>5798</v>
      </c>
      <c r="I274" s="73" t="s">
        <v>5530</v>
      </c>
      <c r="J274" s="73" t="s">
        <v>5521</v>
      </c>
      <c r="K274" s="73">
        <v>521.30859999999996</v>
      </c>
      <c r="L274" s="73">
        <v>521.30864440000005</v>
      </c>
      <c r="M274" s="73" t="s">
        <v>5631</v>
      </c>
    </row>
    <row r="275" spans="1:17">
      <c r="A275" s="73" t="s">
        <v>5982</v>
      </c>
      <c r="B275" s="73" t="s">
        <v>5983</v>
      </c>
      <c r="C275" s="73">
        <v>540.38734999999997</v>
      </c>
      <c r="F275" s="73" t="s">
        <v>5984</v>
      </c>
      <c r="G275" s="73" t="s">
        <v>5798</v>
      </c>
      <c r="I275" s="73" t="s">
        <v>5530</v>
      </c>
      <c r="J275" s="73" t="s">
        <v>5521</v>
      </c>
      <c r="K275" s="73">
        <v>541.39459999999997</v>
      </c>
      <c r="L275" s="73">
        <v>541.39462639999999</v>
      </c>
      <c r="M275" s="73" t="s">
        <v>5536</v>
      </c>
    </row>
    <row r="276" spans="1:17">
      <c r="A276" s="73" t="s">
        <v>5982</v>
      </c>
      <c r="B276" s="73" t="s">
        <v>5983</v>
      </c>
      <c r="C276" s="73">
        <v>540.38734999999997</v>
      </c>
      <c r="F276" s="73" t="s">
        <v>5984</v>
      </c>
      <c r="G276" s="73" t="s">
        <v>5798</v>
      </c>
      <c r="I276" s="73" t="s">
        <v>5530</v>
      </c>
      <c r="J276" s="73" t="s">
        <v>5521</v>
      </c>
      <c r="K276" s="73">
        <v>563.37660000000005</v>
      </c>
      <c r="L276" s="73">
        <v>563.37657139999999</v>
      </c>
      <c r="M276" s="73" t="s">
        <v>5538</v>
      </c>
    </row>
    <row r="277" spans="1:17">
      <c r="A277" s="73" t="s">
        <v>5982</v>
      </c>
      <c r="B277" s="73" t="s">
        <v>5983</v>
      </c>
      <c r="C277" s="73">
        <v>540.38734999999997</v>
      </c>
      <c r="F277" s="73" t="s">
        <v>5984</v>
      </c>
      <c r="G277" s="73" t="s">
        <v>5798</v>
      </c>
      <c r="I277" s="73" t="s">
        <v>5530</v>
      </c>
      <c r="J277" s="73" t="s">
        <v>5521</v>
      </c>
      <c r="K277" s="73">
        <v>579.35050000000001</v>
      </c>
      <c r="L277" s="73">
        <v>579.35050939999996</v>
      </c>
      <c r="M277" s="73" t="s">
        <v>5631</v>
      </c>
    </row>
    <row r="278" spans="1:17">
      <c r="A278" s="73" t="s">
        <v>5985</v>
      </c>
      <c r="B278" s="73" t="s">
        <v>5986</v>
      </c>
      <c r="C278" s="73">
        <v>74.036779999999993</v>
      </c>
      <c r="D278" s="73" t="s">
        <v>5987</v>
      </c>
      <c r="E278" s="73" t="s">
        <v>5988</v>
      </c>
      <c r="F278" s="73" t="s">
        <v>5989</v>
      </c>
      <c r="H278" s="73">
        <v>1032</v>
      </c>
      <c r="I278" s="73" t="s">
        <v>5520</v>
      </c>
      <c r="J278" s="73" t="s">
        <v>5521</v>
      </c>
      <c r="K278" s="73">
        <v>621.97220000000004</v>
      </c>
      <c r="L278" s="73">
        <v>621.97291340000004</v>
      </c>
      <c r="M278" s="73" t="s">
        <v>5522</v>
      </c>
      <c r="N278" s="73" t="s">
        <v>5523</v>
      </c>
      <c r="O278" s="73" t="s">
        <v>5524</v>
      </c>
      <c r="Q278" s="73" t="s">
        <v>105</v>
      </c>
    </row>
    <row r="279" spans="1:17">
      <c r="A279" s="73" t="s">
        <v>5985</v>
      </c>
      <c r="B279" s="73" t="s">
        <v>5986</v>
      </c>
      <c r="C279" s="73">
        <v>74.036779999999993</v>
      </c>
      <c r="D279" s="73" t="s">
        <v>5987</v>
      </c>
      <c r="E279" s="73" t="s">
        <v>5988</v>
      </c>
      <c r="F279" s="73" t="s">
        <v>5989</v>
      </c>
      <c r="H279" s="73">
        <v>1032</v>
      </c>
      <c r="I279" s="73" t="s">
        <v>5520</v>
      </c>
      <c r="J279" s="73" t="s">
        <v>5521</v>
      </c>
      <c r="K279" s="73">
        <v>696</v>
      </c>
      <c r="L279" s="73">
        <v>696.00969339999995</v>
      </c>
      <c r="M279" s="73" t="s">
        <v>5526</v>
      </c>
      <c r="N279" s="73" t="s">
        <v>5523</v>
      </c>
      <c r="O279" s="73" t="s">
        <v>5524</v>
      </c>
      <c r="Q279" s="73" t="s">
        <v>105</v>
      </c>
    </row>
    <row r="280" spans="1:17">
      <c r="A280" s="73" t="s">
        <v>5985</v>
      </c>
      <c r="B280" s="73" t="s">
        <v>5986</v>
      </c>
      <c r="C280" s="73">
        <v>74.036779999999993</v>
      </c>
      <c r="D280" s="73" t="s">
        <v>5987</v>
      </c>
      <c r="E280" s="73" t="s">
        <v>5988</v>
      </c>
      <c r="F280" s="73" t="s">
        <v>5989</v>
      </c>
      <c r="H280" s="73">
        <v>1032</v>
      </c>
      <c r="I280" s="73" t="s">
        <v>5520</v>
      </c>
      <c r="J280" s="73" t="s">
        <v>5521</v>
      </c>
      <c r="K280" s="73">
        <v>770</v>
      </c>
      <c r="L280" s="73">
        <v>770.04647339999997</v>
      </c>
      <c r="M280" s="73" t="s">
        <v>5527</v>
      </c>
      <c r="N280" s="73" t="s">
        <v>5523</v>
      </c>
      <c r="O280" s="73" t="s">
        <v>5524</v>
      </c>
      <c r="Q280" s="73" t="s">
        <v>105</v>
      </c>
    </row>
    <row r="281" spans="1:17">
      <c r="A281" s="73" t="s">
        <v>137</v>
      </c>
      <c r="B281" s="73" t="s">
        <v>5990</v>
      </c>
      <c r="C281" s="73">
        <v>82.003073999999998</v>
      </c>
      <c r="D281" s="73" t="s">
        <v>5991</v>
      </c>
      <c r="E281" s="73" t="s">
        <v>5992</v>
      </c>
      <c r="F281" s="73" t="s">
        <v>5993</v>
      </c>
      <c r="G281" s="73" t="s">
        <v>5514</v>
      </c>
      <c r="H281" s="73">
        <v>517045</v>
      </c>
      <c r="I281" s="73" t="s">
        <v>5530</v>
      </c>
      <c r="J281" s="73" t="s">
        <v>5521</v>
      </c>
      <c r="K281" s="73">
        <v>104.99229099999999</v>
      </c>
      <c r="L281" s="73">
        <v>104.9922954</v>
      </c>
      <c r="M281" s="73" t="s">
        <v>5538</v>
      </c>
    </row>
    <row r="282" spans="1:17">
      <c r="A282" s="73" t="s">
        <v>5994</v>
      </c>
      <c r="B282" s="73" t="s">
        <v>5995</v>
      </c>
      <c r="C282" s="73">
        <v>135.974808</v>
      </c>
      <c r="D282" s="73" t="s">
        <v>5996</v>
      </c>
      <c r="E282" s="73" t="s">
        <v>5997</v>
      </c>
      <c r="F282" s="73" t="s">
        <v>5998</v>
      </c>
      <c r="G282" s="73" t="s">
        <v>5999</v>
      </c>
      <c r="H282" s="73">
        <v>51709</v>
      </c>
      <c r="I282" s="73" t="s">
        <v>5535</v>
      </c>
      <c r="J282" s="73" t="s">
        <v>5521</v>
      </c>
      <c r="K282" s="73">
        <v>159</v>
      </c>
      <c r="L282" s="73">
        <v>158.96402939999999</v>
      </c>
      <c r="M282" s="73" t="s">
        <v>5538</v>
      </c>
    </row>
    <row r="283" spans="1:17">
      <c r="A283" s="73" t="s">
        <v>402</v>
      </c>
      <c r="B283" s="73" t="s">
        <v>6000</v>
      </c>
      <c r="C283" s="73">
        <v>283.28751399999999</v>
      </c>
      <c r="D283" s="73" t="s">
        <v>6001</v>
      </c>
      <c r="E283" s="73" t="s">
        <v>6002</v>
      </c>
      <c r="F283" s="73" t="s">
        <v>6003</v>
      </c>
      <c r="G283" s="73" t="s">
        <v>5779</v>
      </c>
      <c r="H283" s="73">
        <v>31292</v>
      </c>
      <c r="I283" s="73" t="s">
        <v>5535</v>
      </c>
      <c r="J283" s="73" t="s">
        <v>5521</v>
      </c>
      <c r="K283" s="73">
        <v>284</v>
      </c>
      <c r="L283" s="73">
        <v>284.29479040000001</v>
      </c>
      <c r="M283" s="73" t="s">
        <v>5536</v>
      </c>
    </row>
    <row r="284" spans="1:17">
      <c r="A284" s="73" t="s">
        <v>402</v>
      </c>
      <c r="B284" s="73" t="s">
        <v>6000</v>
      </c>
      <c r="C284" s="73">
        <v>283.28751399999999</v>
      </c>
      <c r="D284" s="73" t="s">
        <v>6001</v>
      </c>
      <c r="E284" s="73" t="s">
        <v>6002</v>
      </c>
      <c r="F284" s="73" t="s">
        <v>6003</v>
      </c>
      <c r="G284" s="73" t="s">
        <v>5779</v>
      </c>
      <c r="H284" s="73">
        <v>31292</v>
      </c>
      <c r="I284" s="73" t="s">
        <v>5530</v>
      </c>
      <c r="J284" s="73" t="s">
        <v>5521</v>
      </c>
      <c r="K284" s="73">
        <v>306.27673399999998</v>
      </c>
      <c r="L284" s="73">
        <v>306.27673540000001</v>
      </c>
      <c r="M284" s="73" t="s">
        <v>5538</v>
      </c>
    </row>
    <row r="285" spans="1:17">
      <c r="A285" s="73" t="s">
        <v>6004</v>
      </c>
      <c r="B285" s="73" t="s">
        <v>6005</v>
      </c>
      <c r="C285" s="73">
        <v>284.27152999999998</v>
      </c>
      <c r="D285" s="73" t="s">
        <v>6006</v>
      </c>
      <c r="E285" s="73" t="s">
        <v>6007</v>
      </c>
      <c r="F285" s="73" t="s">
        <v>6008</v>
      </c>
      <c r="H285" s="73">
        <v>5281</v>
      </c>
      <c r="I285" s="73" t="s">
        <v>5530</v>
      </c>
      <c r="J285" s="73" t="s">
        <v>5516</v>
      </c>
      <c r="K285" s="73">
        <v>283.26425399999999</v>
      </c>
      <c r="L285" s="73">
        <v>283.26425360000002</v>
      </c>
      <c r="M285" s="73" t="s">
        <v>5517</v>
      </c>
    </row>
    <row r="286" spans="1:17">
      <c r="A286" s="73" t="s">
        <v>6009</v>
      </c>
      <c r="B286" s="73" t="s">
        <v>6010</v>
      </c>
      <c r="C286" s="73">
        <v>557.56662700000004</v>
      </c>
      <c r="D286" s="73" t="s">
        <v>6011</v>
      </c>
      <c r="E286" s="73" t="s">
        <v>6012</v>
      </c>
      <c r="F286" s="73" t="s">
        <v>6013</v>
      </c>
      <c r="G286" s="73" t="s">
        <v>5562</v>
      </c>
      <c r="H286" s="73">
        <v>161744</v>
      </c>
      <c r="I286" s="73" t="s">
        <v>5530</v>
      </c>
      <c r="J286" s="73" t="s">
        <v>5521</v>
      </c>
      <c r="K286" s="73">
        <v>522.59722499999998</v>
      </c>
      <c r="L286" s="73">
        <v>522.59722539999996</v>
      </c>
      <c r="M286" s="73" t="s">
        <v>5563</v>
      </c>
    </row>
    <row r="287" spans="1:17">
      <c r="A287" s="73" t="s">
        <v>6014</v>
      </c>
      <c r="B287" s="73" t="s">
        <v>6015</v>
      </c>
      <c r="C287" s="73">
        <v>97.967382000000001</v>
      </c>
      <c r="D287" s="73" t="s">
        <v>6016</v>
      </c>
      <c r="E287" s="73" t="s">
        <v>6017</v>
      </c>
      <c r="F287" s="73" t="s">
        <v>6018</v>
      </c>
      <c r="H287" s="73">
        <v>1118</v>
      </c>
      <c r="I287" s="73" t="s">
        <v>5515</v>
      </c>
      <c r="J287" s="73" t="s">
        <v>5516</v>
      </c>
      <c r="K287" s="73">
        <v>80</v>
      </c>
      <c r="L287" s="73">
        <v>79.957365600000003</v>
      </c>
      <c r="M287" s="73" t="s">
        <v>6019</v>
      </c>
    </row>
    <row r="288" spans="1:17">
      <c r="A288" s="73" t="s">
        <v>6020</v>
      </c>
      <c r="B288" s="73" t="s">
        <v>6021</v>
      </c>
      <c r="C288" s="73">
        <v>242.284774</v>
      </c>
      <c r="D288" s="73" t="s">
        <v>6022</v>
      </c>
      <c r="E288" s="73" t="s">
        <v>6023</v>
      </c>
      <c r="F288" s="73" t="s">
        <v>6024</v>
      </c>
      <c r="G288" s="73" t="s">
        <v>6025</v>
      </c>
      <c r="H288" s="73">
        <v>70681</v>
      </c>
      <c r="I288" s="73" t="s">
        <v>5530</v>
      </c>
      <c r="J288" s="73" t="s">
        <v>5521</v>
      </c>
      <c r="K288" s="73">
        <v>242.28422499999999</v>
      </c>
      <c r="L288" s="73">
        <v>242.2842254</v>
      </c>
      <c r="M288" s="73" t="s">
        <v>5608</v>
      </c>
    </row>
    <row r="289" spans="1:17">
      <c r="A289" s="73" t="s">
        <v>6026</v>
      </c>
      <c r="B289" s="73" t="s">
        <v>6027</v>
      </c>
      <c r="C289" s="73">
        <v>518.13154399999996</v>
      </c>
      <c r="D289" s="73" t="s">
        <v>6028</v>
      </c>
      <c r="E289" s="73" t="s">
        <v>6029</v>
      </c>
      <c r="F289" s="73" t="s">
        <v>6030</v>
      </c>
      <c r="G289" s="73" t="s">
        <v>5620</v>
      </c>
      <c r="H289" s="73">
        <v>7874</v>
      </c>
      <c r="I289" s="73" t="s">
        <v>5535</v>
      </c>
      <c r="J289" s="73" t="s">
        <v>5521</v>
      </c>
      <c r="K289" s="73">
        <v>519</v>
      </c>
      <c r="L289" s="73">
        <v>519.13882039999999</v>
      </c>
      <c r="M289" s="73" t="s">
        <v>5536</v>
      </c>
    </row>
    <row r="290" spans="1:17">
      <c r="A290" s="73" t="s">
        <v>6026</v>
      </c>
      <c r="B290" s="73" t="s">
        <v>6027</v>
      </c>
      <c r="C290" s="73">
        <v>518.13154399999996</v>
      </c>
      <c r="D290" s="73" t="s">
        <v>6028</v>
      </c>
      <c r="E290" s="73" t="s">
        <v>6029</v>
      </c>
      <c r="F290" s="73" t="s">
        <v>6030</v>
      </c>
      <c r="G290" s="73" t="s">
        <v>5620</v>
      </c>
      <c r="H290" s="73">
        <v>7874</v>
      </c>
      <c r="I290" s="73" t="s">
        <v>5578</v>
      </c>
      <c r="J290" s="73" t="s">
        <v>5521</v>
      </c>
      <c r="K290" s="73">
        <v>519.12699999999995</v>
      </c>
      <c r="L290" s="73">
        <v>519.13882039999999</v>
      </c>
      <c r="M290" s="73" t="s">
        <v>5536</v>
      </c>
    </row>
    <row r="291" spans="1:17">
      <c r="A291" s="73" t="s">
        <v>6026</v>
      </c>
      <c r="B291" s="73" t="s">
        <v>6027</v>
      </c>
      <c r="C291" s="73">
        <v>518.13154399999996</v>
      </c>
      <c r="D291" s="73" t="s">
        <v>6028</v>
      </c>
      <c r="E291" s="73" t="s">
        <v>6029</v>
      </c>
      <c r="F291" s="73" t="s">
        <v>6030</v>
      </c>
      <c r="G291" s="73" t="s">
        <v>5620</v>
      </c>
      <c r="H291" s="73">
        <v>7874</v>
      </c>
      <c r="I291" s="73" t="s">
        <v>5535</v>
      </c>
      <c r="J291" s="73" t="s">
        <v>5521</v>
      </c>
      <c r="K291" s="73">
        <v>503</v>
      </c>
      <c r="L291" s="73">
        <v>503.1075204</v>
      </c>
      <c r="M291" s="73" t="s">
        <v>5621</v>
      </c>
    </row>
    <row r="292" spans="1:17">
      <c r="A292" s="73" t="s">
        <v>6026</v>
      </c>
      <c r="B292" s="73" t="s">
        <v>6027</v>
      </c>
      <c r="C292" s="73">
        <v>518.13154399999996</v>
      </c>
      <c r="D292" s="73" t="s">
        <v>6028</v>
      </c>
      <c r="E292" s="73" t="s">
        <v>6029</v>
      </c>
      <c r="F292" s="73" t="s">
        <v>6030</v>
      </c>
      <c r="G292" s="73" t="s">
        <v>5620</v>
      </c>
      <c r="H292" s="73">
        <v>7874</v>
      </c>
      <c r="I292" s="73" t="s">
        <v>5578</v>
      </c>
      <c r="J292" s="73" t="s">
        <v>5521</v>
      </c>
      <c r="K292" s="73">
        <v>536.12699999999995</v>
      </c>
      <c r="L292" s="73">
        <v>536.16536940000003</v>
      </c>
      <c r="M292" s="73" t="s">
        <v>5537</v>
      </c>
    </row>
    <row r="293" spans="1:17">
      <c r="A293" s="73" t="s">
        <v>6031</v>
      </c>
      <c r="B293" s="73" t="s">
        <v>6032</v>
      </c>
      <c r="C293" s="73">
        <v>336.11112900000001</v>
      </c>
      <c r="D293" s="73" t="s">
        <v>6033</v>
      </c>
      <c r="E293" s="73" t="s">
        <v>6034</v>
      </c>
      <c r="F293" s="73" t="s">
        <v>6035</v>
      </c>
      <c r="G293" s="73" t="s">
        <v>6036</v>
      </c>
      <c r="H293" s="73">
        <v>22167734</v>
      </c>
      <c r="I293" s="73" t="s">
        <v>5535</v>
      </c>
      <c r="J293" s="73" t="s">
        <v>5521</v>
      </c>
      <c r="K293" s="73">
        <v>336</v>
      </c>
      <c r="L293" s="73">
        <v>337.11840539999997</v>
      </c>
      <c r="M293" s="73" t="s">
        <v>5536</v>
      </c>
    </row>
    <row r="294" spans="1:17">
      <c r="A294" s="73" t="s">
        <v>5238</v>
      </c>
      <c r="B294" s="73" t="s">
        <v>6037</v>
      </c>
      <c r="C294" s="73">
        <v>185.214349</v>
      </c>
      <c r="D294" s="73" t="s">
        <v>6038</v>
      </c>
      <c r="E294" s="73" t="s">
        <v>6039</v>
      </c>
      <c r="F294" s="73" t="s">
        <v>6040</v>
      </c>
      <c r="G294" s="73" t="s">
        <v>5514</v>
      </c>
      <c r="H294" s="73">
        <v>7622</v>
      </c>
      <c r="I294" s="73" t="s">
        <v>5535</v>
      </c>
      <c r="J294" s="73" t="s">
        <v>5521</v>
      </c>
      <c r="K294" s="73">
        <v>186</v>
      </c>
      <c r="L294" s="73">
        <v>186.22162539999999</v>
      </c>
      <c r="M294" s="73" t="s">
        <v>5536</v>
      </c>
    </row>
    <row r="295" spans="1:17">
      <c r="A295" s="73" t="s">
        <v>221</v>
      </c>
      <c r="B295" s="73" t="s">
        <v>6041</v>
      </c>
      <c r="C295" s="73">
        <v>266.16469799999999</v>
      </c>
      <c r="D295" s="73" t="s">
        <v>6042</v>
      </c>
      <c r="E295" s="73" t="s">
        <v>6043</v>
      </c>
      <c r="F295" s="73" t="s">
        <v>6044</v>
      </c>
      <c r="G295" s="73" t="s">
        <v>5569</v>
      </c>
      <c r="H295" s="73">
        <v>31357</v>
      </c>
      <c r="I295" s="73" t="s">
        <v>5535</v>
      </c>
      <c r="J295" s="73" t="s">
        <v>5521</v>
      </c>
      <c r="K295" s="73">
        <v>267</v>
      </c>
      <c r="L295" s="73">
        <v>267.17197440000001</v>
      </c>
      <c r="M295" s="73" t="s">
        <v>5536</v>
      </c>
    </row>
    <row r="296" spans="1:17">
      <c r="A296" s="73" t="s">
        <v>208</v>
      </c>
      <c r="B296" s="73" t="s">
        <v>6045</v>
      </c>
      <c r="C296" s="73">
        <v>101.12044899999999</v>
      </c>
      <c r="D296" s="73" t="s">
        <v>6046</v>
      </c>
      <c r="E296" s="73" t="s">
        <v>6047</v>
      </c>
      <c r="F296" s="73" t="s">
        <v>6048</v>
      </c>
      <c r="G296" s="73" t="s">
        <v>6025</v>
      </c>
      <c r="H296" s="73">
        <v>8471</v>
      </c>
      <c r="I296" s="73" t="s">
        <v>5535</v>
      </c>
      <c r="J296" s="73" t="s">
        <v>5521</v>
      </c>
      <c r="K296" s="73">
        <v>102</v>
      </c>
      <c r="L296" s="73">
        <v>102.1277254</v>
      </c>
      <c r="M296" s="73" t="s">
        <v>5536</v>
      </c>
    </row>
    <row r="297" spans="1:17">
      <c r="A297" s="73" t="s">
        <v>6049</v>
      </c>
      <c r="B297" s="73" t="s">
        <v>6045</v>
      </c>
      <c r="C297" s="73">
        <v>101.12044899999999</v>
      </c>
      <c r="D297" s="73" t="s">
        <v>6046</v>
      </c>
      <c r="E297" s="73" t="s">
        <v>6047</v>
      </c>
      <c r="F297" s="73" t="s">
        <v>6050</v>
      </c>
      <c r="G297" s="73" t="s">
        <v>6025</v>
      </c>
      <c r="H297" s="73">
        <v>8471</v>
      </c>
      <c r="I297" s="73" t="s">
        <v>5535</v>
      </c>
      <c r="J297" s="73" t="s">
        <v>5521</v>
      </c>
      <c r="K297" s="73">
        <v>239</v>
      </c>
      <c r="L297" s="73">
        <v>239.2248524</v>
      </c>
      <c r="M297" s="73" t="s">
        <v>6051</v>
      </c>
    </row>
    <row r="298" spans="1:17">
      <c r="A298" s="73" t="s">
        <v>6052</v>
      </c>
      <c r="B298" s="73" t="s">
        <v>6045</v>
      </c>
      <c r="C298" s="73">
        <v>101.12044899999999</v>
      </c>
      <c r="D298" s="73" t="s">
        <v>6046</v>
      </c>
      <c r="E298" s="73" t="s">
        <v>6047</v>
      </c>
      <c r="F298" s="73" t="s">
        <v>6053</v>
      </c>
      <c r="G298" s="73" t="s">
        <v>6025</v>
      </c>
      <c r="H298" s="73">
        <v>8471</v>
      </c>
      <c r="I298" s="73" t="s">
        <v>5535</v>
      </c>
      <c r="J298" s="73" t="s">
        <v>5521</v>
      </c>
      <c r="K298" s="73">
        <v>241</v>
      </c>
      <c r="L298" s="73">
        <v>241.2219024</v>
      </c>
      <c r="M298" s="73" t="s">
        <v>6054</v>
      </c>
    </row>
    <row r="299" spans="1:17">
      <c r="A299" s="73" t="s">
        <v>200</v>
      </c>
      <c r="B299" s="73" t="s">
        <v>6055</v>
      </c>
      <c r="C299" s="73">
        <v>113.992864</v>
      </c>
      <c r="D299" s="73" t="s">
        <v>6056</v>
      </c>
      <c r="E299" s="73" t="s">
        <v>6057</v>
      </c>
      <c r="F299" s="73" t="s">
        <v>6058</v>
      </c>
      <c r="H299" s="73">
        <v>6422</v>
      </c>
      <c r="I299" s="73" t="s">
        <v>5535</v>
      </c>
      <c r="J299" s="73" t="s">
        <v>5516</v>
      </c>
      <c r="K299" s="73">
        <v>227</v>
      </c>
      <c r="L299" s="73">
        <v>226.9784516</v>
      </c>
      <c r="M299" s="73" t="s">
        <v>6059</v>
      </c>
    </row>
    <row r="300" spans="1:17">
      <c r="A300" s="73" t="s">
        <v>200</v>
      </c>
      <c r="B300" s="73" t="s">
        <v>6055</v>
      </c>
      <c r="C300" s="73">
        <v>113.992864</v>
      </c>
      <c r="D300" s="73" t="s">
        <v>6056</v>
      </c>
      <c r="E300" s="73" t="s">
        <v>6057</v>
      </c>
      <c r="F300" s="73" t="s">
        <v>6058</v>
      </c>
      <c r="H300" s="73">
        <v>6422</v>
      </c>
      <c r="I300" s="73" t="s">
        <v>5535</v>
      </c>
      <c r="J300" s="73" t="s">
        <v>5516</v>
      </c>
      <c r="K300" s="73">
        <v>249</v>
      </c>
      <c r="L300" s="73">
        <v>248.9603966</v>
      </c>
      <c r="M300" s="73" t="s">
        <v>5712</v>
      </c>
    </row>
    <row r="301" spans="1:17">
      <c r="A301" s="73" t="s">
        <v>200</v>
      </c>
      <c r="B301" s="73" t="s">
        <v>6055</v>
      </c>
      <c r="C301" s="73">
        <v>113.992864</v>
      </c>
      <c r="D301" s="73" t="s">
        <v>6056</v>
      </c>
      <c r="E301" s="73" t="s">
        <v>6057</v>
      </c>
      <c r="F301" s="73" t="s">
        <v>6058</v>
      </c>
      <c r="H301" s="73">
        <v>6422</v>
      </c>
      <c r="I301" s="73" t="s">
        <v>5515</v>
      </c>
      <c r="J301" s="73" t="s">
        <v>5516</v>
      </c>
      <c r="K301" s="73">
        <v>113</v>
      </c>
      <c r="L301" s="73">
        <v>112.9855876</v>
      </c>
      <c r="M301" s="73" t="s">
        <v>5517</v>
      </c>
      <c r="N301" s="73" t="s">
        <v>5518</v>
      </c>
      <c r="O301" s="73" t="s">
        <v>5519</v>
      </c>
      <c r="P301" s="73" t="s">
        <v>5166</v>
      </c>
      <c r="Q301" s="73" t="s">
        <v>105</v>
      </c>
    </row>
    <row r="302" spans="1:17">
      <c r="A302" s="73" t="s">
        <v>6060</v>
      </c>
      <c r="B302" s="73" t="s">
        <v>6061</v>
      </c>
      <c r="C302" s="73">
        <v>326.07079800000002</v>
      </c>
      <c r="D302" s="73" t="s">
        <v>6062</v>
      </c>
      <c r="E302" s="73" t="s">
        <v>6063</v>
      </c>
      <c r="F302" s="73" t="s">
        <v>6064</v>
      </c>
      <c r="G302" s="73" t="s">
        <v>6065</v>
      </c>
      <c r="H302" s="73">
        <v>8289</v>
      </c>
      <c r="I302" s="73" t="s">
        <v>5637</v>
      </c>
      <c r="J302" s="73" t="s">
        <v>5521</v>
      </c>
      <c r="K302" s="73">
        <v>327</v>
      </c>
      <c r="L302" s="73">
        <v>327.07807439999999</v>
      </c>
      <c r="M302" s="73" t="s">
        <v>5536</v>
      </c>
      <c r="N302" s="73" t="s">
        <v>5523</v>
      </c>
      <c r="O302" s="73" t="s">
        <v>5638</v>
      </c>
      <c r="P302" s="73" t="s">
        <v>5166</v>
      </c>
    </row>
    <row r="303" spans="1:17">
      <c r="A303" s="73" t="s">
        <v>399</v>
      </c>
      <c r="B303" s="73" t="s">
        <v>6066</v>
      </c>
      <c r="C303" s="73">
        <v>278.08605299999999</v>
      </c>
      <c r="D303" s="73" t="s">
        <v>6067</v>
      </c>
      <c r="E303" s="73" t="s">
        <v>6068</v>
      </c>
      <c r="F303" s="73" t="s">
        <v>6069</v>
      </c>
      <c r="G303" s="73" t="s">
        <v>6070</v>
      </c>
      <c r="H303" s="73">
        <v>13097</v>
      </c>
      <c r="I303" s="73" t="s">
        <v>5535</v>
      </c>
      <c r="J303" s="73" t="s">
        <v>5521</v>
      </c>
      <c r="K303" s="73">
        <v>279</v>
      </c>
      <c r="L303" s="73">
        <v>279.09332940000002</v>
      </c>
      <c r="M303" s="73" t="s">
        <v>5536</v>
      </c>
    </row>
    <row r="304" spans="1:17">
      <c r="A304" s="73" t="s">
        <v>209</v>
      </c>
      <c r="B304" s="73" t="s">
        <v>6071</v>
      </c>
      <c r="C304" s="73">
        <v>143.16739899999999</v>
      </c>
      <c r="D304" s="73" t="s">
        <v>6072</v>
      </c>
      <c r="E304" s="73" t="s">
        <v>6073</v>
      </c>
      <c r="F304" s="73" t="s">
        <v>6074</v>
      </c>
      <c r="G304" s="73" t="s">
        <v>5514</v>
      </c>
      <c r="H304" s="73">
        <v>7616</v>
      </c>
      <c r="I304" s="73" t="s">
        <v>5535</v>
      </c>
      <c r="J304" s="73" t="s">
        <v>5521</v>
      </c>
      <c r="K304" s="73">
        <v>144</v>
      </c>
      <c r="L304" s="73">
        <v>144.17467540000001</v>
      </c>
      <c r="M304" s="73" t="s">
        <v>5536</v>
      </c>
    </row>
    <row r="305" spans="1:13">
      <c r="A305" s="73" t="s">
        <v>212</v>
      </c>
      <c r="B305" s="73" t="s">
        <v>6075</v>
      </c>
      <c r="C305" s="73">
        <v>121.073894</v>
      </c>
      <c r="D305" s="73" t="s">
        <v>6076</v>
      </c>
      <c r="E305" s="73" t="s">
        <v>6077</v>
      </c>
      <c r="F305" s="73" t="s">
        <v>6078</v>
      </c>
      <c r="G305" s="73" t="s">
        <v>6025</v>
      </c>
      <c r="H305" s="73">
        <v>6503</v>
      </c>
      <c r="I305" s="73" t="s">
        <v>5535</v>
      </c>
      <c r="J305" s="73" t="s">
        <v>5521</v>
      </c>
      <c r="K305" s="73">
        <v>122</v>
      </c>
      <c r="L305" s="73">
        <v>122.0811704</v>
      </c>
      <c r="M305" s="73" t="s">
        <v>5536</v>
      </c>
    </row>
    <row r="306" spans="1:13">
      <c r="A306" s="73" t="s">
        <v>6079</v>
      </c>
      <c r="B306" s="73" t="s">
        <v>6080</v>
      </c>
      <c r="C306" s="73">
        <v>250.19327999999999</v>
      </c>
      <c r="D306" s="73" t="s">
        <v>6081</v>
      </c>
      <c r="E306" s="73" t="s">
        <v>6082</v>
      </c>
      <c r="F306" s="73" t="s">
        <v>6083</v>
      </c>
      <c r="G306" s="73" t="s">
        <v>6025</v>
      </c>
      <c r="H306" s="73">
        <v>5590</v>
      </c>
      <c r="I306" s="73" t="s">
        <v>5530</v>
      </c>
      <c r="J306" s="73" t="s">
        <v>5521</v>
      </c>
      <c r="K306" s="73">
        <v>251.20060000000001</v>
      </c>
      <c r="L306" s="73">
        <v>251.20055640000001</v>
      </c>
      <c r="M306" s="73" t="s">
        <v>5536</v>
      </c>
    </row>
    <row r="307" spans="1:13">
      <c r="A307" s="73" t="s">
        <v>6079</v>
      </c>
      <c r="B307" s="73" t="s">
        <v>6080</v>
      </c>
      <c r="C307" s="73">
        <v>250.19327999999999</v>
      </c>
      <c r="D307" s="73" t="s">
        <v>6081</v>
      </c>
      <c r="E307" s="73" t="s">
        <v>6082</v>
      </c>
      <c r="F307" s="73" t="s">
        <v>6083</v>
      </c>
      <c r="G307" s="73" t="s">
        <v>6025</v>
      </c>
      <c r="I307" s="73" t="s">
        <v>5530</v>
      </c>
      <c r="J307" s="73" t="s">
        <v>5521</v>
      </c>
      <c r="K307" s="73">
        <v>273.1825</v>
      </c>
      <c r="L307" s="73">
        <v>273.18250139999998</v>
      </c>
      <c r="M307" s="73" t="s">
        <v>5538</v>
      </c>
    </row>
    <row r="308" spans="1:13">
      <c r="A308" s="73" t="s">
        <v>6084</v>
      </c>
      <c r="B308" s="73" t="s">
        <v>6085</v>
      </c>
      <c r="C308" s="73">
        <v>646.429215</v>
      </c>
      <c r="D308" s="73" t="s">
        <v>6086</v>
      </c>
      <c r="E308" s="73" t="s">
        <v>6087</v>
      </c>
      <c r="F308" s="73" t="s">
        <v>6088</v>
      </c>
      <c r="G308" s="73" t="s">
        <v>6025</v>
      </c>
      <c r="I308" s="73" t="s">
        <v>5530</v>
      </c>
      <c r="J308" s="73" t="s">
        <v>5521</v>
      </c>
      <c r="K308" s="73">
        <v>647.43650000000002</v>
      </c>
      <c r="L308" s="73">
        <v>647.43649140000002</v>
      </c>
      <c r="M308" s="73" t="s">
        <v>5536</v>
      </c>
    </row>
    <row r="309" spans="1:13">
      <c r="A309" s="73" t="s">
        <v>6084</v>
      </c>
      <c r="B309" s="73" t="s">
        <v>6085</v>
      </c>
      <c r="C309" s="73">
        <v>646.429215</v>
      </c>
      <c r="D309" s="73" t="s">
        <v>6086</v>
      </c>
      <c r="E309" s="73" t="s">
        <v>6087</v>
      </c>
      <c r="F309" s="73" t="s">
        <v>6088</v>
      </c>
      <c r="G309" s="73" t="s">
        <v>6025</v>
      </c>
      <c r="I309" s="73" t="s">
        <v>5530</v>
      </c>
      <c r="J309" s="73" t="s">
        <v>5521</v>
      </c>
      <c r="K309" s="73">
        <v>669.41840000000002</v>
      </c>
      <c r="L309" s="73">
        <v>669.41843640000002</v>
      </c>
      <c r="M309" s="73" t="s">
        <v>5538</v>
      </c>
    </row>
    <row r="310" spans="1:13">
      <c r="A310" s="73" t="s">
        <v>6089</v>
      </c>
      <c r="B310" s="73" t="s">
        <v>6090</v>
      </c>
      <c r="C310" s="73">
        <v>690.45542999999998</v>
      </c>
      <c r="F310" s="73" t="s">
        <v>6091</v>
      </c>
      <c r="G310" s="73" t="s">
        <v>6025</v>
      </c>
      <c r="I310" s="73" t="s">
        <v>5530</v>
      </c>
      <c r="J310" s="73" t="s">
        <v>5521</v>
      </c>
      <c r="K310" s="73">
        <v>691.46270000000004</v>
      </c>
      <c r="L310" s="73">
        <v>691.4627064</v>
      </c>
      <c r="M310" s="73" t="s">
        <v>5536</v>
      </c>
    </row>
    <row r="311" spans="1:13">
      <c r="A311" s="73" t="s">
        <v>6089</v>
      </c>
      <c r="B311" s="73" t="s">
        <v>6090</v>
      </c>
      <c r="C311" s="73">
        <v>690.45542999999998</v>
      </c>
      <c r="F311" s="73" t="s">
        <v>6091</v>
      </c>
      <c r="G311" s="73" t="s">
        <v>6025</v>
      </c>
      <c r="I311" s="73" t="s">
        <v>5530</v>
      </c>
      <c r="J311" s="73" t="s">
        <v>5521</v>
      </c>
      <c r="K311" s="73">
        <v>713.44460000000004</v>
      </c>
      <c r="L311" s="73">
        <v>713.4446514</v>
      </c>
      <c r="M311" s="73" t="s">
        <v>5538</v>
      </c>
    </row>
    <row r="312" spans="1:13">
      <c r="A312" s="73" t="s">
        <v>6092</v>
      </c>
      <c r="B312" s="73" t="s">
        <v>6093</v>
      </c>
      <c r="C312" s="73">
        <v>734.48164499999996</v>
      </c>
      <c r="F312" s="73" t="s">
        <v>6094</v>
      </c>
      <c r="G312" s="73" t="s">
        <v>6025</v>
      </c>
      <c r="I312" s="73" t="s">
        <v>5530</v>
      </c>
      <c r="J312" s="73" t="s">
        <v>5521</v>
      </c>
      <c r="K312" s="73">
        <v>735.48889999999994</v>
      </c>
      <c r="L312" s="73">
        <v>735.48892139999998</v>
      </c>
      <c r="M312" s="73" t="s">
        <v>5536</v>
      </c>
    </row>
    <row r="313" spans="1:13">
      <c r="A313" s="73" t="s">
        <v>6092</v>
      </c>
      <c r="B313" s="73" t="s">
        <v>6093</v>
      </c>
      <c r="C313" s="73">
        <v>734.48164499999996</v>
      </c>
      <c r="F313" s="73" t="s">
        <v>6094</v>
      </c>
      <c r="G313" s="73" t="s">
        <v>6025</v>
      </c>
      <c r="I313" s="73" t="s">
        <v>5530</v>
      </c>
      <c r="J313" s="73" t="s">
        <v>5521</v>
      </c>
      <c r="K313" s="73">
        <v>757.47090000000003</v>
      </c>
      <c r="L313" s="73">
        <v>757.47086639999998</v>
      </c>
      <c r="M313" s="73" t="s">
        <v>5538</v>
      </c>
    </row>
    <row r="314" spans="1:13">
      <c r="A314" s="73" t="s">
        <v>6095</v>
      </c>
      <c r="B314" s="73" t="s">
        <v>6096</v>
      </c>
      <c r="C314" s="73">
        <v>778.50786000000005</v>
      </c>
      <c r="F314" s="73" t="s">
        <v>6097</v>
      </c>
      <c r="G314" s="73" t="s">
        <v>6025</v>
      </c>
      <c r="I314" s="73" t="s">
        <v>5530</v>
      </c>
      <c r="J314" s="73" t="s">
        <v>5521</v>
      </c>
      <c r="K314" s="73">
        <v>779.51509999999996</v>
      </c>
      <c r="L314" s="73">
        <v>779.51513639999996</v>
      </c>
      <c r="M314" s="73" t="s">
        <v>5536</v>
      </c>
    </row>
    <row r="315" spans="1:13">
      <c r="A315" s="73" t="s">
        <v>6095</v>
      </c>
      <c r="B315" s="73" t="s">
        <v>6096</v>
      </c>
      <c r="C315" s="73">
        <v>778.50786000000005</v>
      </c>
      <c r="F315" s="73" t="s">
        <v>6097</v>
      </c>
      <c r="G315" s="73" t="s">
        <v>6025</v>
      </c>
      <c r="I315" s="73" t="s">
        <v>5530</v>
      </c>
      <c r="J315" s="73" t="s">
        <v>5521</v>
      </c>
      <c r="K315" s="73">
        <v>801.49710000000005</v>
      </c>
      <c r="L315" s="73">
        <v>801.49708139999996</v>
      </c>
      <c r="M315" s="73" t="s">
        <v>5538</v>
      </c>
    </row>
    <row r="316" spans="1:13">
      <c r="A316" s="73" t="s">
        <v>6098</v>
      </c>
      <c r="B316" s="73" t="s">
        <v>6099</v>
      </c>
      <c r="C316" s="73">
        <v>822.53407500000003</v>
      </c>
      <c r="F316" s="73" t="s">
        <v>6100</v>
      </c>
      <c r="G316" s="73" t="s">
        <v>6025</v>
      </c>
      <c r="I316" s="73" t="s">
        <v>5530</v>
      </c>
      <c r="J316" s="73" t="s">
        <v>5521</v>
      </c>
      <c r="K316" s="73">
        <v>823.54139999999995</v>
      </c>
      <c r="L316" s="73">
        <v>823.54135140000005</v>
      </c>
      <c r="M316" s="73" t="s">
        <v>5536</v>
      </c>
    </row>
    <row r="317" spans="1:13">
      <c r="A317" s="73" t="s">
        <v>6098</v>
      </c>
      <c r="B317" s="73" t="s">
        <v>6099</v>
      </c>
      <c r="C317" s="73">
        <v>822.53407500000003</v>
      </c>
      <c r="F317" s="73" t="s">
        <v>6100</v>
      </c>
      <c r="G317" s="73" t="s">
        <v>6025</v>
      </c>
      <c r="I317" s="73" t="s">
        <v>5530</v>
      </c>
      <c r="J317" s="73" t="s">
        <v>5521</v>
      </c>
      <c r="K317" s="73">
        <v>845.52329999999995</v>
      </c>
      <c r="L317" s="73">
        <v>845.52329640000005</v>
      </c>
      <c r="M317" s="73" t="s">
        <v>5538</v>
      </c>
    </row>
    <row r="318" spans="1:13">
      <c r="A318" s="73" t="s">
        <v>6101</v>
      </c>
      <c r="B318" s="73" t="s">
        <v>6102</v>
      </c>
      <c r="C318" s="73">
        <v>866.56029000000001</v>
      </c>
      <c r="F318" s="73" t="s">
        <v>6103</v>
      </c>
      <c r="G318" s="73" t="s">
        <v>6025</v>
      </c>
      <c r="I318" s="73" t="s">
        <v>5530</v>
      </c>
      <c r="J318" s="73" t="s">
        <v>5521</v>
      </c>
      <c r="K318" s="73">
        <v>867.56759999999997</v>
      </c>
      <c r="L318" s="73">
        <v>867.56756640000003</v>
      </c>
      <c r="M318" s="73" t="s">
        <v>5536</v>
      </c>
    </row>
    <row r="319" spans="1:13">
      <c r="A319" s="73" t="s">
        <v>6101</v>
      </c>
      <c r="B319" s="73" t="s">
        <v>6102</v>
      </c>
      <c r="C319" s="73">
        <v>866.56029000000001</v>
      </c>
      <c r="F319" s="73" t="s">
        <v>6103</v>
      </c>
      <c r="G319" s="73" t="s">
        <v>6025</v>
      </c>
      <c r="I319" s="73" t="s">
        <v>5530</v>
      </c>
      <c r="J319" s="73" t="s">
        <v>5521</v>
      </c>
      <c r="K319" s="73">
        <v>889.54949999999997</v>
      </c>
      <c r="L319" s="73">
        <v>889.54951140000003</v>
      </c>
      <c r="M319" s="73" t="s">
        <v>5538</v>
      </c>
    </row>
    <row r="320" spans="1:13">
      <c r="A320" s="73" t="s">
        <v>6104</v>
      </c>
      <c r="B320" s="73" t="s">
        <v>6105</v>
      </c>
      <c r="C320" s="73">
        <v>910.58650499999999</v>
      </c>
      <c r="F320" s="73" t="s">
        <v>6106</v>
      </c>
      <c r="G320" s="73" t="s">
        <v>6025</v>
      </c>
      <c r="I320" s="73" t="s">
        <v>5530</v>
      </c>
      <c r="J320" s="73" t="s">
        <v>5521</v>
      </c>
      <c r="K320" s="73">
        <v>911.59379999999999</v>
      </c>
      <c r="L320" s="73">
        <v>911.59378140000001</v>
      </c>
      <c r="M320" s="73" t="s">
        <v>5536</v>
      </c>
    </row>
    <row r="321" spans="1:13">
      <c r="A321" s="73" t="s">
        <v>6104</v>
      </c>
      <c r="B321" s="73" t="s">
        <v>6105</v>
      </c>
      <c r="C321" s="73">
        <v>910.58650499999999</v>
      </c>
      <c r="F321" s="73" t="s">
        <v>6106</v>
      </c>
      <c r="G321" s="73" t="s">
        <v>6025</v>
      </c>
      <c r="I321" s="73" t="s">
        <v>5530</v>
      </c>
      <c r="J321" s="73" t="s">
        <v>5521</v>
      </c>
      <c r="K321" s="73">
        <v>933.57569999999998</v>
      </c>
      <c r="L321" s="73">
        <v>933.57572640000001</v>
      </c>
      <c r="M321" s="73" t="s">
        <v>5538</v>
      </c>
    </row>
    <row r="322" spans="1:13">
      <c r="A322" s="73" t="s">
        <v>6107</v>
      </c>
      <c r="B322" s="73" t="s">
        <v>6108</v>
      </c>
      <c r="C322" s="73">
        <v>954.61271999999997</v>
      </c>
      <c r="F322" s="73" t="s">
        <v>6109</v>
      </c>
      <c r="G322" s="73" t="s">
        <v>6025</v>
      </c>
      <c r="I322" s="73" t="s">
        <v>5530</v>
      </c>
      <c r="J322" s="73" t="s">
        <v>5521</v>
      </c>
      <c r="K322" s="73">
        <v>955.62</v>
      </c>
      <c r="L322" s="73">
        <v>955.61999639999999</v>
      </c>
      <c r="M322" s="73" t="s">
        <v>5536</v>
      </c>
    </row>
    <row r="323" spans="1:13">
      <c r="A323" s="73" t="s">
        <v>6107</v>
      </c>
      <c r="B323" s="73" t="s">
        <v>6108</v>
      </c>
      <c r="C323" s="73">
        <v>954.61271999999997</v>
      </c>
      <c r="F323" s="73" t="s">
        <v>6109</v>
      </c>
      <c r="G323" s="73" t="s">
        <v>6025</v>
      </c>
      <c r="I323" s="73" t="s">
        <v>5530</v>
      </c>
      <c r="J323" s="73" t="s">
        <v>5521</v>
      </c>
      <c r="K323" s="73">
        <v>977.6019</v>
      </c>
      <c r="L323" s="73">
        <v>977.60194139999999</v>
      </c>
      <c r="M323" s="73" t="s">
        <v>5538</v>
      </c>
    </row>
    <row r="324" spans="1:13">
      <c r="A324" s="73" t="s">
        <v>6110</v>
      </c>
      <c r="B324" s="73" t="s">
        <v>6111</v>
      </c>
      <c r="C324" s="73">
        <v>998.63893499999995</v>
      </c>
      <c r="F324" s="73" t="s">
        <v>6112</v>
      </c>
      <c r="G324" s="73" t="s">
        <v>6025</v>
      </c>
      <c r="I324" s="73" t="s">
        <v>5530</v>
      </c>
      <c r="J324" s="73" t="s">
        <v>5521</v>
      </c>
      <c r="K324" s="73">
        <v>999.64620000000002</v>
      </c>
      <c r="L324" s="73">
        <v>999.64621139999997</v>
      </c>
      <c r="M324" s="73" t="s">
        <v>5536</v>
      </c>
    </row>
    <row r="325" spans="1:13">
      <c r="A325" s="73" t="s">
        <v>6110</v>
      </c>
      <c r="B325" s="73" t="s">
        <v>6111</v>
      </c>
      <c r="C325" s="73">
        <v>998.63893499999995</v>
      </c>
      <c r="F325" s="73" t="s">
        <v>6112</v>
      </c>
      <c r="G325" s="73" t="s">
        <v>6025</v>
      </c>
      <c r="I325" s="73" t="s">
        <v>5530</v>
      </c>
      <c r="J325" s="73" t="s">
        <v>5521</v>
      </c>
      <c r="K325" s="73">
        <v>1021.6281</v>
      </c>
      <c r="L325" s="73">
        <v>1021.6281564</v>
      </c>
      <c r="M325" s="73" t="s">
        <v>5538</v>
      </c>
    </row>
    <row r="326" spans="1:13">
      <c r="A326" s="73" t="s">
        <v>6113</v>
      </c>
      <c r="B326" s="73" t="s">
        <v>6114</v>
      </c>
      <c r="C326" s="73">
        <v>1042.66515</v>
      </c>
      <c r="F326" s="73" t="s">
        <v>6115</v>
      </c>
      <c r="G326" s="73" t="s">
        <v>6025</v>
      </c>
      <c r="I326" s="73" t="s">
        <v>5530</v>
      </c>
      <c r="J326" s="73" t="s">
        <v>5521</v>
      </c>
      <c r="K326" s="73">
        <v>1043.6723999999999</v>
      </c>
      <c r="L326" s="73">
        <v>1043.6724263999999</v>
      </c>
      <c r="M326" s="73" t="s">
        <v>5536</v>
      </c>
    </row>
    <row r="327" spans="1:13">
      <c r="A327" s="73" t="s">
        <v>6113</v>
      </c>
      <c r="B327" s="73" t="s">
        <v>6114</v>
      </c>
      <c r="C327" s="73">
        <v>1042.66515</v>
      </c>
      <c r="F327" s="73" t="s">
        <v>6115</v>
      </c>
      <c r="G327" s="73" t="s">
        <v>6025</v>
      </c>
      <c r="I327" s="73" t="s">
        <v>5530</v>
      </c>
      <c r="J327" s="73" t="s">
        <v>5521</v>
      </c>
      <c r="K327" s="73">
        <v>1065.6542999999999</v>
      </c>
      <c r="L327" s="73">
        <v>1065.6543713999999</v>
      </c>
      <c r="M327" s="73" t="s">
        <v>5538</v>
      </c>
    </row>
    <row r="328" spans="1:13">
      <c r="A328" s="73" t="s">
        <v>6116</v>
      </c>
      <c r="B328" s="73" t="s">
        <v>6117</v>
      </c>
      <c r="C328" s="73">
        <v>1086.6913649999999</v>
      </c>
      <c r="F328" s="73" t="s">
        <v>6118</v>
      </c>
      <c r="G328" s="73" t="s">
        <v>6025</v>
      </c>
      <c r="I328" s="73" t="s">
        <v>5530</v>
      </c>
      <c r="J328" s="73" t="s">
        <v>5521</v>
      </c>
      <c r="K328" s="73">
        <v>1087.6985999999999</v>
      </c>
      <c r="L328" s="73">
        <v>1087.6986414</v>
      </c>
      <c r="M328" s="73" t="s">
        <v>5536</v>
      </c>
    </row>
    <row r="329" spans="1:13">
      <c r="A329" s="73" t="s">
        <v>6116</v>
      </c>
      <c r="B329" s="73" t="s">
        <v>6117</v>
      </c>
      <c r="C329" s="73">
        <v>1086.6913649999999</v>
      </c>
      <c r="F329" s="73" t="s">
        <v>6118</v>
      </c>
      <c r="G329" s="73" t="s">
        <v>6025</v>
      </c>
      <c r="I329" s="73" t="s">
        <v>5530</v>
      </c>
      <c r="J329" s="73" t="s">
        <v>5521</v>
      </c>
      <c r="K329" s="73">
        <v>1109.6804999999999</v>
      </c>
      <c r="L329" s="73">
        <v>1109.6805864</v>
      </c>
      <c r="M329" s="73" t="s">
        <v>5538</v>
      </c>
    </row>
    <row r="330" spans="1:13">
      <c r="A330" s="73" t="s">
        <v>6119</v>
      </c>
      <c r="B330" s="73" t="s">
        <v>6120</v>
      </c>
      <c r="C330" s="73">
        <v>294.21949499999999</v>
      </c>
      <c r="D330" s="73" t="s">
        <v>6121</v>
      </c>
      <c r="E330" s="73" t="s">
        <v>6122</v>
      </c>
      <c r="F330" s="73" t="s">
        <v>6123</v>
      </c>
      <c r="G330" s="73" t="s">
        <v>6025</v>
      </c>
      <c r="H330" s="73">
        <v>24775</v>
      </c>
      <c r="I330" s="73" t="s">
        <v>5530</v>
      </c>
      <c r="J330" s="73" t="s">
        <v>5521</v>
      </c>
      <c r="K330" s="73">
        <v>295.22680000000003</v>
      </c>
      <c r="L330" s="73">
        <v>295.22677140000002</v>
      </c>
      <c r="M330" s="73" t="s">
        <v>5536</v>
      </c>
    </row>
    <row r="331" spans="1:13">
      <c r="A331" s="73" t="s">
        <v>6119</v>
      </c>
      <c r="B331" s="73" t="s">
        <v>6120</v>
      </c>
      <c r="C331" s="73">
        <v>294.21949499999999</v>
      </c>
      <c r="F331" s="73" t="s">
        <v>6123</v>
      </c>
      <c r="G331" s="73" t="s">
        <v>6025</v>
      </c>
      <c r="I331" s="73" t="s">
        <v>5530</v>
      </c>
      <c r="J331" s="73" t="s">
        <v>5521</v>
      </c>
      <c r="K331" s="73">
        <v>317.20870000000002</v>
      </c>
      <c r="L331" s="73">
        <v>317.20871640000001</v>
      </c>
      <c r="M331" s="73" t="s">
        <v>5538</v>
      </c>
    </row>
    <row r="332" spans="1:13">
      <c r="A332" s="73" t="s">
        <v>6124</v>
      </c>
      <c r="B332" s="73" t="s">
        <v>6125</v>
      </c>
      <c r="C332" s="73">
        <v>338.24570999999997</v>
      </c>
      <c r="D332" s="73" t="s">
        <v>6126</v>
      </c>
      <c r="E332" s="73" t="s">
        <v>6127</v>
      </c>
      <c r="F332" s="73" t="s">
        <v>6128</v>
      </c>
      <c r="G332" s="73" t="s">
        <v>6025</v>
      </c>
      <c r="H332" s="73">
        <v>448876</v>
      </c>
      <c r="I332" s="73" t="s">
        <v>5530</v>
      </c>
      <c r="J332" s="73" t="s">
        <v>5521</v>
      </c>
      <c r="K332" s="73">
        <v>339.25299999999999</v>
      </c>
      <c r="L332" s="73">
        <v>339.2529864</v>
      </c>
      <c r="M332" s="73" t="s">
        <v>5536</v>
      </c>
    </row>
    <row r="333" spans="1:13">
      <c r="A333" s="73" t="s">
        <v>6124</v>
      </c>
      <c r="B333" s="73" t="s">
        <v>6125</v>
      </c>
      <c r="C333" s="73">
        <v>338.24570999999997</v>
      </c>
      <c r="F333" s="73" t="s">
        <v>6128</v>
      </c>
      <c r="G333" s="73" t="s">
        <v>6025</v>
      </c>
      <c r="I333" s="73" t="s">
        <v>5530</v>
      </c>
      <c r="J333" s="73" t="s">
        <v>5521</v>
      </c>
      <c r="K333" s="73">
        <v>361.23489999999998</v>
      </c>
      <c r="L333" s="73">
        <v>361.23493139999999</v>
      </c>
      <c r="M333" s="73" t="s">
        <v>5538</v>
      </c>
    </row>
    <row r="334" spans="1:13">
      <c r="A334" s="73" t="s">
        <v>6129</v>
      </c>
      <c r="B334" s="73" t="s">
        <v>6130</v>
      </c>
      <c r="C334" s="73">
        <v>382.27192500000001</v>
      </c>
      <c r="D334" s="73" t="s">
        <v>6131</v>
      </c>
      <c r="E334" s="73" t="s">
        <v>6132</v>
      </c>
      <c r="F334" s="73" t="s">
        <v>6133</v>
      </c>
      <c r="G334" s="73" t="s">
        <v>6025</v>
      </c>
      <c r="H334" s="73">
        <v>628327</v>
      </c>
      <c r="I334" s="73" t="s">
        <v>5530</v>
      </c>
      <c r="J334" s="73" t="s">
        <v>5521</v>
      </c>
      <c r="K334" s="73">
        <v>383.2792</v>
      </c>
      <c r="L334" s="73">
        <v>383.27920139999998</v>
      </c>
      <c r="M334" s="73" t="s">
        <v>5536</v>
      </c>
    </row>
    <row r="335" spans="1:13">
      <c r="A335" s="73" t="s">
        <v>6129</v>
      </c>
      <c r="B335" s="73" t="s">
        <v>6130</v>
      </c>
      <c r="C335" s="73">
        <v>382.27192500000001</v>
      </c>
      <c r="F335" s="73" t="s">
        <v>6133</v>
      </c>
      <c r="G335" s="73" t="s">
        <v>6025</v>
      </c>
      <c r="I335" s="73" t="s">
        <v>5530</v>
      </c>
      <c r="J335" s="73" t="s">
        <v>5521</v>
      </c>
      <c r="K335" s="73">
        <v>405.2611</v>
      </c>
      <c r="L335" s="73">
        <v>405.26114639999997</v>
      </c>
      <c r="M335" s="73" t="s">
        <v>5538</v>
      </c>
    </row>
    <row r="336" spans="1:13">
      <c r="A336" s="73" t="s">
        <v>6134</v>
      </c>
      <c r="B336" s="73" t="s">
        <v>6135</v>
      </c>
      <c r="C336" s="73">
        <v>426.29813999999999</v>
      </c>
      <c r="D336" s="73" t="s">
        <v>6136</v>
      </c>
      <c r="E336" s="73" t="s">
        <v>6137</v>
      </c>
      <c r="F336" s="73" t="s">
        <v>6138</v>
      </c>
      <c r="G336" s="73" t="s">
        <v>6025</v>
      </c>
      <c r="H336" s="73">
        <v>560774</v>
      </c>
      <c r="I336" s="73" t="s">
        <v>5530</v>
      </c>
      <c r="J336" s="73" t="s">
        <v>5521</v>
      </c>
      <c r="K336" s="73">
        <v>427.30540000000002</v>
      </c>
      <c r="L336" s="73">
        <v>427.30541640000001</v>
      </c>
      <c r="M336" s="73" t="s">
        <v>5536</v>
      </c>
    </row>
    <row r="337" spans="1:13">
      <c r="A337" s="73" t="s">
        <v>6134</v>
      </c>
      <c r="B337" s="73" t="s">
        <v>6135</v>
      </c>
      <c r="C337" s="73">
        <v>426.29813999999999</v>
      </c>
      <c r="F337" s="73" t="s">
        <v>6138</v>
      </c>
      <c r="G337" s="73" t="s">
        <v>6025</v>
      </c>
      <c r="I337" s="73" t="s">
        <v>5530</v>
      </c>
      <c r="J337" s="73" t="s">
        <v>5521</v>
      </c>
      <c r="K337" s="73">
        <v>449.28739999999999</v>
      </c>
      <c r="L337" s="73">
        <v>449.28736140000001</v>
      </c>
      <c r="M337" s="73" t="s">
        <v>5538</v>
      </c>
    </row>
    <row r="338" spans="1:13">
      <c r="A338" s="73" t="s">
        <v>6139</v>
      </c>
      <c r="B338" s="73" t="s">
        <v>6140</v>
      </c>
      <c r="C338" s="73">
        <v>470.32435500000003</v>
      </c>
      <c r="D338" s="73" t="s">
        <v>6141</v>
      </c>
      <c r="E338" s="73" t="s">
        <v>6142</v>
      </c>
      <c r="F338" s="73" t="s">
        <v>6143</v>
      </c>
      <c r="G338" s="73" t="s">
        <v>6025</v>
      </c>
      <c r="H338" s="73">
        <v>17245</v>
      </c>
      <c r="I338" s="73" t="s">
        <v>5530</v>
      </c>
      <c r="J338" s="73" t="s">
        <v>5521</v>
      </c>
      <c r="K338" s="73">
        <v>471.33159999999998</v>
      </c>
      <c r="L338" s="73">
        <v>471.33163139999999</v>
      </c>
      <c r="M338" s="73" t="s">
        <v>5536</v>
      </c>
    </row>
    <row r="339" spans="1:13">
      <c r="A339" s="73" t="s">
        <v>6139</v>
      </c>
      <c r="B339" s="73" t="s">
        <v>6140</v>
      </c>
      <c r="C339" s="73">
        <v>470.32435500000003</v>
      </c>
      <c r="F339" s="73" t="s">
        <v>6143</v>
      </c>
      <c r="G339" s="73" t="s">
        <v>6025</v>
      </c>
      <c r="I339" s="73" t="s">
        <v>5530</v>
      </c>
      <c r="J339" s="73" t="s">
        <v>5521</v>
      </c>
      <c r="K339" s="73">
        <v>493.31360000000001</v>
      </c>
      <c r="L339" s="73">
        <v>493.31357639999999</v>
      </c>
      <c r="M339" s="73" t="s">
        <v>5538</v>
      </c>
    </row>
    <row r="340" spans="1:13">
      <c r="A340" s="73" t="s">
        <v>6144</v>
      </c>
      <c r="B340" s="73" t="s">
        <v>6145</v>
      </c>
      <c r="C340" s="73">
        <v>514.35056999999995</v>
      </c>
      <c r="D340" s="73" t="s">
        <v>6146</v>
      </c>
      <c r="E340" s="73" t="s">
        <v>6147</v>
      </c>
      <c r="F340" s="73" t="s">
        <v>6148</v>
      </c>
      <c r="G340" s="73" t="s">
        <v>6025</v>
      </c>
      <c r="H340" s="73">
        <v>75622</v>
      </c>
      <c r="I340" s="73" t="s">
        <v>5530</v>
      </c>
      <c r="J340" s="73" t="s">
        <v>5521</v>
      </c>
      <c r="K340" s="73">
        <v>515.3578</v>
      </c>
      <c r="L340" s="73">
        <v>515.35784639999997</v>
      </c>
      <c r="M340" s="73" t="s">
        <v>5536</v>
      </c>
    </row>
    <row r="341" spans="1:13">
      <c r="A341" s="73" t="s">
        <v>6144</v>
      </c>
      <c r="B341" s="73" t="s">
        <v>6145</v>
      </c>
      <c r="C341" s="73">
        <v>514.35056999999995</v>
      </c>
      <c r="F341" s="73" t="s">
        <v>6148</v>
      </c>
      <c r="G341" s="73" t="s">
        <v>6025</v>
      </c>
      <c r="I341" s="73" t="s">
        <v>5530</v>
      </c>
      <c r="J341" s="73" t="s">
        <v>5521</v>
      </c>
      <c r="K341" s="73">
        <v>537.33979999999997</v>
      </c>
      <c r="L341" s="73">
        <v>537.33979139999997</v>
      </c>
      <c r="M341" s="73" t="s">
        <v>5538</v>
      </c>
    </row>
    <row r="342" spans="1:13">
      <c r="A342" s="73" t="s">
        <v>6149</v>
      </c>
      <c r="B342" s="73" t="s">
        <v>6150</v>
      </c>
      <c r="C342" s="73">
        <v>558.37678500000004</v>
      </c>
      <c r="F342" s="73" t="s">
        <v>6151</v>
      </c>
      <c r="G342" s="73" t="s">
        <v>6025</v>
      </c>
      <c r="I342" s="73" t="s">
        <v>5530</v>
      </c>
      <c r="J342" s="73" t="s">
        <v>5521</v>
      </c>
      <c r="K342" s="73">
        <v>559.38409999999999</v>
      </c>
      <c r="L342" s="73">
        <v>559.38406139999995</v>
      </c>
      <c r="M342" s="73" t="s">
        <v>5536</v>
      </c>
    </row>
    <row r="343" spans="1:13">
      <c r="A343" s="73" t="s">
        <v>6149</v>
      </c>
      <c r="B343" s="73" t="s">
        <v>6150</v>
      </c>
      <c r="C343" s="73">
        <v>558.37678500000004</v>
      </c>
      <c r="F343" s="73" t="s">
        <v>6151</v>
      </c>
      <c r="G343" s="73" t="s">
        <v>6025</v>
      </c>
      <c r="I343" s="73" t="s">
        <v>5530</v>
      </c>
      <c r="J343" s="73" t="s">
        <v>5521</v>
      </c>
      <c r="K343" s="73">
        <v>581.36599999999999</v>
      </c>
      <c r="L343" s="73">
        <v>581.36600639999995</v>
      </c>
      <c r="M343" s="73" t="s">
        <v>5538</v>
      </c>
    </row>
    <row r="344" spans="1:13">
      <c r="A344" s="73" t="s">
        <v>6152</v>
      </c>
      <c r="B344" s="73" t="s">
        <v>6153</v>
      </c>
      <c r="C344" s="73">
        <v>602.40300000000002</v>
      </c>
      <c r="D344" s="73" t="s">
        <v>6154</v>
      </c>
      <c r="E344" s="73" t="s">
        <v>6155</v>
      </c>
      <c r="F344" s="73" t="s">
        <v>6156</v>
      </c>
      <c r="G344" s="73" t="s">
        <v>6025</v>
      </c>
      <c r="I344" s="73" t="s">
        <v>5530</v>
      </c>
      <c r="J344" s="73" t="s">
        <v>5521</v>
      </c>
      <c r="K344" s="73">
        <v>603.41030000000001</v>
      </c>
      <c r="L344" s="73">
        <v>603.41027640000004</v>
      </c>
      <c r="M344" s="73" t="s">
        <v>5536</v>
      </c>
    </row>
    <row r="345" spans="1:13">
      <c r="A345" s="73" t="s">
        <v>6152</v>
      </c>
      <c r="B345" s="73" t="s">
        <v>6153</v>
      </c>
      <c r="C345" s="73">
        <v>602.40300000000002</v>
      </c>
      <c r="F345" s="73" t="s">
        <v>6156</v>
      </c>
      <c r="G345" s="73" t="s">
        <v>6025</v>
      </c>
      <c r="I345" s="73" t="s">
        <v>5530</v>
      </c>
      <c r="J345" s="73" t="s">
        <v>5521</v>
      </c>
      <c r="K345" s="73">
        <v>625.3922</v>
      </c>
      <c r="L345" s="73">
        <v>625.39222140000004</v>
      </c>
      <c r="M345" s="73" t="s">
        <v>5538</v>
      </c>
    </row>
    <row r="346" spans="1:13">
      <c r="A346" s="73" t="s">
        <v>6157</v>
      </c>
      <c r="B346" s="73" t="s">
        <v>5786</v>
      </c>
      <c r="C346" s="73">
        <v>256.24023</v>
      </c>
      <c r="F346" s="73" t="s">
        <v>6158</v>
      </c>
      <c r="G346" s="73" t="s">
        <v>6025</v>
      </c>
      <c r="I346" s="73" t="s">
        <v>5530</v>
      </c>
      <c r="J346" s="73" t="s">
        <v>5521</v>
      </c>
      <c r="K346" s="73">
        <v>279.2294</v>
      </c>
      <c r="L346" s="73">
        <v>279.22945140000002</v>
      </c>
      <c r="M346" s="73" t="s">
        <v>5538</v>
      </c>
    </row>
    <row r="347" spans="1:13">
      <c r="A347" s="73" t="s">
        <v>6159</v>
      </c>
      <c r="B347" s="73" t="s">
        <v>6160</v>
      </c>
      <c r="C347" s="73">
        <v>652.47616500000004</v>
      </c>
      <c r="D347" s="73" t="s">
        <v>6161</v>
      </c>
      <c r="E347" s="73" t="s">
        <v>6162</v>
      </c>
      <c r="F347" s="73" t="s">
        <v>6163</v>
      </c>
      <c r="G347" s="73" t="s">
        <v>6025</v>
      </c>
      <c r="I347" s="73" t="s">
        <v>5530</v>
      </c>
      <c r="J347" s="73" t="s">
        <v>5521</v>
      </c>
      <c r="K347" s="73">
        <v>675.46540000000005</v>
      </c>
      <c r="L347" s="73">
        <v>675.46538640000006</v>
      </c>
      <c r="M347" s="73" t="s">
        <v>5538</v>
      </c>
    </row>
    <row r="348" spans="1:13">
      <c r="A348" s="73" t="s">
        <v>6164</v>
      </c>
      <c r="B348" s="73" t="s">
        <v>6165</v>
      </c>
      <c r="C348" s="73">
        <v>696.50238000000002</v>
      </c>
      <c r="F348" s="73" t="s">
        <v>6166</v>
      </c>
      <c r="G348" s="73" t="s">
        <v>6025</v>
      </c>
      <c r="I348" s="73" t="s">
        <v>5530</v>
      </c>
      <c r="J348" s="73" t="s">
        <v>5521</v>
      </c>
      <c r="K348" s="73">
        <v>719.49159999999995</v>
      </c>
      <c r="L348" s="73">
        <v>719.49160140000004</v>
      </c>
      <c r="M348" s="73" t="s">
        <v>5538</v>
      </c>
    </row>
    <row r="349" spans="1:13">
      <c r="A349" s="73" t="s">
        <v>6167</v>
      </c>
      <c r="B349" s="73" t="s">
        <v>6168</v>
      </c>
      <c r="C349" s="73">
        <v>740.528595</v>
      </c>
      <c r="F349" s="73" t="s">
        <v>6169</v>
      </c>
      <c r="G349" s="73" t="s">
        <v>6025</v>
      </c>
      <c r="I349" s="73" t="s">
        <v>5530</v>
      </c>
      <c r="J349" s="73" t="s">
        <v>5521</v>
      </c>
      <c r="K349" s="73">
        <v>763.51779999999997</v>
      </c>
      <c r="L349" s="73">
        <v>763.51781640000002</v>
      </c>
      <c r="M349" s="73" t="s">
        <v>5538</v>
      </c>
    </row>
    <row r="350" spans="1:13">
      <c r="A350" s="73" t="s">
        <v>6170</v>
      </c>
      <c r="B350" s="73" t="s">
        <v>6171</v>
      </c>
      <c r="C350" s="73">
        <v>784.55480999999997</v>
      </c>
      <c r="F350" s="73" t="s">
        <v>6172</v>
      </c>
      <c r="G350" s="73" t="s">
        <v>6025</v>
      </c>
      <c r="I350" s="73" t="s">
        <v>5530</v>
      </c>
      <c r="J350" s="73" t="s">
        <v>5521</v>
      </c>
      <c r="K350" s="73">
        <v>807.54399999999998</v>
      </c>
      <c r="L350" s="73">
        <v>807.54403139999999</v>
      </c>
      <c r="M350" s="73" t="s">
        <v>5538</v>
      </c>
    </row>
    <row r="351" spans="1:13">
      <c r="A351" s="73" t="s">
        <v>6173</v>
      </c>
      <c r="B351" s="73" t="s">
        <v>6174</v>
      </c>
      <c r="C351" s="73">
        <v>828.58102499999995</v>
      </c>
      <c r="F351" s="73" t="s">
        <v>6175</v>
      </c>
      <c r="G351" s="73" t="s">
        <v>6025</v>
      </c>
      <c r="I351" s="73" t="s">
        <v>5530</v>
      </c>
      <c r="J351" s="73" t="s">
        <v>5521</v>
      </c>
      <c r="K351" s="73">
        <v>851.5702</v>
      </c>
      <c r="L351" s="73">
        <v>851.57024639999997</v>
      </c>
      <c r="M351" s="73" t="s">
        <v>5538</v>
      </c>
    </row>
    <row r="352" spans="1:13">
      <c r="A352" s="73" t="s">
        <v>6176</v>
      </c>
      <c r="B352" s="73" t="s">
        <v>6177</v>
      </c>
      <c r="C352" s="73">
        <v>872.60724000000005</v>
      </c>
      <c r="F352" s="73" t="s">
        <v>6178</v>
      </c>
      <c r="G352" s="73" t="s">
        <v>6025</v>
      </c>
      <c r="I352" s="73" t="s">
        <v>5530</v>
      </c>
      <c r="J352" s="73" t="s">
        <v>5521</v>
      </c>
      <c r="K352" s="73">
        <v>895.59649999999999</v>
      </c>
      <c r="L352" s="73">
        <v>895.59646139999995</v>
      </c>
      <c r="M352" s="73" t="s">
        <v>5538</v>
      </c>
    </row>
    <row r="353" spans="1:13">
      <c r="A353" s="73" t="s">
        <v>6179</v>
      </c>
      <c r="B353" s="73" t="s">
        <v>6180</v>
      </c>
      <c r="C353" s="73">
        <v>916.63345500000003</v>
      </c>
      <c r="F353" s="73" t="s">
        <v>6181</v>
      </c>
      <c r="G353" s="73" t="s">
        <v>6025</v>
      </c>
      <c r="I353" s="73" t="s">
        <v>5530</v>
      </c>
      <c r="J353" s="73" t="s">
        <v>5521</v>
      </c>
      <c r="K353" s="73">
        <v>939.62270000000001</v>
      </c>
      <c r="L353" s="73">
        <v>939.62267640000005</v>
      </c>
      <c r="M353" s="73" t="s">
        <v>5538</v>
      </c>
    </row>
    <row r="354" spans="1:13">
      <c r="A354" s="73" t="s">
        <v>6182</v>
      </c>
      <c r="B354" s="73" t="s">
        <v>6183</v>
      </c>
      <c r="C354" s="73">
        <v>960.65967000000001</v>
      </c>
      <c r="F354" s="73" t="s">
        <v>6184</v>
      </c>
      <c r="G354" s="73" t="s">
        <v>6025</v>
      </c>
      <c r="I354" s="73" t="s">
        <v>5530</v>
      </c>
      <c r="J354" s="73" t="s">
        <v>5521</v>
      </c>
      <c r="K354" s="73">
        <v>983.64890000000003</v>
      </c>
      <c r="L354" s="73">
        <v>983.64889140000002</v>
      </c>
      <c r="M354" s="73" t="s">
        <v>5538</v>
      </c>
    </row>
    <row r="355" spans="1:13">
      <c r="A355" s="73" t="s">
        <v>6185</v>
      </c>
      <c r="B355" s="73" t="s">
        <v>6186</v>
      </c>
      <c r="C355" s="73">
        <v>1004.685885</v>
      </c>
      <c r="F355" s="73" t="s">
        <v>6187</v>
      </c>
      <c r="G355" s="73" t="s">
        <v>6025</v>
      </c>
      <c r="I355" s="73" t="s">
        <v>5530</v>
      </c>
      <c r="J355" s="73" t="s">
        <v>5521</v>
      </c>
      <c r="K355" s="73">
        <v>1027.6750999999999</v>
      </c>
      <c r="L355" s="73">
        <v>1027.6751064</v>
      </c>
      <c r="M355" s="73" t="s">
        <v>5538</v>
      </c>
    </row>
    <row r="356" spans="1:13">
      <c r="A356" s="73" t="s">
        <v>6188</v>
      </c>
      <c r="B356" s="73" t="s">
        <v>6189</v>
      </c>
      <c r="C356" s="73">
        <v>1048.7121</v>
      </c>
      <c r="F356" s="73" t="s">
        <v>6190</v>
      </c>
      <c r="G356" s="73" t="s">
        <v>6025</v>
      </c>
      <c r="I356" s="73" t="s">
        <v>5530</v>
      </c>
      <c r="J356" s="73" t="s">
        <v>5521</v>
      </c>
      <c r="K356" s="73">
        <v>1071.7012999999999</v>
      </c>
      <c r="L356" s="73">
        <v>1071.7013214000001</v>
      </c>
      <c r="M356" s="73" t="s">
        <v>5538</v>
      </c>
    </row>
    <row r="357" spans="1:13">
      <c r="A357" s="73" t="s">
        <v>6191</v>
      </c>
      <c r="B357" s="73" t="s">
        <v>6192</v>
      </c>
      <c r="C357" s="73">
        <v>1092.7383150000001</v>
      </c>
      <c r="F357" s="73" t="s">
        <v>6193</v>
      </c>
      <c r="G357" s="73" t="s">
        <v>6025</v>
      </c>
      <c r="I357" s="73" t="s">
        <v>5530</v>
      </c>
      <c r="J357" s="73" t="s">
        <v>5521</v>
      </c>
      <c r="K357" s="73">
        <v>1115.7275</v>
      </c>
      <c r="L357" s="73">
        <v>1115.7275364</v>
      </c>
      <c r="M357" s="73" t="s">
        <v>5538</v>
      </c>
    </row>
    <row r="358" spans="1:13">
      <c r="A358" s="73" t="s">
        <v>6194</v>
      </c>
      <c r="B358" s="73" t="s">
        <v>6195</v>
      </c>
      <c r="C358" s="73">
        <v>300.26644499999998</v>
      </c>
      <c r="D358" s="73" t="s">
        <v>6196</v>
      </c>
      <c r="E358" s="73" t="s">
        <v>6197</v>
      </c>
      <c r="F358" s="73" t="s">
        <v>6198</v>
      </c>
      <c r="G358" s="73" t="s">
        <v>6025</v>
      </c>
      <c r="I358" s="73" t="s">
        <v>5530</v>
      </c>
      <c r="J358" s="73" t="s">
        <v>5521</v>
      </c>
      <c r="K358" s="73">
        <v>323.25569999999999</v>
      </c>
      <c r="L358" s="73">
        <v>323.2556664</v>
      </c>
      <c r="M358" s="73" t="s">
        <v>5538</v>
      </c>
    </row>
    <row r="359" spans="1:13">
      <c r="A359" s="73" t="s">
        <v>6199</v>
      </c>
      <c r="B359" s="73" t="s">
        <v>6200</v>
      </c>
      <c r="C359" s="73">
        <v>344.29266000000001</v>
      </c>
      <c r="F359" s="73" t="s">
        <v>6201</v>
      </c>
      <c r="G359" s="73" t="s">
        <v>6025</v>
      </c>
      <c r="I359" s="73" t="s">
        <v>5530</v>
      </c>
      <c r="J359" s="73" t="s">
        <v>5521</v>
      </c>
      <c r="K359" s="73">
        <v>367.28190000000001</v>
      </c>
      <c r="L359" s="73">
        <v>367.28188139999997</v>
      </c>
      <c r="M359" s="73" t="s">
        <v>5538</v>
      </c>
    </row>
    <row r="360" spans="1:13">
      <c r="A360" s="73" t="s">
        <v>6202</v>
      </c>
      <c r="B360" s="73" t="s">
        <v>6203</v>
      </c>
      <c r="C360" s="73">
        <v>388.31887499999999</v>
      </c>
      <c r="F360" s="73" t="s">
        <v>6204</v>
      </c>
      <c r="G360" s="73" t="s">
        <v>6025</v>
      </c>
      <c r="I360" s="73" t="s">
        <v>5530</v>
      </c>
      <c r="J360" s="73" t="s">
        <v>5521</v>
      </c>
      <c r="K360" s="73">
        <v>411.30810000000002</v>
      </c>
      <c r="L360" s="73">
        <v>411.30809640000001</v>
      </c>
      <c r="M360" s="73" t="s">
        <v>5538</v>
      </c>
    </row>
    <row r="361" spans="1:13">
      <c r="A361" s="73" t="s">
        <v>6205</v>
      </c>
      <c r="B361" s="73" t="s">
        <v>6206</v>
      </c>
      <c r="C361" s="73">
        <v>432.34509000000003</v>
      </c>
      <c r="F361" s="73" t="s">
        <v>6207</v>
      </c>
      <c r="G361" s="73" t="s">
        <v>6025</v>
      </c>
      <c r="I361" s="73" t="s">
        <v>5530</v>
      </c>
      <c r="J361" s="73" t="s">
        <v>5521</v>
      </c>
      <c r="K361" s="73">
        <v>455.33429999999998</v>
      </c>
      <c r="L361" s="73">
        <v>455.33431139999999</v>
      </c>
      <c r="M361" s="73" t="s">
        <v>5538</v>
      </c>
    </row>
    <row r="362" spans="1:13">
      <c r="A362" s="73" t="s">
        <v>6208</v>
      </c>
      <c r="B362" s="73" t="s">
        <v>6209</v>
      </c>
      <c r="C362" s="73">
        <v>476.37130500000001</v>
      </c>
      <c r="F362" s="73" t="s">
        <v>6210</v>
      </c>
      <c r="G362" s="73" t="s">
        <v>6025</v>
      </c>
      <c r="I362" s="73" t="s">
        <v>5530</v>
      </c>
      <c r="J362" s="73" t="s">
        <v>5521</v>
      </c>
      <c r="K362" s="73">
        <v>499.3605</v>
      </c>
      <c r="L362" s="73">
        <v>499.36052640000003</v>
      </c>
      <c r="M362" s="73" t="s">
        <v>5538</v>
      </c>
    </row>
    <row r="363" spans="1:13">
      <c r="A363" s="73" t="s">
        <v>6211</v>
      </c>
      <c r="B363" s="73" t="s">
        <v>6212</v>
      </c>
      <c r="C363" s="73">
        <v>520.39751999999999</v>
      </c>
      <c r="F363" s="73" t="s">
        <v>6213</v>
      </c>
      <c r="G363" s="73" t="s">
        <v>6025</v>
      </c>
      <c r="I363" s="73" t="s">
        <v>5530</v>
      </c>
      <c r="J363" s="73" t="s">
        <v>5521</v>
      </c>
      <c r="K363" s="73">
        <v>543.38670000000002</v>
      </c>
      <c r="L363" s="73">
        <v>543.38674140000001</v>
      </c>
      <c r="M363" s="73" t="s">
        <v>5538</v>
      </c>
    </row>
    <row r="364" spans="1:13">
      <c r="A364" s="73" t="s">
        <v>6214</v>
      </c>
      <c r="B364" s="73" t="s">
        <v>6215</v>
      </c>
      <c r="C364" s="73">
        <v>564.42373499999997</v>
      </c>
      <c r="D364" s="73" t="s">
        <v>6216</v>
      </c>
      <c r="E364" s="73" t="s">
        <v>6217</v>
      </c>
      <c r="F364" s="73" t="s">
        <v>6218</v>
      </c>
      <c r="G364" s="73" t="s">
        <v>6025</v>
      </c>
      <c r="I364" s="73" t="s">
        <v>5530</v>
      </c>
      <c r="J364" s="73" t="s">
        <v>5521</v>
      </c>
      <c r="K364" s="73">
        <v>587.41300000000001</v>
      </c>
      <c r="L364" s="73">
        <v>587.41295639999998</v>
      </c>
      <c r="M364" s="73" t="s">
        <v>5538</v>
      </c>
    </row>
    <row r="365" spans="1:13">
      <c r="A365" s="73" t="s">
        <v>6219</v>
      </c>
      <c r="B365" s="73" t="s">
        <v>6220</v>
      </c>
      <c r="C365" s="73">
        <v>608.44994999999994</v>
      </c>
      <c r="F365" s="73" t="s">
        <v>6221</v>
      </c>
      <c r="G365" s="73" t="s">
        <v>6025</v>
      </c>
      <c r="I365" s="73" t="s">
        <v>5530</v>
      </c>
      <c r="J365" s="73" t="s">
        <v>5521</v>
      </c>
      <c r="K365" s="73">
        <v>631.43920000000003</v>
      </c>
      <c r="L365" s="73">
        <v>631.43917139999996</v>
      </c>
      <c r="M365" s="73" t="s">
        <v>5538</v>
      </c>
    </row>
    <row r="366" spans="1:13">
      <c r="A366" s="73" t="s">
        <v>6222</v>
      </c>
      <c r="B366" s="73" t="s">
        <v>6223</v>
      </c>
      <c r="C366" s="73">
        <v>264.20893000000001</v>
      </c>
      <c r="F366" s="73" t="s">
        <v>6224</v>
      </c>
      <c r="G366" s="73" t="s">
        <v>789</v>
      </c>
      <c r="I366" s="73" t="s">
        <v>5530</v>
      </c>
      <c r="J366" s="73" t="s">
        <v>5521</v>
      </c>
      <c r="K366" s="73">
        <v>265.21620000000001</v>
      </c>
      <c r="L366" s="73">
        <v>265.21620639999998</v>
      </c>
      <c r="M366" s="73" t="s">
        <v>5536</v>
      </c>
    </row>
    <row r="367" spans="1:13">
      <c r="A367" s="73" t="s">
        <v>6222</v>
      </c>
      <c r="B367" s="73" t="s">
        <v>6223</v>
      </c>
      <c r="C367" s="73">
        <v>264.20893000000001</v>
      </c>
      <c r="F367" s="73" t="s">
        <v>6224</v>
      </c>
      <c r="G367" s="73" t="s">
        <v>789</v>
      </c>
      <c r="I367" s="73" t="s">
        <v>5530</v>
      </c>
      <c r="J367" s="73" t="s">
        <v>5521</v>
      </c>
      <c r="K367" s="73">
        <v>287.19810000000001</v>
      </c>
      <c r="L367" s="73">
        <v>287.19815139999997</v>
      </c>
      <c r="M367" s="73" t="s">
        <v>5538</v>
      </c>
    </row>
    <row r="368" spans="1:13">
      <c r="A368" s="73" t="s">
        <v>6225</v>
      </c>
      <c r="B368" s="73" t="s">
        <v>6226</v>
      </c>
      <c r="C368" s="73">
        <v>660.44486500000005</v>
      </c>
      <c r="F368" s="73" t="s">
        <v>6227</v>
      </c>
      <c r="G368" s="73" t="s">
        <v>789</v>
      </c>
      <c r="I368" s="73" t="s">
        <v>5530</v>
      </c>
      <c r="J368" s="73" t="s">
        <v>5521</v>
      </c>
      <c r="K368" s="73">
        <v>661.45209999999997</v>
      </c>
      <c r="L368" s="73">
        <v>661.45214139999996</v>
      </c>
      <c r="M368" s="73" t="s">
        <v>5536</v>
      </c>
    </row>
    <row r="369" spans="1:13">
      <c r="A369" s="73" t="s">
        <v>6225</v>
      </c>
      <c r="B369" s="73" t="s">
        <v>6226</v>
      </c>
      <c r="C369" s="73">
        <v>660.44486500000005</v>
      </c>
      <c r="F369" s="73" t="s">
        <v>6227</v>
      </c>
      <c r="G369" s="73" t="s">
        <v>789</v>
      </c>
      <c r="I369" s="73" t="s">
        <v>5530</v>
      </c>
      <c r="J369" s="73" t="s">
        <v>5521</v>
      </c>
      <c r="K369" s="73">
        <v>683.43409999999994</v>
      </c>
      <c r="L369" s="73">
        <v>683.43408639999996</v>
      </c>
      <c r="M369" s="73" t="s">
        <v>5538</v>
      </c>
    </row>
    <row r="370" spans="1:13">
      <c r="A370" s="73" t="s">
        <v>6228</v>
      </c>
      <c r="B370" s="73" t="s">
        <v>6229</v>
      </c>
      <c r="C370" s="73">
        <v>704.47108000000003</v>
      </c>
      <c r="F370" s="73" t="s">
        <v>6230</v>
      </c>
      <c r="G370" s="73" t="s">
        <v>789</v>
      </c>
      <c r="I370" s="73" t="s">
        <v>5530</v>
      </c>
      <c r="J370" s="73" t="s">
        <v>5521</v>
      </c>
      <c r="K370" s="73">
        <v>705.47839999999997</v>
      </c>
      <c r="L370" s="73">
        <v>705.47835640000005</v>
      </c>
      <c r="M370" s="73" t="s">
        <v>5536</v>
      </c>
    </row>
    <row r="371" spans="1:13">
      <c r="A371" s="73" t="s">
        <v>6228</v>
      </c>
      <c r="B371" s="73" t="s">
        <v>6229</v>
      </c>
      <c r="C371" s="73">
        <v>704.47108000000003</v>
      </c>
      <c r="F371" s="73" t="s">
        <v>6230</v>
      </c>
      <c r="G371" s="73" t="s">
        <v>789</v>
      </c>
      <c r="I371" s="73" t="s">
        <v>5530</v>
      </c>
      <c r="J371" s="73" t="s">
        <v>5521</v>
      </c>
      <c r="K371" s="73">
        <v>727.46029999999996</v>
      </c>
      <c r="L371" s="73">
        <v>727.46030140000005</v>
      </c>
      <c r="M371" s="73" t="s">
        <v>5538</v>
      </c>
    </row>
    <row r="372" spans="1:13">
      <c r="A372" s="73" t="s">
        <v>6231</v>
      </c>
      <c r="B372" s="73" t="s">
        <v>6232</v>
      </c>
      <c r="C372" s="73">
        <v>748.49729500000001</v>
      </c>
      <c r="F372" s="73" t="s">
        <v>6233</v>
      </c>
      <c r="G372" s="73" t="s">
        <v>789</v>
      </c>
      <c r="I372" s="73" t="s">
        <v>5530</v>
      </c>
      <c r="J372" s="73" t="s">
        <v>5521</v>
      </c>
      <c r="K372" s="73">
        <v>749.50459999999998</v>
      </c>
      <c r="L372" s="73">
        <v>749.50457140000003</v>
      </c>
      <c r="M372" s="73" t="s">
        <v>5536</v>
      </c>
    </row>
    <row r="373" spans="1:13">
      <c r="A373" s="73" t="s">
        <v>6231</v>
      </c>
      <c r="B373" s="73" t="s">
        <v>6232</v>
      </c>
      <c r="C373" s="73">
        <v>748.49729500000001</v>
      </c>
      <c r="F373" s="73" t="s">
        <v>6233</v>
      </c>
      <c r="G373" s="73" t="s">
        <v>789</v>
      </c>
      <c r="I373" s="73" t="s">
        <v>5530</v>
      </c>
      <c r="J373" s="73" t="s">
        <v>5521</v>
      </c>
      <c r="K373" s="73">
        <v>771.48649999999998</v>
      </c>
      <c r="L373" s="73">
        <v>771.48651640000003</v>
      </c>
      <c r="M373" s="73" t="s">
        <v>5538</v>
      </c>
    </row>
    <row r="374" spans="1:13">
      <c r="A374" s="73" t="s">
        <v>6234</v>
      </c>
      <c r="B374" s="73" t="s">
        <v>6235</v>
      </c>
      <c r="C374" s="73">
        <v>792.52350999999999</v>
      </c>
      <c r="F374" s="73" t="s">
        <v>6236</v>
      </c>
      <c r="G374" s="73" t="s">
        <v>789</v>
      </c>
      <c r="I374" s="73" t="s">
        <v>5530</v>
      </c>
      <c r="J374" s="73" t="s">
        <v>5521</v>
      </c>
      <c r="K374" s="73">
        <v>793.5308</v>
      </c>
      <c r="L374" s="73">
        <v>793.53078640000001</v>
      </c>
      <c r="M374" s="73" t="s">
        <v>5536</v>
      </c>
    </row>
    <row r="375" spans="1:13">
      <c r="A375" s="73" t="s">
        <v>6234</v>
      </c>
      <c r="B375" s="73" t="s">
        <v>6235</v>
      </c>
      <c r="C375" s="73">
        <v>792.52350999999999</v>
      </c>
      <c r="F375" s="73" t="s">
        <v>6236</v>
      </c>
      <c r="G375" s="73" t="s">
        <v>789</v>
      </c>
      <c r="I375" s="73" t="s">
        <v>5530</v>
      </c>
      <c r="J375" s="73" t="s">
        <v>5521</v>
      </c>
      <c r="K375" s="73">
        <v>815.5127</v>
      </c>
      <c r="L375" s="73">
        <v>815.51273140000001</v>
      </c>
      <c r="M375" s="73" t="s">
        <v>5538</v>
      </c>
    </row>
    <row r="376" spans="1:13">
      <c r="A376" s="73" t="s">
        <v>6237</v>
      </c>
      <c r="B376" s="73" t="s">
        <v>6238</v>
      </c>
      <c r="C376" s="73">
        <v>836.54972499999997</v>
      </c>
      <c r="F376" s="73" t="s">
        <v>6239</v>
      </c>
      <c r="G376" s="73" t="s">
        <v>789</v>
      </c>
      <c r="I376" s="73" t="s">
        <v>5530</v>
      </c>
      <c r="J376" s="73" t="s">
        <v>5521</v>
      </c>
      <c r="K376" s="73">
        <v>837.55700000000002</v>
      </c>
      <c r="L376" s="73">
        <v>837.55700139999999</v>
      </c>
      <c r="M376" s="73" t="s">
        <v>5536</v>
      </c>
    </row>
    <row r="377" spans="1:13">
      <c r="A377" s="73" t="s">
        <v>6237</v>
      </c>
      <c r="B377" s="73" t="s">
        <v>6238</v>
      </c>
      <c r="C377" s="73">
        <v>836.54972499999997</v>
      </c>
      <c r="F377" s="73" t="s">
        <v>6239</v>
      </c>
      <c r="G377" s="73" t="s">
        <v>789</v>
      </c>
      <c r="I377" s="73" t="s">
        <v>5530</v>
      </c>
      <c r="J377" s="73" t="s">
        <v>5521</v>
      </c>
      <c r="K377" s="73">
        <v>859.53890000000001</v>
      </c>
      <c r="L377" s="73">
        <v>859.53894639999999</v>
      </c>
      <c r="M377" s="73" t="s">
        <v>5538</v>
      </c>
    </row>
    <row r="378" spans="1:13">
      <c r="A378" s="73" t="s">
        <v>6240</v>
      </c>
      <c r="B378" s="73" t="s">
        <v>6241</v>
      </c>
      <c r="C378" s="73">
        <v>880.57593999999995</v>
      </c>
      <c r="F378" s="73" t="s">
        <v>6242</v>
      </c>
      <c r="G378" s="73" t="s">
        <v>789</v>
      </c>
      <c r="I378" s="73" t="s">
        <v>5530</v>
      </c>
      <c r="J378" s="73" t="s">
        <v>5521</v>
      </c>
      <c r="K378" s="73">
        <v>881.58320000000003</v>
      </c>
      <c r="L378" s="73">
        <v>881.58321639999997</v>
      </c>
      <c r="M378" s="73" t="s">
        <v>5536</v>
      </c>
    </row>
    <row r="379" spans="1:13">
      <c r="A379" s="73" t="s">
        <v>6240</v>
      </c>
      <c r="B379" s="73" t="s">
        <v>6241</v>
      </c>
      <c r="C379" s="73">
        <v>880.57593999999995</v>
      </c>
      <c r="F379" s="73" t="s">
        <v>6242</v>
      </c>
      <c r="G379" s="73" t="s">
        <v>789</v>
      </c>
      <c r="I379" s="73" t="s">
        <v>5530</v>
      </c>
      <c r="J379" s="73" t="s">
        <v>5521</v>
      </c>
      <c r="K379" s="73">
        <v>903.5652</v>
      </c>
      <c r="L379" s="73">
        <v>903.56516139999997</v>
      </c>
      <c r="M379" s="73" t="s">
        <v>5538</v>
      </c>
    </row>
    <row r="380" spans="1:13">
      <c r="A380" s="73" t="s">
        <v>6243</v>
      </c>
      <c r="B380" s="73" t="s">
        <v>6244</v>
      </c>
      <c r="C380" s="73">
        <v>924.60215500000004</v>
      </c>
      <c r="F380" s="73" t="s">
        <v>6245</v>
      </c>
      <c r="G380" s="73" t="s">
        <v>789</v>
      </c>
      <c r="I380" s="73" t="s">
        <v>5530</v>
      </c>
      <c r="J380" s="73" t="s">
        <v>5521</v>
      </c>
      <c r="K380" s="73">
        <v>925.60940000000005</v>
      </c>
      <c r="L380" s="73">
        <v>925.60943139999995</v>
      </c>
      <c r="M380" s="73" t="s">
        <v>5536</v>
      </c>
    </row>
    <row r="381" spans="1:13">
      <c r="A381" s="73" t="s">
        <v>6243</v>
      </c>
      <c r="B381" s="73" t="s">
        <v>6244</v>
      </c>
      <c r="C381" s="73">
        <v>924.60215500000004</v>
      </c>
      <c r="F381" s="73" t="s">
        <v>6245</v>
      </c>
      <c r="G381" s="73" t="s">
        <v>789</v>
      </c>
      <c r="I381" s="73" t="s">
        <v>5530</v>
      </c>
      <c r="J381" s="73" t="s">
        <v>5521</v>
      </c>
      <c r="K381" s="73">
        <v>947.59140000000002</v>
      </c>
      <c r="L381" s="73">
        <v>947.59137639999994</v>
      </c>
      <c r="M381" s="73" t="s">
        <v>5538</v>
      </c>
    </row>
    <row r="382" spans="1:13">
      <c r="A382" s="73" t="s">
        <v>6246</v>
      </c>
      <c r="B382" s="73" t="s">
        <v>6247</v>
      </c>
      <c r="C382" s="73">
        <v>968.62837000000002</v>
      </c>
      <c r="F382" s="73" t="s">
        <v>6248</v>
      </c>
      <c r="G382" s="73" t="s">
        <v>789</v>
      </c>
      <c r="I382" s="73" t="s">
        <v>5530</v>
      </c>
      <c r="J382" s="73" t="s">
        <v>5521</v>
      </c>
      <c r="K382" s="73">
        <v>969.63559999999995</v>
      </c>
      <c r="L382" s="73">
        <v>969.63564640000004</v>
      </c>
      <c r="M382" s="73" t="s">
        <v>5536</v>
      </c>
    </row>
    <row r="383" spans="1:13">
      <c r="A383" s="73" t="s">
        <v>6246</v>
      </c>
      <c r="B383" s="73" t="s">
        <v>6247</v>
      </c>
      <c r="C383" s="73">
        <v>968.62837000000002</v>
      </c>
      <c r="F383" s="73" t="s">
        <v>6248</v>
      </c>
      <c r="G383" s="73" t="s">
        <v>789</v>
      </c>
      <c r="I383" s="73" t="s">
        <v>5530</v>
      </c>
      <c r="J383" s="73" t="s">
        <v>5521</v>
      </c>
      <c r="K383" s="73">
        <v>991.61760000000004</v>
      </c>
      <c r="L383" s="73">
        <v>991.61759140000004</v>
      </c>
      <c r="M383" s="73" t="s">
        <v>5538</v>
      </c>
    </row>
    <row r="384" spans="1:13">
      <c r="A384" s="73" t="s">
        <v>6249</v>
      </c>
      <c r="B384" s="73" t="s">
        <v>6250</v>
      </c>
      <c r="C384" s="73">
        <v>1012.654585</v>
      </c>
      <c r="F384" s="73" t="s">
        <v>6251</v>
      </c>
      <c r="G384" s="73" t="s">
        <v>789</v>
      </c>
      <c r="I384" s="73" t="s">
        <v>5530</v>
      </c>
      <c r="J384" s="73" t="s">
        <v>5521</v>
      </c>
      <c r="K384" s="73">
        <v>1013.6618999999999</v>
      </c>
      <c r="L384" s="73">
        <v>1013.6618614</v>
      </c>
      <c r="M384" s="73" t="s">
        <v>5536</v>
      </c>
    </row>
    <row r="385" spans="1:13">
      <c r="A385" s="73" t="s">
        <v>6249</v>
      </c>
      <c r="B385" s="73" t="s">
        <v>6250</v>
      </c>
      <c r="C385" s="73">
        <v>1012.654585</v>
      </c>
      <c r="F385" s="73" t="s">
        <v>6251</v>
      </c>
      <c r="G385" s="73" t="s">
        <v>789</v>
      </c>
      <c r="I385" s="73" t="s">
        <v>5530</v>
      </c>
      <c r="J385" s="73" t="s">
        <v>5521</v>
      </c>
      <c r="K385" s="73">
        <v>1035.6438000000001</v>
      </c>
      <c r="L385" s="73">
        <v>1035.6438063999999</v>
      </c>
      <c r="M385" s="73" t="s">
        <v>5538</v>
      </c>
    </row>
    <row r="386" spans="1:13">
      <c r="A386" s="73" t="s">
        <v>6252</v>
      </c>
      <c r="B386" s="73" t="s">
        <v>6253</v>
      </c>
      <c r="C386" s="73">
        <v>1056.6808000000001</v>
      </c>
      <c r="F386" s="73" t="s">
        <v>6254</v>
      </c>
      <c r="G386" s="73" t="s">
        <v>789</v>
      </c>
      <c r="I386" s="73" t="s">
        <v>5530</v>
      </c>
      <c r="J386" s="73" t="s">
        <v>5521</v>
      </c>
      <c r="K386" s="73">
        <v>1057.6881000000001</v>
      </c>
      <c r="L386" s="73">
        <v>1057.6880764</v>
      </c>
      <c r="M386" s="73" t="s">
        <v>5536</v>
      </c>
    </row>
    <row r="387" spans="1:13">
      <c r="A387" s="73" t="s">
        <v>6252</v>
      </c>
      <c r="B387" s="73" t="s">
        <v>6253</v>
      </c>
      <c r="C387" s="73">
        <v>1056.6808000000001</v>
      </c>
      <c r="F387" s="73" t="s">
        <v>6254</v>
      </c>
      <c r="G387" s="73" t="s">
        <v>789</v>
      </c>
      <c r="I387" s="73" t="s">
        <v>5530</v>
      </c>
      <c r="J387" s="73" t="s">
        <v>5521</v>
      </c>
      <c r="K387" s="73">
        <v>1079.67</v>
      </c>
      <c r="L387" s="73">
        <v>1079.6700214</v>
      </c>
      <c r="M387" s="73" t="s">
        <v>5538</v>
      </c>
    </row>
    <row r="388" spans="1:13">
      <c r="A388" s="73" t="s">
        <v>6255</v>
      </c>
      <c r="B388" s="73" t="s">
        <v>6256</v>
      </c>
      <c r="C388" s="73">
        <v>1100.707015</v>
      </c>
      <c r="F388" s="73" t="s">
        <v>6257</v>
      </c>
      <c r="G388" s="73" t="s">
        <v>789</v>
      </c>
      <c r="I388" s="73" t="s">
        <v>5530</v>
      </c>
      <c r="J388" s="73" t="s">
        <v>5521</v>
      </c>
      <c r="K388" s="73">
        <v>1101.7143000000001</v>
      </c>
      <c r="L388" s="73">
        <v>1101.7142914000001</v>
      </c>
      <c r="M388" s="73" t="s">
        <v>5536</v>
      </c>
    </row>
    <row r="389" spans="1:13">
      <c r="A389" s="73" t="s">
        <v>6255</v>
      </c>
      <c r="B389" s="73" t="s">
        <v>6256</v>
      </c>
      <c r="C389" s="73">
        <v>1100.707015</v>
      </c>
      <c r="F389" s="73" t="s">
        <v>6257</v>
      </c>
      <c r="G389" s="73" t="s">
        <v>789</v>
      </c>
      <c r="I389" s="73" t="s">
        <v>5530</v>
      </c>
      <c r="J389" s="73" t="s">
        <v>5521</v>
      </c>
      <c r="K389" s="73">
        <v>1123.6962000000001</v>
      </c>
      <c r="L389" s="73">
        <v>1123.6962364000001</v>
      </c>
      <c r="M389" s="73" t="s">
        <v>5538</v>
      </c>
    </row>
    <row r="390" spans="1:13">
      <c r="A390" s="73" t="s">
        <v>6258</v>
      </c>
      <c r="B390" s="73" t="s">
        <v>6259</v>
      </c>
      <c r="C390" s="73">
        <v>308.23514499999999</v>
      </c>
      <c r="F390" s="73" t="s">
        <v>6260</v>
      </c>
      <c r="G390" s="73" t="s">
        <v>789</v>
      </c>
      <c r="I390" s="73" t="s">
        <v>5530</v>
      </c>
      <c r="J390" s="73" t="s">
        <v>5521</v>
      </c>
      <c r="K390" s="73">
        <v>309.24239999999998</v>
      </c>
      <c r="L390" s="73">
        <v>309.24242140000001</v>
      </c>
      <c r="M390" s="73" t="s">
        <v>5536</v>
      </c>
    </row>
    <row r="391" spans="1:13">
      <c r="A391" s="73" t="s">
        <v>6258</v>
      </c>
      <c r="B391" s="73" t="s">
        <v>6259</v>
      </c>
      <c r="C391" s="73">
        <v>308.23514499999999</v>
      </c>
      <c r="F391" s="73" t="s">
        <v>6260</v>
      </c>
      <c r="G391" s="73" t="s">
        <v>789</v>
      </c>
      <c r="I391" s="73" t="s">
        <v>5530</v>
      </c>
      <c r="J391" s="73" t="s">
        <v>5521</v>
      </c>
      <c r="K391" s="73">
        <v>331.2244</v>
      </c>
      <c r="L391" s="73">
        <v>331.22436640000001</v>
      </c>
      <c r="M391" s="73" t="s">
        <v>5538</v>
      </c>
    </row>
    <row r="392" spans="1:13">
      <c r="A392" s="73" t="s">
        <v>6261</v>
      </c>
      <c r="B392" s="73" t="s">
        <v>6262</v>
      </c>
      <c r="C392" s="73">
        <v>352.26136000000002</v>
      </c>
      <c r="F392" s="73" t="s">
        <v>6263</v>
      </c>
      <c r="G392" s="73" t="s">
        <v>789</v>
      </c>
      <c r="I392" s="73" t="s">
        <v>5530</v>
      </c>
      <c r="J392" s="73" t="s">
        <v>5521</v>
      </c>
      <c r="K392" s="73">
        <v>353.26859999999999</v>
      </c>
      <c r="L392" s="73">
        <v>353.26863639999999</v>
      </c>
      <c r="M392" s="73" t="s">
        <v>5536</v>
      </c>
    </row>
    <row r="393" spans="1:13">
      <c r="A393" s="73" t="s">
        <v>6261</v>
      </c>
      <c r="B393" s="73" t="s">
        <v>6262</v>
      </c>
      <c r="C393" s="73">
        <v>352.26136000000002</v>
      </c>
      <c r="F393" s="73" t="s">
        <v>6263</v>
      </c>
      <c r="G393" s="73" t="s">
        <v>789</v>
      </c>
      <c r="I393" s="73" t="s">
        <v>5530</v>
      </c>
      <c r="J393" s="73" t="s">
        <v>5521</v>
      </c>
      <c r="K393" s="73">
        <v>375.25060000000002</v>
      </c>
      <c r="L393" s="73">
        <v>375.25058139999999</v>
      </c>
      <c r="M393" s="73" t="s">
        <v>5538</v>
      </c>
    </row>
    <row r="394" spans="1:13">
      <c r="A394" s="73" t="s">
        <v>6264</v>
      </c>
      <c r="B394" s="73" t="s">
        <v>6265</v>
      </c>
      <c r="C394" s="73">
        <v>396.287575</v>
      </c>
      <c r="F394" s="73" t="s">
        <v>6266</v>
      </c>
      <c r="G394" s="73" t="s">
        <v>789</v>
      </c>
      <c r="I394" s="73" t="s">
        <v>5530</v>
      </c>
      <c r="J394" s="73" t="s">
        <v>5521</v>
      </c>
      <c r="K394" s="73">
        <v>397.29489999999998</v>
      </c>
      <c r="L394" s="73">
        <v>397.29485140000003</v>
      </c>
      <c r="M394" s="73" t="s">
        <v>5536</v>
      </c>
    </row>
    <row r="395" spans="1:13">
      <c r="A395" s="73" t="s">
        <v>6264</v>
      </c>
      <c r="B395" s="73" t="s">
        <v>6265</v>
      </c>
      <c r="C395" s="73">
        <v>396.287575</v>
      </c>
      <c r="F395" s="73" t="s">
        <v>6266</v>
      </c>
      <c r="G395" s="73" t="s">
        <v>789</v>
      </c>
      <c r="I395" s="73" t="s">
        <v>5530</v>
      </c>
      <c r="J395" s="73" t="s">
        <v>5521</v>
      </c>
      <c r="K395" s="73">
        <v>419.27679999999998</v>
      </c>
      <c r="L395" s="73">
        <v>419.27679640000002</v>
      </c>
      <c r="M395" s="73" t="s">
        <v>5538</v>
      </c>
    </row>
    <row r="396" spans="1:13">
      <c r="A396" s="73" t="s">
        <v>6267</v>
      </c>
      <c r="B396" s="73" t="s">
        <v>6268</v>
      </c>
      <c r="C396" s="73">
        <v>440.31378999999998</v>
      </c>
      <c r="F396" s="73" t="s">
        <v>6269</v>
      </c>
      <c r="G396" s="73" t="s">
        <v>789</v>
      </c>
      <c r="I396" s="73" t="s">
        <v>5530</v>
      </c>
      <c r="J396" s="73" t="s">
        <v>5521</v>
      </c>
      <c r="K396" s="73">
        <v>441.3211</v>
      </c>
      <c r="L396" s="73">
        <v>441.32106640000001</v>
      </c>
      <c r="M396" s="73" t="s">
        <v>5536</v>
      </c>
    </row>
    <row r="397" spans="1:13">
      <c r="A397" s="73" t="s">
        <v>6267</v>
      </c>
      <c r="B397" s="73" t="s">
        <v>6268</v>
      </c>
      <c r="C397" s="73">
        <v>440.31378999999998</v>
      </c>
      <c r="F397" s="73" t="s">
        <v>6269</v>
      </c>
      <c r="G397" s="73" t="s">
        <v>789</v>
      </c>
      <c r="I397" s="73" t="s">
        <v>5530</v>
      </c>
      <c r="J397" s="73" t="s">
        <v>5521</v>
      </c>
      <c r="K397" s="73">
        <v>463.303</v>
      </c>
      <c r="L397" s="73">
        <v>463.3030114</v>
      </c>
      <c r="M397" s="73" t="s">
        <v>5538</v>
      </c>
    </row>
    <row r="398" spans="1:13">
      <c r="A398" s="73" t="s">
        <v>6270</v>
      </c>
      <c r="B398" s="73" t="s">
        <v>6271</v>
      </c>
      <c r="C398" s="73">
        <v>484.34000500000002</v>
      </c>
      <c r="F398" s="73" t="s">
        <v>6272</v>
      </c>
      <c r="G398" s="73" t="s">
        <v>789</v>
      </c>
      <c r="I398" s="73" t="s">
        <v>5530</v>
      </c>
      <c r="J398" s="73" t="s">
        <v>5521</v>
      </c>
      <c r="K398" s="73">
        <v>485.34730000000002</v>
      </c>
      <c r="L398" s="73">
        <v>485.34728139999999</v>
      </c>
      <c r="M398" s="73" t="s">
        <v>5536</v>
      </c>
    </row>
    <row r="399" spans="1:13">
      <c r="A399" s="73" t="s">
        <v>6270</v>
      </c>
      <c r="B399" s="73" t="s">
        <v>6271</v>
      </c>
      <c r="C399" s="73">
        <v>484.34000500000002</v>
      </c>
      <c r="F399" s="73" t="s">
        <v>6272</v>
      </c>
      <c r="G399" s="73" t="s">
        <v>789</v>
      </c>
      <c r="I399" s="73" t="s">
        <v>5530</v>
      </c>
      <c r="J399" s="73" t="s">
        <v>5521</v>
      </c>
      <c r="K399" s="73">
        <v>507.32920000000001</v>
      </c>
      <c r="L399" s="73">
        <v>507.32922639999998</v>
      </c>
      <c r="M399" s="73" t="s">
        <v>5538</v>
      </c>
    </row>
    <row r="400" spans="1:13">
      <c r="A400" s="73" t="s">
        <v>6273</v>
      </c>
      <c r="B400" s="73" t="s">
        <v>6274</v>
      </c>
      <c r="C400" s="73">
        <v>528.36622</v>
      </c>
      <c r="F400" s="73" t="s">
        <v>6275</v>
      </c>
      <c r="G400" s="73" t="s">
        <v>789</v>
      </c>
      <c r="I400" s="73" t="s">
        <v>5530</v>
      </c>
      <c r="J400" s="73" t="s">
        <v>5521</v>
      </c>
      <c r="K400" s="73">
        <v>529.37350000000004</v>
      </c>
      <c r="L400" s="73">
        <v>529.37349640000002</v>
      </c>
      <c r="M400" s="73" t="s">
        <v>5536</v>
      </c>
    </row>
    <row r="401" spans="1:13">
      <c r="A401" s="73" t="s">
        <v>6273</v>
      </c>
      <c r="B401" s="73" t="s">
        <v>6274</v>
      </c>
      <c r="C401" s="73">
        <v>528.36622</v>
      </c>
      <c r="F401" s="73" t="s">
        <v>6275</v>
      </c>
      <c r="G401" s="73" t="s">
        <v>789</v>
      </c>
      <c r="I401" s="73" t="s">
        <v>5530</v>
      </c>
      <c r="J401" s="73" t="s">
        <v>5521</v>
      </c>
      <c r="K401" s="73">
        <v>551.35540000000003</v>
      </c>
      <c r="L401" s="73">
        <v>551.35544140000002</v>
      </c>
      <c r="M401" s="73" t="s">
        <v>5538</v>
      </c>
    </row>
    <row r="402" spans="1:13">
      <c r="A402" s="73" t="s">
        <v>6276</v>
      </c>
      <c r="B402" s="73" t="s">
        <v>6277</v>
      </c>
      <c r="C402" s="73">
        <v>572.39243499999998</v>
      </c>
      <c r="F402" s="73" t="s">
        <v>6278</v>
      </c>
      <c r="G402" s="73" t="s">
        <v>789</v>
      </c>
      <c r="I402" s="73" t="s">
        <v>5530</v>
      </c>
      <c r="J402" s="73" t="s">
        <v>5521</v>
      </c>
      <c r="K402" s="73">
        <v>573.39970000000005</v>
      </c>
      <c r="L402" s="73">
        <v>573.3997114</v>
      </c>
      <c r="M402" s="73" t="s">
        <v>5536</v>
      </c>
    </row>
    <row r="403" spans="1:13">
      <c r="A403" s="73" t="s">
        <v>6276</v>
      </c>
      <c r="B403" s="73" t="s">
        <v>6277</v>
      </c>
      <c r="C403" s="73">
        <v>572.39243499999998</v>
      </c>
      <c r="F403" s="73" t="s">
        <v>6278</v>
      </c>
      <c r="G403" s="73" t="s">
        <v>789</v>
      </c>
      <c r="I403" s="73" t="s">
        <v>5530</v>
      </c>
      <c r="J403" s="73" t="s">
        <v>5521</v>
      </c>
      <c r="K403" s="73">
        <v>595.38170000000002</v>
      </c>
      <c r="L403" s="73">
        <v>595.3816564</v>
      </c>
      <c r="M403" s="73" t="s">
        <v>5538</v>
      </c>
    </row>
    <row r="404" spans="1:13">
      <c r="A404" s="73" t="s">
        <v>6279</v>
      </c>
      <c r="B404" s="73" t="s">
        <v>6280</v>
      </c>
      <c r="C404" s="73">
        <v>616.41864999999996</v>
      </c>
      <c r="F404" s="73" t="s">
        <v>6281</v>
      </c>
      <c r="G404" s="73" t="s">
        <v>789</v>
      </c>
      <c r="I404" s="73" t="s">
        <v>5530</v>
      </c>
      <c r="J404" s="73" t="s">
        <v>5521</v>
      </c>
      <c r="K404" s="73">
        <v>617.42589999999996</v>
      </c>
      <c r="L404" s="73">
        <v>617.42592639999998</v>
      </c>
      <c r="M404" s="73" t="s">
        <v>5536</v>
      </c>
    </row>
    <row r="405" spans="1:13">
      <c r="A405" s="73" t="s">
        <v>6279</v>
      </c>
      <c r="B405" s="73" t="s">
        <v>6280</v>
      </c>
      <c r="C405" s="73">
        <v>616.41864999999996</v>
      </c>
      <c r="F405" s="73" t="s">
        <v>6281</v>
      </c>
      <c r="G405" s="73" t="s">
        <v>789</v>
      </c>
      <c r="I405" s="73" t="s">
        <v>5530</v>
      </c>
      <c r="J405" s="73" t="s">
        <v>5521</v>
      </c>
      <c r="K405" s="73">
        <v>639.40790000000004</v>
      </c>
      <c r="L405" s="73">
        <v>639.40787139999998</v>
      </c>
      <c r="M405" s="73" t="s">
        <v>5538</v>
      </c>
    </row>
    <row r="406" spans="1:13">
      <c r="A406" s="73" t="s">
        <v>6282</v>
      </c>
      <c r="B406" s="73" t="s">
        <v>6283</v>
      </c>
      <c r="C406" s="73">
        <v>270.25587999999999</v>
      </c>
      <c r="F406" s="73" t="s">
        <v>6284</v>
      </c>
      <c r="G406" s="73" t="s">
        <v>789</v>
      </c>
      <c r="I406" s="73" t="s">
        <v>5530</v>
      </c>
      <c r="J406" s="73" t="s">
        <v>5521</v>
      </c>
      <c r="K406" s="73">
        <v>293.24509999999998</v>
      </c>
      <c r="L406" s="73">
        <v>293.24510140000001</v>
      </c>
      <c r="M406" s="73" t="s">
        <v>5538</v>
      </c>
    </row>
    <row r="407" spans="1:13">
      <c r="A407" s="73" t="s">
        <v>6285</v>
      </c>
      <c r="B407" s="73" t="s">
        <v>6286</v>
      </c>
      <c r="C407" s="73">
        <v>666.49181499999997</v>
      </c>
      <c r="F407" s="73" t="s">
        <v>6287</v>
      </c>
      <c r="G407" s="73" t="s">
        <v>789</v>
      </c>
      <c r="I407" s="73" t="s">
        <v>5530</v>
      </c>
      <c r="J407" s="73" t="s">
        <v>5521</v>
      </c>
      <c r="K407" s="73">
        <v>689.48099999999999</v>
      </c>
      <c r="L407" s="73">
        <v>689.48103639999999</v>
      </c>
      <c r="M407" s="73" t="s">
        <v>5538</v>
      </c>
    </row>
    <row r="408" spans="1:13">
      <c r="A408" s="73" t="s">
        <v>6288</v>
      </c>
      <c r="B408" s="73" t="s">
        <v>6289</v>
      </c>
      <c r="C408" s="73">
        <v>710.51802999999995</v>
      </c>
      <c r="F408" s="73" t="s">
        <v>6290</v>
      </c>
      <c r="G408" s="73" t="s">
        <v>789</v>
      </c>
      <c r="I408" s="73" t="s">
        <v>5530</v>
      </c>
      <c r="J408" s="73" t="s">
        <v>5521</v>
      </c>
      <c r="K408" s="73">
        <v>733.50720000000001</v>
      </c>
      <c r="L408" s="73">
        <v>733.50725139999997</v>
      </c>
      <c r="M408" s="73" t="s">
        <v>5538</v>
      </c>
    </row>
    <row r="409" spans="1:13">
      <c r="A409" s="73" t="s">
        <v>6291</v>
      </c>
      <c r="B409" s="73" t="s">
        <v>6292</v>
      </c>
      <c r="C409" s="73">
        <v>754.54424500000005</v>
      </c>
      <c r="F409" s="73" t="s">
        <v>6293</v>
      </c>
      <c r="G409" s="73" t="s">
        <v>789</v>
      </c>
      <c r="I409" s="73" t="s">
        <v>5530</v>
      </c>
      <c r="J409" s="73" t="s">
        <v>5521</v>
      </c>
      <c r="K409" s="73">
        <v>777.5335</v>
      </c>
      <c r="L409" s="73">
        <v>777.53346639999995</v>
      </c>
      <c r="M409" s="73" t="s">
        <v>5538</v>
      </c>
    </row>
    <row r="410" spans="1:13">
      <c r="A410" s="73" t="s">
        <v>6294</v>
      </c>
      <c r="B410" s="73" t="s">
        <v>6295</v>
      </c>
      <c r="C410" s="73">
        <v>798.57046000000003</v>
      </c>
      <c r="F410" s="73" t="s">
        <v>6296</v>
      </c>
      <c r="G410" s="73" t="s">
        <v>789</v>
      </c>
      <c r="I410" s="73" t="s">
        <v>5530</v>
      </c>
      <c r="J410" s="73" t="s">
        <v>5521</v>
      </c>
      <c r="K410" s="73">
        <v>821.55970000000002</v>
      </c>
      <c r="L410" s="73">
        <v>821.55968140000004</v>
      </c>
      <c r="M410" s="73" t="s">
        <v>5538</v>
      </c>
    </row>
    <row r="411" spans="1:13">
      <c r="A411" s="73" t="s">
        <v>6297</v>
      </c>
      <c r="B411" s="73" t="s">
        <v>6298</v>
      </c>
      <c r="C411" s="73">
        <v>842.596675</v>
      </c>
      <c r="F411" s="73" t="s">
        <v>6299</v>
      </c>
      <c r="G411" s="73" t="s">
        <v>789</v>
      </c>
      <c r="I411" s="73" t="s">
        <v>5530</v>
      </c>
      <c r="J411" s="73" t="s">
        <v>5521</v>
      </c>
      <c r="K411" s="73">
        <v>865.58590000000004</v>
      </c>
      <c r="L411" s="73">
        <v>865.58589640000002</v>
      </c>
      <c r="M411" s="73" t="s">
        <v>5538</v>
      </c>
    </row>
    <row r="412" spans="1:13">
      <c r="A412" s="73" t="s">
        <v>6300</v>
      </c>
      <c r="B412" s="73" t="s">
        <v>6301</v>
      </c>
      <c r="C412" s="73">
        <v>886.62288999999998</v>
      </c>
      <c r="F412" s="73" t="s">
        <v>6302</v>
      </c>
      <c r="G412" s="73" t="s">
        <v>789</v>
      </c>
      <c r="I412" s="73" t="s">
        <v>5530</v>
      </c>
      <c r="J412" s="73" t="s">
        <v>5521</v>
      </c>
      <c r="K412" s="73">
        <v>909.61210000000005</v>
      </c>
      <c r="L412" s="73">
        <v>909.6121114</v>
      </c>
      <c r="M412" s="73" t="s">
        <v>5538</v>
      </c>
    </row>
    <row r="413" spans="1:13">
      <c r="A413" s="73" t="s">
        <v>6303</v>
      </c>
      <c r="B413" s="73" t="s">
        <v>6304</v>
      </c>
      <c r="C413" s="73">
        <v>930.64910499999996</v>
      </c>
      <c r="F413" s="73" t="s">
        <v>6305</v>
      </c>
      <c r="G413" s="73" t="s">
        <v>789</v>
      </c>
      <c r="I413" s="73" t="s">
        <v>5530</v>
      </c>
      <c r="J413" s="73" t="s">
        <v>5521</v>
      </c>
      <c r="K413" s="73">
        <v>953.6386</v>
      </c>
      <c r="L413" s="73">
        <v>953.63832639999998</v>
      </c>
      <c r="M413" s="73" t="s">
        <v>5538</v>
      </c>
    </row>
    <row r="414" spans="1:13">
      <c r="A414" s="73" t="s">
        <v>6306</v>
      </c>
      <c r="B414" s="73" t="s">
        <v>6307</v>
      </c>
      <c r="C414" s="73">
        <v>974.67532000000006</v>
      </c>
      <c r="F414" s="73" t="s">
        <v>6308</v>
      </c>
      <c r="G414" s="73" t="s">
        <v>789</v>
      </c>
      <c r="I414" s="73" t="s">
        <v>5530</v>
      </c>
      <c r="J414" s="73" t="s">
        <v>5521</v>
      </c>
      <c r="K414" s="73">
        <v>997.66449999999998</v>
      </c>
      <c r="L414" s="73">
        <v>997.66454139999996</v>
      </c>
      <c r="M414" s="73" t="s">
        <v>5538</v>
      </c>
    </row>
    <row r="415" spans="1:13">
      <c r="A415" s="73" t="s">
        <v>6309</v>
      </c>
      <c r="B415" s="73" t="s">
        <v>6310</v>
      </c>
      <c r="C415" s="73">
        <v>1018.701535</v>
      </c>
      <c r="F415" s="73" t="s">
        <v>6311</v>
      </c>
      <c r="G415" s="73" t="s">
        <v>789</v>
      </c>
      <c r="I415" s="73" t="s">
        <v>5530</v>
      </c>
      <c r="J415" s="73" t="s">
        <v>5521</v>
      </c>
      <c r="K415" s="73">
        <v>1041.6904</v>
      </c>
      <c r="L415" s="73">
        <v>1041.6907564000001</v>
      </c>
      <c r="M415" s="73" t="s">
        <v>5538</v>
      </c>
    </row>
    <row r="416" spans="1:13">
      <c r="A416" s="73" t="s">
        <v>6312</v>
      </c>
      <c r="B416" s="73" t="s">
        <v>6313</v>
      </c>
      <c r="C416" s="73">
        <v>1062.72775</v>
      </c>
      <c r="F416" s="73" t="s">
        <v>6314</v>
      </c>
      <c r="G416" s="73" t="s">
        <v>789</v>
      </c>
      <c r="I416" s="73" t="s">
        <v>5530</v>
      </c>
      <c r="J416" s="73" t="s">
        <v>5521</v>
      </c>
      <c r="K416" s="73">
        <v>1085.7163</v>
      </c>
      <c r="L416" s="73">
        <v>1085.7169713999999</v>
      </c>
      <c r="M416" s="73" t="s">
        <v>5538</v>
      </c>
    </row>
    <row r="417" spans="1:13">
      <c r="A417" s="73" t="s">
        <v>6315</v>
      </c>
      <c r="B417" s="73" t="s">
        <v>6316</v>
      </c>
      <c r="C417" s="73">
        <v>1106.7539650000001</v>
      </c>
      <c r="F417" s="73" t="s">
        <v>6317</v>
      </c>
      <c r="G417" s="73" t="s">
        <v>789</v>
      </c>
      <c r="I417" s="73" t="s">
        <v>5530</v>
      </c>
      <c r="J417" s="73" t="s">
        <v>5521</v>
      </c>
      <c r="K417" s="73">
        <v>1129.7421999999999</v>
      </c>
      <c r="L417" s="73">
        <v>1129.7431864</v>
      </c>
      <c r="M417" s="73" t="s">
        <v>5538</v>
      </c>
    </row>
    <row r="418" spans="1:13">
      <c r="A418" s="73" t="s">
        <v>6318</v>
      </c>
      <c r="B418" s="73" t="s">
        <v>6319</v>
      </c>
      <c r="C418" s="73">
        <v>314.28209500000003</v>
      </c>
      <c r="F418" s="73" t="s">
        <v>6320</v>
      </c>
      <c r="G418" s="73" t="s">
        <v>789</v>
      </c>
      <c r="I418" s="73" t="s">
        <v>5530</v>
      </c>
      <c r="J418" s="73" t="s">
        <v>5521</v>
      </c>
      <c r="K418" s="73">
        <v>337.2713</v>
      </c>
      <c r="L418" s="73">
        <v>337.27131639999999</v>
      </c>
      <c r="M418" s="73" t="s">
        <v>5538</v>
      </c>
    </row>
    <row r="419" spans="1:13">
      <c r="A419" s="73" t="s">
        <v>6321</v>
      </c>
      <c r="B419" s="73" t="s">
        <v>6322</v>
      </c>
      <c r="C419" s="73">
        <v>358.30831000000001</v>
      </c>
      <c r="F419" s="73" t="s">
        <v>6323</v>
      </c>
      <c r="G419" s="73" t="s">
        <v>789</v>
      </c>
      <c r="I419" s="73" t="s">
        <v>5530</v>
      </c>
      <c r="J419" s="73" t="s">
        <v>5521</v>
      </c>
      <c r="K419" s="73">
        <v>381.29750000000001</v>
      </c>
      <c r="L419" s="73">
        <v>381.29753140000003</v>
      </c>
      <c r="M419" s="73" t="s">
        <v>5538</v>
      </c>
    </row>
    <row r="420" spans="1:13">
      <c r="A420" s="73" t="s">
        <v>6324</v>
      </c>
      <c r="B420" s="73" t="s">
        <v>6325</v>
      </c>
      <c r="C420" s="73">
        <v>402.33452499999999</v>
      </c>
      <c r="F420" s="73" t="s">
        <v>6326</v>
      </c>
      <c r="G420" s="73" t="s">
        <v>789</v>
      </c>
      <c r="I420" s="73" t="s">
        <v>5530</v>
      </c>
      <c r="J420" s="73" t="s">
        <v>5521</v>
      </c>
      <c r="K420" s="73">
        <v>425.32369999999997</v>
      </c>
      <c r="L420" s="73">
        <v>425.3237464</v>
      </c>
      <c r="M420" s="73" t="s">
        <v>5538</v>
      </c>
    </row>
    <row r="421" spans="1:13">
      <c r="A421" s="73" t="s">
        <v>6327</v>
      </c>
      <c r="B421" s="73" t="s">
        <v>6328</v>
      </c>
      <c r="C421" s="73">
        <v>446.36074000000002</v>
      </c>
      <c r="F421" s="73" t="s">
        <v>6329</v>
      </c>
      <c r="G421" s="73" t="s">
        <v>789</v>
      </c>
      <c r="I421" s="73" t="s">
        <v>5530</v>
      </c>
      <c r="J421" s="73" t="s">
        <v>5521</v>
      </c>
      <c r="K421" s="73">
        <v>469.35</v>
      </c>
      <c r="L421" s="73">
        <v>469.34996139999998</v>
      </c>
      <c r="M421" s="73" t="s">
        <v>5538</v>
      </c>
    </row>
    <row r="422" spans="1:13">
      <c r="A422" s="73" t="s">
        <v>6330</v>
      </c>
      <c r="B422" s="73" t="s">
        <v>6331</v>
      </c>
      <c r="C422" s="73">
        <v>490.386955</v>
      </c>
      <c r="F422" s="73" t="s">
        <v>6332</v>
      </c>
      <c r="G422" s="73" t="s">
        <v>789</v>
      </c>
      <c r="I422" s="73" t="s">
        <v>5530</v>
      </c>
      <c r="J422" s="73" t="s">
        <v>5521</v>
      </c>
      <c r="K422" s="73">
        <v>513.37620000000004</v>
      </c>
      <c r="L422" s="73">
        <v>513.37617639999996</v>
      </c>
      <c r="M422" s="73" t="s">
        <v>5538</v>
      </c>
    </row>
    <row r="423" spans="1:13">
      <c r="A423" s="73" t="s">
        <v>6333</v>
      </c>
      <c r="B423" s="73" t="s">
        <v>6334</v>
      </c>
      <c r="C423" s="73">
        <v>534.41317000000004</v>
      </c>
      <c r="F423" s="73" t="s">
        <v>6335</v>
      </c>
      <c r="G423" s="73" t="s">
        <v>789</v>
      </c>
      <c r="I423" s="73" t="s">
        <v>5530</v>
      </c>
      <c r="J423" s="73" t="s">
        <v>5521</v>
      </c>
      <c r="K423" s="73">
        <v>557.40239999999994</v>
      </c>
      <c r="L423" s="73">
        <v>557.40239140000006</v>
      </c>
      <c r="M423" s="73" t="s">
        <v>5538</v>
      </c>
    </row>
    <row r="424" spans="1:13">
      <c r="A424" s="73" t="s">
        <v>6336</v>
      </c>
      <c r="B424" s="73" t="s">
        <v>6337</v>
      </c>
      <c r="C424" s="73">
        <v>578.43938500000002</v>
      </c>
      <c r="F424" s="73" t="s">
        <v>6338</v>
      </c>
      <c r="G424" s="73" t="s">
        <v>789</v>
      </c>
      <c r="I424" s="73" t="s">
        <v>5530</v>
      </c>
      <c r="J424" s="73" t="s">
        <v>5521</v>
      </c>
      <c r="K424" s="73">
        <v>601.42859999999996</v>
      </c>
      <c r="L424" s="73">
        <v>601.42860640000004</v>
      </c>
      <c r="M424" s="73" t="s">
        <v>5538</v>
      </c>
    </row>
    <row r="425" spans="1:13">
      <c r="A425" s="73" t="s">
        <v>6339</v>
      </c>
      <c r="B425" s="73" t="s">
        <v>6340</v>
      </c>
      <c r="C425" s="73">
        <v>622.46559999999999</v>
      </c>
      <c r="F425" s="73" t="s">
        <v>6341</v>
      </c>
      <c r="G425" s="73" t="s">
        <v>789</v>
      </c>
      <c r="I425" s="73" t="s">
        <v>5530</v>
      </c>
      <c r="J425" s="73" t="s">
        <v>5521</v>
      </c>
      <c r="K425" s="73">
        <v>645.45479999999998</v>
      </c>
      <c r="L425" s="73">
        <v>645.45482140000001</v>
      </c>
      <c r="M425" s="73" t="s">
        <v>5538</v>
      </c>
    </row>
    <row r="426" spans="1:13">
      <c r="A426" s="73" t="s">
        <v>220</v>
      </c>
      <c r="B426" s="73" t="s">
        <v>6342</v>
      </c>
      <c r="C426" s="73">
        <v>243.11737500000001</v>
      </c>
      <c r="D426" s="73" t="s">
        <v>6343</v>
      </c>
      <c r="E426" s="73" t="s">
        <v>6344</v>
      </c>
      <c r="F426" s="73" t="s">
        <v>6345</v>
      </c>
      <c r="G426" s="73" t="s">
        <v>6036</v>
      </c>
      <c r="H426" s="73">
        <v>84899</v>
      </c>
      <c r="I426" s="73" t="s">
        <v>5535</v>
      </c>
      <c r="J426" s="73" t="s">
        <v>5521</v>
      </c>
      <c r="K426" s="73">
        <v>243</v>
      </c>
      <c r="L426" s="73">
        <v>243.11682640000001</v>
      </c>
      <c r="M426" s="73" t="s">
        <v>5608</v>
      </c>
    </row>
    <row r="427" spans="1:13">
      <c r="A427" s="73" t="s">
        <v>6346</v>
      </c>
      <c r="B427" s="73" t="s">
        <v>6347</v>
      </c>
      <c r="C427" s="73">
        <v>786.49769000000003</v>
      </c>
      <c r="F427" s="73" t="s">
        <v>6348</v>
      </c>
      <c r="G427" s="73" t="s">
        <v>6025</v>
      </c>
      <c r="I427" s="73" t="s">
        <v>5530</v>
      </c>
      <c r="J427" s="73" t="s">
        <v>5521</v>
      </c>
      <c r="K427" s="73">
        <v>809.48689999999999</v>
      </c>
      <c r="L427" s="73">
        <v>809.48691140000005</v>
      </c>
      <c r="M427" s="73" t="s">
        <v>5538</v>
      </c>
    </row>
    <row r="428" spans="1:13">
      <c r="A428" s="73" t="s">
        <v>6349</v>
      </c>
      <c r="B428" s="73" t="s">
        <v>6350</v>
      </c>
      <c r="C428" s="73">
        <v>830.52390500000001</v>
      </c>
      <c r="F428" s="73" t="s">
        <v>6351</v>
      </c>
      <c r="G428" s="73" t="s">
        <v>6025</v>
      </c>
      <c r="I428" s="73" t="s">
        <v>5530</v>
      </c>
      <c r="J428" s="73" t="s">
        <v>5521</v>
      </c>
      <c r="K428" s="73">
        <v>853.51310000000001</v>
      </c>
      <c r="L428" s="73">
        <v>853.51312640000003</v>
      </c>
      <c r="M428" s="73" t="s">
        <v>5538</v>
      </c>
    </row>
    <row r="429" spans="1:13">
      <c r="A429" s="73" t="s">
        <v>6352</v>
      </c>
      <c r="B429" s="73" t="s">
        <v>6353</v>
      </c>
      <c r="C429" s="73">
        <v>874.55011999999999</v>
      </c>
      <c r="F429" s="73" t="s">
        <v>6354</v>
      </c>
      <c r="G429" s="73" t="s">
        <v>6025</v>
      </c>
      <c r="I429" s="73" t="s">
        <v>5530</v>
      </c>
      <c r="J429" s="73" t="s">
        <v>5521</v>
      </c>
      <c r="K429" s="73">
        <v>897.53930000000003</v>
      </c>
      <c r="L429" s="73">
        <v>897.53934140000001</v>
      </c>
      <c r="M429" s="73" t="s">
        <v>5538</v>
      </c>
    </row>
    <row r="430" spans="1:13">
      <c r="A430" s="73" t="s">
        <v>6355</v>
      </c>
      <c r="B430" s="73" t="s">
        <v>6356</v>
      </c>
      <c r="C430" s="73">
        <v>918.57633499999997</v>
      </c>
      <c r="F430" s="73" t="s">
        <v>6357</v>
      </c>
      <c r="G430" s="73" t="s">
        <v>6025</v>
      </c>
      <c r="I430" s="73" t="s">
        <v>5530</v>
      </c>
      <c r="J430" s="73" t="s">
        <v>5521</v>
      </c>
      <c r="K430" s="73">
        <v>941.56560000000002</v>
      </c>
      <c r="L430" s="73">
        <v>941.56555639999999</v>
      </c>
      <c r="M430" s="73" t="s">
        <v>5538</v>
      </c>
    </row>
    <row r="431" spans="1:13">
      <c r="A431" s="73" t="s">
        <v>6358</v>
      </c>
      <c r="B431" s="73" t="s">
        <v>6359</v>
      </c>
      <c r="C431" s="73">
        <v>962.60254999999995</v>
      </c>
      <c r="F431" s="73" t="s">
        <v>6360</v>
      </c>
      <c r="G431" s="73" t="s">
        <v>6025</v>
      </c>
      <c r="I431" s="73" t="s">
        <v>5530</v>
      </c>
      <c r="J431" s="73" t="s">
        <v>5521</v>
      </c>
      <c r="K431" s="73">
        <v>985.59180000000003</v>
      </c>
      <c r="L431" s="73">
        <v>985.59177139999997</v>
      </c>
      <c r="M431" s="73" t="s">
        <v>5538</v>
      </c>
    </row>
    <row r="432" spans="1:13">
      <c r="A432" s="73" t="s">
        <v>6361</v>
      </c>
      <c r="B432" s="73" t="s">
        <v>6362</v>
      </c>
      <c r="C432" s="73">
        <v>1006.628765</v>
      </c>
      <c r="F432" s="73" t="s">
        <v>6363</v>
      </c>
      <c r="G432" s="73" t="s">
        <v>6025</v>
      </c>
      <c r="I432" s="73" t="s">
        <v>5530</v>
      </c>
      <c r="J432" s="73" t="s">
        <v>5521</v>
      </c>
      <c r="K432" s="73">
        <v>1029.6179999999999</v>
      </c>
      <c r="L432" s="73">
        <v>1029.6179864000001</v>
      </c>
      <c r="M432" s="73" t="s">
        <v>5538</v>
      </c>
    </row>
    <row r="433" spans="1:13">
      <c r="A433" s="73" t="s">
        <v>6364</v>
      </c>
      <c r="B433" s="73" t="s">
        <v>6365</v>
      </c>
      <c r="C433" s="73">
        <v>1050.65498</v>
      </c>
      <c r="F433" s="73" t="s">
        <v>6366</v>
      </c>
      <c r="G433" s="73" t="s">
        <v>6025</v>
      </c>
      <c r="I433" s="73" t="s">
        <v>5530</v>
      </c>
      <c r="J433" s="73" t="s">
        <v>5521</v>
      </c>
      <c r="K433" s="73">
        <v>1073.6442</v>
      </c>
      <c r="L433" s="73">
        <v>1073.6442013999999</v>
      </c>
      <c r="M433" s="73" t="s">
        <v>5538</v>
      </c>
    </row>
    <row r="434" spans="1:13">
      <c r="A434" s="73" t="s">
        <v>6367</v>
      </c>
      <c r="B434" s="73" t="s">
        <v>6368</v>
      </c>
      <c r="C434" s="73">
        <v>1094.6811949999999</v>
      </c>
      <c r="F434" s="73" t="s">
        <v>6369</v>
      </c>
      <c r="G434" s="73" t="s">
        <v>6025</v>
      </c>
      <c r="I434" s="73" t="s">
        <v>5530</v>
      </c>
      <c r="J434" s="73" t="s">
        <v>5521</v>
      </c>
      <c r="K434" s="73">
        <v>1117.6704</v>
      </c>
      <c r="L434" s="73">
        <v>1117.6704164</v>
      </c>
      <c r="M434" s="73" t="s">
        <v>5538</v>
      </c>
    </row>
    <row r="435" spans="1:13">
      <c r="A435" s="73" t="s">
        <v>6370</v>
      </c>
      <c r="B435" s="73" t="s">
        <v>6371</v>
      </c>
      <c r="C435" s="73">
        <v>1138.70741</v>
      </c>
      <c r="F435" s="73" t="s">
        <v>6372</v>
      </c>
      <c r="G435" s="73" t="s">
        <v>6025</v>
      </c>
      <c r="I435" s="73" t="s">
        <v>5530</v>
      </c>
      <c r="J435" s="73" t="s">
        <v>5521</v>
      </c>
      <c r="K435" s="73">
        <v>1161.6966</v>
      </c>
      <c r="L435" s="73">
        <v>1161.6966313999999</v>
      </c>
      <c r="M435" s="73" t="s">
        <v>5538</v>
      </c>
    </row>
    <row r="436" spans="1:13">
      <c r="A436" s="73" t="s">
        <v>6373</v>
      </c>
      <c r="B436" s="73" t="s">
        <v>6374</v>
      </c>
      <c r="C436" s="73">
        <v>1182.7336250000001</v>
      </c>
      <c r="F436" s="73" t="s">
        <v>6375</v>
      </c>
      <c r="G436" s="73" t="s">
        <v>6025</v>
      </c>
      <c r="I436" s="73" t="s">
        <v>5530</v>
      </c>
      <c r="J436" s="73" t="s">
        <v>5521</v>
      </c>
      <c r="K436" s="73">
        <v>1205.7228</v>
      </c>
      <c r="L436" s="73">
        <v>1205.7228464</v>
      </c>
      <c r="M436" s="73" t="s">
        <v>5538</v>
      </c>
    </row>
    <row r="437" spans="1:13">
      <c r="A437" s="73" t="s">
        <v>6376</v>
      </c>
      <c r="B437" s="73" t="s">
        <v>6377</v>
      </c>
      <c r="C437" s="73">
        <v>1226.7598399999999</v>
      </c>
      <c r="F437" s="73" t="s">
        <v>6378</v>
      </c>
      <c r="G437" s="73" t="s">
        <v>6025</v>
      </c>
      <c r="I437" s="73" t="s">
        <v>5530</v>
      </c>
      <c r="J437" s="73" t="s">
        <v>5521</v>
      </c>
      <c r="K437" s="73">
        <v>1249.749</v>
      </c>
      <c r="L437" s="73">
        <v>1249.7490614000001</v>
      </c>
      <c r="M437" s="73" t="s">
        <v>5538</v>
      </c>
    </row>
    <row r="438" spans="1:13">
      <c r="A438" s="73" t="s">
        <v>6379</v>
      </c>
      <c r="B438" s="73" t="s">
        <v>6380</v>
      </c>
      <c r="C438" s="73">
        <v>1270.786055</v>
      </c>
      <c r="F438" s="73" t="s">
        <v>6381</v>
      </c>
      <c r="G438" s="73" t="s">
        <v>6025</v>
      </c>
      <c r="I438" s="73" t="s">
        <v>5530</v>
      </c>
      <c r="J438" s="73" t="s">
        <v>5521</v>
      </c>
      <c r="K438" s="73">
        <v>1293.7752</v>
      </c>
      <c r="L438" s="73">
        <v>1293.7752763999999</v>
      </c>
      <c r="M438" s="73" t="s">
        <v>5538</v>
      </c>
    </row>
    <row r="439" spans="1:13">
      <c r="A439" s="73" t="s">
        <v>6382</v>
      </c>
      <c r="B439" s="73" t="s">
        <v>6383</v>
      </c>
      <c r="C439" s="73">
        <v>1314.8122699999999</v>
      </c>
      <c r="F439" s="73" t="s">
        <v>6384</v>
      </c>
      <c r="G439" s="73" t="s">
        <v>6025</v>
      </c>
      <c r="I439" s="73" t="s">
        <v>5530</v>
      </c>
      <c r="J439" s="73" t="s">
        <v>5521</v>
      </c>
      <c r="K439" s="73">
        <v>1337.8014000000001</v>
      </c>
      <c r="L439" s="73">
        <v>1337.8014914</v>
      </c>
      <c r="M439" s="73" t="s">
        <v>5538</v>
      </c>
    </row>
    <row r="440" spans="1:13">
      <c r="A440" s="73" t="s">
        <v>6385</v>
      </c>
      <c r="B440" s="73" t="s">
        <v>6386</v>
      </c>
      <c r="C440" s="73">
        <v>1358.838485</v>
      </c>
      <c r="F440" s="73" t="s">
        <v>6387</v>
      </c>
      <c r="G440" s="73" t="s">
        <v>6025</v>
      </c>
      <c r="I440" s="73" t="s">
        <v>5530</v>
      </c>
      <c r="J440" s="73" t="s">
        <v>5521</v>
      </c>
      <c r="K440" s="73">
        <v>1381.8276000000001</v>
      </c>
      <c r="L440" s="73">
        <v>1381.8277063999999</v>
      </c>
      <c r="M440" s="73" t="s">
        <v>5538</v>
      </c>
    </row>
    <row r="441" spans="1:13">
      <c r="A441" s="73" t="s">
        <v>6388</v>
      </c>
      <c r="B441" s="73" t="s">
        <v>6389</v>
      </c>
      <c r="C441" s="73">
        <v>1402.8647000000001</v>
      </c>
      <c r="F441" s="73" t="s">
        <v>6390</v>
      </c>
      <c r="G441" s="73" t="s">
        <v>6025</v>
      </c>
      <c r="I441" s="73" t="s">
        <v>5530</v>
      </c>
      <c r="J441" s="73" t="s">
        <v>5521</v>
      </c>
      <c r="K441" s="73">
        <v>1425.8538000000001</v>
      </c>
      <c r="L441" s="73">
        <v>1425.8539214</v>
      </c>
      <c r="M441" s="73" t="s">
        <v>5538</v>
      </c>
    </row>
    <row r="442" spans="1:13">
      <c r="A442" s="73" t="s">
        <v>6391</v>
      </c>
      <c r="B442" s="73" t="s">
        <v>6392</v>
      </c>
      <c r="C442" s="73">
        <v>1446.8909149999999</v>
      </c>
      <c r="F442" s="73" t="s">
        <v>6393</v>
      </c>
      <c r="G442" s="73" t="s">
        <v>6025</v>
      </c>
      <c r="I442" s="73" t="s">
        <v>5530</v>
      </c>
      <c r="J442" s="73" t="s">
        <v>5521</v>
      </c>
      <c r="K442" s="73">
        <v>1469.88</v>
      </c>
      <c r="L442" s="73">
        <v>1469.8801364000001</v>
      </c>
      <c r="M442" s="73" t="s">
        <v>5538</v>
      </c>
    </row>
    <row r="443" spans="1:13">
      <c r="A443" s="73" t="s">
        <v>6394</v>
      </c>
      <c r="B443" s="73" t="s">
        <v>6395</v>
      </c>
      <c r="C443" s="73">
        <v>1490.91713</v>
      </c>
      <c r="F443" s="73" t="s">
        <v>6396</v>
      </c>
      <c r="G443" s="73" t="s">
        <v>6025</v>
      </c>
      <c r="I443" s="73" t="s">
        <v>5530</v>
      </c>
      <c r="J443" s="73" t="s">
        <v>5521</v>
      </c>
      <c r="K443" s="73">
        <v>1513.9061999999999</v>
      </c>
      <c r="L443" s="73">
        <v>1513.9063513999999</v>
      </c>
      <c r="M443" s="73" t="s">
        <v>5538</v>
      </c>
    </row>
    <row r="444" spans="1:13">
      <c r="A444" s="73" t="s">
        <v>6397</v>
      </c>
      <c r="B444" s="73" t="s">
        <v>6398</v>
      </c>
      <c r="C444" s="73">
        <v>1534.9433449999999</v>
      </c>
      <c r="F444" s="73" t="s">
        <v>6399</v>
      </c>
      <c r="G444" s="73" t="s">
        <v>6025</v>
      </c>
      <c r="I444" s="73" t="s">
        <v>5530</v>
      </c>
      <c r="J444" s="73" t="s">
        <v>5521</v>
      </c>
      <c r="K444" s="73">
        <v>1557.9323999999999</v>
      </c>
      <c r="L444" s="73">
        <v>1557.9325664</v>
      </c>
      <c r="M444" s="73" t="s">
        <v>5538</v>
      </c>
    </row>
    <row r="445" spans="1:13">
      <c r="A445" s="73" t="s">
        <v>6400</v>
      </c>
      <c r="B445" s="73" t="s">
        <v>6401</v>
      </c>
      <c r="C445" s="73">
        <v>1578.96956</v>
      </c>
      <c r="F445" s="73" t="s">
        <v>6402</v>
      </c>
      <c r="G445" s="73" t="s">
        <v>6025</v>
      </c>
      <c r="I445" s="73" t="s">
        <v>5530</v>
      </c>
      <c r="J445" s="73" t="s">
        <v>5521</v>
      </c>
      <c r="K445" s="73">
        <v>1601.9585999999999</v>
      </c>
      <c r="L445" s="73">
        <v>1601.9587813999999</v>
      </c>
      <c r="M445" s="73" t="s">
        <v>5538</v>
      </c>
    </row>
    <row r="446" spans="1:13">
      <c r="A446" s="73" t="s">
        <v>6403</v>
      </c>
      <c r="B446" s="73" t="s">
        <v>6404</v>
      </c>
      <c r="C446" s="73">
        <v>1622.9957750000001</v>
      </c>
      <c r="F446" s="73" t="s">
        <v>6405</v>
      </c>
      <c r="G446" s="73" t="s">
        <v>6025</v>
      </c>
      <c r="I446" s="73" t="s">
        <v>5530</v>
      </c>
      <c r="J446" s="73" t="s">
        <v>5521</v>
      </c>
      <c r="K446" s="73">
        <v>1645.9848</v>
      </c>
      <c r="L446" s="73">
        <v>1645.9849964</v>
      </c>
      <c r="M446" s="73" t="s">
        <v>5538</v>
      </c>
    </row>
    <row r="447" spans="1:13">
      <c r="A447" s="73" t="s">
        <v>6406</v>
      </c>
      <c r="B447" s="73" t="s">
        <v>6407</v>
      </c>
      <c r="C447" s="73">
        <v>1667.02199</v>
      </c>
      <c r="F447" s="73" t="s">
        <v>6408</v>
      </c>
      <c r="G447" s="73" t="s">
        <v>6025</v>
      </c>
      <c r="I447" s="73" t="s">
        <v>5530</v>
      </c>
      <c r="J447" s="73" t="s">
        <v>5521</v>
      </c>
      <c r="K447" s="73">
        <v>1690.011</v>
      </c>
      <c r="L447" s="73">
        <v>1690.0112114000001</v>
      </c>
      <c r="M447" s="73" t="s">
        <v>5538</v>
      </c>
    </row>
    <row r="448" spans="1:13">
      <c r="A448" s="73" t="s">
        <v>6409</v>
      </c>
      <c r="B448" s="73" t="s">
        <v>6410</v>
      </c>
      <c r="C448" s="73">
        <v>1711.0482050000001</v>
      </c>
      <c r="F448" s="73" t="s">
        <v>6411</v>
      </c>
      <c r="G448" s="73" t="s">
        <v>6025</v>
      </c>
      <c r="I448" s="73" t="s">
        <v>5530</v>
      </c>
      <c r="J448" s="73" t="s">
        <v>5521</v>
      </c>
      <c r="K448" s="73">
        <v>1734.0372</v>
      </c>
      <c r="L448" s="73">
        <v>1734.0374264</v>
      </c>
      <c r="M448" s="73" t="s">
        <v>5538</v>
      </c>
    </row>
    <row r="449" spans="1:13">
      <c r="A449" s="73" t="s">
        <v>6412</v>
      </c>
      <c r="B449" s="73" t="s">
        <v>6413</v>
      </c>
      <c r="C449" s="73">
        <v>1755.0744199999999</v>
      </c>
      <c r="F449" s="73" t="s">
        <v>6414</v>
      </c>
      <c r="G449" s="73" t="s">
        <v>6025</v>
      </c>
      <c r="I449" s="73" t="s">
        <v>5530</v>
      </c>
      <c r="J449" s="73" t="s">
        <v>5521</v>
      </c>
      <c r="K449" s="73">
        <v>1778.0634</v>
      </c>
      <c r="L449" s="73">
        <v>1778.0636414000001</v>
      </c>
      <c r="M449" s="73" t="s">
        <v>5538</v>
      </c>
    </row>
    <row r="450" spans="1:13">
      <c r="A450" s="73" t="s">
        <v>6415</v>
      </c>
      <c r="B450" s="73" t="s">
        <v>6416</v>
      </c>
      <c r="C450" s="73">
        <v>842.56029000000001</v>
      </c>
      <c r="F450" s="73" t="s">
        <v>6417</v>
      </c>
      <c r="G450" s="73" t="s">
        <v>6025</v>
      </c>
      <c r="I450" s="73" t="s">
        <v>5530</v>
      </c>
      <c r="J450" s="73" t="s">
        <v>5521</v>
      </c>
      <c r="K450" s="73">
        <v>865.54949999999997</v>
      </c>
      <c r="L450" s="73">
        <v>865.54951140000003</v>
      </c>
      <c r="M450" s="73" t="s">
        <v>5538</v>
      </c>
    </row>
    <row r="451" spans="1:13">
      <c r="A451" s="73" t="s">
        <v>6418</v>
      </c>
      <c r="B451" s="73" t="s">
        <v>6419</v>
      </c>
      <c r="C451" s="73">
        <v>886.58650499999999</v>
      </c>
      <c r="F451" s="73" t="s">
        <v>6420</v>
      </c>
      <c r="G451" s="73" t="s">
        <v>6025</v>
      </c>
      <c r="I451" s="73" t="s">
        <v>5530</v>
      </c>
      <c r="J451" s="73" t="s">
        <v>5521</v>
      </c>
      <c r="K451" s="73">
        <v>909.57569999999998</v>
      </c>
      <c r="L451" s="73">
        <v>909.57572640000001</v>
      </c>
      <c r="M451" s="73" t="s">
        <v>5538</v>
      </c>
    </row>
    <row r="452" spans="1:13">
      <c r="A452" s="73" t="s">
        <v>6421</v>
      </c>
      <c r="B452" s="73" t="s">
        <v>6422</v>
      </c>
      <c r="C452" s="73">
        <v>930.61271999999997</v>
      </c>
      <c r="F452" s="73" t="s">
        <v>6423</v>
      </c>
      <c r="G452" s="73" t="s">
        <v>6025</v>
      </c>
      <c r="I452" s="73" t="s">
        <v>5530</v>
      </c>
      <c r="J452" s="73" t="s">
        <v>5521</v>
      </c>
      <c r="K452" s="73">
        <v>953.6019</v>
      </c>
      <c r="L452" s="73">
        <v>953.60194139999999</v>
      </c>
      <c r="M452" s="73" t="s">
        <v>5538</v>
      </c>
    </row>
    <row r="453" spans="1:13">
      <c r="A453" s="73" t="s">
        <v>6424</v>
      </c>
      <c r="B453" s="73" t="s">
        <v>6425</v>
      </c>
      <c r="C453" s="73">
        <v>974.63893499999995</v>
      </c>
      <c r="F453" s="73" t="s">
        <v>6426</v>
      </c>
      <c r="G453" s="73" t="s">
        <v>6025</v>
      </c>
      <c r="I453" s="73" t="s">
        <v>5530</v>
      </c>
      <c r="J453" s="73" t="s">
        <v>5521</v>
      </c>
      <c r="K453" s="73">
        <v>997.62819999999999</v>
      </c>
      <c r="L453" s="73">
        <v>997.62815639999997</v>
      </c>
      <c r="M453" s="73" t="s">
        <v>5538</v>
      </c>
    </row>
    <row r="454" spans="1:13">
      <c r="A454" s="73" t="s">
        <v>6427</v>
      </c>
      <c r="B454" s="73" t="s">
        <v>6428</v>
      </c>
      <c r="C454" s="73">
        <v>1018.66515</v>
      </c>
      <c r="F454" s="73" t="s">
        <v>6429</v>
      </c>
      <c r="G454" s="73" t="s">
        <v>6025</v>
      </c>
      <c r="I454" s="73" t="s">
        <v>5530</v>
      </c>
      <c r="J454" s="73" t="s">
        <v>5521</v>
      </c>
      <c r="K454" s="73">
        <v>1041.6545000000001</v>
      </c>
      <c r="L454" s="73">
        <v>1041.6543713999999</v>
      </c>
      <c r="M454" s="73" t="s">
        <v>5538</v>
      </c>
    </row>
    <row r="455" spans="1:13">
      <c r="A455" s="73" t="s">
        <v>6430</v>
      </c>
      <c r="B455" s="73" t="s">
        <v>6431</v>
      </c>
      <c r="C455" s="73">
        <v>1062.6913649999999</v>
      </c>
      <c r="F455" s="73" t="s">
        <v>6432</v>
      </c>
      <c r="G455" s="73" t="s">
        <v>6025</v>
      </c>
      <c r="I455" s="73" t="s">
        <v>5530</v>
      </c>
      <c r="J455" s="73" t="s">
        <v>5521</v>
      </c>
      <c r="K455" s="73">
        <v>1085.6808000000001</v>
      </c>
      <c r="L455" s="73">
        <v>1085.6805864</v>
      </c>
      <c r="M455" s="73" t="s">
        <v>5538</v>
      </c>
    </row>
    <row r="456" spans="1:13">
      <c r="A456" s="73" t="s">
        <v>6433</v>
      </c>
      <c r="B456" s="73" t="s">
        <v>6434</v>
      </c>
      <c r="C456" s="73">
        <v>1106.71758</v>
      </c>
      <c r="F456" s="73" t="s">
        <v>6435</v>
      </c>
      <c r="G456" s="73" t="s">
        <v>6025</v>
      </c>
      <c r="I456" s="73" t="s">
        <v>5530</v>
      </c>
      <c r="J456" s="73" t="s">
        <v>5521</v>
      </c>
      <c r="K456" s="73">
        <v>1129.7071000000001</v>
      </c>
      <c r="L456" s="73">
        <v>1129.7068013999999</v>
      </c>
      <c r="M456" s="73" t="s">
        <v>5538</v>
      </c>
    </row>
    <row r="457" spans="1:13">
      <c r="A457" s="73" t="s">
        <v>6436</v>
      </c>
      <c r="B457" s="73" t="s">
        <v>6437</v>
      </c>
      <c r="C457" s="73">
        <v>1150.7437950000001</v>
      </c>
      <c r="F457" s="73" t="s">
        <v>6438</v>
      </c>
      <c r="G457" s="73" t="s">
        <v>6025</v>
      </c>
      <c r="I457" s="73" t="s">
        <v>5530</v>
      </c>
      <c r="J457" s="73" t="s">
        <v>5521</v>
      </c>
      <c r="K457" s="73">
        <v>1173.7334000000001</v>
      </c>
      <c r="L457" s="73">
        <v>1173.7330164</v>
      </c>
      <c r="M457" s="73" t="s">
        <v>5538</v>
      </c>
    </row>
    <row r="458" spans="1:13">
      <c r="A458" s="73" t="s">
        <v>6439</v>
      </c>
      <c r="B458" s="73" t="s">
        <v>6440</v>
      </c>
      <c r="C458" s="73">
        <v>1194.77001</v>
      </c>
      <c r="F458" s="73" t="s">
        <v>6441</v>
      </c>
      <c r="G458" s="73" t="s">
        <v>6025</v>
      </c>
      <c r="I458" s="73" t="s">
        <v>5530</v>
      </c>
      <c r="J458" s="73" t="s">
        <v>5521</v>
      </c>
      <c r="K458" s="73">
        <v>1217.7597000000001</v>
      </c>
      <c r="L458" s="73">
        <v>1217.7592314000001</v>
      </c>
      <c r="M458" s="73" t="s">
        <v>5538</v>
      </c>
    </row>
    <row r="459" spans="1:13">
      <c r="A459" s="73" t="s">
        <v>6442</v>
      </c>
      <c r="B459" s="73" t="s">
        <v>6443</v>
      </c>
      <c r="C459" s="73">
        <v>1238.796225</v>
      </c>
      <c r="F459" s="73" t="s">
        <v>6444</v>
      </c>
      <c r="G459" s="73" t="s">
        <v>6025</v>
      </c>
      <c r="I459" s="73" t="s">
        <v>5530</v>
      </c>
      <c r="J459" s="73" t="s">
        <v>5521</v>
      </c>
      <c r="K459" s="73">
        <v>1261.7860000000001</v>
      </c>
      <c r="L459" s="73">
        <v>1261.7854464</v>
      </c>
      <c r="M459" s="73" t="s">
        <v>5538</v>
      </c>
    </row>
    <row r="460" spans="1:13">
      <c r="A460" s="73" t="s">
        <v>6445</v>
      </c>
      <c r="B460" s="73" t="s">
        <v>6446</v>
      </c>
      <c r="C460" s="73">
        <v>1282.8224399999999</v>
      </c>
      <c r="F460" s="73" t="s">
        <v>6447</v>
      </c>
      <c r="G460" s="73" t="s">
        <v>6025</v>
      </c>
      <c r="I460" s="73" t="s">
        <v>5530</v>
      </c>
      <c r="J460" s="73" t="s">
        <v>5521</v>
      </c>
      <c r="K460" s="73">
        <v>1305.8123000000001</v>
      </c>
      <c r="L460" s="73">
        <v>1305.8116614</v>
      </c>
      <c r="M460" s="73" t="s">
        <v>5538</v>
      </c>
    </row>
    <row r="461" spans="1:13">
      <c r="A461" s="73" t="s">
        <v>6448</v>
      </c>
      <c r="B461" s="73" t="s">
        <v>6449</v>
      </c>
      <c r="C461" s="73">
        <v>1326.848655</v>
      </c>
      <c r="F461" s="73" t="s">
        <v>6450</v>
      </c>
      <c r="G461" s="73" t="s">
        <v>6025</v>
      </c>
      <c r="I461" s="73" t="s">
        <v>5530</v>
      </c>
      <c r="J461" s="73" t="s">
        <v>5521</v>
      </c>
      <c r="K461" s="73">
        <v>1349.8386</v>
      </c>
      <c r="L461" s="73">
        <v>1349.8378763999999</v>
      </c>
      <c r="M461" s="73" t="s">
        <v>5538</v>
      </c>
    </row>
    <row r="462" spans="1:13">
      <c r="A462" s="73" t="s">
        <v>6451</v>
      </c>
      <c r="B462" s="73" t="s">
        <v>6452</v>
      </c>
      <c r="C462" s="73">
        <v>1370.8748700000001</v>
      </c>
      <c r="F462" s="73" t="s">
        <v>6453</v>
      </c>
      <c r="G462" s="73" t="s">
        <v>6025</v>
      </c>
      <c r="I462" s="73" t="s">
        <v>5530</v>
      </c>
      <c r="J462" s="73" t="s">
        <v>5521</v>
      </c>
      <c r="K462" s="73">
        <v>1393.8649</v>
      </c>
      <c r="L462" s="73">
        <v>1393.8640914</v>
      </c>
      <c r="M462" s="73" t="s">
        <v>5538</v>
      </c>
    </row>
    <row r="463" spans="1:13">
      <c r="A463" s="73" t="s">
        <v>6454</v>
      </c>
      <c r="B463" s="73" t="s">
        <v>6455</v>
      </c>
      <c r="C463" s="73">
        <v>1414.901085</v>
      </c>
      <c r="F463" s="73" t="s">
        <v>6456</v>
      </c>
      <c r="G463" s="73" t="s">
        <v>6025</v>
      </c>
      <c r="I463" s="73" t="s">
        <v>5530</v>
      </c>
      <c r="J463" s="73" t="s">
        <v>5521</v>
      </c>
      <c r="K463" s="73">
        <v>1437.8912</v>
      </c>
      <c r="L463" s="73">
        <v>1437.8903064000001</v>
      </c>
      <c r="M463" s="73" t="s">
        <v>5538</v>
      </c>
    </row>
    <row r="464" spans="1:13">
      <c r="A464" s="73" t="s">
        <v>6457</v>
      </c>
      <c r="B464" s="73" t="s">
        <v>6458</v>
      </c>
      <c r="C464" s="73">
        <v>1458.9273000000001</v>
      </c>
      <c r="F464" s="73" t="s">
        <v>6459</v>
      </c>
      <c r="G464" s="73" t="s">
        <v>6025</v>
      </c>
      <c r="I464" s="73" t="s">
        <v>5530</v>
      </c>
      <c r="J464" s="73" t="s">
        <v>5521</v>
      </c>
      <c r="K464" s="73">
        <v>1481.9175</v>
      </c>
      <c r="L464" s="73">
        <v>1481.9165214</v>
      </c>
      <c r="M464" s="73" t="s">
        <v>5538</v>
      </c>
    </row>
    <row r="465" spans="1:13">
      <c r="A465" s="73" t="s">
        <v>6460</v>
      </c>
      <c r="B465" s="73" t="s">
        <v>6461</v>
      </c>
      <c r="C465" s="73">
        <v>1502.9535149999999</v>
      </c>
      <c r="F465" s="73" t="s">
        <v>6462</v>
      </c>
      <c r="G465" s="73" t="s">
        <v>6025</v>
      </c>
      <c r="I465" s="73" t="s">
        <v>5530</v>
      </c>
      <c r="J465" s="73" t="s">
        <v>5521</v>
      </c>
      <c r="K465" s="73">
        <v>1525.9438</v>
      </c>
      <c r="L465" s="73">
        <v>1525.9427364000001</v>
      </c>
      <c r="M465" s="73" t="s">
        <v>5538</v>
      </c>
    </row>
    <row r="466" spans="1:13">
      <c r="A466" s="73" t="s">
        <v>6463</v>
      </c>
      <c r="B466" s="73" t="s">
        <v>6464</v>
      </c>
      <c r="C466" s="73">
        <v>1546.97973</v>
      </c>
      <c r="F466" s="73" t="s">
        <v>6465</v>
      </c>
      <c r="G466" s="73" t="s">
        <v>6025</v>
      </c>
      <c r="I466" s="73" t="s">
        <v>5530</v>
      </c>
      <c r="J466" s="73" t="s">
        <v>5521</v>
      </c>
      <c r="K466" s="73">
        <v>1569.9701</v>
      </c>
      <c r="L466" s="73">
        <v>1569.9689513999999</v>
      </c>
      <c r="M466" s="73" t="s">
        <v>5538</v>
      </c>
    </row>
    <row r="467" spans="1:13">
      <c r="A467" s="73" t="s">
        <v>6466</v>
      </c>
      <c r="B467" s="73" t="s">
        <v>6467</v>
      </c>
      <c r="C467" s="73">
        <v>1591.0059450000001</v>
      </c>
      <c r="F467" s="73" t="s">
        <v>6468</v>
      </c>
      <c r="G467" s="73" t="s">
        <v>6025</v>
      </c>
      <c r="I467" s="73" t="s">
        <v>5530</v>
      </c>
      <c r="J467" s="73" t="s">
        <v>5521</v>
      </c>
      <c r="K467" s="73">
        <v>1613.9964</v>
      </c>
      <c r="L467" s="73">
        <v>1613.9951664</v>
      </c>
      <c r="M467" s="73" t="s">
        <v>5538</v>
      </c>
    </row>
    <row r="468" spans="1:13">
      <c r="A468" s="73" t="s">
        <v>6469</v>
      </c>
      <c r="B468" s="73" t="s">
        <v>6470</v>
      </c>
      <c r="C468" s="73">
        <v>1635.03216</v>
      </c>
      <c r="F468" s="73" t="s">
        <v>6471</v>
      </c>
      <c r="G468" s="73" t="s">
        <v>6025</v>
      </c>
      <c r="I468" s="73" t="s">
        <v>5530</v>
      </c>
      <c r="J468" s="73" t="s">
        <v>5521</v>
      </c>
      <c r="K468" s="73">
        <v>1658.0227</v>
      </c>
      <c r="L468" s="73">
        <v>1658.0213814000001</v>
      </c>
      <c r="M468" s="73" t="s">
        <v>5538</v>
      </c>
    </row>
    <row r="469" spans="1:13">
      <c r="A469" s="73" t="s">
        <v>6472</v>
      </c>
      <c r="B469" s="73" t="s">
        <v>6473</v>
      </c>
      <c r="C469" s="73">
        <v>1679.0583750000001</v>
      </c>
      <c r="F469" s="73" t="s">
        <v>6474</v>
      </c>
      <c r="G469" s="73" t="s">
        <v>6025</v>
      </c>
      <c r="I469" s="73" t="s">
        <v>5530</v>
      </c>
      <c r="J469" s="73" t="s">
        <v>5521</v>
      </c>
      <c r="K469" s="73">
        <v>1702.049</v>
      </c>
      <c r="L469" s="73">
        <v>1702.0475964</v>
      </c>
      <c r="M469" s="73" t="s">
        <v>5538</v>
      </c>
    </row>
    <row r="470" spans="1:13">
      <c r="A470" s="73" t="s">
        <v>6475</v>
      </c>
      <c r="B470" s="73" t="s">
        <v>6476</v>
      </c>
      <c r="C470" s="73">
        <v>1723.0845899999999</v>
      </c>
      <c r="F470" s="73" t="s">
        <v>6477</v>
      </c>
      <c r="G470" s="73" t="s">
        <v>6025</v>
      </c>
      <c r="I470" s="73" t="s">
        <v>5530</v>
      </c>
      <c r="J470" s="73" t="s">
        <v>5521</v>
      </c>
      <c r="K470" s="73">
        <v>1746.0753</v>
      </c>
      <c r="L470" s="73">
        <v>1746.0738114000001</v>
      </c>
      <c r="M470" s="73" t="s">
        <v>5538</v>
      </c>
    </row>
    <row r="471" spans="1:13">
      <c r="A471" s="73" t="s">
        <v>6478</v>
      </c>
      <c r="B471" s="73" t="s">
        <v>6479</v>
      </c>
      <c r="C471" s="73">
        <v>1767.110805</v>
      </c>
      <c r="F471" s="73" t="s">
        <v>6480</v>
      </c>
      <c r="G471" s="73" t="s">
        <v>6025</v>
      </c>
      <c r="I471" s="73" t="s">
        <v>5530</v>
      </c>
      <c r="J471" s="73" t="s">
        <v>5521</v>
      </c>
      <c r="K471" s="73">
        <v>1790.1016</v>
      </c>
      <c r="L471" s="73">
        <v>1790.1000263999999</v>
      </c>
      <c r="M471" s="73" t="s">
        <v>5538</v>
      </c>
    </row>
    <row r="472" spans="1:13">
      <c r="A472" s="73" t="s">
        <v>6481</v>
      </c>
      <c r="B472" s="73" t="s">
        <v>6482</v>
      </c>
      <c r="C472" s="73">
        <v>1811.1370199999999</v>
      </c>
      <c r="F472" s="73" t="s">
        <v>6483</v>
      </c>
      <c r="G472" s="73" t="s">
        <v>6025</v>
      </c>
      <c r="I472" s="73" t="s">
        <v>5530</v>
      </c>
      <c r="J472" s="73" t="s">
        <v>5521</v>
      </c>
      <c r="K472" s="73">
        <v>1834.1279</v>
      </c>
      <c r="L472" s="73">
        <v>1834.1262414</v>
      </c>
      <c r="M472" s="73" t="s">
        <v>5538</v>
      </c>
    </row>
    <row r="473" spans="1:13">
      <c r="A473" s="73" t="s">
        <v>6484</v>
      </c>
      <c r="B473" s="73" t="s">
        <v>6485</v>
      </c>
      <c r="C473" s="73">
        <v>870.59159</v>
      </c>
      <c r="F473" s="73" t="s">
        <v>6486</v>
      </c>
      <c r="G473" s="73" t="s">
        <v>6025</v>
      </c>
      <c r="I473" s="73" t="s">
        <v>5530</v>
      </c>
      <c r="J473" s="73" t="s">
        <v>5521</v>
      </c>
      <c r="K473" s="73">
        <v>893.58079999999995</v>
      </c>
      <c r="L473" s="73">
        <v>893.58081140000002</v>
      </c>
      <c r="M473" s="73" t="s">
        <v>5538</v>
      </c>
    </row>
    <row r="474" spans="1:13">
      <c r="A474" s="73" t="s">
        <v>6487</v>
      </c>
      <c r="B474" s="73" t="s">
        <v>6488</v>
      </c>
      <c r="C474" s="73">
        <v>914.61780499999998</v>
      </c>
      <c r="F474" s="73" t="s">
        <v>6489</v>
      </c>
      <c r="G474" s="73" t="s">
        <v>6025</v>
      </c>
      <c r="I474" s="73" t="s">
        <v>5530</v>
      </c>
      <c r="J474" s="73" t="s">
        <v>5521</v>
      </c>
      <c r="K474" s="73">
        <v>937.60699999999997</v>
      </c>
      <c r="L474" s="73">
        <v>937.6070264</v>
      </c>
      <c r="M474" s="73" t="s">
        <v>5538</v>
      </c>
    </row>
    <row r="475" spans="1:13">
      <c r="A475" s="73" t="s">
        <v>6490</v>
      </c>
      <c r="B475" s="73" t="s">
        <v>6491</v>
      </c>
      <c r="C475" s="73">
        <v>958.64401999999995</v>
      </c>
      <c r="F475" s="73" t="s">
        <v>6492</v>
      </c>
      <c r="G475" s="73" t="s">
        <v>6025</v>
      </c>
      <c r="I475" s="73" t="s">
        <v>5530</v>
      </c>
      <c r="J475" s="73" t="s">
        <v>5521</v>
      </c>
      <c r="K475" s="73">
        <v>981.63319999999999</v>
      </c>
      <c r="L475" s="73">
        <v>981.63324139999997</v>
      </c>
      <c r="M475" s="73" t="s">
        <v>5538</v>
      </c>
    </row>
    <row r="476" spans="1:13">
      <c r="A476" s="73" t="s">
        <v>6493</v>
      </c>
      <c r="B476" s="73" t="s">
        <v>6494</v>
      </c>
      <c r="C476" s="73">
        <v>1002.670235</v>
      </c>
      <c r="F476" s="73" t="s">
        <v>6495</v>
      </c>
      <c r="G476" s="73" t="s">
        <v>6025</v>
      </c>
      <c r="I476" s="73" t="s">
        <v>5530</v>
      </c>
      <c r="J476" s="73" t="s">
        <v>5521</v>
      </c>
      <c r="K476" s="73">
        <v>1025.6594</v>
      </c>
      <c r="L476" s="73">
        <v>1025.6594564</v>
      </c>
      <c r="M476" s="73" t="s">
        <v>5538</v>
      </c>
    </row>
    <row r="477" spans="1:13">
      <c r="A477" s="73" t="s">
        <v>6496</v>
      </c>
      <c r="B477" s="73" t="s">
        <v>6497</v>
      </c>
      <c r="C477" s="73">
        <v>1046.6964499999999</v>
      </c>
      <c r="F477" s="73" t="s">
        <v>6498</v>
      </c>
      <c r="G477" s="73" t="s">
        <v>6025</v>
      </c>
      <c r="I477" s="73" t="s">
        <v>5530</v>
      </c>
      <c r="J477" s="73" t="s">
        <v>5521</v>
      </c>
      <c r="K477" s="73">
        <v>1069.6856</v>
      </c>
      <c r="L477" s="73">
        <v>1069.6856714</v>
      </c>
      <c r="M477" s="73" t="s">
        <v>5538</v>
      </c>
    </row>
    <row r="478" spans="1:13">
      <c r="A478" s="73" t="s">
        <v>6499</v>
      </c>
      <c r="B478" s="73" t="s">
        <v>6500</v>
      </c>
      <c r="C478" s="73">
        <v>1090.722665</v>
      </c>
      <c r="F478" s="73" t="s">
        <v>6501</v>
      </c>
      <c r="G478" s="73" t="s">
        <v>6025</v>
      </c>
      <c r="I478" s="73" t="s">
        <v>5530</v>
      </c>
      <c r="J478" s="73" t="s">
        <v>5521</v>
      </c>
      <c r="K478" s="73">
        <v>1113.7118</v>
      </c>
      <c r="L478" s="73">
        <v>1113.7118863999999</v>
      </c>
      <c r="M478" s="73" t="s">
        <v>5538</v>
      </c>
    </row>
    <row r="479" spans="1:13">
      <c r="A479" s="73" t="s">
        <v>6502</v>
      </c>
      <c r="B479" s="73" t="s">
        <v>6503</v>
      </c>
      <c r="C479" s="73">
        <v>1134.7488800000001</v>
      </c>
      <c r="F479" s="73" t="s">
        <v>6504</v>
      </c>
      <c r="G479" s="73" t="s">
        <v>6025</v>
      </c>
      <c r="I479" s="73" t="s">
        <v>5530</v>
      </c>
      <c r="J479" s="73" t="s">
        <v>5521</v>
      </c>
      <c r="K479" s="73">
        <v>1157.7380000000001</v>
      </c>
      <c r="L479" s="73">
        <v>1157.7381014</v>
      </c>
      <c r="M479" s="73" t="s">
        <v>5538</v>
      </c>
    </row>
    <row r="480" spans="1:13">
      <c r="A480" s="73" t="s">
        <v>6505</v>
      </c>
      <c r="B480" s="73" t="s">
        <v>6506</v>
      </c>
      <c r="C480" s="73">
        <v>1178.775095</v>
      </c>
      <c r="F480" s="73" t="s">
        <v>6507</v>
      </c>
      <c r="G480" s="73" t="s">
        <v>6025</v>
      </c>
      <c r="I480" s="73" t="s">
        <v>5530</v>
      </c>
      <c r="J480" s="73" t="s">
        <v>5521</v>
      </c>
      <c r="K480" s="73">
        <v>1201.7642000000001</v>
      </c>
      <c r="L480" s="73">
        <v>1201.7643164000001</v>
      </c>
      <c r="M480" s="73" t="s">
        <v>5538</v>
      </c>
    </row>
    <row r="481" spans="1:13">
      <c r="A481" s="73" t="s">
        <v>6508</v>
      </c>
      <c r="B481" s="73" t="s">
        <v>6509</v>
      </c>
      <c r="C481" s="73">
        <v>1222.8013100000001</v>
      </c>
      <c r="F481" s="73" t="s">
        <v>6510</v>
      </c>
      <c r="G481" s="73" t="s">
        <v>6025</v>
      </c>
      <c r="I481" s="73" t="s">
        <v>5530</v>
      </c>
      <c r="J481" s="73" t="s">
        <v>5521</v>
      </c>
      <c r="K481" s="73">
        <v>1245.7904000000001</v>
      </c>
      <c r="L481" s="73">
        <v>1245.7905314</v>
      </c>
      <c r="M481" s="73" t="s">
        <v>5538</v>
      </c>
    </row>
    <row r="482" spans="1:13">
      <c r="A482" s="73" t="s">
        <v>6511</v>
      </c>
      <c r="B482" s="73" t="s">
        <v>6512</v>
      </c>
      <c r="C482" s="73">
        <v>1266.8275249999999</v>
      </c>
      <c r="F482" s="73" t="s">
        <v>6513</v>
      </c>
      <c r="G482" s="73" t="s">
        <v>6025</v>
      </c>
      <c r="I482" s="73" t="s">
        <v>5530</v>
      </c>
      <c r="J482" s="73" t="s">
        <v>5521</v>
      </c>
      <c r="K482" s="73">
        <v>1289.8166000000001</v>
      </c>
      <c r="L482" s="73">
        <v>1289.8167464000001</v>
      </c>
      <c r="M482" s="73" t="s">
        <v>5538</v>
      </c>
    </row>
    <row r="483" spans="1:13">
      <c r="A483" s="73" t="s">
        <v>6514</v>
      </c>
      <c r="B483" s="73" t="s">
        <v>6515</v>
      </c>
      <c r="C483" s="73">
        <v>1310.85374</v>
      </c>
      <c r="F483" s="73" t="s">
        <v>6516</v>
      </c>
      <c r="G483" s="73" t="s">
        <v>6025</v>
      </c>
      <c r="I483" s="73" t="s">
        <v>5530</v>
      </c>
      <c r="J483" s="73" t="s">
        <v>5521</v>
      </c>
      <c r="K483" s="73">
        <v>1333.8427999999999</v>
      </c>
      <c r="L483" s="73">
        <v>1333.8429613999999</v>
      </c>
      <c r="M483" s="73" t="s">
        <v>5538</v>
      </c>
    </row>
    <row r="484" spans="1:13">
      <c r="A484" s="73" t="s">
        <v>6517</v>
      </c>
      <c r="B484" s="73" t="s">
        <v>6518</v>
      </c>
      <c r="C484" s="73">
        <v>1354.8799550000001</v>
      </c>
      <c r="F484" s="73" t="s">
        <v>6519</v>
      </c>
      <c r="G484" s="73" t="s">
        <v>6025</v>
      </c>
      <c r="I484" s="73" t="s">
        <v>5530</v>
      </c>
      <c r="J484" s="73" t="s">
        <v>5521</v>
      </c>
      <c r="K484" s="73">
        <v>1377.8689999999999</v>
      </c>
      <c r="L484" s="73">
        <v>1377.8691764</v>
      </c>
      <c r="M484" s="73" t="s">
        <v>5538</v>
      </c>
    </row>
    <row r="485" spans="1:13">
      <c r="A485" s="73" t="s">
        <v>6520</v>
      </c>
      <c r="B485" s="73" t="s">
        <v>6521</v>
      </c>
      <c r="C485" s="73">
        <v>1398.90617</v>
      </c>
      <c r="F485" s="73" t="s">
        <v>6522</v>
      </c>
      <c r="G485" s="73" t="s">
        <v>6025</v>
      </c>
      <c r="I485" s="73" t="s">
        <v>5530</v>
      </c>
      <c r="J485" s="73" t="s">
        <v>5521</v>
      </c>
      <c r="K485" s="73">
        <v>1421.8951999999999</v>
      </c>
      <c r="L485" s="73">
        <v>1421.8953914000001</v>
      </c>
      <c r="M485" s="73" t="s">
        <v>5538</v>
      </c>
    </row>
    <row r="486" spans="1:13">
      <c r="A486" s="73" t="s">
        <v>6523</v>
      </c>
      <c r="B486" s="73" t="s">
        <v>6524</v>
      </c>
      <c r="C486" s="73">
        <v>1442.9323850000001</v>
      </c>
      <c r="F486" s="73" t="s">
        <v>6525</v>
      </c>
      <c r="G486" s="73" t="s">
        <v>6025</v>
      </c>
      <c r="I486" s="73" t="s">
        <v>5530</v>
      </c>
      <c r="J486" s="73" t="s">
        <v>5521</v>
      </c>
      <c r="K486" s="73">
        <v>1465.9213999999999</v>
      </c>
      <c r="L486" s="73">
        <v>1465.9216064</v>
      </c>
      <c r="M486" s="73" t="s">
        <v>5538</v>
      </c>
    </row>
    <row r="487" spans="1:13">
      <c r="A487" s="73" t="s">
        <v>6526</v>
      </c>
      <c r="B487" s="73" t="s">
        <v>6527</v>
      </c>
      <c r="C487" s="73">
        <v>1486.9585999999999</v>
      </c>
      <c r="F487" s="73" t="s">
        <v>6528</v>
      </c>
      <c r="G487" s="73" t="s">
        <v>6025</v>
      </c>
      <c r="I487" s="73" t="s">
        <v>5530</v>
      </c>
      <c r="J487" s="73" t="s">
        <v>5521</v>
      </c>
      <c r="K487" s="73">
        <v>1509.9476</v>
      </c>
      <c r="L487" s="73">
        <v>1509.9478214000001</v>
      </c>
      <c r="M487" s="73" t="s">
        <v>5538</v>
      </c>
    </row>
    <row r="488" spans="1:13">
      <c r="A488" s="73" t="s">
        <v>6529</v>
      </c>
      <c r="B488" s="73" t="s">
        <v>6530</v>
      </c>
      <c r="C488" s="73">
        <v>1530.984815</v>
      </c>
      <c r="F488" s="73" t="s">
        <v>6531</v>
      </c>
      <c r="G488" s="73" t="s">
        <v>6025</v>
      </c>
      <c r="I488" s="73" t="s">
        <v>5530</v>
      </c>
      <c r="J488" s="73" t="s">
        <v>5521</v>
      </c>
      <c r="K488" s="73">
        <v>1553.9738</v>
      </c>
      <c r="L488" s="73">
        <v>1553.9740363999999</v>
      </c>
      <c r="M488" s="73" t="s">
        <v>5538</v>
      </c>
    </row>
    <row r="489" spans="1:13">
      <c r="A489" s="73" t="s">
        <v>6532</v>
      </c>
      <c r="B489" s="73" t="s">
        <v>6533</v>
      </c>
      <c r="C489" s="73">
        <v>1575.0110299999999</v>
      </c>
      <c r="F489" s="73" t="s">
        <v>6534</v>
      </c>
      <c r="G489" s="73" t="s">
        <v>6025</v>
      </c>
      <c r="I489" s="73" t="s">
        <v>5530</v>
      </c>
      <c r="J489" s="73" t="s">
        <v>5521</v>
      </c>
      <c r="K489" s="73">
        <v>1598</v>
      </c>
      <c r="L489" s="73">
        <v>1598.0002514</v>
      </c>
      <c r="M489" s="73" t="s">
        <v>5538</v>
      </c>
    </row>
    <row r="490" spans="1:13">
      <c r="A490" s="73" t="s">
        <v>6535</v>
      </c>
      <c r="B490" s="73" t="s">
        <v>6536</v>
      </c>
      <c r="C490" s="73">
        <v>1619.037245</v>
      </c>
      <c r="F490" s="73" t="s">
        <v>6537</v>
      </c>
      <c r="G490" s="73" t="s">
        <v>6025</v>
      </c>
      <c r="I490" s="73" t="s">
        <v>5530</v>
      </c>
      <c r="J490" s="73" t="s">
        <v>5521</v>
      </c>
      <c r="K490" s="73">
        <v>1642.0262</v>
      </c>
      <c r="L490" s="73">
        <v>1642.0264663999999</v>
      </c>
      <c r="M490" s="73" t="s">
        <v>5538</v>
      </c>
    </row>
    <row r="491" spans="1:13">
      <c r="A491" s="73" t="s">
        <v>6538</v>
      </c>
      <c r="B491" s="73" t="s">
        <v>6539</v>
      </c>
      <c r="C491" s="73">
        <v>1663.0634600000001</v>
      </c>
      <c r="F491" s="73" t="s">
        <v>6540</v>
      </c>
      <c r="G491" s="73" t="s">
        <v>6025</v>
      </c>
      <c r="I491" s="73" t="s">
        <v>5530</v>
      </c>
      <c r="J491" s="73" t="s">
        <v>5521</v>
      </c>
      <c r="K491" s="73">
        <v>1686.0524</v>
      </c>
      <c r="L491" s="73">
        <v>1686.0526814</v>
      </c>
      <c r="M491" s="73" t="s">
        <v>5538</v>
      </c>
    </row>
    <row r="492" spans="1:13">
      <c r="A492" s="73" t="s">
        <v>6541</v>
      </c>
      <c r="B492" s="73" t="s">
        <v>6542</v>
      </c>
      <c r="C492" s="73">
        <v>1707.0896749999999</v>
      </c>
      <c r="F492" s="73" t="s">
        <v>6543</v>
      </c>
      <c r="G492" s="73" t="s">
        <v>6025</v>
      </c>
      <c r="I492" s="73" t="s">
        <v>5530</v>
      </c>
      <c r="J492" s="73" t="s">
        <v>5521</v>
      </c>
      <c r="K492" s="73">
        <v>1730.0786000000001</v>
      </c>
      <c r="L492" s="73">
        <v>1730.0788964000001</v>
      </c>
      <c r="M492" s="73" t="s">
        <v>5538</v>
      </c>
    </row>
    <row r="493" spans="1:13">
      <c r="A493" s="73" t="s">
        <v>6544</v>
      </c>
      <c r="B493" s="73" t="s">
        <v>6545</v>
      </c>
      <c r="C493" s="73">
        <v>1751.11589</v>
      </c>
      <c r="F493" s="73" t="s">
        <v>6546</v>
      </c>
      <c r="G493" s="73" t="s">
        <v>6025</v>
      </c>
      <c r="I493" s="73" t="s">
        <v>5530</v>
      </c>
      <c r="J493" s="73" t="s">
        <v>5521</v>
      </c>
      <c r="K493" s="73">
        <v>1774.1048000000001</v>
      </c>
      <c r="L493" s="73">
        <v>1774.1051113999999</v>
      </c>
      <c r="M493" s="73" t="s">
        <v>5538</v>
      </c>
    </row>
    <row r="494" spans="1:13">
      <c r="A494" s="73" t="s">
        <v>6547</v>
      </c>
      <c r="B494" s="73" t="s">
        <v>6548</v>
      </c>
      <c r="C494" s="73">
        <v>1795.1421049999999</v>
      </c>
      <c r="F494" s="73" t="s">
        <v>6549</v>
      </c>
      <c r="G494" s="73" t="s">
        <v>6025</v>
      </c>
      <c r="I494" s="73" t="s">
        <v>5530</v>
      </c>
      <c r="J494" s="73" t="s">
        <v>5521</v>
      </c>
      <c r="K494" s="73">
        <v>1818.1310000000001</v>
      </c>
      <c r="L494" s="73">
        <v>1818.1313264</v>
      </c>
      <c r="M494" s="73" t="s">
        <v>5538</v>
      </c>
    </row>
    <row r="495" spans="1:13">
      <c r="A495" s="73" t="s">
        <v>6550</v>
      </c>
      <c r="B495" s="73" t="s">
        <v>6551</v>
      </c>
      <c r="C495" s="73">
        <v>1839.16832</v>
      </c>
      <c r="F495" s="73" t="s">
        <v>6552</v>
      </c>
      <c r="G495" s="73" t="s">
        <v>6025</v>
      </c>
      <c r="I495" s="73" t="s">
        <v>5530</v>
      </c>
      <c r="J495" s="73" t="s">
        <v>5521</v>
      </c>
      <c r="K495" s="73">
        <v>1862.1572000000001</v>
      </c>
      <c r="L495" s="73">
        <v>1862.1575413999999</v>
      </c>
      <c r="M495" s="73" t="s">
        <v>5538</v>
      </c>
    </row>
    <row r="496" spans="1:13">
      <c r="A496" s="73" t="s">
        <v>6553</v>
      </c>
      <c r="B496" s="73" t="s">
        <v>6554</v>
      </c>
      <c r="C496" s="73">
        <v>868.57593999999995</v>
      </c>
      <c r="F496" s="73" t="s">
        <v>6555</v>
      </c>
      <c r="G496" s="73" t="s">
        <v>6025</v>
      </c>
      <c r="I496" s="73" t="s">
        <v>5530</v>
      </c>
      <c r="J496" s="73" t="s">
        <v>5521</v>
      </c>
      <c r="K496" s="73">
        <v>891.5652</v>
      </c>
      <c r="L496" s="73">
        <v>891.56516139999997</v>
      </c>
      <c r="M496" s="73" t="s">
        <v>5538</v>
      </c>
    </row>
    <row r="497" spans="1:13">
      <c r="A497" s="73" t="s">
        <v>6556</v>
      </c>
      <c r="B497" s="73" t="s">
        <v>6557</v>
      </c>
      <c r="C497" s="73">
        <v>912.60215500000004</v>
      </c>
      <c r="F497" s="73" t="s">
        <v>6558</v>
      </c>
      <c r="G497" s="73" t="s">
        <v>6025</v>
      </c>
      <c r="I497" s="73" t="s">
        <v>5530</v>
      </c>
      <c r="J497" s="73" t="s">
        <v>5521</v>
      </c>
      <c r="K497" s="73">
        <v>935.59140000000002</v>
      </c>
      <c r="L497" s="73">
        <v>935.59137639999994</v>
      </c>
      <c r="M497" s="73" t="s">
        <v>5538</v>
      </c>
    </row>
    <row r="498" spans="1:13">
      <c r="A498" s="73" t="s">
        <v>6559</v>
      </c>
      <c r="B498" s="73" t="s">
        <v>6560</v>
      </c>
      <c r="C498" s="73">
        <v>956.62837000000002</v>
      </c>
      <c r="F498" s="73" t="s">
        <v>6561</v>
      </c>
      <c r="G498" s="73" t="s">
        <v>6025</v>
      </c>
      <c r="I498" s="73" t="s">
        <v>5530</v>
      </c>
      <c r="J498" s="73" t="s">
        <v>5521</v>
      </c>
      <c r="K498" s="73">
        <v>979.61760000000004</v>
      </c>
      <c r="L498" s="73">
        <v>979.61759140000004</v>
      </c>
      <c r="M498" s="73" t="s">
        <v>5538</v>
      </c>
    </row>
    <row r="499" spans="1:13">
      <c r="A499" s="73" t="s">
        <v>6562</v>
      </c>
      <c r="B499" s="73" t="s">
        <v>6563</v>
      </c>
      <c r="C499" s="73">
        <v>1000.654585</v>
      </c>
      <c r="F499" s="73" t="s">
        <v>6564</v>
      </c>
      <c r="G499" s="73" t="s">
        <v>6025</v>
      </c>
      <c r="I499" s="73" t="s">
        <v>5530</v>
      </c>
      <c r="J499" s="73" t="s">
        <v>5521</v>
      </c>
      <c r="K499" s="73">
        <v>1023.6438000000001</v>
      </c>
      <c r="L499" s="73">
        <v>1023.6438064</v>
      </c>
      <c r="M499" s="73" t="s">
        <v>5538</v>
      </c>
    </row>
    <row r="500" spans="1:13">
      <c r="A500" s="73" t="s">
        <v>6565</v>
      </c>
      <c r="B500" s="73" t="s">
        <v>6566</v>
      </c>
      <c r="C500" s="73">
        <v>1044.6808000000001</v>
      </c>
      <c r="F500" s="73" t="s">
        <v>6567</v>
      </c>
      <c r="G500" s="73" t="s">
        <v>6025</v>
      </c>
      <c r="I500" s="73" t="s">
        <v>5530</v>
      </c>
      <c r="J500" s="73" t="s">
        <v>5521</v>
      </c>
      <c r="K500" s="73">
        <v>1067.67</v>
      </c>
      <c r="L500" s="73">
        <v>1067.6700214</v>
      </c>
      <c r="M500" s="73" t="s">
        <v>5538</v>
      </c>
    </row>
    <row r="501" spans="1:13">
      <c r="A501" s="73" t="s">
        <v>6568</v>
      </c>
      <c r="B501" s="73" t="s">
        <v>6569</v>
      </c>
      <c r="C501" s="73">
        <v>1088.707015</v>
      </c>
      <c r="F501" s="73" t="s">
        <v>6570</v>
      </c>
      <c r="G501" s="73" t="s">
        <v>6025</v>
      </c>
      <c r="I501" s="73" t="s">
        <v>5530</v>
      </c>
      <c r="J501" s="73" t="s">
        <v>5521</v>
      </c>
      <c r="K501" s="73">
        <v>1111.6962000000001</v>
      </c>
      <c r="L501" s="73">
        <v>1111.6962364000001</v>
      </c>
      <c r="M501" s="73" t="s">
        <v>5538</v>
      </c>
    </row>
    <row r="502" spans="1:13">
      <c r="A502" s="73" t="s">
        <v>6571</v>
      </c>
      <c r="B502" s="73" t="s">
        <v>6572</v>
      </c>
      <c r="C502" s="73">
        <v>1132.73323</v>
      </c>
      <c r="F502" s="73" t="s">
        <v>6573</v>
      </c>
      <c r="G502" s="73" t="s">
        <v>6025</v>
      </c>
      <c r="I502" s="73" t="s">
        <v>5530</v>
      </c>
      <c r="J502" s="73" t="s">
        <v>5521</v>
      </c>
      <c r="K502" s="73">
        <v>1155.7224000000001</v>
      </c>
      <c r="L502" s="73">
        <v>1155.7224514</v>
      </c>
      <c r="M502" s="73" t="s">
        <v>5538</v>
      </c>
    </row>
    <row r="503" spans="1:13">
      <c r="A503" s="73" t="s">
        <v>6574</v>
      </c>
      <c r="B503" s="73" t="s">
        <v>6575</v>
      </c>
      <c r="C503" s="73">
        <v>1176.7594449999999</v>
      </c>
      <c r="F503" s="73" t="s">
        <v>6576</v>
      </c>
      <c r="G503" s="73" t="s">
        <v>6025</v>
      </c>
      <c r="I503" s="73" t="s">
        <v>5530</v>
      </c>
      <c r="J503" s="73" t="s">
        <v>5521</v>
      </c>
      <c r="K503" s="73">
        <v>1199.7485999999999</v>
      </c>
      <c r="L503" s="73">
        <v>1199.7486664</v>
      </c>
      <c r="M503" s="73" t="s">
        <v>5538</v>
      </c>
    </row>
    <row r="504" spans="1:13">
      <c r="A504" s="73" t="s">
        <v>6577</v>
      </c>
      <c r="B504" s="73" t="s">
        <v>6578</v>
      </c>
      <c r="C504" s="73">
        <v>1220.78566</v>
      </c>
      <c r="F504" s="73" t="s">
        <v>6579</v>
      </c>
      <c r="G504" s="73" t="s">
        <v>6025</v>
      </c>
      <c r="I504" s="73" t="s">
        <v>5530</v>
      </c>
      <c r="J504" s="73" t="s">
        <v>5521</v>
      </c>
      <c r="K504" s="73">
        <v>1243.7747999999999</v>
      </c>
      <c r="L504" s="73">
        <v>1243.7748813999999</v>
      </c>
      <c r="M504" s="73" t="s">
        <v>5538</v>
      </c>
    </row>
    <row r="505" spans="1:13">
      <c r="A505" s="73" t="s">
        <v>6580</v>
      </c>
      <c r="B505" s="73" t="s">
        <v>6581</v>
      </c>
      <c r="C505" s="73">
        <v>1264.8118750000001</v>
      </c>
      <c r="F505" s="73" t="s">
        <v>6582</v>
      </c>
      <c r="G505" s="73" t="s">
        <v>6025</v>
      </c>
      <c r="I505" s="73" t="s">
        <v>5530</v>
      </c>
      <c r="J505" s="73" t="s">
        <v>5521</v>
      </c>
      <c r="K505" s="73">
        <v>1287.8009999999999</v>
      </c>
      <c r="L505" s="73">
        <v>1287.8010964</v>
      </c>
      <c r="M505" s="73" t="s">
        <v>5538</v>
      </c>
    </row>
    <row r="506" spans="1:13">
      <c r="A506" s="73" t="s">
        <v>6583</v>
      </c>
      <c r="B506" s="73" t="s">
        <v>6584</v>
      </c>
      <c r="C506" s="73">
        <v>1308.83809</v>
      </c>
      <c r="F506" s="73" t="s">
        <v>6585</v>
      </c>
      <c r="G506" s="73" t="s">
        <v>6025</v>
      </c>
      <c r="I506" s="73" t="s">
        <v>5530</v>
      </c>
      <c r="J506" s="73" t="s">
        <v>5521</v>
      </c>
      <c r="K506" s="73">
        <v>1331.8271999999999</v>
      </c>
      <c r="L506" s="73">
        <v>1331.8273114000001</v>
      </c>
      <c r="M506" s="73" t="s">
        <v>5538</v>
      </c>
    </row>
    <row r="507" spans="1:13">
      <c r="A507" s="73" t="s">
        <v>6586</v>
      </c>
      <c r="B507" s="73" t="s">
        <v>6587</v>
      </c>
      <c r="C507" s="73">
        <v>1352.8643050000001</v>
      </c>
      <c r="F507" s="73" t="s">
        <v>6588</v>
      </c>
      <c r="G507" s="73" t="s">
        <v>6025</v>
      </c>
      <c r="I507" s="73" t="s">
        <v>5530</v>
      </c>
      <c r="J507" s="73" t="s">
        <v>5521</v>
      </c>
      <c r="K507" s="73">
        <v>1375.8534</v>
      </c>
      <c r="L507" s="73">
        <v>1375.8535264</v>
      </c>
      <c r="M507" s="73" t="s">
        <v>5538</v>
      </c>
    </row>
    <row r="508" spans="1:13">
      <c r="A508" s="73" t="s">
        <v>6589</v>
      </c>
      <c r="B508" s="73" t="s">
        <v>6590</v>
      </c>
      <c r="C508" s="73">
        <v>1396.8905199999999</v>
      </c>
      <c r="F508" s="73" t="s">
        <v>6591</v>
      </c>
      <c r="G508" s="73" t="s">
        <v>6025</v>
      </c>
      <c r="I508" s="73" t="s">
        <v>5530</v>
      </c>
      <c r="J508" s="73" t="s">
        <v>5521</v>
      </c>
      <c r="K508" s="73">
        <v>1419.8796</v>
      </c>
      <c r="L508" s="73">
        <v>1419.8797414000001</v>
      </c>
      <c r="M508" s="73" t="s">
        <v>5538</v>
      </c>
    </row>
    <row r="509" spans="1:13">
      <c r="A509" s="73" t="s">
        <v>6592</v>
      </c>
      <c r="B509" s="73" t="s">
        <v>6593</v>
      </c>
      <c r="C509" s="73">
        <v>1440.916735</v>
      </c>
      <c r="F509" s="73" t="s">
        <v>6594</v>
      </c>
      <c r="G509" s="73" t="s">
        <v>6025</v>
      </c>
      <c r="I509" s="73" t="s">
        <v>5530</v>
      </c>
      <c r="J509" s="73" t="s">
        <v>5521</v>
      </c>
      <c r="K509" s="73">
        <v>1463.9058</v>
      </c>
      <c r="L509" s="73">
        <v>1463.9059563999999</v>
      </c>
      <c r="M509" s="73" t="s">
        <v>5538</v>
      </c>
    </row>
    <row r="510" spans="1:13">
      <c r="A510" s="73" t="s">
        <v>6595</v>
      </c>
      <c r="B510" s="73" t="s">
        <v>6596</v>
      </c>
      <c r="C510" s="73">
        <v>1484.9429500000001</v>
      </c>
      <c r="F510" s="73" t="s">
        <v>6597</v>
      </c>
      <c r="G510" s="73" t="s">
        <v>6025</v>
      </c>
      <c r="I510" s="73" t="s">
        <v>5530</v>
      </c>
      <c r="J510" s="73" t="s">
        <v>5521</v>
      </c>
      <c r="K510" s="73">
        <v>1507.932</v>
      </c>
      <c r="L510" s="73">
        <v>1507.9321714</v>
      </c>
      <c r="M510" s="73" t="s">
        <v>5538</v>
      </c>
    </row>
    <row r="511" spans="1:13">
      <c r="A511" s="73" t="s">
        <v>6598</v>
      </c>
      <c r="B511" s="73" t="s">
        <v>6599</v>
      </c>
      <c r="C511" s="73">
        <v>1528.969165</v>
      </c>
      <c r="F511" s="73" t="s">
        <v>6600</v>
      </c>
      <c r="G511" s="73" t="s">
        <v>6025</v>
      </c>
      <c r="I511" s="73" t="s">
        <v>5530</v>
      </c>
      <c r="J511" s="73" t="s">
        <v>5521</v>
      </c>
      <c r="K511" s="73">
        <v>1551.9582</v>
      </c>
      <c r="L511" s="73">
        <v>1551.9583864000001</v>
      </c>
      <c r="M511" s="73" t="s">
        <v>5538</v>
      </c>
    </row>
    <row r="512" spans="1:13">
      <c r="A512" s="73" t="s">
        <v>6601</v>
      </c>
      <c r="B512" s="73" t="s">
        <v>6602</v>
      </c>
      <c r="C512" s="73">
        <v>1572.9953800000001</v>
      </c>
      <c r="F512" s="73" t="s">
        <v>6603</v>
      </c>
      <c r="G512" s="73" t="s">
        <v>6025</v>
      </c>
      <c r="I512" s="73" t="s">
        <v>5530</v>
      </c>
      <c r="J512" s="73" t="s">
        <v>5521</v>
      </c>
      <c r="K512" s="73">
        <v>1595.9844000000001</v>
      </c>
      <c r="L512" s="73">
        <v>1595.9846014</v>
      </c>
      <c r="M512" s="73" t="s">
        <v>5538</v>
      </c>
    </row>
    <row r="513" spans="1:17">
      <c r="A513" s="73" t="s">
        <v>6604</v>
      </c>
      <c r="B513" s="73" t="s">
        <v>6605</v>
      </c>
      <c r="C513" s="73">
        <v>1617.0215949999999</v>
      </c>
      <c r="F513" s="73" t="s">
        <v>6606</v>
      </c>
      <c r="G513" s="73" t="s">
        <v>6025</v>
      </c>
      <c r="I513" s="73" t="s">
        <v>5530</v>
      </c>
      <c r="J513" s="73" t="s">
        <v>5521</v>
      </c>
      <c r="K513" s="73">
        <v>1640.0106000000001</v>
      </c>
      <c r="L513" s="73">
        <v>1640.0108164000001</v>
      </c>
      <c r="M513" s="73" t="s">
        <v>5538</v>
      </c>
    </row>
    <row r="514" spans="1:17">
      <c r="A514" s="73" t="s">
        <v>6607</v>
      </c>
      <c r="B514" s="73" t="s">
        <v>6608</v>
      </c>
      <c r="C514" s="73">
        <v>1661.04781</v>
      </c>
      <c r="F514" s="73" t="s">
        <v>6609</v>
      </c>
      <c r="G514" s="73" t="s">
        <v>6025</v>
      </c>
      <c r="I514" s="73" t="s">
        <v>5530</v>
      </c>
      <c r="J514" s="73" t="s">
        <v>5521</v>
      </c>
      <c r="K514" s="73">
        <v>1684.0368000000001</v>
      </c>
      <c r="L514" s="73">
        <v>1684.0370313999999</v>
      </c>
      <c r="M514" s="73" t="s">
        <v>5538</v>
      </c>
    </row>
    <row r="515" spans="1:17">
      <c r="A515" s="73" t="s">
        <v>6610</v>
      </c>
      <c r="B515" s="73" t="s">
        <v>6611</v>
      </c>
      <c r="C515" s="73">
        <v>1705.0740249999999</v>
      </c>
      <c r="F515" s="73" t="s">
        <v>6612</v>
      </c>
      <c r="G515" s="73" t="s">
        <v>6025</v>
      </c>
      <c r="I515" s="73" t="s">
        <v>5530</v>
      </c>
      <c r="J515" s="73" t="s">
        <v>5521</v>
      </c>
      <c r="K515" s="73">
        <v>1728.0630000000001</v>
      </c>
      <c r="L515" s="73">
        <v>1728.0632464</v>
      </c>
      <c r="M515" s="73" t="s">
        <v>5538</v>
      </c>
    </row>
    <row r="516" spans="1:17">
      <c r="A516" s="73" t="s">
        <v>6613</v>
      </c>
      <c r="B516" s="73" t="s">
        <v>6614</v>
      </c>
      <c r="C516" s="73">
        <v>1749.10024</v>
      </c>
      <c r="F516" s="73" t="s">
        <v>6615</v>
      </c>
      <c r="G516" s="73" t="s">
        <v>6025</v>
      </c>
      <c r="I516" s="73" t="s">
        <v>5530</v>
      </c>
      <c r="J516" s="73" t="s">
        <v>5521</v>
      </c>
      <c r="K516" s="73">
        <v>1772.0891999999999</v>
      </c>
      <c r="L516" s="73">
        <v>1772.0894613999999</v>
      </c>
      <c r="M516" s="73" t="s">
        <v>5538</v>
      </c>
    </row>
    <row r="517" spans="1:17">
      <c r="A517" s="73" t="s">
        <v>6616</v>
      </c>
      <c r="B517" s="73" t="s">
        <v>6617</v>
      </c>
      <c r="C517" s="73">
        <v>1793.1264550000001</v>
      </c>
      <c r="F517" s="73" t="s">
        <v>6618</v>
      </c>
      <c r="G517" s="73" t="s">
        <v>6025</v>
      </c>
      <c r="I517" s="73" t="s">
        <v>5530</v>
      </c>
      <c r="J517" s="73" t="s">
        <v>5521</v>
      </c>
      <c r="K517" s="73">
        <v>1816.1153999999999</v>
      </c>
      <c r="L517" s="73">
        <v>1816.1156764</v>
      </c>
      <c r="M517" s="73" t="s">
        <v>5538</v>
      </c>
    </row>
    <row r="518" spans="1:17">
      <c r="A518" s="73" t="s">
        <v>6619</v>
      </c>
      <c r="B518" s="73" t="s">
        <v>6620</v>
      </c>
      <c r="C518" s="73">
        <v>1837.1526699999999</v>
      </c>
      <c r="F518" s="73" t="s">
        <v>6621</v>
      </c>
      <c r="G518" s="73" t="s">
        <v>6025</v>
      </c>
      <c r="I518" s="73" t="s">
        <v>5530</v>
      </c>
      <c r="J518" s="73" t="s">
        <v>5521</v>
      </c>
      <c r="K518" s="73">
        <v>1860.1415999999999</v>
      </c>
      <c r="L518" s="73">
        <v>1860.1418914000001</v>
      </c>
      <c r="M518" s="73" t="s">
        <v>5538</v>
      </c>
    </row>
    <row r="519" spans="1:17">
      <c r="A519" s="73" t="s">
        <v>6622</v>
      </c>
      <c r="B519" s="73" t="s">
        <v>6623</v>
      </c>
      <c r="C519" s="73">
        <v>224.188863</v>
      </c>
      <c r="D519" s="73" t="s">
        <v>6624</v>
      </c>
      <c r="E519" s="73" t="s">
        <v>6625</v>
      </c>
      <c r="F519" s="73" t="s">
        <v>6626</v>
      </c>
      <c r="H519" s="73">
        <v>4277</v>
      </c>
      <c r="I519" s="73" t="s">
        <v>5535</v>
      </c>
      <c r="J519" s="73" t="s">
        <v>5521</v>
      </c>
      <c r="K519" s="73">
        <v>225</v>
      </c>
      <c r="L519" s="73">
        <v>225.19613939999999</v>
      </c>
      <c r="M519" s="73" t="s">
        <v>5536</v>
      </c>
    </row>
    <row r="520" spans="1:17">
      <c r="A520" s="73" t="s">
        <v>6622</v>
      </c>
      <c r="B520" s="73" t="s">
        <v>6623</v>
      </c>
      <c r="C520" s="73">
        <v>224.188863</v>
      </c>
      <c r="D520" s="73" t="s">
        <v>6624</v>
      </c>
      <c r="E520" s="73" t="s">
        <v>6625</v>
      </c>
      <c r="F520" s="73" t="s">
        <v>6626</v>
      </c>
      <c r="H520" s="73">
        <v>4277</v>
      </c>
      <c r="I520" s="73" t="s">
        <v>5535</v>
      </c>
      <c r="J520" s="73" t="s">
        <v>5521</v>
      </c>
      <c r="K520" s="73">
        <v>449</v>
      </c>
      <c r="L520" s="73">
        <v>449.38500240000002</v>
      </c>
      <c r="M520" s="73" t="s">
        <v>5539</v>
      </c>
    </row>
    <row r="521" spans="1:17">
      <c r="A521" s="73" t="s">
        <v>6627</v>
      </c>
      <c r="B521" s="73" t="s">
        <v>6628</v>
      </c>
      <c r="C521" s="73">
        <v>152.131348</v>
      </c>
      <c r="D521" s="73" t="s">
        <v>6629</v>
      </c>
      <c r="E521" s="73" t="s">
        <v>6630</v>
      </c>
      <c r="F521" s="73" t="s">
        <v>6631</v>
      </c>
      <c r="G521" s="73" t="s">
        <v>6036</v>
      </c>
      <c r="H521" s="73">
        <v>81184</v>
      </c>
      <c r="I521" s="73" t="s">
        <v>5535</v>
      </c>
      <c r="J521" s="73" t="s">
        <v>5521</v>
      </c>
      <c r="K521" s="73">
        <v>153</v>
      </c>
      <c r="L521" s="73">
        <v>153.1386244</v>
      </c>
      <c r="M521" s="73" t="s">
        <v>5536</v>
      </c>
    </row>
    <row r="522" spans="1:17">
      <c r="A522" s="73" t="s">
        <v>6632</v>
      </c>
      <c r="B522" s="73" t="s">
        <v>6633</v>
      </c>
      <c r="C522" s="73">
        <v>614.39647500000001</v>
      </c>
      <c r="D522" s="73" t="s">
        <v>6634</v>
      </c>
      <c r="E522" s="73" t="s">
        <v>6635</v>
      </c>
      <c r="F522" s="73" t="s">
        <v>6636</v>
      </c>
      <c r="G522" s="73" t="s">
        <v>5514</v>
      </c>
      <c r="H522" s="73">
        <v>107670</v>
      </c>
      <c r="I522" s="73" t="s">
        <v>5579</v>
      </c>
      <c r="J522" s="73" t="s">
        <v>5521</v>
      </c>
      <c r="K522" s="73">
        <v>615.70000000000005</v>
      </c>
      <c r="L522" s="73">
        <v>615.40375140000003</v>
      </c>
      <c r="M522" s="73" t="s">
        <v>5536</v>
      </c>
    </row>
    <row r="523" spans="1:17">
      <c r="A523" s="73" t="s">
        <v>6632</v>
      </c>
      <c r="B523" s="73" t="s">
        <v>6633</v>
      </c>
      <c r="C523" s="73">
        <v>614.39647500000001</v>
      </c>
      <c r="D523" s="73" t="s">
        <v>6634</v>
      </c>
      <c r="E523" s="73" t="s">
        <v>6635</v>
      </c>
      <c r="F523" s="73" t="s">
        <v>6636</v>
      </c>
      <c r="G523" s="73" t="s">
        <v>5514</v>
      </c>
      <c r="H523" s="73">
        <v>107670</v>
      </c>
      <c r="I523" s="73" t="s">
        <v>5530</v>
      </c>
      <c r="J523" s="73" t="s">
        <v>5521</v>
      </c>
      <c r="K523" s="73">
        <v>1229.8002240000001</v>
      </c>
      <c r="L523" s="73">
        <v>1229.8002263999999</v>
      </c>
      <c r="M523" s="73" t="s">
        <v>5539</v>
      </c>
    </row>
    <row r="524" spans="1:17">
      <c r="A524" s="73" t="s">
        <v>91</v>
      </c>
      <c r="B524" s="73" t="s">
        <v>6637</v>
      </c>
      <c r="C524" s="73">
        <v>189.04259400000001</v>
      </c>
      <c r="D524" s="73" t="s">
        <v>6638</v>
      </c>
      <c r="E524" s="73" t="s">
        <v>6639</v>
      </c>
      <c r="F524" s="73" t="s">
        <v>6640</v>
      </c>
      <c r="G524" s="73" t="s">
        <v>6641</v>
      </c>
      <c r="H524" s="73">
        <v>5328791</v>
      </c>
      <c r="I524" s="73" t="s">
        <v>6642</v>
      </c>
      <c r="J524" s="73" t="s">
        <v>5521</v>
      </c>
      <c r="K524" s="73">
        <v>190.04987</v>
      </c>
      <c r="L524" s="73">
        <v>190.0498704</v>
      </c>
      <c r="M524" s="73" t="s">
        <v>5536</v>
      </c>
      <c r="N524" s="73" t="s">
        <v>5622</v>
      </c>
      <c r="Q524" s="73" t="s">
        <v>92</v>
      </c>
    </row>
    <row r="525" spans="1:17">
      <c r="A525" s="73" t="s">
        <v>91</v>
      </c>
      <c r="B525" s="73" t="s">
        <v>6637</v>
      </c>
      <c r="C525" s="73">
        <v>189.04259400000001</v>
      </c>
      <c r="D525" s="73" t="s">
        <v>6638</v>
      </c>
      <c r="E525" s="73" t="s">
        <v>6639</v>
      </c>
      <c r="F525" s="73" t="s">
        <v>6640</v>
      </c>
      <c r="G525" s="73" t="s">
        <v>6641</v>
      </c>
      <c r="H525" s="73">
        <v>5328791</v>
      </c>
      <c r="I525" s="73" t="s">
        <v>6642</v>
      </c>
      <c r="J525" s="73" t="s">
        <v>5521</v>
      </c>
      <c r="K525" s="73">
        <v>212.03181000000001</v>
      </c>
      <c r="L525" s="73">
        <v>212.0318154</v>
      </c>
      <c r="M525" s="73" t="s">
        <v>5538</v>
      </c>
      <c r="N525" s="73" t="s">
        <v>5622</v>
      </c>
      <c r="Q525" s="73" t="s">
        <v>92</v>
      </c>
    </row>
    <row r="526" spans="1:17">
      <c r="A526" s="73" t="s">
        <v>91</v>
      </c>
      <c r="B526" s="73" t="s">
        <v>6637</v>
      </c>
      <c r="C526" s="73">
        <v>189.04259400000001</v>
      </c>
      <c r="D526" s="73" t="s">
        <v>6638</v>
      </c>
      <c r="E526" s="73" t="s">
        <v>6639</v>
      </c>
      <c r="F526" s="73" t="s">
        <v>6640</v>
      </c>
      <c r="G526" s="73" t="s">
        <v>6641</v>
      </c>
      <c r="H526" s="73">
        <v>5328791</v>
      </c>
      <c r="I526" s="73" t="s">
        <v>6642</v>
      </c>
      <c r="J526" s="73" t="s">
        <v>5521</v>
      </c>
      <c r="K526" s="73">
        <v>228.00575000000001</v>
      </c>
      <c r="L526" s="73">
        <v>228.0057534</v>
      </c>
      <c r="M526" s="73" t="s">
        <v>5631</v>
      </c>
      <c r="N526" s="73" t="s">
        <v>5622</v>
      </c>
      <c r="Q526" s="73" t="s">
        <v>92</v>
      </c>
    </row>
    <row r="527" spans="1:17">
      <c r="A527" s="73" t="s">
        <v>91</v>
      </c>
      <c r="B527" s="73" t="s">
        <v>6637</v>
      </c>
      <c r="C527" s="73">
        <v>189.04259400000001</v>
      </c>
      <c r="D527" s="73" t="s">
        <v>6638</v>
      </c>
      <c r="E527" s="73" t="s">
        <v>6639</v>
      </c>
      <c r="F527" s="73" t="s">
        <v>6640</v>
      </c>
      <c r="G527" s="73" t="s">
        <v>6641</v>
      </c>
      <c r="H527" s="73">
        <v>5328791</v>
      </c>
      <c r="I527" s="73" t="s">
        <v>6642</v>
      </c>
      <c r="J527" s="73" t="s">
        <v>5521</v>
      </c>
      <c r="K527" s="73">
        <v>379.09246000000002</v>
      </c>
      <c r="L527" s="73">
        <v>379.09246439999998</v>
      </c>
      <c r="M527" s="73" t="s">
        <v>5539</v>
      </c>
      <c r="N527" s="73" t="s">
        <v>5622</v>
      </c>
      <c r="Q527" s="73" t="s">
        <v>92</v>
      </c>
    </row>
    <row r="528" spans="1:17">
      <c r="A528" s="73" t="s">
        <v>91</v>
      </c>
      <c r="B528" s="73" t="s">
        <v>6637</v>
      </c>
      <c r="C528" s="73">
        <v>189.04259400000001</v>
      </c>
      <c r="D528" s="73" t="s">
        <v>6638</v>
      </c>
      <c r="E528" s="73" t="s">
        <v>6639</v>
      </c>
      <c r="F528" s="73" t="s">
        <v>6640</v>
      </c>
      <c r="G528" s="73" t="s">
        <v>6641</v>
      </c>
      <c r="H528" s="73">
        <v>5328791</v>
      </c>
      <c r="I528" s="73" t="s">
        <v>5530</v>
      </c>
      <c r="J528" s="73" t="s">
        <v>5521</v>
      </c>
      <c r="K528" s="73">
        <v>441.01479</v>
      </c>
      <c r="L528" s="73">
        <v>441.01423840000001</v>
      </c>
      <c r="M528" s="73" t="s">
        <v>5545</v>
      </c>
    </row>
    <row r="529" spans="1:17">
      <c r="A529" s="73" t="s">
        <v>91</v>
      </c>
      <c r="B529" s="73" t="s">
        <v>6637</v>
      </c>
      <c r="C529" s="73">
        <v>189.04259400000001</v>
      </c>
      <c r="D529" s="73" t="s">
        <v>6638</v>
      </c>
      <c r="E529" s="73" t="s">
        <v>6639</v>
      </c>
      <c r="F529" s="73" t="s">
        <v>6640</v>
      </c>
      <c r="G529" s="73" t="s">
        <v>6641</v>
      </c>
      <c r="H529" s="73">
        <v>5328791</v>
      </c>
      <c r="I529" s="73" t="s">
        <v>5530</v>
      </c>
      <c r="J529" s="73" t="s">
        <v>5521</v>
      </c>
      <c r="K529" s="73">
        <v>443.01298000000003</v>
      </c>
      <c r="L529" s="73">
        <v>443.01243140000003</v>
      </c>
      <c r="M529" s="73" t="s">
        <v>5547</v>
      </c>
    </row>
    <row r="530" spans="1:17">
      <c r="A530" s="73" t="s">
        <v>91</v>
      </c>
      <c r="B530" s="73" t="s">
        <v>6637</v>
      </c>
      <c r="C530" s="73">
        <v>189.04259400000001</v>
      </c>
      <c r="D530" s="73" t="s">
        <v>6638</v>
      </c>
      <c r="E530" s="73" t="s">
        <v>6639</v>
      </c>
      <c r="F530" s="73" t="s">
        <v>6640</v>
      </c>
      <c r="G530" s="73" t="s">
        <v>6641</v>
      </c>
      <c r="H530" s="73">
        <v>5328791</v>
      </c>
      <c r="I530" s="73" t="s">
        <v>6642</v>
      </c>
      <c r="J530" s="73" t="s">
        <v>5521</v>
      </c>
      <c r="K530" s="73">
        <v>568.13505999999995</v>
      </c>
      <c r="L530" s="73">
        <v>568.13505840000005</v>
      </c>
      <c r="M530" s="73" t="s">
        <v>6643</v>
      </c>
      <c r="N530" s="73" t="s">
        <v>5622</v>
      </c>
      <c r="Q530" s="73" t="s">
        <v>92</v>
      </c>
    </row>
    <row r="531" spans="1:17">
      <c r="A531" s="73" t="s">
        <v>91</v>
      </c>
      <c r="B531" s="73" t="s">
        <v>6637</v>
      </c>
      <c r="C531" s="73">
        <v>189.04259400000001</v>
      </c>
      <c r="D531" s="73" t="s">
        <v>6638</v>
      </c>
      <c r="E531" s="73" t="s">
        <v>6639</v>
      </c>
      <c r="F531" s="73" t="s">
        <v>6640</v>
      </c>
      <c r="G531" s="73" t="s">
        <v>6641</v>
      </c>
      <c r="H531" s="73">
        <v>5328791</v>
      </c>
      <c r="I531" s="73" t="s">
        <v>6644</v>
      </c>
      <c r="J531" s="73" t="s">
        <v>5521</v>
      </c>
      <c r="K531" s="73">
        <v>644.04729999999995</v>
      </c>
      <c r="L531" s="73">
        <v>644.04682439999999</v>
      </c>
      <c r="M531" s="73" t="s">
        <v>6645</v>
      </c>
      <c r="N531" s="73" t="s">
        <v>5622</v>
      </c>
      <c r="Q531" s="73" t="s">
        <v>92</v>
      </c>
    </row>
    <row r="532" spans="1:17">
      <c r="A532" s="73" t="s">
        <v>91</v>
      </c>
      <c r="B532" s="73" t="s">
        <v>6637</v>
      </c>
      <c r="C532" s="73">
        <v>189.04259400000001</v>
      </c>
      <c r="D532" s="73" t="s">
        <v>6638</v>
      </c>
      <c r="E532" s="73" t="s">
        <v>6639</v>
      </c>
      <c r="F532" s="73" t="s">
        <v>6640</v>
      </c>
      <c r="G532" s="73" t="s">
        <v>6641</v>
      </c>
      <c r="H532" s="73">
        <v>5328791</v>
      </c>
      <c r="I532" s="73" t="s">
        <v>6644</v>
      </c>
      <c r="J532" s="73" t="s">
        <v>5521</v>
      </c>
      <c r="K532" s="73">
        <v>666.02930000000003</v>
      </c>
      <c r="L532" s="73">
        <v>666.02876939999999</v>
      </c>
      <c r="M532" s="73" t="s">
        <v>6646</v>
      </c>
      <c r="N532" s="73" t="s">
        <v>5622</v>
      </c>
      <c r="Q532" s="73" t="s">
        <v>92</v>
      </c>
    </row>
    <row r="533" spans="1:17">
      <c r="A533" s="73" t="s">
        <v>91</v>
      </c>
      <c r="B533" s="73" t="s">
        <v>6637</v>
      </c>
      <c r="C533" s="73">
        <v>189.04259400000001</v>
      </c>
      <c r="D533" s="73" t="s">
        <v>6638</v>
      </c>
      <c r="E533" s="73" t="s">
        <v>6639</v>
      </c>
      <c r="F533" s="73" t="s">
        <v>6640</v>
      </c>
      <c r="G533" s="73" t="s">
        <v>6641</v>
      </c>
      <c r="H533" s="73">
        <v>5328791</v>
      </c>
      <c r="I533" s="73" t="s">
        <v>6644</v>
      </c>
      <c r="J533" s="73" t="s">
        <v>5521</v>
      </c>
      <c r="K533" s="73">
        <v>680.99540000000002</v>
      </c>
      <c r="L533" s="73">
        <v>680.99488240000005</v>
      </c>
      <c r="M533" s="73" t="s">
        <v>6647</v>
      </c>
      <c r="N533" s="73" t="s">
        <v>5622</v>
      </c>
      <c r="Q533" s="73" t="s">
        <v>92</v>
      </c>
    </row>
    <row r="534" spans="1:17">
      <c r="A534" s="73" t="s">
        <v>91</v>
      </c>
      <c r="B534" s="73" t="s">
        <v>6637</v>
      </c>
      <c r="C534" s="73">
        <v>189.04259400000001</v>
      </c>
      <c r="D534" s="73" t="s">
        <v>6638</v>
      </c>
      <c r="E534" s="73" t="s">
        <v>6639</v>
      </c>
      <c r="F534" s="73" t="s">
        <v>6640</v>
      </c>
      <c r="G534" s="73" t="s">
        <v>6641</v>
      </c>
      <c r="H534" s="73">
        <v>5328791</v>
      </c>
      <c r="I534" s="73" t="s">
        <v>6644</v>
      </c>
      <c r="J534" s="73" t="s">
        <v>5521</v>
      </c>
      <c r="K534" s="73">
        <v>833.08989999999994</v>
      </c>
      <c r="L534" s="73">
        <v>833.0894184</v>
      </c>
      <c r="M534" s="73" t="s">
        <v>6648</v>
      </c>
      <c r="N534" s="73" t="s">
        <v>5622</v>
      </c>
      <c r="Q534" s="73" t="s">
        <v>92</v>
      </c>
    </row>
    <row r="535" spans="1:17">
      <c r="A535" s="73" t="s">
        <v>91</v>
      </c>
      <c r="B535" s="73" t="s">
        <v>6637</v>
      </c>
      <c r="C535" s="73">
        <v>189.04259400000001</v>
      </c>
      <c r="D535" s="73" t="s">
        <v>6638</v>
      </c>
      <c r="E535" s="73" t="s">
        <v>6639</v>
      </c>
      <c r="F535" s="73" t="s">
        <v>6640</v>
      </c>
      <c r="G535" s="73" t="s">
        <v>6641</v>
      </c>
      <c r="H535" s="73">
        <v>5328791</v>
      </c>
      <c r="I535" s="73" t="s">
        <v>6642</v>
      </c>
      <c r="J535" s="73" t="s">
        <v>5521</v>
      </c>
      <c r="K535" s="73">
        <v>839.09742000000006</v>
      </c>
      <c r="L535" s="73">
        <v>839.09742540000002</v>
      </c>
      <c r="M535" s="73" t="s">
        <v>6649</v>
      </c>
      <c r="N535" s="73" t="s">
        <v>5622</v>
      </c>
      <c r="Q535" s="73" t="s">
        <v>92</v>
      </c>
    </row>
    <row r="536" spans="1:17">
      <c r="A536" s="73" t="s">
        <v>91</v>
      </c>
      <c r="B536" s="73" t="s">
        <v>6637</v>
      </c>
      <c r="C536" s="73">
        <v>189.04259400000001</v>
      </c>
      <c r="D536" s="73" t="s">
        <v>6638</v>
      </c>
      <c r="E536" s="73" t="s">
        <v>6639</v>
      </c>
      <c r="F536" s="73" t="s">
        <v>6640</v>
      </c>
      <c r="G536" s="73" t="s">
        <v>6641</v>
      </c>
      <c r="H536" s="73">
        <v>5328791</v>
      </c>
      <c r="I536" s="73" t="s">
        <v>6642</v>
      </c>
      <c r="J536" s="73" t="s">
        <v>5521</v>
      </c>
      <c r="K536" s="73">
        <v>845.10542999999996</v>
      </c>
      <c r="L536" s="73">
        <v>845.10543240000004</v>
      </c>
      <c r="M536" s="73" t="s">
        <v>6650</v>
      </c>
      <c r="N536" s="73" t="s">
        <v>5622</v>
      </c>
      <c r="Q536" s="73" t="s">
        <v>92</v>
      </c>
    </row>
    <row r="537" spans="1:17">
      <c r="A537" s="73" t="s">
        <v>91</v>
      </c>
      <c r="B537" s="73" t="s">
        <v>6637</v>
      </c>
      <c r="C537" s="73">
        <v>189.04259400000001</v>
      </c>
      <c r="D537" s="73" t="s">
        <v>6638</v>
      </c>
      <c r="E537" s="73" t="s">
        <v>6639</v>
      </c>
      <c r="F537" s="73" t="s">
        <v>6640</v>
      </c>
      <c r="G537" s="73" t="s">
        <v>6641</v>
      </c>
      <c r="H537" s="73">
        <v>5328791</v>
      </c>
      <c r="I537" s="73" t="s">
        <v>6644</v>
      </c>
      <c r="J537" s="73" t="s">
        <v>5521</v>
      </c>
      <c r="K537" s="73">
        <v>855.07190000000003</v>
      </c>
      <c r="L537" s="73">
        <v>855.0713634</v>
      </c>
      <c r="M537" s="73" t="s">
        <v>6651</v>
      </c>
      <c r="N537" s="73" t="s">
        <v>5622</v>
      </c>
      <c r="Q537" s="73" t="s">
        <v>92</v>
      </c>
    </row>
    <row r="538" spans="1:17">
      <c r="A538" s="73" t="s">
        <v>91</v>
      </c>
      <c r="B538" s="73" t="s">
        <v>6637</v>
      </c>
      <c r="C538" s="73">
        <v>189.04259400000001</v>
      </c>
      <c r="D538" s="73" t="s">
        <v>6638</v>
      </c>
      <c r="E538" s="73" t="s">
        <v>6639</v>
      </c>
      <c r="F538" s="73" t="s">
        <v>6640</v>
      </c>
      <c r="G538" s="73" t="s">
        <v>6641</v>
      </c>
      <c r="H538" s="73">
        <v>5328791</v>
      </c>
      <c r="I538" s="73" t="s">
        <v>6642</v>
      </c>
      <c r="J538" s="73" t="s">
        <v>5521</v>
      </c>
      <c r="K538" s="73">
        <v>867.08736999999996</v>
      </c>
      <c r="L538" s="73">
        <v>867.08737740000004</v>
      </c>
      <c r="M538" s="73" t="s">
        <v>6652</v>
      </c>
      <c r="N538" s="73" t="s">
        <v>5622</v>
      </c>
      <c r="Q538" s="73" t="s">
        <v>92</v>
      </c>
    </row>
    <row r="539" spans="1:17">
      <c r="A539" s="73" t="s">
        <v>91</v>
      </c>
      <c r="B539" s="73" t="s">
        <v>6637</v>
      </c>
      <c r="C539" s="73">
        <v>189.04259400000001</v>
      </c>
      <c r="D539" s="73" t="s">
        <v>6638</v>
      </c>
      <c r="E539" s="73" t="s">
        <v>6639</v>
      </c>
      <c r="F539" s="73" t="s">
        <v>6640</v>
      </c>
      <c r="G539" s="73" t="s">
        <v>6641</v>
      </c>
      <c r="H539" s="73">
        <v>5328791</v>
      </c>
      <c r="I539" s="73" t="s">
        <v>6642</v>
      </c>
      <c r="J539" s="73" t="s">
        <v>5521</v>
      </c>
      <c r="K539" s="73">
        <v>871.0453</v>
      </c>
      <c r="L539" s="73">
        <v>871.04530139999997</v>
      </c>
      <c r="M539" s="73" t="s">
        <v>6653</v>
      </c>
      <c r="N539" s="73" t="s">
        <v>5622</v>
      </c>
      <c r="Q539" s="73" t="s">
        <v>92</v>
      </c>
    </row>
    <row r="540" spans="1:17">
      <c r="A540" s="73" t="s">
        <v>91</v>
      </c>
      <c r="B540" s="73" t="s">
        <v>6637</v>
      </c>
      <c r="C540" s="73">
        <v>189.04259400000001</v>
      </c>
      <c r="D540" s="73" t="s">
        <v>6638</v>
      </c>
      <c r="E540" s="73" t="s">
        <v>6639</v>
      </c>
      <c r="F540" s="73" t="s">
        <v>6640</v>
      </c>
      <c r="G540" s="73" t="s">
        <v>6641</v>
      </c>
      <c r="H540" s="73">
        <v>5328791</v>
      </c>
      <c r="I540" s="73" t="s">
        <v>6644</v>
      </c>
      <c r="J540" s="73" t="s">
        <v>5521</v>
      </c>
      <c r="K540" s="73">
        <v>871.04579999999999</v>
      </c>
      <c r="L540" s="73">
        <v>871.04530139999997</v>
      </c>
      <c r="M540" s="73" t="s">
        <v>6653</v>
      </c>
      <c r="N540" s="73" t="s">
        <v>5622</v>
      </c>
      <c r="Q540" s="73" t="s">
        <v>92</v>
      </c>
    </row>
    <row r="541" spans="1:17">
      <c r="A541" s="73" t="s">
        <v>91</v>
      </c>
      <c r="B541" s="73" t="s">
        <v>6637</v>
      </c>
      <c r="C541" s="73">
        <v>189.04259400000001</v>
      </c>
      <c r="D541" s="73" t="s">
        <v>6638</v>
      </c>
      <c r="E541" s="73" t="s">
        <v>6639</v>
      </c>
      <c r="F541" s="73" t="s">
        <v>6640</v>
      </c>
      <c r="G541" s="73" t="s">
        <v>6641</v>
      </c>
      <c r="H541" s="73">
        <v>5328791</v>
      </c>
      <c r="I541" s="73" t="s">
        <v>6644</v>
      </c>
      <c r="J541" s="73" t="s">
        <v>5521</v>
      </c>
      <c r="K541" s="73">
        <v>907.99379999999996</v>
      </c>
      <c r="L541" s="73">
        <v>907.99335940000003</v>
      </c>
      <c r="M541" s="73" t="s">
        <v>6654</v>
      </c>
      <c r="N541" s="73" t="s">
        <v>5622</v>
      </c>
      <c r="Q541" s="73" t="s">
        <v>92</v>
      </c>
    </row>
    <row r="542" spans="1:17">
      <c r="A542" s="73" t="s">
        <v>91</v>
      </c>
      <c r="B542" s="73" t="s">
        <v>6637</v>
      </c>
      <c r="C542" s="73">
        <v>189.04259400000001</v>
      </c>
      <c r="D542" s="73" t="s">
        <v>6638</v>
      </c>
      <c r="E542" s="73" t="s">
        <v>6639</v>
      </c>
      <c r="F542" s="73" t="s">
        <v>6640</v>
      </c>
      <c r="G542" s="73" t="s">
        <v>6641</v>
      </c>
      <c r="H542" s="73">
        <v>5328791</v>
      </c>
      <c r="I542" s="73" t="s">
        <v>6642</v>
      </c>
      <c r="J542" s="73" t="s">
        <v>5521</v>
      </c>
      <c r="K542" s="73">
        <v>994.15551000000005</v>
      </c>
      <c r="L542" s="73">
        <v>994.15551640000001</v>
      </c>
      <c r="M542" s="73" t="s">
        <v>6655</v>
      </c>
      <c r="N542" s="73" t="s">
        <v>5622</v>
      </c>
      <c r="Q542" s="73" t="s">
        <v>92</v>
      </c>
    </row>
    <row r="543" spans="1:17">
      <c r="A543" s="73" t="s">
        <v>91</v>
      </c>
      <c r="B543" s="73" t="s">
        <v>6637</v>
      </c>
      <c r="C543" s="73">
        <v>189.04259400000001</v>
      </c>
      <c r="D543" s="73" t="s">
        <v>6638</v>
      </c>
      <c r="E543" s="73" t="s">
        <v>6639</v>
      </c>
      <c r="F543" s="73" t="s">
        <v>6640</v>
      </c>
      <c r="G543" s="73" t="s">
        <v>6641</v>
      </c>
      <c r="H543" s="73">
        <v>5328791</v>
      </c>
      <c r="I543" s="73" t="s">
        <v>6642</v>
      </c>
      <c r="J543" s="73" t="s">
        <v>5521</v>
      </c>
      <c r="K543" s="73">
        <v>172.03930500000001</v>
      </c>
      <c r="L543" s="73">
        <v>172.03930539999999</v>
      </c>
      <c r="M543" s="73" t="s">
        <v>6656</v>
      </c>
      <c r="N543" s="73" t="s">
        <v>5622</v>
      </c>
      <c r="Q543" s="73" t="s">
        <v>92</v>
      </c>
    </row>
    <row r="544" spans="1:17">
      <c r="A544" s="73" t="s">
        <v>91</v>
      </c>
      <c r="B544" s="73" t="s">
        <v>6637</v>
      </c>
      <c r="C544" s="73">
        <v>189.04259400000001</v>
      </c>
      <c r="D544" s="73" t="s">
        <v>6638</v>
      </c>
      <c r="E544" s="73" t="s">
        <v>6639</v>
      </c>
      <c r="F544" s="73" t="s">
        <v>6640</v>
      </c>
      <c r="G544" s="73" t="s">
        <v>6641</v>
      </c>
      <c r="H544" s="73">
        <v>5328791</v>
      </c>
      <c r="I544" s="73" t="s">
        <v>6642</v>
      </c>
      <c r="J544" s="73" t="s">
        <v>5521</v>
      </c>
      <c r="K544" s="73">
        <v>606.09148800000003</v>
      </c>
      <c r="L544" s="73">
        <v>606.09094140000002</v>
      </c>
      <c r="M544" s="73" t="s">
        <v>6657</v>
      </c>
      <c r="N544" s="73" t="s">
        <v>5622</v>
      </c>
      <c r="Q544" s="73" t="s">
        <v>92</v>
      </c>
    </row>
    <row r="545" spans="1:17">
      <c r="A545" s="73" t="s">
        <v>91</v>
      </c>
      <c r="B545" s="73" t="s">
        <v>6637</v>
      </c>
      <c r="C545" s="73">
        <v>189.04259400000001</v>
      </c>
      <c r="D545" s="73" t="s">
        <v>6638</v>
      </c>
      <c r="E545" s="73" t="s">
        <v>6639</v>
      </c>
      <c r="F545" s="73" t="s">
        <v>6640</v>
      </c>
      <c r="G545" s="73" t="s">
        <v>6641</v>
      </c>
      <c r="H545" s="73">
        <v>5328791</v>
      </c>
      <c r="I545" s="73" t="s">
        <v>6642</v>
      </c>
      <c r="J545" s="73" t="s">
        <v>5521</v>
      </c>
      <c r="K545" s="73">
        <v>861.07936500000005</v>
      </c>
      <c r="L545" s="73">
        <v>861.07937040000002</v>
      </c>
      <c r="M545" s="73" t="s">
        <v>6658</v>
      </c>
      <c r="N545" s="73" t="s">
        <v>5622</v>
      </c>
      <c r="Q545" s="73" t="s">
        <v>92</v>
      </c>
    </row>
    <row r="546" spans="1:17">
      <c r="A546" s="73" t="s">
        <v>91</v>
      </c>
      <c r="B546" s="73" t="s">
        <v>6637</v>
      </c>
      <c r="C546" s="73">
        <v>189.04259400000001</v>
      </c>
      <c r="D546" s="73" t="s">
        <v>6638</v>
      </c>
      <c r="E546" s="73" t="s">
        <v>6639</v>
      </c>
      <c r="F546" s="73" t="s">
        <v>6640</v>
      </c>
      <c r="G546" s="73" t="s">
        <v>6641</v>
      </c>
      <c r="H546" s="73">
        <v>5328791</v>
      </c>
      <c r="I546" s="73" t="s">
        <v>6642</v>
      </c>
      <c r="J546" s="73" t="s">
        <v>5521</v>
      </c>
      <c r="K546" s="73">
        <v>1036.0827730000001</v>
      </c>
      <c r="L546" s="73">
        <v>1036.0827793999999</v>
      </c>
      <c r="M546" s="73" t="s">
        <v>6659</v>
      </c>
      <c r="N546" s="73" t="s">
        <v>5622</v>
      </c>
      <c r="Q546" s="73" t="s">
        <v>92</v>
      </c>
    </row>
    <row r="547" spans="1:17">
      <c r="A547" s="73" t="s">
        <v>91</v>
      </c>
      <c r="B547" s="73" t="s">
        <v>6637</v>
      </c>
      <c r="C547" s="73">
        <v>189.04259400000001</v>
      </c>
      <c r="D547" s="73" t="s">
        <v>6638</v>
      </c>
      <c r="E547" s="73" t="s">
        <v>6639</v>
      </c>
      <c r="F547" s="73" t="s">
        <v>6640</v>
      </c>
      <c r="G547" s="73" t="s">
        <v>6641</v>
      </c>
      <c r="H547" s="73">
        <v>5328791</v>
      </c>
      <c r="I547" s="73" t="s">
        <v>6642</v>
      </c>
      <c r="J547" s="73" t="s">
        <v>5521</v>
      </c>
      <c r="K547" s="73">
        <v>1044.1139519999999</v>
      </c>
      <c r="L547" s="73">
        <v>1044.1139573999999</v>
      </c>
      <c r="M547" s="73" t="s">
        <v>6660</v>
      </c>
      <c r="N547" s="73" t="s">
        <v>5622</v>
      </c>
      <c r="Q547" s="73" t="s">
        <v>92</v>
      </c>
    </row>
    <row r="548" spans="1:17">
      <c r="A548" s="73" t="s">
        <v>91</v>
      </c>
      <c r="B548" s="73" t="s">
        <v>6637</v>
      </c>
      <c r="C548" s="73">
        <v>189.04259400000001</v>
      </c>
      <c r="D548" s="73" t="s">
        <v>6638</v>
      </c>
      <c r="E548" s="73" t="s">
        <v>6639</v>
      </c>
      <c r="F548" s="73" t="s">
        <v>6640</v>
      </c>
      <c r="G548" s="73" t="s">
        <v>6641</v>
      </c>
      <c r="H548" s="73">
        <v>5328791</v>
      </c>
      <c r="I548" s="73" t="s">
        <v>6642</v>
      </c>
      <c r="J548" s="73" t="s">
        <v>5521</v>
      </c>
      <c r="K548" s="73">
        <v>1054.0933379999999</v>
      </c>
      <c r="L548" s="73">
        <v>1054.0933444</v>
      </c>
      <c r="M548" s="73" t="s">
        <v>6661</v>
      </c>
      <c r="N548" s="73" t="s">
        <v>5622</v>
      </c>
      <c r="Q548" s="73" t="s">
        <v>92</v>
      </c>
    </row>
    <row r="549" spans="1:17">
      <c r="A549" s="73" t="s">
        <v>91</v>
      </c>
      <c r="B549" s="73" t="s">
        <v>6637</v>
      </c>
      <c r="C549" s="73">
        <v>189.04259400000001</v>
      </c>
      <c r="D549" s="73" t="s">
        <v>6638</v>
      </c>
      <c r="E549" s="73" t="s">
        <v>6639</v>
      </c>
      <c r="F549" s="73" t="s">
        <v>6640</v>
      </c>
      <c r="G549" s="73" t="s">
        <v>6641</v>
      </c>
      <c r="H549" s="73">
        <v>5328791</v>
      </c>
      <c r="I549" s="73" t="s">
        <v>6642</v>
      </c>
      <c r="J549" s="73" t="s">
        <v>5521</v>
      </c>
      <c r="K549" s="73">
        <v>1060.0878889999999</v>
      </c>
      <c r="L549" s="73">
        <v>1060.0878954</v>
      </c>
      <c r="M549" s="73" t="s">
        <v>6662</v>
      </c>
      <c r="N549" s="73" t="s">
        <v>5622</v>
      </c>
      <c r="Q549" s="73" t="s">
        <v>92</v>
      </c>
    </row>
    <row r="550" spans="1:17">
      <c r="A550" s="73" t="s">
        <v>91</v>
      </c>
      <c r="B550" s="73" t="s">
        <v>6637</v>
      </c>
      <c r="C550" s="73">
        <v>189.04259400000001</v>
      </c>
      <c r="D550" s="73" t="s">
        <v>6638</v>
      </c>
      <c r="E550" s="73" t="s">
        <v>6639</v>
      </c>
      <c r="F550" s="73" t="s">
        <v>6640</v>
      </c>
      <c r="G550" s="73" t="s">
        <v>6641</v>
      </c>
      <c r="H550" s="73">
        <v>5328791</v>
      </c>
      <c r="I550" s="73" t="s">
        <v>6642</v>
      </c>
      <c r="J550" s="73" t="s">
        <v>5521</v>
      </c>
      <c r="K550" s="73">
        <v>1066.095896</v>
      </c>
      <c r="L550" s="73">
        <v>1066.0964509999999</v>
      </c>
      <c r="M550" s="73" t="s">
        <v>6663</v>
      </c>
      <c r="N550" s="73" t="s">
        <v>5622</v>
      </c>
      <c r="Q550" s="73" t="s">
        <v>92</v>
      </c>
    </row>
    <row r="551" spans="1:17">
      <c r="A551" s="73" t="s">
        <v>91</v>
      </c>
      <c r="B551" s="73" t="s">
        <v>6637</v>
      </c>
      <c r="C551" s="73">
        <v>189.04259400000001</v>
      </c>
      <c r="D551" s="73" t="s">
        <v>6638</v>
      </c>
      <c r="E551" s="73" t="s">
        <v>6639</v>
      </c>
      <c r="F551" s="73" t="s">
        <v>6640</v>
      </c>
      <c r="G551" s="73" t="s">
        <v>6641</v>
      </c>
      <c r="H551" s="73">
        <v>5328791</v>
      </c>
      <c r="I551" s="73" t="s">
        <v>6642</v>
      </c>
      <c r="J551" s="73" t="s">
        <v>5521</v>
      </c>
      <c r="K551" s="73">
        <v>1225.1253670000001</v>
      </c>
      <c r="L551" s="73">
        <v>1225.1253733999999</v>
      </c>
      <c r="M551" s="73" t="s">
        <v>6664</v>
      </c>
      <c r="N551" s="73" t="s">
        <v>5622</v>
      </c>
      <c r="Q551" s="73" t="s">
        <v>92</v>
      </c>
    </row>
    <row r="552" spans="1:17">
      <c r="A552" s="73" t="s">
        <v>6665</v>
      </c>
      <c r="B552" s="73" t="s">
        <v>6665</v>
      </c>
      <c r="C552" s="73">
        <v>0</v>
      </c>
      <c r="F552" s="73" t="s">
        <v>6666</v>
      </c>
      <c r="G552" s="73" t="s">
        <v>5569</v>
      </c>
      <c r="I552" s="73" t="s">
        <v>5535</v>
      </c>
      <c r="J552" s="73" t="s">
        <v>5521</v>
      </c>
      <c r="K552" s="73">
        <v>425</v>
      </c>
      <c r="L552" s="73">
        <v>0</v>
      </c>
      <c r="M552" s="73" t="s">
        <v>5538</v>
      </c>
    </row>
    <row r="553" spans="1:17">
      <c r="A553" s="73" t="s">
        <v>6665</v>
      </c>
      <c r="B553" s="73" t="s">
        <v>6665</v>
      </c>
      <c r="C553" s="73">
        <v>0</v>
      </c>
      <c r="F553" s="73" t="s">
        <v>6667</v>
      </c>
      <c r="I553" s="73" t="s">
        <v>5535</v>
      </c>
      <c r="J553" s="73" t="s">
        <v>5521</v>
      </c>
      <c r="K553" s="73">
        <v>522</v>
      </c>
      <c r="L553" s="73">
        <v>0</v>
      </c>
    </row>
    <row r="554" spans="1:17">
      <c r="A554" s="73" t="s">
        <v>6665</v>
      </c>
      <c r="B554" s="73" t="s">
        <v>6665</v>
      </c>
      <c r="C554" s="73">
        <v>0</v>
      </c>
      <c r="F554" s="73" t="s">
        <v>6668</v>
      </c>
      <c r="I554" s="73" t="s">
        <v>5535</v>
      </c>
      <c r="J554" s="73" t="s">
        <v>5521</v>
      </c>
      <c r="K554" s="73">
        <v>587</v>
      </c>
      <c r="L554" s="73">
        <v>0</v>
      </c>
      <c r="M554" s="73" t="s">
        <v>5536</v>
      </c>
    </row>
    <row r="555" spans="1:17">
      <c r="A555" s="73" t="s">
        <v>6665</v>
      </c>
      <c r="B555" s="73" t="s">
        <v>6665</v>
      </c>
      <c r="C555" s="73">
        <v>0</v>
      </c>
      <c r="F555" s="73" t="s">
        <v>6669</v>
      </c>
      <c r="I555" s="73" t="s">
        <v>5535</v>
      </c>
      <c r="J555" s="73" t="s">
        <v>5521</v>
      </c>
      <c r="K555" s="73">
        <v>609</v>
      </c>
      <c r="L555" s="73">
        <v>0</v>
      </c>
      <c r="M555" s="73" t="s">
        <v>5538</v>
      </c>
    </row>
    <row r="556" spans="1:17">
      <c r="A556" s="73" t="s">
        <v>6665</v>
      </c>
      <c r="B556" s="73" t="s">
        <v>6665</v>
      </c>
      <c r="C556" s="73">
        <v>0</v>
      </c>
      <c r="F556" s="73" t="s">
        <v>6670</v>
      </c>
      <c r="I556" s="73" t="s">
        <v>5535</v>
      </c>
      <c r="J556" s="73" t="s">
        <v>5521</v>
      </c>
      <c r="K556" s="73">
        <v>625</v>
      </c>
      <c r="L556" s="73">
        <v>0</v>
      </c>
      <c r="M556" s="73" t="s">
        <v>5631</v>
      </c>
    </row>
    <row r="557" spans="1:17">
      <c r="A557" s="73" t="s">
        <v>6665</v>
      </c>
      <c r="B557" s="73" t="s">
        <v>6665</v>
      </c>
      <c r="C557" s="73">
        <v>0</v>
      </c>
      <c r="F557" s="73" t="s">
        <v>6671</v>
      </c>
      <c r="I557" s="73" t="s">
        <v>5535</v>
      </c>
      <c r="J557" s="73" t="s">
        <v>5521</v>
      </c>
      <c r="K557" s="73">
        <v>610</v>
      </c>
      <c r="L557" s="73">
        <v>0</v>
      </c>
    </row>
    <row r="558" spans="1:17">
      <c r="A558" s="73" t="s">
        <v>6665</v>
      </c>
      <c r="B558" s="73" t="s">
        <v>6665</v>
      </c>
      <c r="C558" s="73">
        <v>0</v>
      </c>
      <c r="F558" s="73" t="s">
        <v>6672</v>
      </c>
      <c r="I558" s="73" t="s">
        <v>5535</v>
      </c>
      <c r="J558" s="73" t="s">
        <v>5521</v>
      </c>
      <c r="K558" s="73">
        <v>638</v>
      </c>
      <c r="L558" s="73">
        <v>0</v>
      </c>
    </row>
    <row r="559" spans="1:17">
      <c r="A559" s="73" t="s">
        <v>6665</v>
      </c>
      <c r="B559" s="73" t="s">
        <v>6665</v>
      </c>
      <c r="C559" s="73">
        <v>0</v>
      </c>
      <c r="F559" s="73" t="s">
        <v>6673</v>
      </c>
      <c r="I559" s="73" t="s">
        <v>5535</v>
      </c>
      <c r="J559" s="73" t="s">
        <v>5521</v>
      </c>
      <c r="K559" s="73">
        <v>675</v>
      </c>
      <c r="L559" s="73">
        <v>0</v>
      </c>
    </row>
    <row r="560" spans="1:17">
      <c r="A560" s="73" t="s">
        <v>6665</v>
      </c>
      <c r="B560" s="73" t="s">
        <v>6665</v>
      </c>
      <c r="C560" s="73">
        <v>0</v>
      </c>
      <c r="F560" s="73" t="s">
        <v>6674</v>
      </c>
      <c r="I560" s="73" t="s">
        <v>5535</v>
      </c>
      <c r="J560" s="73" t="s">
        <v>5521</v>
      </c>
      <c r="K560" s="73">
        <v>684</v>
      </c>
      <c r="L560" s="73">
        <v>0</v>
      </c>
    </row>
    <row r="561" spans="1:13">
      <c r="A561" s="73" t="s">
        <v>6665</v>
      </c>
      <c r="B561" s="73" t="s">
        <v>6665</v>
      </c>
      <c r="C561" s="73">
        <v>0</v>
      </c>
      <c r="F561" s="73" t="s">
        <v>6675</v>
      </c>
      <c r="G561" s="73" t="s">
        <v>5764</v>
      </c>
      <c r="I561" s="73" t="s">
        <v>5535</v>
      </c>
      <c r="J561" s="73" t="s">
        <v>5521</v>
      </c>
      <c r="K561" s="73">
        <v>696</v>
      </c>
      <c r="L561" s="73">
        <v>0</v>
      </c>
      <c r="M561" s="73" t="s">
        <v>5537</v>
      </c>
    </row>
    <row r="562" spans="1:13">
      <c r="A562" s="73" t="s">
        <v>6665</v>
      </c>
      <c r="B562" s="73" t="s">
        <v>6665</v>
      </c>
      <c r="C562" s="73">
        <v>0</v>
      </c>
      <c r="F562" s="73" t="s">
        <v>6676</v>
      </c>
      <c r="G562" s="73" t="s">
        <v>5764</v>
      </c>
      <c r="I562" s="73" t="s">
        <v>5535</v>
      </c>
      <c r="J562" s="73" t="s">
        <v>5521</v>
      </c>
      <c r="K562" s="73">
        <v>701</v>
      </c>
      <c r="L562" s="73">
        <v>0</v>
      </c>
      <c r="M562" s="73" t="s">
        <v>5538</v>
      </c>
    </row>
    <row r="563" spans="1:13">
      <c r="A563" s="73" t="s">
        <v>6665</v>
      </c>
      <c r="B563" s="73" t="s">
        <v>6665</v>
      </c>
      <c r="C563" s="73">
        <v>0</v>
      </c>
      <c r="F563" s="73" t="s">
        <v>6677</v>
      </c>
      <c r="I563" s="73" t="s">
        <v>5535</v>
      </c>
      <c r="J563" s="73" t="s">
        <v>5521</v>
      </c>
      <c r="K563" s="73">
        <v>786</v>
      </c>
      <c r="L563" s="73">
        <v>0</v>
      </c>
      <c r="M563" s="73" t="s">
        <v>6678</v>
      </c>
    </row>
    <row r="564" spans="1:13">
      <c r="A564" s="73" t="s">
        <v>6665</v>
      </c>
      <c r="B564" s="73" t="s">
        <v>6665</v>
      </c>
      <c r="C564" s="73">
        <v>0</v>
      </c>
      <c r="F564" s="73" t="s">
        <v>6679</v>
      </c>
      <c r="I564" s="73" t="s">
        <v>5630</v>
      </c>
      <c r="J564" s="73" t="s">
        <v>5521</v>
      </c>
      <c r="K564" s="73">
        <v>217</v>
      </c>
      <c r="L564" s="73">
        <v>0</v>
      </c>
    </row>
    <row r="565" spans="1:13">
      <c r="A565" s="73" t="s">
        <v>6665</v>
      </c>
      <c r="B565" s="73" t="s">
        <v>6665</v>
      </c>
      <c r="C565" s="73">
        <v>0</v>
      </c>
      <c r="F565" s="73" t="s">
        <v>6680</v>
      </c>
      <c r="G565" s="73" t="s">
        <v>5569</v>
      </c>
      <c r="I565" s="73" t="s">
        <v>5630</v>
      </c>
      <c r="J565" s="73" t="s">
        <v>5521</v>
      </c>
      <c r="K565" s="73">
        <v>282</v>
      </c>
      <c r="L565" s="73">
        <v>0</v>
      </c>
    </row>
    <row r="566" spans="1:13">
      <c r="A566" s="73" t="s">
        <v>6665</v>
      </c>
      <c r="B566" s="73" t="s">
        <v>6665</v>
      </c>
      <c r="C566" s="73">
        <v>0</v>
      </c>
      <c r="F566" s="73" t="s">
        <v>6681</v>
      </c>
      <c r="I566" s="73" t="s">
        <v>5630</v>
      </c>
      <c r="J566" s="73" t="s">
        <v>5521</v>
      </c>
      <c r="K566" s="73">
        <v>599</v>
      </c>
      <c r="L566" s="73">
        <v>0</v>
      </c>
    </row>
    <row r="567" spans="1:13">
      <c r="A567" s="73" t="s">
        <v>6665</v>
      </c>
      <c r="B567" s="73" t="s">
        <v>6665</v>
      </c>
      <c r="C567" s="73">
        <v>0</v>
      </c>
      <c r="F567" s="73" t="s">
        <v>6682</v>
      </c>
      <c r="I567" s="73" t="s">
        <v>5630</v>
      </c>
      <c r="J567" s="73" t="s">
        <v>5521</v>
      </c>
      <c r="K567" s="73">
        <v>879</v>
      </c>
      <c r="L567" s="73">
        <v>0</v>
      </c>
    </row>
    <row r="568" spans="1:13">
      <c r="A568" s="73" t="s">
        <v>6665</v>
      </c>
      <c r="B568" s="73" t="s">
        <v>6665</v>
      </c>
      <c r="C568" s="73">
        <v>0</v>
      </c>
      <c r="F568" s="73" t="s">
        <v>6683</v>
      </c>
      <c r="I568" s="73" t="s">
        <v>5630</v>
      </c>
      <c r="J568" s="73" t="s">
        <v>5521</v>
      </c>
      <c r="K568" s="73">
        <v>933</v>
      </c>
      <c r="L568" s="73">
        <v>0</v>
      </c>
    </row>
    <row r="576" spans="1:13">
      <c r="A576" s="73" t="s">
        <v>5497</v>
      </c>
      <c r="B576" s="73" t="s">
        <v>5492</v>
      </c>
      <c r="C576" s="73" t="s">
        <v>5493</v>
      </c>
      <c r="D576" s="73" t="s">
        <v>5494</v>
      </c>
      <c r="E576" s="73" t="s">
        <v>5495</v>
      </c>
      <c r="F576" s="73" t="s">
        <v>5496</v>
      </c>
      <c r="G576" s="73" t="s">
        <v>5499</v>
      </c>
      <c r="H576" s="73" t="s">
        <v>5498</v>
      </c>
    </row>
    <row r="577" spans="1:8">
      <c r="A577" s="73" t="s">
        <v>5513</v>
      </c>
      <c r="B577" s="73" t="s">
        <v>5509</v>
      </c>
      <c r="C577" s="73" t="s">
        <v>5510</v>
      </c>
      <c r="D577" s="73">
        <v>60.021129999999999</v>
      </c>
      <c r="E577" s="73" t="s">
        <v>5511</v>
      </c>
      <c r="F577" s="73" t="s">
        <v>5512</v>
      </c>
      <c r="G577" s="73">
        <v>176</v>
      </c>
      <c r="H577" s="73" t="s">
        <v>5514</v>
      </c>
    </row>
    <row r="578" spans="1:8">
      <c r="A578" s="73" t="s">
        <v>5529</v>
      </c>
      <c r="B578" s="73" t="s">
        <v>5528</v>
      </c>
      <c r="C578" s="73" t="s">
        <v>431</v>
      </c>
      <c r="D578" s="73">
        <v>26.003074000000002</v>
      </c>
    </row>
    <row r="579" spans="1:8">
      <c r="A579" s="73" t="s">
        <v>5534</v>
      </c>
      <c r="B579" s="73" t="s">
        <v>160</v>
      </c>
      <c r="C579" s="73" t="s">
        <v>5152</v>
      </c>
      <c r="D579" s="73">
        <v>41.026549000000003</v>
      </c>
      <c r="E579" s="73" t="s">
        <v>5532</v>
      </c>
      <c r="F579" s="73" t="s">
        <v>5533</v>
      </c>
      <c r="G579" s="73">
        <v>6342</v>
      </c>
      <c r="H579" s="73" t="s">
        <v>5514</v>
      </c>
    </row>
    <row r="580" spans="1:8">
      <c r="A580" s="73" t="s">
        <v>5550</v>
      </c>
      <c r="B580" s="73" t="s">
        <v>5548</v>
      </c>
      <c r="C580" s="73" t="s">
        <v>5549</v>
      </c>
      <c r="D580" s="73">
        <v>101.047679</v>
      </c>
      <c r="H580" s="73" t="s">
        <v>5514</v>
      </c>
    </row>
    <row r="581" spans="1:8">
      <c r="A581" s="73" t="s">
        <v>5553</v>
      </c>
      <c r="B581" s="73" t="s">
        <v>5551</v>
      </c>
      <c r="C581" s="73" t="s">
        <v>5552</v>
      </c>
      <c r="D581" s="73">
        <v>73.052763999999996</v>
      </c>
      <c r="H581" s="73" t="s">
        <v>5514</v>
      </c>
    </row>
    <row r="582" spans="1:8">
      <c r="A582" s="73" t="s">
        <v>5556</v>
      </c>
      <c r="B582" s="73" t="s">
        <v>5554</v>
      </c>
      <c r="C582" s="73" t="s">
        <v>5555</v>
      </c>
      <c r="D582" s="73">
        <v>146.10552799999999</v>
      </c>
      <c r="H582" s="73" t="s">
        <v>5514</v>
      </c>
    </row>
    <row r="583" spans="1:8">
      <c r="A583" s="73" t="s">
        <v>5561</v>
      </c>
      <c r="B583" s="73" t="s">
        <v>5557</v>
      </c>
      <c r="C583" s="73" t="s">
        <v>5558</v>
      </c>
      <c r="D583" s="73">
        <v>403.39447699999999</v>
      </c>
      <c r="E583" s="73" t="s">
        <v>5559</v>
      </c>
      <c r="F583" s="73" t="s">
        <v>5560</v>
      </c>
      <c r="H583" s="73" t="s">
        <v>5562</v>
      </c>
    </row>
    <row r="584" spans="1:8">
      <c r="A584" s="73" t="s">
        <v>5568</v>
      </c>
      <c r="B584" s="73" t="s">
        <v>5564</v>
      </c>
      <c r="C584" s="73" t="s">
        <v>5565</v>
      </c>
      <c r="D584" s="73">
        <v>370.30831000000001</v>
      </c>
      <c r="E584" s="73" t="s">
        <v>5566</v>
      </c>
      <c r="F584" s="73" t="s">
        <v>5567</v>
      </c>
      <c r="G584" s="73">
        <v>7641</v>
      </c>
      <c r="H584" s="73" t="s">
        <v>5569</v>
      </c>
    </row>
    <row r="585" spans="1:8">
      <c r="A585" s="73" t="s">
        <v>5577</v>
      </c>
      <c r="B585" s="73" t="s">
        <v>5573</v>
      </c>
      <c r="C585" s="73" t="s">
        <v>5574</v>
      </c>
      <c r="D585" s="73">
        <v>390.27701000000002</v>
      </c>
      <c r="E585" s="73" t="s">
        <v>5575</v>
      </c>
      <c r="F585" s="73" t="s">
        <v>5576</v>
      </c>
      <c r="G585" s="73">
        <v>8343</v>
      </c>
      <c r="H585" s="73" t="s">
        <v>5569</v>
      </c>
    </row>
    <row r="586" spans="1:8">
      <c r="A586" s="73" t="s">
        <v>5585</v>
      </c>
      <c r="B586" s="73" t="s">
        <v>5581</v>
      </c>
      <c r="C586" s="73" t="s">
        <v>5582</v>
      </c>
      <c r="D586" s="73">
        <v>162.125595</v>
      </c>
      <c r="E586" s="73" t="s">
        <v>5583</v>
      </c>
      <c r="F586" s="73" t="s">
        <v>5584</v>
      </c>
      <c r="G586" s="73">
        <v>8177</v>
      </c>
      <c r="H586" s="73" t="s">
        <v>5586</v>
      </c>
    </row>
    <row r="587" spans="1:8">
      <c r="A587" s="73" t="s">
        <v>5593</v>
      </c>
      <c r="B587" s="73" t="s">
        <v>5589</v>
      </c>
      <c r="C587" s="73" t="s">
        <v>5590</v>
      </c>
      <c r="D587" s="73">
        <v>180.11502999999999</v>
      </c>
      <c r="E587" s="73" t="s">
        <v>5591</v>
      </c>
      <c r="F587" s="73" t="s">
        <v>5592</v>
      </c>
      <c r="G587" s="73">
        <v>11954184</v>
      </c>
      <c r="H587" s="73" t="s">
        <v>5594</v>
      </c>
    </row>
    <row r="588" spans="1:8">
      <c r="A588" s="73" t="s">
        <v>5599</v>
      </c>
      <c r="B588" s="73" t="s">
        <v>5595</v>
      </c>
      <c r="C588" s="73" t="s">
        <v>5596</v>
      </c>
      <c r="D588" s="73">
        <v>220.182715</v>
      </c>
      <c r="E588" s="73" t="s">
        <v>5597</v>
      </c>
      <c r="F588" s="73" t="s">
        <v>5598</v>
      </c>
      <c r="G588" s="73">
        <v>31404</v>
      </c>
      <c r="H588" s="73" t="s">
        <v>5594</v>
      </c>
    </row>
    <row r="589" spans="1:8">
      <c r="A589" s="73" t="s">
        <v>5602</v>
      </c>
      <c r="B589" s="73" t="s">
        <v>5600</v>
      </c>
      <c r="C589" s="73" t="s">
        <v>5601</v>
      </c>
      <c r="D589" s="73">
        <v>189.83407600000001</v>
      </c>
    </row>
    <row r="590" spans="1:8">
      <c r="A590" s="73" t="s">
        <v>5606</v>
      </c>
      <c r="B590" s="73" t="s">
        <v>5604</v>
      </c>
      <c r="C590" s="73" t="s">
        <v>5605</v>
      </c>
      <c r="D590" s="73">
        <v>191.832269</v>
      </c>
    </row>
    <row r="591" spans="1:8">
      <c r="A591" s="73" t="s">
        <v>5607</v>
      </c>
      <c r="B591" s="73" t="s">
        <v>448</v>
      </c>
      <c r="C591" s="73" t="s">
        <v>447</v>
      </c>
      <c r="D591" s="73">
        <v>132.905452</v>
      </c>
    </row>
    <row r="592" spans="1:8">
      <c r="A592" s="73" t="s">
        <v>5612</v>
      </c>
      <c r="B592" s="73" t="s">
        <v>5609</v>
      </c>
      <c r="C592" s="73" t="s">
        <v>5164</v>
      </c>
      <c r="D592" s="73">
        <v>84.051592999999997</v>
      </c>
      <c r="E592" s="73" t="s">
        <v>5610</v>
      </c>
      <c r="F592" s="73" t="s">
        <v>5611</v>
      </c>
      <c r="G592" s="73">
        <v>75151</v>
      </c>
      <c r="H592" s="73" t="s">
        <v>5514</v>
      </c>
    </row>
    <row r="593" spans="1:8">
      <c r="A593" s="73" t="s">
        <v>5614</v>
      </c>
      <c r="B593" s="73" t="s">
        <v>424</v>
      </c>
      <c r="C593" s="73" t="s">
        <v>5613</v>
      </c>
      <c r="D593" s="73">
        <v>514.40558199999998</v>
      </c>
    </row>
    <row r="594" spans="1:8">
      <c r="A594" s="73" t="s">
        <v>5619</v>
      </c>
      <c r="B594" s="73" t="s">
        <v>5615</v>
      </c>
      <c r="C594" s="73" t="s">
        <v>5616</v>
      </c>
      <c r="D594" s="73">
        <v>370.09395999999998</v>
      </c>
      <c r="E594" s="73" t="s">
        <v>5617</v>
      </c>
      <c r="F594" s="73" t="s">
        <v>5618</v>
      </c>
      <c r="G594" s="73">
        <v>10193</v>
      </c>
      <c r="H594" s="73" t="s">
        <v>5620</v>
      </c>
    </row>
    <row r="595" spans="1:8">
      <c r="A595" s="73" t="s">
        <v>5629</v>
      </c>
      <c r="B595" s="73" t="s">
        <v>5625</v>
      </c>
      <c r="C595" s="73" t="s">
        <v>5626</v>
      </c>
      <c r="D595" s="73">
        <v>278.15181000000001</v>
      </c>
      <c r="E595" s="73" t="s">
        <v>5627</v>
      </c>
      <c r="F595" s="73" t="s">
        <v>5628</v>
      </c>
      <c r="G595" s="73">
        <v>3026</v>
      </c>
      <c r="H595" s="73" t="s">
        <v>5569</v>
      </c>
    </row>
    <row r="596" spans="1:8">
      <c r="A596" s="73" t="s">
        <v>5636</v>
      </c>
      <c r="B596" s="73" t="s">
        <v>5632</v>
      </c>
      <c r="C596" s="73" t="s">
        <v>5633</v>
      </c>
      <c r="D596" s="73">
        <v>314.24570999999997</v>
      </c>
      <c r="E596" s="73" t="s">
        <v>5634</v>
      </c>
      <c r="F596" s="73" t="s">
        <v>5635</v>
      </c>
      <c r="G596" s="73">
        <v>7986</v>
      </c>
      <c r="H596" s="73" t="s">
        <v>5569</v>
      </c>
    </row>
    <row r="597" spans="1:8">
      <c r="A597" s="73" t="s">
        <v>5641</v>
      </c>
      <c r="B597" s="73" t="s">
        <v>5639</v>
      </c>
      <c r="C597" s="73" t="s">
        <v>5640</v>
      </c>
      <c r="D597" s="73">
        <v>546.39541199999996</v>
      </c>
      <c r="H597" s="73" t="s">
        <v>5594</v>
      </c>
    </row>
    <row r="598" spans="1:8">
      <c r="A598" s="73" t="s">
        <v>5646</v>
      </c>
      <c r="B598" s="73" t="s">
        <v>5644</v>
      </c>
      <c r="C598" s="73" t="s">
        <v>5645</v>
      </c>
      <c r="D598" s="73">
        <v>530.40049699999997</v>
      </c>
      <c r="H598" s="73" t="s">
        <v>5594</v>
      </c>
    </row>
    <row r="599" spans="1:8">
      <c r="A599" s="73" t="s">
        <v>5650</v>
      </c>
      <c r="B599" s="73" t="s">
        <v>5647</v>
      </c>
      <c r="C599" s="73" t="s">
        <v>5582</v>
      </c>
      <c r="D599" s="73">
        <v>162.125595</v>
      </c>
      <c r="E599" s="73" t="s">
        <v>5648</v>
      </c>
      <c r="F599" s="73" t="s">
        <v>5649</v>
      </c>
      <c r="G599" s="73">
        <v>8179</v>
      </c>
      <c r="H599" s="73" t="s">
        <v>5586</v>
      </c>
    </row>
    <row r="600" spans="1:8">
      <c r="A600" s="73" t="s">
        <v>5653</v>
      </c>
      <c r="B600" s="73" t="s">
        <v>228</v>
      </c>
      <c r="C600" s="73" t="s">
        <v>5574</v>
      </c>
      <c r="D600" s="73">
        <v>390.27701000000002</v>
      </c>
      <c r="E600" s="73" t="s">
        <v>5651</v>
      </c>
      <c r="F600" s="73" t="s">
        <v>5652</v>
      </c>
      <c r="G600" s="73">
        <v>33934</v>
      </c>
      <c r="H600" s="73" t="s">
        <v>5569</v>
      </c>
    </row>
    <row r="601" spans="1:8">
      <c r="A601" s="73" t="s">
        <v>5659</v>
      </c>
      <c r="B601" s="73" t="s">
        <v>5656</v>
      </c>
      <c r="C601" s="73" t="s">
        <v>5657</v>
      </c>
      <c r="D601" s="73">
        <v>129.151749</v>
      </c>
      <c r="E601" s="73" t="s">
        <v>5658</v>
      </c>
      <c r="G601" s="73">
        <v>81531</v>
      </c>
      <c r="H601" s="73" t="s">
        <v>5514</v>
      </c>
    </row>
    <row r="602" spans="1:8">
      <c r="A602" s="73" t="s">
        <v>5663</v>
      </c>
      <c r="B602" s="73" t="s">
        <v>5660</v>
      </c>
      <c r="C602" s="73" t="s">
        <v>5552</v>
      </c>
      <c r="D602" s="73">
        <v>73.052763999999996</v>
      </c>
      <c r="E602" s="73" t="s">
        <v>5661</v>
      </c>
      <c r="F602" s="73" t="s">
        <v>5662</v>
      </c>
      <c r="G602" s="73">
        <v>6228</v>
      </c>
      <c r="H602" s="73" t="s">
        <v>5514</v>
      </c>
    </row>
    <row r="603" spans="1:8">
      <c r="A603" s="73" t="s">
        <v>5668</v>
      </c>
      <c r="B603" s="73" t="s">
        <v>5665</v>
      </c>
      <c r="C603" s="73" t="s">
        <v>5666</v>
      </c>
      <c r="D603" s="73">
        <v>194.05790999999999</v>
      </c>
      <c r="E603" s="73" t="s">
        <v>5667</v>
      </c>
      <c r="G603" s="73">
        <v>8554</v>
      </c>
      <c r="H603" s="73" t="s">
        <v>5569</v>
      </c>
    </row>
    <row r="604" spans="1:8">
      <c r="A604" s="73" t="s">
        <v>5674</v>
      </c>
      <c r="B604" s="73" t="s">
        <v>5670</v>
      </c>
      <c r="C604" s="73" t="s">
        <v>5671</v>
      </c>
      <c r="D604" s="73">
        <v>122.08439799999999</v>
      </c>
      <c r="E604" s="73" t="s">
        <v>5672</v>
      </c>
      <c r="F604" s="73" t="s">
        <v>5673</v>
      </c>
      <c r="G604" s="73">
        <v>21885</v>
      </c>
      <c r="H604" s="73" t="s">
        <v>5514</v>
      </c>
    </row>
    <row r="605" spans="1:8">
      <c r="A605" s="73" t="s">
        <v>5678</v>
      </c>
      <c r="B605" s="73" t="s">
        <v>5675</v>
      </c>
      <c r="C605" s="73" t="s">
        <v>5163</v>
      </c>
      <c r="D605" s="73">
        <v>78.013936999999999</v>
      </c>
      <c r="E605" s="73" t="s">
        <v>5676</v>
      </c>
      <c r="F605" s="73" t="s">
        <v>5677</v>
      </c>
      <c r="G605" s="73">
        <v>679</v>
      </c>
      <c r="H605" s="73" t="s">
        <v>5514</v>
      </c>
    </row>
    <row r="606" spans="1:8">
      <c r="A606" s="73" t="s">
        <v>5683</v>
      </c>
      <c r="B606" s="73" t="s">
        <v>5681</v>
      </c>
      <c r="C606" s="73" t="s">
        <v>5682</v>
      </c>
      <c r="D606" s="73">
        <v>529.53532700000005</v>
      </c>
      <c r="H606" s="73" t="s">
        <v>5562</v>
      </c>
    </row>
    <row r="607" spans="1:8">
      <c r="A607" s="73" t="s">
        <v>5687</v>
      </c>
      <c r="B607" s="73" t="s">
        <v>769</v>
      </c>
      <c r="C607" s="73" t="s">
        <v>5684</v>
      </c>
      <c r="D607" s="73">
        <v>182.07316499999999</v>
      </c>
      <c r="E607" s="73" t="s">
        <v>5685</v>
      </c>
      <c r="F607" s="73" t="s">
        <v>5686</v>
      </c>
      <c r="G607" s="73">
        <v>3102</v>
      </c>
    </row>
    <row r="608" spans="1:8">
      <c r="A608" s="73" t="s">
        <v>5692</v>
      </c>
      <c r="B608" s="73" t="s">
        <v>5688</v>
      </c>
      <c r="C608" s="73" t="s">
        <v>5689</v>
      </c>
      <c r="D608" s="73">
        <v>585.59792700000003</v>
      </c>
      <c r="E608" s="73" t="s">
        <v>5690</v>
      </c>
      <c r="F608" s="73" t="s">
        <v>5691</v>
      </c>
      <c r="G608" s="73">
        <v>7879</v>
      </c>
      <c r="H608" s="73" t="s">
        <v>5562</v>
      </c>
    </row>
    <row r="609" spans="1:8">
      <c r="A609" s="73" t="s">
        <v>5697</v>
      </c>
      <c r="B609" s="73" t="s">
        <v>5693</v>
      </c>
      <c r="C609" s="73" t="s">
        <v>5694</v>
      </c>
      <c r="D609" s="73">
        <v>444.112752</v>
      </c>
      <c r="E609" s="73" t="s">
        <v>5695</v>
      </c>
      <c r="F609" s="73" t="s">
        <v>5696</v>
      </c>
      <c r="G609" s="73">
        <v>109111</v>
      </c>
      <c r="H609" s="73" t="s">
        <v>5620</v>
      </c>
    </row>
    <row r="610" spans="1:8">
      <c r="A610" s="73" t="s">
        <v>5702</v>
      </c>
      <c r="B610" s="73" t="s">
        <v>5698</v>
      </c>
      <c r="C610" s="73" t="s">
        <v>5699</v>
      </c>
      <c r="D610" s="73">
        <v>740.18791999999996</v>
      </c>
      <c r="E610" s="73" t="s">
        <v>5700</v>
      </c>
      <c r="F610" s="73" t="s">
        <v>5701</v>
      </c>
      <c r="G610" s="73">
        <v>519601</v>
      </c>
      <c r="H610" s="73" t="s">
        <v>5620</v>
      </c>
    </row>
    <row r="611" spans="1:8">
      <c r="A611" s="73" t="s">
        <v>5706</v>
      </c>
      <c r="B611" s="73" t="s">
        <v>227</v>
      </c>
      <c r="C611" s="73" t="s">
        <v>5703</v>
      </c>
      <c r="D611" s="73">
        <v>337.33446400000003</v>
      </c>
      <c r="E611" s="73" t="s">
        <v>5704</v>
      </c>
      <c r="F611" s="73" t="s">
        <v>5705</v>
      </c>
      <c r="G611" s="73">
        <v>5365371</v>
      </c>
      <c r="H611" s="73" t="s">
        <v>5707</v>
      </c>
    </row>
    <row r="612" spans="1:8">
      <c r="A612" s="73" t="s">
        <v>5711</v>
      </c>
      <c r="B612" s="73" t="s">
        <v>181</v>
      </c>
      <c r="C612" s="73" t="s">
        <v>5708</v>
      </c>
      <c r="D612" s="73">
        <v>46.005479999999999</v>
      </c>
      <c r="E612" s="73" t="s">
        <v>5709</v>
      </c>
      <c r="F612" s="73" t="s">
        <v>5710</v>
      </c>
      <c r="G612" s="73">
        <v>284</v>
      </c>
    </row>
    <row r="613" spans="1:8">
      <c r="A613" s="73" t="s">
        <v>5711</v>
      </c>
      <c r="B613" s="73" t="s">
        <v>181</v>
      </c>
      <c r="C613" s="73" t="s">
        <v>5708</v>
      </c>
      <c r="D613" s="73">
        <v>46.005479999999999</v>
      </c>
      <c r="E613" s="73" t="s">
        <v>5709</v>
      </c>
      <c r="F613" s="73" t="s">
        <v>5710</v>
      </c>
    </row>
    <row r="614" spans="1:8">
      <c r="A614" s="73" t="s">
        <v>5717</v>
      </c>
      <c r="B614" s="73" t="s">
        <v>5713</v>
      </c>
      <c r="C614" s="73" t="s">
        <v>5714</v>
      </c>
      <c r="D614" s="73">
        <v>592.15033600000004</v>
      </c>
      <c r="E614" s="73" t="s">
        <v>5715</v>
      </c>
      <c r="F614" s="73" t="s">
        <v>5716</v>
      </c>
      <c r="G614" s="73">
        <v>11170</v>
      </c>
      <c r="H614" s="73" t="s">
        <v>5620</v>
      </c>
    </row>
    <row r="615" spans="1:8">
      <c r="A615" s="73" t="s">
        <v>5718</v>
      </c>
      <c r="B615" s="73" t="s">
        <v>441</v>
      </c>
      <c r="C615" s="73" t="s">
        <v>440</v>
      </c>
      <c r="D615" s="73">
        <v>126.904477</v>
      </c>
    </row>
    <row r="616" spans="1:8">
      <c r="A616" s="73" t="s">
        <v>5722</v>
      </c>
      <c r="B616" s="73" t="s">
        <v>631</v>
      </c>
      <c r="C616" s="73" t="s">
        <v>5719</v>
      </c>
      <c r="D616" s="73">
        <v>530.46989499999995</v>
      </c>
      <c r="E616" s="73" t="s">
        <v>5720</v>
      </c>
      <c r="F616" s="73" t="s">
        <v>5721</v>
      </c>
      <c r="G616" s="73">
        <v>16386</v>
      </c>
      <c r="H616" s="73" t="s">
        <v>5594</v>
      </c>
    </row>
    <row r="617" spans="1:8">
      <c r="A617" s="73" t="s">
        <v>5727</v>
      </c>
      <c r="B617" s="73" t="s">
        <v>5723</v>
      </c>
      <c r="C617" s="73" t="s">
        <v>5724</v>
      </c>
      <c r="D617" s="73">
        <v>95.988117000000003</v>
      </c>
      <c r="E617" s="73" t="s">
        <v>5725</v>
      </c>
      <c r="F617" s="73" t="s">
        <v>5726</v>
      </c>
    </row>
    <row r="618" spans="1:8">
      <c r="A618" s="73" t="s">
        <v>5730</v>
      </c>
      <c r="B618" s="73" t="s">
        <v>188</v>
      </c>
      <c r="C618" s="73" t="s">
        <v>5151</v>
      </c>
      <c r="D618" s="73">
        <v>32.026215000000001</v>
      </c>
      <c r="E618" s="73" t="s">
        <v>5728</v>
      </c>
      <c r="F618" s="73" t="s">
        <v>5729</v>
      </c>
      <c r="G618" s="73">
        <v>887</v>
      </c>
      <c r="H618" s="73" t="s">
        <v>5514</v>
      </c>
    </row>
    <row r="619" spans="1:8">
      <c r="A619" s="73" t="s">
        <v>5733</v>
      </c>
      <c r="B619" s="73" t="s">
        <v>5731</v>
      </c>
      <c r="C619" s="73" t="s">
        <v>5732</v>
      </c>
      <c r="D619" s="73">
        <v>100.07356</v>
      </c>
      <c r="H619" s="73" t="s">
        <v>5514</v>
      </c>
    </row>
    <row r="620" spans="1:8">
      <c r="A620" s="73" t="s">
        <v>5736</v>
      </c>
      <c r="B620" s="73" t="s">
        <v>5734</v>
      </c>
      <c r="C620" s="73" t="s">
        <v>5735</v>
      </c>
      <c r="D620" s="73">
        <v>132.09977499999999</v>
      </c>
      <c r="H620" s="73" t="s">
        <v>5514</v>
      </c>
    </row>
    <row r="621" spans="1:8">
      <c r="A621" s="73" t="s">
        <v>5739</v>
      </c>
      <c r="B621" s="73" t="s">
        <v>5737</v>
      </c>
      <c r="C621" s="73" t="s">
        <v>5738</v>
      </c>
      <c r="D621" s="73">
        <v>182.13655499999999</v>
      </c>
      <c r="H621" s="73" t="s">
        <v>5514</v>
      </c>
    </row>
    <row r="622" spans="1:8">
      <c r="A622" s="73" t="s">
        <v>5744</v>
      </c>
      <c r="B622" s="73" t="s">
        <v>5740</v>
      </c>
      <c r="C622" s="73" t="s">
        <v>5741</v>
      </c>
      <c r="D622" s="73">
        <v>273.12794000000002</v>
      </c>
      <c r="E622" s="73" t="s">
        <v>5742</v>
      </c>
      <c r="F622" s="73" t="s">
        <v>5743</v>
      </c>
    </row>
    <row r="623" spans="1:8">
      <c r="A623" s="73" t="s">
        <v>5749</v>
      </c>
      <c r="B623" s="73" t="s">
        <v>5745</v>
      </c>
      <c r="C623" s="73" t="s">
        <v>5746</v>
      </c>
      <c r="D623" s="73">
        <v>287.24604399999998</v>
      </c>
      <c r="E623" s="73" t="s">
        <v>5747</v>
      </c>
      <c r="F623" s="73" t="s">
        <v>5748</v>
      </c>
      <c r="H623" s="73" t="s">
        <v>5707</v>
      </c>
    </row>
    <row r="624" spans="1:8">
      <c r="A624" s="73" t="s">
        <v>5754</v>
      </c>
      <c r="B624" s="73" t="s">
        <v>5750</v>
      </c>
      <c r="C624" s="73" t="s">
        <v>5751</v>
      </c>
      <c r="D624" s="73">
        <v>213.08235099999999</v>
      </c>
      <c r="E624" s="73" t="s">
        <v>5752</v>
      </c>
      <c r="F624" s="73" t="s">
        <v>5753</v>
      </c>
      <c r="G624" s="73">
        <v>19241</v>
      </c>
      <c r="H624" s="73" t="s">
        <v>5569</v>
      </c>
    </row>
    <row r="625" spans="1:8">
      <c r="A625" s="73" t="s">
        <v>5759</v>
      </c>
      <c r="B625" s="73" t="s">
        <v>5755</v>
      </c>
      <c r="C625" s="73" t="s">
        <v>5756</v>
      </c>
      <c r="D625" s="73">
        <v>99.068414000000004</v>
      </c>
      <c r="E625" s="73" t="s">
        <v>5757</v>
      </c>
      <c r="F625" s="73" t="s">
        <v>5758</v>
      </c>
      <c r="G625" s="73">
        <v>13387</v>
      </c>
      <c r="H625" s="73" t="s">
        <v>5514</v>
      </c>
    </row>
    <row r="626" spans="1:8">
      <c r="A626" s="73" t="s">
        <v>5763</v>
      </c>
      <c r="B626" s="73" t="s">
        <v>5761</v>
      </c>
      <c r="C626" s="73" t="s">
        <v>5762</v>
      </c>
      <c r="D626" s="73">
        <v>452.33625599999999</v>
      </c>
      <c r="H626" s="73" t="s">
        <v>5764</v>
      </c>
    </row>
    <row r="627" spans="1:8">
      <c r="A627" s="73" t="s">
        <v>5763</v>
      </c>
      <c r="B627" s="73" t="s">
        <v>5761</v>
      </c>
      <c r="C627" s="73" t="s">
        <v>5767</v>
      </c>
      <c r="D627" s="73">
        <v>678.50438399999996</v>
      </c>
      <c r="H627" s="73" t="s">
        <v>5764</v>
      </c>
    </row>
    <row r="628" spans="1:8">
      <c r="A628" s="73" t="s">
        <v>5763</v>
      </c>
      <c r="B628" s="73" t="s">
        <v>5761</v>
      </c>
      <c r="C628" s="73" t="s">
        <v>5769</v>
      </c>
      <c r="D628" s="73">
        <v>904.67251199999998</v>
      </c>
      <c r="H628" s="73" t="s">
        <v>5764</v>
      </c>
    </row>
    <row r="629" spans="1:8">
      <c r="A629" s="73" t="s">
        <v>5774</v>
      </c>
      <c r="B629" s="73" t="s">
        <v>5770</v>
      </c>
      <c r="C629" s="73" t="s">
        <v>5771</v>
      </c>
      <c r="D629" s="73">
        <v>666.169128</v>
      </c>
      <c r="E629" s="73" t="s">
        <v>5772</v>
      </c>
      <c r="F629" s="73" t="s">
        <v>5773</v>
      </c>
      <c r="G629" s="73">
        <v>11172</v>
      </c>
      <c r="H629" s="73" t="s">
        <v>5620</v>
      </c>
    </row>
    <row r="630" spans="1:8">
      <c r="A630" s="73" t="s">
        <v>5778</v>
      </c>
      <c r="B630" s="73" t="s">
        <v>400</v>
      </c>
      <c r="C630" s="73" t="s">
        <v>5775</v>
      </c>
      <c r="D630" s="73">
        <v>281.27186399999999</v>
      </c>
      <c r="E630" s="73" t="s">
        <v>5776</v>
      </c>
      <c r="F630" s="73" t="s">
        <v>5777</v>
      </c>
      <c r="G630" s="73">
        <v>5283387</v>
      </c>
      <c r="H630" s="73" t="s">
        <v>5779</v>
      </c>
    </row>
    <row r="631" spans="1:8">
      <c r="A631" s="73" t="s">
        <v>5784</v>
      </c>
      <c r="B631" s="73" t="s">
        <v>5780</v>
      </c>
      <c r="C631" s="73" t="s">
        <v>5781</v>
      </c>
      <c r="D631" s="73">
        <v>282.25587999999999</v>
      </c>
      <c r="E631" s="73" t="s">
        <v>5782</v>
      </c>
      <c r="F631" s="73" t="s">
        <v>5783</v>
      </c>
      <c r="G631" s="73">
        <v>445639</v>
      </c>
    </row>
    <row r="632" spans="1:8">
      <c r="A632" s="73" t="s">
        <v>5789</v>
      </c>
      <c r="B632" s="73" t="s">
        <v>5785</v>
      </c>
      <c r="C632" s="73" t="s">
        <v>5786</v>
      </c>
      <c r="D632" s="73">
        <v>256.24023</v>
      </c>
      <c r="E632" s="73" t="s">
        <v>5787</v>
      </c>
      <c r="F632" s="73" t="s">
        <v>5788</v>
      </c>
      <c r="G632" s="73">
        <v>985</v>
      </c>
    </row>
    <row r="633" spans="1:8">
      <c r="A633" s="73" t="s">
        <v>5792</v>
      </c>
      <c r="B633" s="73" t="s">
        <v>5790</v>
      </c>
      <c r="C633" s="73" t="s">
        <v>5791</v>
      </c>
      <c r="D633" s="73">
        <v>390.33769100000001</v>
      </c>
      <c r="H633" s="73" t="s">
        <v>5562</v>
      </c>
    </row>
    <row r="634" spans="1:8">
      <c r="A634" s="73" t="s">
        <v>5797</v>
      </c>
      <c r="B634" s="73" t="s">
        <v>5793</v>
      </c>
      <c r="C634" s="73" t="s">
        <v>5794</v>
      </c>
      <c r="D634" s="73">
        <v>62.03678</v>
      </c>
      <c r="E634" s="73" t="s">
        <v>5795</v>
      </c>
      <c r="F634" s="73" t="s">
        <v>5796</v>
      </c>
      <c r="G634" s="73">
        <v>174</v>
      </c>
      <c r="H634" s="73" t="s">
        <v>5798</v>
      </c>
    </row>
    <row r="635" spans="1:8">
      <c r="A635" s="73" t="s">
        <v>5803</v>
      </c>
      <c r="B635" s="73" t="s">
        <v>5799</v>
      </c>
      <c r="C635" s="73" t="s">
        <v>5800</v>
      </c>
      <c r="D635" s="73">
        <v>458.27271500000001</v>
      </c>
      <c r="E635" s="73" t="s">
        <v>5801</v>
      </c>
      <c r="F635" s="73" t="s">
        <v>5802</v>
      </c>
      <c r="G635" s="73">
        <v>79689</v>
      </c>
      <c r="H635" s="73" t="s">
        <v>5798</v>
      </c>
    </row>
    <row r="636" spans="1:8">
      <c r="A636" s="73" t="s">
        <v>5808</v>
      </c>
      <c r="B636" s="73" t="s">
        <v>5804</v>
      </c>
      <c r="C636" s="73" t="s">
        <v>5805</v>
      </c>
      <c r="D636" s="73">
        <v>502.29892999999998</v>
      </c>
      <c r="E636" s="73" t="s">
        <v>5806</v>
      </c>
      <c r="F636" s="73" t="s">
        <v>5807</v>
      </c>
      <c r="G636" s="73">
        <v>81260</v>
      </c>
      <c r="H636" s="73" t="s">
        <v>5798</v>
      </c>
    </row>
    <row r="637" spans="1:8">
      <c r="A637" s="73" t="s">
        <v>5813</v>
      </c>
      <c r="B637" s="73" t="s">
        <v>5809</v>
      </c>
      <c r="C637" s="73" t="s">
        <v>5810</v>
      </c>
      <c r="D637" s="73">
        <v>546.32514500000002</v>
      </c>
      <c r="E637" s="73" t="s">
        <v>5811</v>
      </c>
      <c r="F637" s="73" t="s">
        <v>5812</v>
      </c>
      <c r="G637" s="73">
        <v>81248</v>
      </c>
      <c r="H637" s="73" t="s">
        <v>5798</v>
      </c>
    </row>
    <row r="638" spans="1:8">
      <c r="A638" s="73" t="s">
        <v>5818</v>
      </c>
      <c r="B638" s="73" t="s">
        <v>5814</v>
      </c>
      <c r="C638" s="73" t="s">
        <v>5815</v>
      </c>
      <c r="D638" s="73">
        <v>590.35136</v>
      </c>
      <c r="E638" s="73" t="s">
        <v>5816</v>
      </c>
      <c r="F638" s="73" t="s">
        <v>5817</v>
      </c>
      <c r="G638" s="73">
        <v>87168</v>
      </c>
      <c r="H638" s="73" t="s">
        <v>5798</v>
      </c>
    </row>
    <row r="639" spans="1:8">
      <c r="A639" s="73" t="s">
        <v>5823</v>
      </c>
      <c r="B639" s="73" t="s">
        <v>5819</v>
      </c>
      <c r="C639" s="73" t="s">
        <v>5820</v>
      </c>
      <c r="D639" s="73">
        <v>634.37757499999998</v>
      </c>
      <c r="E639" s="73" t="s">
        <v>5821</v>
      </c>
      <c r="F639" s="73" t="s">
        <v>5822</v>
      </c>
      <c r="H639" s="73" t="s">
        <v>5798</v>
      </c>
    </row>
    <row r="640" spans="1:8">
      <c r="A640" s="73" t="s">
        <v>5828</v>
      </c>
      <c r="B640" s="73" t="s">
        <v>5824</v>
      </c>
      <c r="C640" s="73" t="s">
        <v>5825</v>
      </c>
      <c r="D640" s="73">
        <v>678.40378999999996</v>
      </c>
      <c r="E640" s="73" t="s">
        <v>5826</v>
      </c>
      <c r="F640" s="73" t="s">
        <v>5827</v>
      </c>
      <c r="G640" s="73">
        <v>120062</v>
      </c>
      <c r="H640" s="73" t="s">
        <v>5798</v>
      </c>
    </row>
    <row r="641" spans="1:8">
      <c r="A641" s="73" t="s">
        <v>5833</v>
      </c>
      <c r="B641" s="73" t="s">
        <v>5829</v>
      </c>
      <c r="C641" s="73" t="s">
        <v>5830</v>
      </c>
      <c r="D641" s="73">
        <v>722.43000500000005</v>
      </c>
      <c r="E641" s="73" t="s">
        <v>5831</v>
      </c>
      <c r="F641" s="73" t="s">
        <v>5832</v>
      </c>
      <c r="G641" s="73">
        <v>81262</v>
      </c>
      <c r="H641" s="73" t="s">
        <v>5798</v>
      </c>
    </row>
    <row r="642" spans="1:8">
      <c r="A642" s="73" t="s">
        <v>5836</v>
      </c>
      <c r="B642" s="73" t="s">
        <v>5834</v>
      </c>
      <c r="C642" s="73" t="s">
        <v>5835</v>
      </c>
      <c r="D642" s="73">
        <v>766.45622000000003</v>
      </c>
      <c r="H642" s="73" t="s">
        <v>5798</v>
      </c>
    </row>
    <row r="643" spans="1:8">
      <c r="A643" s="73" t="s">
        <v>5839</v>
      </c>
      <c r="B643" s="73" t="s">
        <v>5837</v>
      </c>
      <c r="C643" s="73" t="s">
        <v>5838</v>
      </c>
      <c r="D643" s="73">
        <v>810.48243500000001</v>
      </c>
      <c r="H643" s="73" t="s">
        <v>5798</v>
      </c>
    </row>
    <row r="644" spans="1:8">
      <c r="A644" s="73" t="s">
        <v>5842</v>
      </c>
      <c r="B644" s="73" t="s">
        <v>5840</v>
      </c>
      <c r="C644" s="73" t="s">
        <v>5841</v>
      </c>
      <c r="D644" s="73">
        <v>854.50864999999999</v>
      </c>
      <c r="H644" s="73" t="s">
        <v>5798</v>
      </c>
    </row>
    <row r="645" spans="1:8">
      <c r="A645" s="73" t="s">
        <v>5847</v>
      </c>
      <c r="B645" s="73" t="s">
        <v>5843</v>
      </c>
      <c r="C645" s="73" t="s">
        <v>5844</v>
      </c>
      <c r="D645" s="73">
        <v>106.062995</v>
      </c>
      <c r="E645" s="73" t="s">
        <v>5845</v>
      </c>
      <c r="F645" s="73" t="s">
        <v>5846</v>
      </c>
      <c r="G645" s="73">
        <v>8117</v>
      </c>
      <c r="H645" s="73" t="s">
        <v>5798</v>
      </c>
    </row>
    <row r="646" spans="1:8">
      <c r="A646" s="73" t="s">
        <v>5852</v>
      </c>
      <c r="B646" s="73" t="s">
        <v>5848</v>
      </c>
      <c r="C646" s="73" t="s">
        <v>5849</v>
      </c>
      <c r="D646" s="73">
        <v>898.53486499999997</v>
      </c>
      <c r="E646" s="73" t="s">
        <v>5850</v>
      </c>
      <c r="F646" s="73" t="s">
        <v>5851</v>
      </c>
      <c r="H646" s="73" t="s">
        <v>5798</v>
      </c>
    </row>
    <row r="647" spans="1:8">
      <c r="A647" s="73" t="s">
        <v>5857</v>
      </c>
      <c r="B647" s="73" t="s">
        <v>5853</v>
      </c>
      <c r="C647" s="73" t="s">
        <v>5854</v>
      </c>
      <c r="D647" s="73">
        <v>150.08921000000001</v>
      </c>
      <c r="E647" s="73" t="s">
        <v>5855</v>
      </c>
      <c r="F647" s="73" t="s">
        <v>5856</v>
      </c>
      <c r="G647" s="73">
        <v>8172</v>
      </c>
      <c r="H647" s="73" t="s">
        <v>5798</v>
      </c>
    </row>
    <row r="648" spans="1:8">
      <c r="A648" s="73" t="s">
        <v>5862</v>
      </c>
      <c r="B648" s="73" t="s">
        <v>5858</v>
      </c>
      <c r="C648" s="73" t="s">
        <v>5859</v>
      </c>
      <c r="D648" s="73">
        <v>194.11542499999999</v>
      </c>
      <c r="E648" s="73" t="s">
        <v>5860</v>
      </c>
      <c r="F648" s="73" t="s">
        <v>5861</v>
      </c>
      <c r="G648" s="73">
        <v>8200</v>
      </c>
      <c r="H648" s="73" t="s">
        <v>5798</v>
      </c>
    </row>
    <row r="649" spans="1:8">
      <c r="A649" s="73" t="s">
        <v>5867</v>
      </c>
      <c r="B649" s="73" t="s">
        <v>5863</v>
      </c>
      <c r="C649" s="73" t="s">
        <v>5864</v>
      </c>
      <c r="D649" s="73">
        <v>238.14164</v>
      </c>
      <c r="E649" s="73" t="s">
        <v>5865</v>
      </c>
      <c r="F649" s="73" t="s">
        <v>5866</v>
      </c>
      <c r="G649" s="73">
        <v>62551</v>
      </c>
      <c r="H649" s="73" t="s">
        <v>5798</v>
      </c>
    </row>
    <row r="650" spans="1:8">
      <c r="A650" s="73" t="s">
        <v>5872</v>
      </c>
      <c r="B650" s="73" t="s">
        <v>5868</v>
      </c>
      <c r="C650" s="73" t="s">
        <v>5869</v>
      </c>
      <c r="D650" s="73">
        <v>282.16785499999997</v>
      </c>
      <c r="E650" s="73" t="s">
        <v>5870</v>
      </c>
      <c r="F650" s="73" t="s">
        <v>5871</v>
      </c>
      <c r="H650" s="73" t="s">
        <v>5798</v>
      </c>
    </row>
    <row r="651" spans="1:8">
      <c r="A651" s="73" t="s">
        <v>5877</v>
      </c>
      <c r="B651" s="73" t="s">
        <v>5873</v>
      </c>
      <c r="C651" s="73" t="s">
        <v>5874</v>
      </c>
      <c r="D651" s="73">
        <v>326.19407000000001</v>
      </c>
      <c r="E651" s="73" t="s">
        <v>5875</v>
      </c>
      <c r="F651" s="73" t="s">
        <v>5876</v>
      </c>
      <c r="G651" s="73">
        <v>79718</v>
      </c>
      <c r="H651" s="73" t="s">
        <v>5798</v>
      </c>
    </row>
    <row r="652" spans="1:8">
      <c r="A652" s="73" t="s">
        <v>5882</v>
      </c>
      <c r="B652" s="73" t="s">
        <v>5878</v>
      </c>
      <c r="C652" s="73" t="s">
        <v>5879</v>
      </c>
      <c r="D652" s="73">
        <v>370.22028499999999</v>
      </c>
      <c r="E652" s="73" t="s">
        <v>5880</v>
      </c>
      <c r="F652" s="73" t="s">
        <v>5881</v>
      </c>
      <c r="G652" s="73">
        <v>78798</v>
      </c>
      <c r="H652" s="73" t="s">
        <v>5798</v>
      </c>
    </row>
    <row r="653" spans="1:8">
      <c r="A653" s="73" t="s">
        <v>5887</v>
      </c>
      <c r="B653" s="73" t="s">
        <v>5883</v>
      </c>
      <c r="C653" s="73" t="s">
        <v>5884</v>
      </c>
      <c r="D653" s="73">
        <v>414.24650000000003</v>
      </c>
      <c r="E653" s="73" t="s">
        <v>5885</v>
      </c>
      <c r="F653" s="73" t="s">
        <v>5886</v>
      </c>
      <c r="G653" s="73">
        <v>4867</v>
      </c>
      <c r="H653" s="73" t="s">
        <v>5798</v>
      </c>
    </row>
    <row r="654" spans="1:8">
      <c r="A654" s="73" t="s">
        <v>5892</v>
      </c>
      <c r="B654" s="73" t="s">
        <v>5888</v>
      </c>
      <c r="C654" s="73" t="s">
        <v>5889</v>
      </c>
      <c r="D654" s="73">
        <v>163.98966999999999</v>
      </c>
      <c r="E654" s="73" t="s">
        <v>5890</v>
      </c>
      <c r="F654" s="73" t="s">
        <v>5891</v>
      </c>
      <c r="G654" s="73">
        <v>62356</v>
      </c>
    </row>
    <row r="655" spans="1:8">
      <c r="A655" s="73" t="s">
        <v>5896</v>
      </c>
      <c r="B655" s="73" t="s">
        <v>394</v>
      </c>
      <c r="C655" s="73" t="s">
        <v>5893</v>
      </c>
      <c r="D655" s="73">
        <v>149.12044900000001</v>
      </c>
      <c r="E655" s="73" t="s">
        <v>5894</v>
      </c>
      <c r="F655" s="73" t="s">
        <v>5895</v>
      </c>
      <c r="G655" s="73">
        <v>7061</v>
      </c>
      <c r="H655" s="73" t="s">
        <v>5514</v>
      </c>
    </row>
    <row r="656" spans="1:8">
      <c r="A656" s="73" t="s">
        <v>5901</v>
      </c>
      <c r="B656" s="73" t="s">
        <v>5897</v>
      </c>
      <c r="C656" s="73" t="s">
        <v>5898</v>
      </c>
      <c r="D656" s="73">
        <v>97.976898000000006</v>
      </c>
      <c r="E656" s="73" t="s">
        <v>5899</v>
      </c>
      <c r="F656" s="73" t="s">
        <v>5900</v>
      </c>
      <c r="G656" s="73">
        <v>1004</v>
      </c>
    </row>
    <row r="657" spans="1:8">
      <c r="A657" s="73" t="s">
        <v>5901</v>
      </c>
      <c r="B657" s="73" t="s">
        <v>5897</v>
      </c>
      <c r="C657" s="73" t="s">
        <v>5898</v>
      </c>
      <c r="D657" s="73">
        <v>97.976898000000006</v>
      </c>
      <c r="E657" s="73" t="s">
        <v>5899</v>
      </c>
      <c r="F657" s="73" t="s">
        <v>5900</v>
      </c>
    </row>
    <row r="658" spans="1:8">
      <c r="A658" s="73" t="s">
        <v>5907</v>
      </c>
      <c r="B658" s="73" t="s">
        <v>5903</v>
      </c>
      <c r="C658" s="73" t="s">
        <v>5904</v>
      </c>
      <c r="D658" s="73">
        <v>166.02661000000001</v>
      </c>
      <c r="E658" s="73" t="s">
        <v>5905</v>
      </c>
      <c r="F658" s="73" t="s">
        <v>5906</v>
      </c>
      <c r="G658" s="73">
        <v>1017</v>
      </c>
    </row>
    <row r="659" spans="1:8">
      <c r="A659" s="73" t="s">
        <v>5912</v>
      </c>
      <c r="B659" s="73" t="s">
        <v>397</v>
      </c>
      <c r="C659" s="73" t="s">
        <v>5909</v>
      </c>
      <c r="D659" s="73">
        <v>148.01604499999999</v>
      </c>
      <c r="E659" s="73" t="s">
        <v>5910</v>
      </c>
      <c r="F659" s="73" t="s">
        <v>5911</v>
      </c>
      <c r="G659" s="73">
        <v>6811</v>
      </c>
      <c r="H659" s="73" t="s">
        <v>5569</v>
      </c>
    </row>
    <row r="660" spans="1:8">
      <c r="A660" s="73" t="s">
        <v>5918</v>
      </c>
      <c r="B660" s="73" t="s">
        <v>5914</v>
      </c>
      <c r="C660" s="73" t="s">
        <v>5915</v>
      </c>
      <c r="D660" s="73">
        <v>76.052430000000001</v>
      </c>
      <c r="E660" s="73" t="s">
        <v>5916</v>
      </c>
      <c r="F660" s="73" t="s">
        <v>5917</v>
      </c>
      <c r="G660" s="73">
        <v>439846</v>
      </c>
      <c r="H660" s="73" t="s">
        <v>5798</v>
      </c>
    </row>
    <row r="661" spans="1:8">
      <c r="A661" s="73" t="s">
        <v>5921</v>
      </c>
      <c r="B661" s="73" t="s">
        <v>5919</v>
      </c>
      <c r="C661" s="73" t="s">
        <v>5920</v>
      </c>
      <c r="D661" s="73">
        <v>598.429215</v>
      </c>
      <c r="H661" s="73" t="s">
        <v>5798</v>
      </c>
    </row>
    <row r="662" spans="1:8">
      <c r="A662" s="73" t="s">
        <v>5924</v>
      </c>
      <c r="B662" s="73" t="s">
        <v>5922</v>
      </c>
      <c r="C662" s="73" t="s">
        <v>5923</v>
      </c>
      <c r="D662" s="73">
        <v>656.47108000000003</v>
      </c>
      <c r="H662" s="73" t="s">
        <v>5798</v>
      </c>
    </row>
    <row r="663" spans="1:8">
      <c r="A663" s="73" t="s">
        <v>5927</v>
      </c>
      <c r="B663" s="73" t="s">
        <v>5925</v>
      </c>
      <c r="C663" s="73" t="s">
        <v>5926</v>
      </c>
      <c r="D663" s="73">
        <v>714.51294499999995</v>
      </c>
      <c r="H663" s="73" t="s">
        <v>5798</v>
      </c>
    </row>
    <row r="664" spans="1:8">
      <c r="A664" s="73" t="s">
        <v>5930</v>
      </c>
      <c r="B664" s="73" t="s">
        <v>5928</v>
      </c>
      <c r="C664" s="73" t="s">
        <v>5929</v>
      </c>
      <c r="D664" s="73">
        <v>772.55480999999997</v>
      </c>
      <c r="H664" s="73" t="s">
        <v>5798</v>
      </c>
    </row>
    <row r="665" spans="1:8">
      <c r="A665" s="73" t="s">
        <v>5933</v>
      </c>
      <c r="B665" s="73" t="s">
        <v>5931</v>
      </c>
      <c r="C665" s="73" t="s">
        <v>5932</v>
      </c>
      <c r="D665" s="73">
        <v>830.596675</v>
      </c>
      <c r="H665" s="73" t="s">
        <v>5798</v>
      </c>
    </row>
    <row r="666" spans="1:8">
      <c r="A666" s="73" t="s">
        <v>5936</v>
      </c>
      <c r="B666" s="73" t="s">
        <v>5934</v>
      </c>
      <c r="C666" s="73" t="s">
        <v>5935</v>
      </c>
      <c r="D666" s="73">
        <v>888.63854000000003</v>
      </c>
      <c r="H666" s="73" t="s">
        <v>5798</v>
      </c>
    </row>
    <row r="667" spans="1:8">
      <c r="A667" s="73" t="s">
        <v>5939</v>
      </c>
      <c r="B667" s="73" t="s">
        <v>5937</v>
      </c>
      <c r="C667" s="73" t="s">
        <v>5938</v>
      </c>
      <c r="D667" s="73">
        <v>946.68040499999995</v>
      </c>
      <c r="H667" s="73" t="s">
        <v>5798</v>
      </c>
    </row>
    <row r="668" spans="1:8">
      <c r="A668" s="73" t="s">
        <v>5942</v>
      </c>
      <c r="B668" s="73" t="s">
        <v>5940</v>
      </c>
      <c r="C668" s="73" t="s">
        <v>5941</v>
      </c>
      <c r="D668" s="73">
        <v>1004.72227</v>
      </c>
      <c r="H668" s="73" t="s">
        <v>5798</v>
      </c>
    </row>
    <row r="669" spans="1:8">
      <c r="A669" s="73" t="s">
        <v>5945</v>
      </c>
      <c r="B669" s="73" t="s">
        <v>5943</v>
      </c>
      <c r="C669" s="73" t="s">
        <v>5944</v>
      </c>
      <c r="D669" s="73">
        <v>1062.7641349999999</v>
      </c>
      <c r="H669" s="73" t="s">
        <v>5798</v>
      </c>
    </row>
    <row r="670" spans="1:8">
      <c r="A670" s="73" t="s">
        <v>5948</v>
      </c>
      <c r="B670" s="73" t="s">
        <v>5946</v>
      </c>
      <c r="C670" s="73" t="s">
        <v>5947</v>
      </c>
      <c r="D670" s="73">
        <v>1120.806</v>
      </c>
      <c r="H670" s="73" t="s">
        <v>5798</v>
      </c>
    </row>
    <row r="671" spans="1:8">
      <c r="A671" s="73" t="s">
        <v>5951</v>
      </c>
      <c r="B671" s="73" t="s">
        <v>5949</v>
      </c>
      <c r="C671" s="73" t="s">
        <v>5950</v>
      </c>
      <c r="D671" s="73">
        <v>1178.847865</v>
      </c>
      <c r="H671" s="73" t="s">
        <v>5798</v>
      </c>
    </row>
    <row r="672" spans="1:8">
      <c r="A672" s="73" t="s">
        <v>5956</v>
      </c>
      <c r="B672" s="73" t="s">
        <v>5952</v>
      </c>
      <c r="C672" s="73" t="s">
        <v>5953</v>
      </c>
      <c r="D672" s="73">
        <v>134.09429499999999</v>
      </c>
      <c r="E672" s="73" t="s">
        <v>5954</v>
      </c>
      <c r="F672" s="73" t="s">
        <v>5955</v>
      </c>
      <c r="G672" s="73">
        <v>32881</v>
      </c>
      <c r="H672" s="73" t="s">
        <v>5798</v>
      </c>
    </row>
    <row r="673" spans="1:8">
      <c r="A673" s="73" t="s">
        <v>5961</v>
      </c>
      <c r="B673" s="73" t="s">
        <v>5957</v>
      </c>
      <c r="C673" s="73" t="s">
        <v>5958</v>
      </c>
      <c r="D673" s="73">
        <v>192.13615999999999</v>
      </c>
      <c r="E673" s="73" t="s">
        <v>5959</v>
      </c>
      <c r="F673" s="73" t="s">
        <v>5960</v>
      </c>
      <c r="H673" s="73" t="s">
        <v>5798</v>
      </c>
    </row>
    <row r="674" spans="1:8">
      <c r="A674" s="73" t="s">
        <v>5966</v>
      </c>
      <c r="B674" s="73" t="s">
        <v>5962</v>
      </c>
      <c r="C674" s="73" t="s">
        <v>5963</v>
      </c>
      <c r="D674" s="73">
        <v>250.17802499999999</v>
      </c>
      <c r="E674" s="73" t="s">
        <v>5964</v>
      </c>
      <c r="F674" s="73" t="s">
        <v>5965</v>
      </c>
      <c r="G674" s="73">
        <v>91234</v>
      </c>
      <c r="H674" s="73" t="s">
        <v>5798</v>
      </c>
    </row>
    <row r="675" spans="1:8">
      <c r="A675" s="73" t="s">
        <v>5971</v>
      </c>
      <c r="B675" s="73" t="s">
        <v>5967</v>
      </c>
      <c r="C675" s="73" t="s">
        <v>5968</v>
      </c>
      <c r="D675" s="73">
        <v>308.21989000000002</v>
      </c>
      <c r="E675" s="73" t="s">
        <v>5969</v>
      </c>
      <c r="F675" s="73" t="s">
        <v>5970</v>
      </c>
      <c r="H675" s="73" t="s">
        <v>5798</v>
      </c>
    </row>
    <row r="676" spans="1:8">
      <c r="A676" s="73" t="s">
        <v>5974</v>
      </c>
      <c r="B676" s="73" t="s">
        <v>5972</v>
      </c>
      <c r="C676" s="73" t="s">
        <v>5973</v>
      </c>
      <c r="D676" s="73">
        <v>366.26175499999999</v>
      </c>
      <c r="H676" s="73" t="s">
        <v>5798</v>
      </c>
    </row>
    <row r="677" spans="1:8">
      <c r="A677" s="73" t="s">
        <v>5978</v>
      </c>
      <c r="B677" s="73" t="s">
        <v>5975</v>
      </c>
      <c r="C677" s="73" t="s">
        <v>5976</v>
      </c>
      <c r="D677" s="73">
        <v>424.30362000000002</v>
      </c>
      <c r="E677" s="73" t="s">
        <v>5977</v>
      </c>
      <c r="H677" s="73" t="s">
        <v>5798</v>
      </c>
    </row>
    <row r="678" spans="1:8">
      <c r="A678" s="73" t="s">
        <v>5981</v>
      </c>
      <c r="B678" s="73" t="s">
        <v>5979</v>
      </c>
      <c r="C678" s="73" t="s">
        <v>5980</v>
      </c>
      <c r="D678" s="73">
        <v>482.345485</v>
      </c>
      <c r="H678" s="73" t="s">
        <v>5798</v>
      </c>
    </row>
    <row r="679" spans="1:8">
      <c r="A679" s="73" t="s">
        <v>5984</v>
      </c>
      <c r="B679" s="73" t="s">
        <v>5982</v>
      </c>
      <c r="C679" s="73" t="s">
        <v>5983</v>
      </c>
      <c r="D679" s="73">
        <v>540.38734999999997</v>
      </c>
      <c r="H679" s="73" t="s">
        <v>5798</v>
      </c>
    </row>
    <row r="680" spans="1:8">
      <c r="A680" s="73" t="s">
        <v>5989</v>
      </c>
      <c r="B680" s="73" t="s">
        <v>5985</v>
      </c>
      <c r="C680" s="73" t="s">
        <v>5986</v>
      </c>
      <c r="D680" s="73">
        <v>74.036779999999993</v>
      </c>
      <c r="E680" s="73" t="s">
        <v>5987</v>
      </c>
      <c r="F680" s="73" t="s">
        <v>5988</v>
      </c>
      <c r="G680" s="73">
        <v>1032</v>
      </c>
    </row>
    <row r="681" spans="1:8">
      <c r="A681" s="73" t="s">
        <v>5993</v>
      </c>
      <c r="B681" s="73" t="s">
        <v>137</v>
      </c>
      <c r="C681" s="73" t="s">
        <v>5990</v>
      </c>
      <c r="D681" s="73">
        <v>82.003073999999998</v>
      </c>
      <c r="E681" s="73" t="s">
        <v>5991</v>
      </c>
      <c r="F681" s="73" t="s">
        <v>5992</v>
      </c>
      <c r="G681" s="73">
        <v>517045</v>
      </c>
      <c r="H681" s="73" t="s">
        <v>5514</v>
      </c>
    </row>
    <row r="682" spans="1:8">
      <c r="A682" s="73" t="s">
        <v>5998</v>
      </c>
      <c r="B682" s="73" t="s">
        <v>5994</v>
      </c>
      <c r="C682" s="73" t="s">
        <v>5995</v>
      </c>
      <c r="D682" s="73">
        <v>135.974808</v>
      </c>
      <c r="E682" s="73" t="s">
        <v>5996</v>
      </c>
      <c r="F682" s="73" t="s">
        <v>5997</v>
      </c>
      <c r="G682" s="73">
        <v>51709</v>
      </c>
      <c r="H682" s="73" t="s">
        <v>5999</v>
      </c>
    </row>
    <row r="683" spans="1:8">
      <c r="A683" s="73" t="s">
        <v>6003</v>
      </c>
      <c r="B683" s="73" t="s">
        <v>402</v>
      </c>
      <c r="C683" s="73" t="s">
        <v>6000</v>
      </c>
      <c r="D683" s="73">
        <v>283.28751399999999</v>
      </c>
      <c r="E683" s="73" t="s">
        <v>6001</v>
      </c>
      <c r="F683" s="73" t="s">
        <v>6002</v>
      </c>
      <c r="G683" s="73">
        <v>31292</v>
      </c>
      <c r="H683" s="73" t="s">
        <v>5779</v>
      </c>
    </row>
    <row r="684" spans="1:8">
      <c r="A684" s="73" t="s">
        <v>6008</v>
      </c>
      <c r="B684" s="73" t="s">
        <v>6004</v>
      </c>
      <c r="C684" s="73" t="s">
        <v>6005</v>
      </c>
      <c r="D684" s="73">
        <v>284.27152999999998</v>
      </c>
      <c r="E684" s="73" t="s">
        <v>6006</v>
      </c>
      <c r="F684" s="73" t="s">
        <v>6007</v>
      </c>
      <c r="G684" s="73">
        <v>5281</v>
      </c>
    </row>
    <row r="685" spans="1:8">
      <c r="A685" s="73" t="s">
        <v>6013</v>
      </c>
      <c r="B685" s="73" t="s">
        <v>6009</v>
      </c>
      <c r="C685" s="73" t="s">
        <v>6010</v>
      </c>
      <c r="D685" s="73">
        <v>557.56662700000004</v>
      </c>
      <c r="E685" s="73" t="s">
        <v>6011</v>
      </c>
      <c r="F685" s="73" t="s">
        <v>6012</v>
      </c>
      <c r="G685" s="73">
        <v>161744</v>
      </c>
      <c r="H685" s="73" t="s">
        <v>5562</v>
      </c>
    </row>
    <row r="686" spans="1:8">
      <c r="A686" s="73" t="s">
        <v>6018</v>
      </c>
      <c r="B686" s="73" t="s">
        <v>6014</v>
      </c>
      <c r="C686" s="73" t="s">
        <v>6015</v>
      </c>
      <c r="D686" s="73">
        <v>97.967382000000001</v>
      </c>
      <c r="E686" s="73" t="s">
        <v>6016</v>
      </c>
      <c r="F686" s="73" t="s">
        <v>6017</v>
      </c>
      <c r="G686" s="73">
        <v>1118</v>
      </c>
    </row>
    <row r="687" spans="1:8">
      <c r="A687" s="73" t="s">
        <v>6024</v>
      </c>
      <c r="B687" s="73" t="s">
        <v>6020</v>
      </c>
      <c r="C687" s="73" t="s">
        <v>6021</v>
      </c>
      <c r="D687" s="73">
        <v>242.284774</v>
      </c>
      <c r="E687" s="73" t="s">
        <v>6022</v>
      </c>
      <c r="F687" s="73" t="s">
        <v>6023</v>
      </c>
      <c r="G687" s="73">
        <v>70681</v>
      </c>
      <c r="H687" s="73" t="s">
        <v>6025</v>
      </c>
    </row>
    <row r="688" spans="1:8">
      <c r="A688" s="73" t="s">
        <v>6030</v>
      </c>
      <c r="B688" s="73" t="s">
        <v>6026</v>
      </c>
      <c r="C688" s="73" t="s">
        <v>6027</v>
      </c>
      <c r="D688" s="73">
        <v>518.13154399999996</v>
      </c>
      <c r="E688" s="73" t="s">
        <v>6028</v>
      </c>
      <c r="F688" s="73" t="s">
        <v>6029</v>
      </c>
      <c r="G688" s="73">
        <v>7874</v>
      </c>
      <c r="H688" s="73" t="s">
        <v>5620</v>
      </c>
    </row>
    <row r="689" spans="1:8">
      <c r="A689" s="73" t="s">
        <v>6035</v>
      </c>
      <c r="B689" s="73" t="s">
        <v>6031</v>
      </c>
      <c r="C689" s="73" t="s">
        <v>6032</v>
      </c>
      <c r="D689" s="73">
        <v>336.11112900000001</v>
      </c>
      <c r="E689" s="73" t="s">
        <v>6033</v>
      </c>
      <c r="F689" s="73" t="s">
        <v>6034</v>
      </c>
      <c r="G689" s="73">
        <v>22167734</v>
      </c>
      <c r="H689" s="73" t="s">
        <v>6036</v>
      </c>
    </row>
    <row r="690" spans="1:8">
      <c r="A690" s="73" t="s">
        <v>6040</v>
      </c>
      <c r="B690" s="73" t="s">
        <v>5238</v>
      </c>
      <c r="C690" s="73" t="s">
        <v>6037</v>
      </c>
      <c r="D690" s="73">
        <v>185.214349</v>
      </c>
      <c r="E690" s="73" t="s">
        <v>6038</v>
      </c>
      <c r="F690" s="73" t="s">
        <v>6039</v>
      </c>
      <c r="G690" s="73">
        <v>7622</v>
      </c>
      <c r="H690" s="73" t="s">
        <v>5514</v>
      </c>
    </row>
    <row r="691" spans="1:8">
      <c r="A691" s="73" t="s">
        <v>6044</v>
      </c>
      <c r="B691" s="73" t="s">
        <v>221</v>
      </c>
      <c r="C691" s="73" t="s">
        <v>6041</v>
      </c>
      <c r="D691" s="73">
        <v>266.16469799999999</v>
      </c>
      <c r="E691" s="73" t="s">
        <v>6042</v>
      </c>
      <c r="F691" s="73" t="s">
        <v>6043</v>
      </c>
      <c r="G691" s="73">
        <v>31357</v>
      </c>
      <c r="H691" s="73" t="s">
        <v>5569</v>
      </c>
    </row>
    <row r="692" spans="1:8">
      <c r="A692" s="73" t="s">
        <v>6048</v>
      </c>
      <c r="B692" s="73" t="s">
        <v>208</v>
      </c>
      <c r="C692" s="73" t="s">
        <v>6045</v>
      </c>
      <c r="D692" s="73">
        <v>101.12044899999999</v>
      </c>
      <c r="E692" s="73" t="s">
        <v>6046</v>
      </c>
      <c r="F692" s="73" t="s">
        <v>6047</v>
      </c>
      <c r="G692" s="73">
        <v>8471</v>
      </c>
      <c r="H692" s="73" t="s">
        <v>6025</v>
      </c>
    </row>
    <row r="693" spans="1:8">
      <c r="A693" s="73" t="s">
        <v>6050</v>
      </c>
      <c r="B693" s="73" t="s">
        <v>6049</v>
      </c>
      <c r="C693" s="73" t="s">
        <v>6045</v>
      </c>
      <c r="D693" s="73">
        <v>101.12044899999999</v>
      </c>
      <c r="E693" s="73" t="s">
        <v>6046</v>
      </c>
      <c r="F693" s="73" t="s">
        <v>6047</v>
      </c>
      <c r="G693" s="73">
        <v>8471</v>
      </c>
      <c r="H693" s="73" t="s">
        <v>6025</v>
      </c>
    </row>
    <row r="694" spans="1:8">
      <c r="A694" s="73" t="s">
        <v>6053</v>
      </c>
      <c r="B694" s="73" t="s">
        <v>6052</v>
      </c>
      <c r="C694" s="73" t="s">
        <v>6045</v>
      </c>
      <c r="D694" s="73">
        <v>101.12044899999999</v>
      </c>
      <c r="E694" s="73" t="s">
        <v>6046</v>
      </c>
      <c r="F694" s="73" t="s">
        <v>6047</v>
      </c>
      <c r="G694" s="73">
        <v>8471</v>
      </c>
      <c r="H694" s="73" t="s">
        <v>6025</v>
      </c>
    </row>
    <row r="695" spans="1:8">
      <c r="A695" s="73" t="s">
        <v>6058</v>
      </c>
      <c r="B695" s="73" t="s">
        <v>200</v>
      </c>
      <c r="C695" s="73" t="s">
        <v>6055</v>
      </c>
      <c r="D695" s="73">
        <v>113.992864</v>
      </c>
      <c r="E695" s="73" t="s">
        <v>6056</v>
      </c>
      <c r="F695" s="73" t="s">
        <v>6057</v>
      </c>
      <c r="G695" s="73">
        <v>6422</v>
      </c>
    </row>
    <row r="696" spans="1:8">
      <c r="A696" s="73" t="s">
        <v>6064</v>
      </c>
      <c r="B696" s="73" t="s">
        <v>6060</v>
      </c>
      <c r="C696" s="73" t="s">
        <v>6061</v>
      </c>
      <c r="D696" s="73">
        <v>326.07079800000002</v>
      </c>
      <c r="E696" s="73" t="s">
        <v>6062</v>
      </c>
      <c r="F696" s="73" t="s">
        <v>6063</v>
      </c>
      <c r="G696" s="73">
        <v>8289</v>
      </c>
      <c r="H696" s="73" t="s">
        <v>6065</v>
      </c>
    </row>
    <row r="697" spans="1:8">
      <c r="A697" s="73" t="s">
        <v>6069</v>
      </c>
      <c r="B697" s="73" t="s">
        <v>399</v>
      </c>
      <c r="C697" s="73" t="s">
        <v>6066</v>
      </c>
      <c r="D697" s="73">
        <v>278.08605299999999</v>
      </c>
      <c r="E697" s="73" t="s">
        <v>6067</v>
      </c>
      <c r="F697" s="73" t="s">
        <v>6068</v>
      </c>
      <c r="G697" s="73">
        <v>13097</v>
      </c>
      <c r="H697" s="73" t="s">
        <v>6070</v>
      </c>
    </row>
    <row r="698" spans="1:8">
      <c r="A698" s="73" t="s">
        <v>6074</v>
      </c>
      <c r="B698" s="73" t="s">
        <v>209</v>
      </c>
      <c r="C698" s="73" t="s">
        <v>6071</v>
      </c>
      <c r="D698" s="73">
        <v>143.16739899999999</v>
      </c>
      <c r="E698" s="73" t="s">
        <v>6072</v>
      </c>
      <c r="F698" s="73" t="s">
        <v>6073</v>
      </c>
      <c r="G698" s="73">
        <v>7616</v>
      </c>
      <c r="H698" s="73" t="s">
        <v>5514</v>
      </c>
    </row>
    <row r="699" spans="1:8">
      <c r="A699" s="73" t="s">
        <v>6078</v>
      </c>
      <c r="B699" s="73" t="s">
        <v>212</v>
      </c>
      <c r="C699" s="73" t="s">
        <v>6075</v>
      </c>
      <c r="D699" s="73">
        <v>121.073894</v>
      </c>
      <c r="E699" s="73" t="s">
        <v>6076</v>
      </c>
      <c r="F699" s="73" t="s">
        <v>6077</v>
      </c>
      <c r="G699" s="73">
        <v>6503</v>
      </c>
      <c r="H699" s="73" t="s">
        <v>6025</v>
      </c>
    </row>
    <row r="700" spans="1:8">
      <c r="A700" s="73" t="s">
        <v>6083</v>
      </c>
      <c r="B700" s="73" t="s">
        <v>6079</v>
      </c>
      <c r="C700" s="73" t="s">
        <v>6080</v>
      </c>
      <c r="D700" s="73">
        <v>250.19327999999999</v>
      </c>
      <c r="E700" s="73" t="s">
        <v>6081</v>
      </c>
      <c r="F700" s="73" t="s">
        <v>6082</v>
      </c>
      <c r="G700" s="73">
        <v>5590</v>
      </c>
      <c r="H700" s="73" t="s">
        <v>6025</v>
      </c>
    </row>
    <row r="701" spans="1:8">
      <c r="A701" s="73" t="s">
        <v>6083</v>
      </c>
      <c r="B701" s="73" t="s">
        <v>6079</v>
      </c>
      <c r="C701" s="73" t="s">
        <v>6080</v>
      </c>
      <c r="D701" s="73">
        <v>250.19327999999999</v>
      </c>
      <c r="E701" s="73" t="s">
        <v>6081</v>
      </c>
      <c r="F701" s="73" t="s">
        <v>6082</v>
      </c>
      <c r="H701" s="73" t="s">
        <v>6025</v>
      </c>
    </row>
    <row r="702" spans="1:8">
      <c r="A702" s="73" t="s">
        <v>6088</v>
      </c>
      <c r="B702" s="73" t="s">
        <v>6084</v>
      </c>
      <c r="C702" s="73" t="s">
        <v>6085</v>
      </c>
      <c r="D702" s="73">
        <v>646.429215</v>
      </c>
      <c r="E702" s="73" t="s">
        <v>6086</v>
      </c>
      <c r="F702" s="73" t="s">
        <v>6087</v>
      </c>
      <c r="H702" s="73" t="s">
        <v>6025</v>
      </c>
    </row>
    <row r="703" spans="1:8">
      <c r="A703" s="73" t="s">
        <v>6091</v>
      </c>
      <c r="B703" s="73" t="s">
        <v>6089</v>
      </c>
      <c r="C703" s="73" t="s">
        <v>6090</v>
      </c>
      <c r="D703" s="73">
        <v>690.45542999999998</v>
      </c>
      <c r="H703" s="73" t="s">
        <v>6025</v>
      </c>
    </row>
    <row r="704" spans="1:8">
      <c r="A704" s="73" t="s">
        <v>6094</v>
      </c>
      <c r="B704" s="73" t="s">
        <v>6092</v>
      </c>
      <c r="C704" s="73" t="s">
        <v>6093</v>
      </c>
      <c r="D704" s="73">
        <v>734.48164499999996</v>
      </c>
      <c r="H704" s="73" t="s">
        <v>6025</v>
      </c>
    </row>
    <row r="705" spans="1:8">
      <c r="A705" s="73" t="s">
        <v>6097</v>
      </c>
      <c r="B705" s="73" t="s">
        <v>6095</v>
      </c>
      <c r="C705" s="73" t="s">
        <v>6096</v>
      </c>
      <c r="D705" s="73">
        <v>778.50786000000005</v>
      </c>
      <c r="H705" s="73" t="s">
        <v>6025</v>
      </c>
    </row>
    <row r="706" spans="1:8">
      <c r="A706" s="73" t="s">
        <v>6100</v>
      </c>
      <c r="B706" s="73" t="s">
        <v>6098</v>
      </c>
      <c r="C706" s="73" t="s">
        <v>6099</v>
      </c>
      <c r="D706" s="73">
        <v>822.53407500000003</v>
      </c>
      <c r="H706" s="73" t="s">
        <v>6025</v>
      </c>
    </row>
    <row r="707" spans="1:8">
      <c r="A707" s="73" t="s">
        <v>6103</v>
      </c>
      <c r="B707" s="73" t="s">
        <v>6101</v>
      </c>
      <c r="C707" s="73" t="s">
        <v>6102</v>
      </c>
      <c r="D707" s="73">
        <v>866.56029000000001</v>
      </c>
      <c r="H707" s="73" t="s">
        <v>6025</v>
      </c>
    </row>
    <row r="708" spans="1:8">
      <c r="A708" s="73" t="s">
        <v>6106</v>
      </c>
      <c r="B708" s="73" t="s">
        <v>6104</v>
      </c>
      <c r="C708" s="73" t="s">
        <v>6105</v>
      </c>
      <c r="D708" s="73">
        <v>910.58650499999999</v>
      </c>
      <c r="H708" s="73" t="s">
        <v>6025</v>
      </c>
    </row>
    <row r="709" spans="1:8">
      <c r="A709" s="73" t="s">
        <v>6109</v>
      </c>
      <c r="B709" s="73" t="s">
        <v>6107</v>
      </c>
      <c r="C709" s="73" t="s">
        <v>6108</v>
      </c>
      <c r="D709" s="73">
        <v>954.61271999999997</v>
      </c>
      <c r="H709" s="73" t="s">
        <v>6025</v>
      </c>
    </row>
    <row r="710" spans="1:8">
      <c r="A710" s="73" t="s">
        <v>6112</v>
      </c>
      <c r="B710" s="73" t="s">
        <v>6110</v>
      </c>
      <c r="C710" s="73" t="s">
        <v>6111</v>
      </c>
      <c r="D710" s="73">
        <v>998.63893499999995</v>
      </c>
      <c r="H710" s="73" t="s">
        <v>6025</v>
      </c>
    </row>
    <row r="711" spans="1:8">
      <c r="A711" s="73" t="s">
        <v>6115</v>
      </c>
      <c r="B711" s="73" t="s">
        <v>6113</v>
      </c>
      <c r="C711" s="73" t="s">
        <v>6114</v>
      </c>
      <c r="D711" s="73">
        <v>1042.66515</v>
      </c>
      <c r="H711" s="73" t="s">
        <v>6025</v>
      </c>
    </row>
    <row r="712" spans="1:8">
      <c r="A712" s="73" t="s">
        <v>6118</v>
      </c>
      <c r="B712" s="73" t="s">
        <v>6116</v>
      </c>
      <c r="C712" s="73" t="s">
        <v>6117</v>
      </c>
      <c r="D712" s="73">
        <v>1086.6913649999999</v>
      </c>
      <c r="H712" s="73" t="s">
        <v>6025</v>
      </c>
    </row>
    <row r="713" spans="1:8">
      <c r="A713" s="73" t="s">
        <v>6123</v>
      </c>
      <c r="B713" s="73" t="s">
        <v>6119</v>
      </c>
      <c r="C713" s="73" t="s">
        <v>6120</v>
      </c>
      <c r="D713" s="73">
        <v>294.21949499999999</v>
      </c>
      <c r="E713" s="73" t="s">
        <v>6121</v>
      </c>
      <c r="F713" s="73" t="s">
        <v>6122</v>
      </c>
      <c r="G713" s="73">
        <v>24775</v>
      </c>
      <c r="H713" s="73" t="s">
        <v>6025</v>
      </c>
    </row>
    <row r="714" spans="1:8">
      <c r="A714" s="73" t="s">
        <v>6123</v>
      </c>
      <c r="B714" s="73" t="s">
        <v>6119</v>
      </c>
      <c r="C714" s="73" t="s">
        <v>6120</v>
      </c>
      <c r="D714" s="73">
        <v>294.21949499999999</v>
      </c>
      <c r="H714" s="73" t="s">
        <v>6025</v>
      </c>
    </row>
    <row r="715" spans="1:8">
      <c r="A715" s="73" t="s">
        <v>6128</v>
      </c>
      <c r="B715" s="73" t="s">
        <v>6124</v>
      </c>
      <c r="C715" s="73" t="s">
        <v>6125</v>
      </c>
      <c r="D715" s="73">
        <v>338.24570999999997</v>
      </c>
      <c r="E715" s="73" t="s">
        <v>6126</v>
      </c>
      <c r="F715" s="73" t="s">
        <v>6127</v>
      </c>
      <c r="G715" s="73">
        <v>448876</v>
      </c>
      <c r="H715" s="73" t="s">
        <v>6025</v>
      </c>
    </row>
    <row r="716" spans="1:8">
      <c r="A716" s="73" t="s">
        <v>6128</v>
      </c>
      <c r="B716" s="73" t="s">
        <v>6124</v>
      </c>
      <c r="C716" s="73" t="s">
        <v>6125</v>
      </c>
      <c r="D716" s="73">
        <v>338.24570999999997</v>
      </c>
      <c r="H716" s="73" t="s">
        <v>6025</v>
      </c>
    </row>
    <row r="717" spans="1:8">
      <c r="A717" s="73" t="s">
        <v>6133</v>
      </c>
      <c r="B717" s="73" t="s">
        <v>6129</v>
      </c>
      <c r="C717" s="73" t="s">
        <v>6130</v>
      </c>
      <c r="D717" s="73">
        <v>382.27192500000001</v>
      </c>
      <c r="E717" s="73" t="s">
        <v>6131</v>
      </c>
      <c r="F717" s="73" t="s">
        <v>6132</v>
      </c>
      <c r="G717" s="73">
        <v>628327</v>
      </c>
      <c r="H717" s="73" t="s">
        <v>6025</v>
      </c>
    </row>
    <row r="718" spans="1:8">
      <c r="A718" s="73" t="s">
        <v>6133</v>
      </c>
      <c r="B718" s="73" t="s">
        <v>6129</v>
      </c>
      <c r="C718" s="73" t="s">
        <v>6130</v>
      </c>
      <c r="D718" s="73">
        <v>382.27192500000001</v>
      </c>
      <c r="H718" s="73" t="s">
        <v>6025</v>
      </c>
    </row>
    <row r="719" spans="1:8">
      <c r="A719" s="73" t="s">
        <v>6138</v>
      </c>
      <c r="B719" s="73" t="s">
        <v>6134</v>
      </c>
      <c r="C719" s="73" t="s">
        <v>6135</v>
      </c>
      <c r="D719" s="73">
        <v>426.29813999999999</v>
      </c>
      <c r="E719" s="73" t="s">
        <v>6136</v>
      </c>
      <c r="F719" s="73" t="s">
        <v>6137</v>
      </c>
      <c r="G719" s="73">
        <v>560774</v>
      </c>
      <c r="H719" s="73" t="s">
        <v>6025</v>
      </c>
    </row>
    <row r="720" spans="1:8">
      <c r="A720" s="73" t="s">
        <v>6138</v>
      </c>
      <c r="B720" s="73" t="s">
        <v>6134</v>
      </c>
      <c r="C720" s="73" t="s">
        <v>6135</v>
      </c>
      <c r="D720" s="73">
        <v>426.29813999999999</v>
      </c>
      <c r="H720" s="73" t="s">
        <v>6025</v>
      </c>
    </row>
    <row r="721" spans="1:8">
      <c r="A721" s="73" t="s">
        <v>6143</v>
      </c>
      <c r="B721" s="73" t="s">
        <v>6139</v>
      </c>
      <c r="C721" s="73" t="s">
        <v>6140</v>
      </c>
      <c r="D721" s="73">
        <v>470.32435500000003</v>
      </c>
      <c r="E721" s="73" t="s">
        <v>6141</v>
      </c>
      <c r="F721" s="73" t="s">
        <v>6142</v>
      </c>
      <c r="G721" s="73">
        <v>17245</v>
      </c>
      <c r="H721" s="73" t="s">
        <v>6025</v>
      </c>
    </row>
    <row r="722" spans="1:8">
      <c r="A722" s="73" t="s">
        <v>6143</v>
      </c>
      <c r="B722" s="73" t="s">
        <v>6139</v>
      </c>
      <c r="C722" s="73" t="s">
        <v>6140</v>
      </c>
      <c r="D722" s="73">
        <v>470.32435500000003</v>
      </c>
      <c r="H722" s="73" t="s">
        <v>6025</v>
      </c>
    </row>
    <row r="723" spans="1:8">
      <c r="A723" s="73" t="s">
        <v>6148</v>
      </c>
      <c r="B723" s="73" t="s">
        <v>6144</v>
      </c>
      <c r="C723" s="73" t="s">
        <v>6145</v>
      </c>
      <c r="D723" s="73">
        <v>514.35056999999995</v>
      </c>
      <c r="E723" s="73" t="s">
        <v>6146</v>
      </c>
      <c r="F723" s="73" t="s">
        <v>6147</v>
      </c>
      <c r="G723" s="73">
        <v>75622</v>
      </c>
      <c r="H723" s="73" t="s">
        <v>6025</v>
      </c>
    </row>
    <row r="724" spans="1:8">
      <c r="A724" s="73" t="s">
        <v>6148</v>
      </c>
      <c r="B724" s="73" t="s">
        <v>6144</v>
      </c>
      <c r="C724" s="73" t="s">
        <v>6145</v>
      </c>
      <c r="D724" s="73">
        <v>514.35056999999995</v>
      </c>
      <c r="H724" s="73" t="s">
        <v>6025</v>
      </c>
    </row>
    <row r="725" spans="1:8">
      <c r="A725" s="73" t="s">
        <v>6151</v>
      </c>
      <c r="B725" s="73" t="s">
        <v>6149</v>
      </c>
      <c r="C725" s="73" t="s">
        <v>6150</v>
      </c>
      <c r="D725" s="73">
        <v>558.37678500000004</v>
      </c>
      <c r="H725" s="73" t="s">
        <v>6025</v>
      </c>
    </row>
    <row r="726" spans="1:8">
      <c r="A726" s="73" t="s">
        <v>6156</v>
      </c>
      <c r="B726" s="73" t="s">
        <v>6152</v>
      </c>
      <c r="C726" s="73" t="s">
        <v>6153</v>
      </c>
      <c r="D726" s="73">
        <v>602.40300000000002</v>
      </c>
      <c r="E726" s="73" t="s">
        <v>6154</v>
      </c>
      <c r="F726" s="73" t="s">
        <v>6155</v>
      </c>
      <c r="H726" s="73" t="s">
        <v>6025</v>
      </c>
    </row>
    <row r="727" spans="1:8">
      <c r="A727" s="73" t="s">
        <v>6156</v>
      </c>
      <c r="B727" s="73" t="s">
        <v>6152</v>
      </c>
      <c r="C727" s="73" t="s">
        <v>6153</v>
      </c>
      <c r="D727" s="73">
        <v>602.40300000000002</v>
      </c>
      <c r="H727" s="73" t="s">
        <v>6025</v>
      </c>
    </row>
    <row r="728" spans="1:8">
      <c r="A728" s="73" t="s">
        <v>6158</v>
      </c>
      <c r="B728" s="73" t="s">
        <v>6157</v>
      </c>
      <c r="C728" s="73" t="s">
        <v>5786</v>
      </c>
      <c r="D728" s="73">
        <v>256.24023</v>
      </c>
      <c r="H728" s="73" t="s">
        <v>6025</v>
      </c>
    </row>
    <row r="729" spans="1:8">
      <c r="A729" s="73" t="s">
        <v>6163</v>
      </c>
      <c r="B729" s="73" t="s">
        <v>6159</v>
      </c>
      <c r="C729" s="73" t="s">
        <v>6160</v>
      </c>
      <c r="D729" s="73">
        <v>652.47616500000004</v>
      </c>
      <c r="E729" s="73" t="s">
        <v>6161</v>
      </c>
      <c r="F729" s="73" t="s">
        <v>6162</v>
      </c>
      <c r="H729" s="73" t="s">
        <v>6025</v>
      </c>
    </row>
    <row r="730" spans="1:8">
      <c r="A730" s="73" t="s">
        <v>6166</v>
      </c>
      <c r="B730" s="73" t="s">
        <v>6164</v>
      </c>
      <c r="C730" s="73" t="s">
        <v>6165</v>
      </c>
      <c r="D730" s="73">
        <v>696.50238000000002</v>
      </c>
      <c r="H730" s="73" t="s">
        <v>6025</v>
      </c>
    </row>
    <row r="731" spans="1:8">
      <c r="A731" s="73" t="s">
        <v>6169</v>
      </c>
      <c r="B731" s="73" t="s">
        <v>6167</v>
      </c>
      <c r="C731" s="73" t="s">
        <v>6168</v>
      </c>
      <c r="D731" s="73">
        <v>740.528595</v>
      </c>
      <c r="H731" s="73" t="s">
        <v>6025</v>
      </c>
    </row>
    <row r="732" spans="1:8">
      <c r="A732" s="73" t="s">
        <v>6172</v>
      </c>
      <c r="B732" s="73" t="s">
        <v>6170</v>
      </c>
      <c r="C732" s="73" t="s">
        <v>6171</v>
      </c>
      <c r="D732" s="73">
        <v>784.55480999999997</v>
      </c>
      <c r="H732" s="73" t="s">
        <v>6025</v>
      </c>
    </row>
    <row r="733" spans="1:8">
      <c r="A733" s="73" t="s">
        <v>6175</v>
      </c>
      <c r="B733" s="73" t="s">
        <v>6173</v>
      </c>
      <c r="C733" s="73" t="s">
        <v>6174</v>
      </c>
      <c r="D733" s="73">
        <v>828.58102499999995</v>
      </c>
      <c r="H733" s="73" t="s">
        <v>6025</v>
      </c>
    </row>
    <row r="734" spans="1:8">
      <c r="A734" s="73" t="s">
        <v>6178</v>
      </c>
      <c r="B734" s="73" t="s">
        <v>6176</v>
      </c>
      <c r="C734" s="73" t="s">
        <v>6177</v>
      </c>
      <c r="D734" s="73">
        <v>872.60724000000005</v>
      </c>
      <c r="H734" s="73" t="s">
        <v>6025</v>
      </c>
    </row>
    <row r="735" spans="1:8">
      <c r="A735" s="73" t="s">
        <v>6181</v>
      </c>
      <c r="B735" s="73" t="s">
        <v>6179</v>
      </c>
      <c r="C735" s="73" t="s">
        <v>6180</v>
      </c>
      <c r="D735" s="73">
        <v>916.63345500000003</v>
      </c>
      <c r="H735" s="73" t="s">
        <v>6025</v>
      </c>
    </row>
    <row r="736" spans="1:8">
      <c r="A736" s="73" t="s">
        <v>6184</v>
      </c>
      <c r="B736" s="73" t="s">
        <v>6182</v>
      </c>
      <c r="C736" s="73" t="s">
        <v>6183</v>
      </c>
      <c r="D736" s="73">
        <v>960.65967000000001</v>
      </c>
      <c r="H736" s="73" t="s">
        <v>6025</v>
      </c>
    </row>
    <row r="737" spans="1:8">
      <c r="A737" s="73" t="s">
        <v>6187</v>
      </c>
      <c r="B737" s="73" t="s">
        <v>6185</v>
      </c>
      <c r="C737" s="73" t="s">
        <v>6186</v>
      </c>
      <c r="D737" s="73">
        <v>1004.685885</v>
      </c>
      <c r="H737" s="73" t="s">
        <v>6025</v>
      </c>
    </row>
    <row r="738" spans="1:8">
      <c r="A738" s="73" t="s">
        <v>6190</v>
      </c>
      <c r="B738" s="73" t="s">
        <v>6188</v>
      </c>
      <c r="C738" s="73" t="s">
        <v>6189</v>
      </c>
      <c r="D738" s="73">
        <v>1048.7121</v>
      </c>
      <c r="H738" s="73" t="s">
        <v>6025</v>
      </c>
    </row>
    <row r="739" spans="1:8">
      <c r="A739" s="73" t="s">
        <v>6193</v>
      </c>
      <c r="B739" s="73" t="s">
        <v>6191</v>
      </c>
      <c r="C739" s="73" t="s">
        <v>6192</v>
      </c>
      <c r="D739" s="73">
        <v>1092.7383150000001</v>
      </c>
      <c r="H739" s="73" t="s">
        <v>6025</v>
      </c>
    </row>
    <row r="740" spans="1:8">
      <c r="A740" s="73" t="s">
        <v>6198</v>
      </c>
      <c r="B740" s="73" t="s">
        <v>6194</v>
      </c>
      <c r="C740" s="73" t="s">
        <v>6195</v>
      </c>
      <c r="D740" s="73">
        <v>300.26644499999998</v>
      </c>
      <c r="E740" s="73" t="s">
        <v>6196</v>
      </c>
      <c r="F740" s="73" t="s">
        <v>6197</v>
      </c>
      <c r="H740" s="73" t="s">
        <v>6025</v>
      </c>
    </row>
    <row r="741" spans="1:8">
      <c r="A741" s="73" t="s">
        <v>6201</v>
      </c>
      <c r="B741" s="73" t="s">
        <v>6199</v>
      </c>
      <c r="C741" s="73" t="s">
        <v>6200</v>
      </c>
      <c r="D741" s="73">
        <v>344.29266000000001</v>
      </c>
      <c r="H741" s="73" t="s">
        <v>6025</v>
      </c>
    </row>
    <row r="742" spans="1:8">
      <c r="A742" s="73" t="s">
        <v>6204</v>
      </c>
      <c r="B742" s="73" t="s">
        <v>6202</v>
      </c>
      <c r="C742" s="73" t="s">
        <v>6203</v>
      </c>
      <c r="D742" s="73">
        <v>388.31887499999999</v>
      </c>
      <c r="H742" s="73" t="s">
        <v>6025</v>
      </c>
    </row>
    <row r="743" spans="1:8">
      <c r="A743" s="73" t="s">
        <v>6207</v>
      </c>
      <c r="B743" s="73" t="s">
        <v>6205</v>
      </c>
      <c r="C743" s="73" t="s">
        <v>6206</v>
      </c>
      <c r="D743" s="73">
        <v>432.34509000000003</v>
      </c>
      <c r="H743" s="73" t="s">
        <v>6025</v>
      </c>
    </row>
    <row r="744" spans="1:8">
      <c r="A744" s="73" t="s">
        <v>6210</v>
      </c>
      <c r="B744" s="73" t="s">
        <v>6208</v>
      </c>
      <c r="C744" s="73" t="s">
        <v>6209</v>
      </c>
      <c r="D744" s="73">
        <v>476.37130500000001</v>
      </c>
      <c r="H744" s="73" t="s">
        <v>6025</v>
      </c>
    </row>
    <row r="745" spans="1:8">
      <c r="A745" s="73" t="s">
        <v>6213</v>
      </c>
      <c r="B745" s="73" t="s">
        <v>6211</v>
      </c>
      <c r="C745" s="73" t="s">
        <v>6212</v>
      </c>
      <c r="D745" s="73">
        <v>520.39751999999999</v>
      </c>
      <c r="H745" s="73" t="s">
        <v>6025</v>
      </c>
    </row>
    <row r="746" spans="1:8">
      <c r="A746" s="73" t="s">
        <v>6218</v>
      </c>
      <c r="B746" s="73" t="s">
        <v>6214</v>
      </c>
      <c r="C746" s="73" t="s">
        <v>6215</v>
      </c>
      <c r="D746" s="73">
        <v>564.42373499999997</v>
      </c>
      <c r="E746" s="73" t="s">
        <v>6216</v>
      </c>
      <c r="F746" s="73" t="s">
        <v>6217</v>
      </c>
      <c r="H746" s="73" t="s">
        <v>6025</v>
      </c>
    </row>
    <row r="747" spans="1:8">
      <c r="A747" s="73" t="s">
        <v>6221</v>
      </c>
      <c r="B747" s="73" t="s">
        <v>6219</v>
      </c>
      <c r="C747" s="73" t="s">
        <v>6220</v>
      </c>
      <c r="D747" s="73">
        <v>608.44994999999994</v>
      </c>
      <c r="H747" s="73" t="s">
        <v>6025</v>
      </c>
    </row>
    <row r="748" spans="1:8">
      <c r="A748" s="73" t="s">
        <v>6224</v>
      </c>
      <c r="B748" s="73" t="s">
        <v>6222</v>
      </c>
      <c r="C748" s="73" t="s">
        <v>6223</v>
      </c>
      <c r="D748" s="73">
        <v>264.20893000000001</v>
      </c>
      <c r="H748" s="73" t="s">
        <v>789</v>
      </c>
    </row>
    <row r="749" spans="1:8">
      <c r="A749" s="73" t="s">
        <v>6227</v>
      </c>
      <c r="B749" s="73" t="s">
        <v>6225</v>
      </c>
      <c r="C749" s="73" t="s">
        <v>6226</v>
      </c>
      <c r="D749" s="73">
        <v>660.44486500000005</v>
      </c>
      <c r="H749" s="73" t="s">
        <v>789</v>
      </c>
    </row>
    <row r="750" spans="1:8">
      <c r="A750" s="73" t="s">
        <v>6230</v>
      </c>
      <c r="B750" s="73" t="s">
        <v>6228</v>
      </c>
      <c r="C750" s="73" t="s">
        <v>6229</v>
      </c>
      <c r="D750" s="73">
        <v>704.47108000000003</v>
      </c>
      <c r="H750" s="73" t="s">
        <v>789</v>
      </c>
    </row>
    <row r="751" spans="1:8">
      <c r="A751" s="73" t="s">
        <v>6233</v>
      </c>
      <c r="B751" s="73" t="s">
        <v>6231</v>
      </c>
      <c r="C751" s="73" t="s">
        <v>6232</v>
      </c>
      <c r="D751" s="73">
        <v>748.49729500000001</v>
      </c>
      <c r="H751" s="73" t="s">
        <v>789</v>
      </c>
    </row>
    <row r="752" spans="1:8">
      <c r="A752" s="73" t="s">
        <v>6236</v>
      </c>
      <c r="B752" s="73" t="s">
        <v>6234</v>
      </c>
      <c r="C752" s="73" t="s">
        <v>6235</v>
      </c>
      <c r="D752" s="73">
        <v>792.52350999999999</v>
      </c>
      <c r="H752" s="73" t="s">
        <v>789</v>
      </c>
    </row>
    <row r="753" spans="1:8">
      <c r="A753" s="73" t="s">
        <v>6239</v>
      </c>
      <c r="B753" s="73" t="s">
        <v>6237</v>
      </c>
      <c r="C753" s="73" t="s">
        <v>6238</v>
      </c>
      <c r="D753" s="73">
        <v>836.54972499999997</v>
      </c>
      <c r="H753" s="73" t="s">
        <v>789</v>
      </c>
    </row>
    <row r="754" spans="1:8">
      <c r="A754" s="73" t="s">
        <v>6242</v>
      </c>
      <c r="B754" s="73" t="s">
        <v>6240</v>
      </c>
      <c r="C754" s="73" t="s">
        <v>6241</v>
      </c>
      <c r="D754" s="73">
        <v>880.57593999999995</v>
      </c>
      <c r="H754" s="73" t="s">
        <v>789</v>
      </c>
    </row>
    <row r="755" spans="1:8">
      <c r="A755" s="73" t="s">
        <v>6245</v>
      </c>
      <c r="B755" s="73" t="s">
        <v>6243</v>
      </c>
      <c r="C755" s="73" t="s">
        <v>6244</v>
      </c>
      <c r="D755" s="73">
        <v>924.60215500000004</v>
      </c>
      <c r="H755" s="73" t="s">
        <v>789</v>
      </c>
    </row>
    <row r="756" spans="1:8">
      <c r="A756" s="73" t="s">
        <v>6248</v>
      </c>
      <c r="B756" s="73" t="s">
        <v>6246</v>
      </c>
      <c r="C756" s="73" t="s">
        <v>6247</v>
      </c>
      <c r="D756" s="73">
        <v>968.62837000000002</v>
      </c>
      <c r="H756" s="73" t="s">
        <v>789</v>
      </c>
    </row>
    <row r="757" spans="1:8">
      <c r="A757" s="73" t="s">
        <v>6251</v>
      </c>
      <c r="B757" s="73" t="s">
        <v>6249</v>
      </c>
      <c r="C757" s="73" t="s">
        <v>6250</v>
      </c>
      <c r="D757" s="73">
        <v>1012.654585</v>
      </c>
      <c r="H757" s="73" t="s">
        <v>789</v>
      </c>
    </row>
    <row r="758" spans="1:8">
      <c r="A758" s="73" t="s">
        <v>6254</v>
      </c>
      <c r="B758" s="73" t="s">
        <v>6252</v>
      </c>
      <c r="C758" s="73" t="s">
        <v>6253</v>
      </c>
      <c r="D758" s="73">
        <v>1056.6808000000001</v>
      </c>
      <c r="H758" s="73" t="s">
        <v>789</v>
      </c>
    </row>
    <row r="759" spans="1:8">
      <c r="A759" s="73" t="s">
        <v>6257</v>
      </c>
      <c r="B759" s="73" t="s">
        <v>6255</v>
      </c>
      <c r="C759" s="73" t="s">
        <v>6256</v>
      </c>
      <c r="D759" s="73">
        <v>1100.707015</v>
      </c>
      <c r="H759" s="73" t="s">
        <v>789</v>
      </c>
    </row>
    <row r="760" spans="1:8">
      <c r="A760" s="73" t="s">
        <v>6260</v>
      </c>
      <c r="B760" s="73" t="s">
        <v>6258</v>
      </c>
      <c r="C760" s="73" t="s">
        <v>6259</v>
      </c>
      <c r="D760" s="73">
        <v>308.23514499999999</v>
      </c>
      <c r="H760" s="73" t="s">
        <v>789</v>
      </c>
    </row>
    <row r="761" spans="1:8">
      <c r="A761" s="73" t="s">
        <v>6263</v>
      </c>
      <c r="B761" s="73" t="s">
        <v>6261</v>
      </c>
      <c r="C761" s="73" t="s">
        <v>6262</v>
      </c>
      <c r="D761" s="73">
        <v>352.26136000000002</v>
      </c>
      <c r="H761" s="73" t="s">
        <v>789</v>
      </c>
    </row>
    <row r="762" spans="1:8">
      <c r="A762" s="73" t="s">
        <v>6266</v>
      </c>
      <c r="B762" s="73" t="s">
        <v>6264</v>
      </c>
      <c r="C762" s="73" t="s">
        <v>6265</v>
      </c>
      <c r="D762" s="73">
        <v>396.287575</v>
      </c>
      <c r="H762" s="73" t="s">
        <v>789</v>
      </c>
    </row>
    <row r="763" spans="1:8">
      <c r="A763" s="73" t="s">
        <v>6269</v>
      </c>
      <c r="B763" s="73" t="s">
        <v>6267</v>
      </c>
      <c r="C763" s="73" t="s">
        <v>6268</v>
      </c>
      <c r="D763" s="73">
        <v>440.31378999999998</v>
      </c>
      <c r="H763" s="73" t="s">
        <v>789</v>
      </c>
    </row>
    <row r="764" spans="1:8">
      <c r="A764" s="73" t="s">
        <v>6272</v>
      </c>
      <c r="B764" s="73" t="s">
        <v>6270</v>
      </c>
      <c r="C764" s="73" t="s">
        <v>6271</v>
      </c>
      <c r="D764" s="73">
        <v>484.34000500000002</v>
      </c>
      <c r="H764" s="73" t="s">
        <v>789</v>
      </c>
    </row>
    <row r="765" spans="1:8">
      <c r="A765" s="73" t="s">
        <v>6275</v>
      </c>
      <c r="B765" s="73" t="s">
        <v>6273</v>
      </c>
      <c r="C765" s="73" t="s">
        <v>6274</v>
      </c>
      <c r="D765" s="73">
        <v>528.36622</v>
      </c>
      <c r="H765" s="73" t="s">
        <v>789</v>
      </c>
    </row>
    <row r="766" spans="1:8">
      <c r="A766" s="73" t="s">
        <v>6278</v>
      </c>
      <c r="B766" s="73" t="s">
        <v>6276</v>
      </c>
      <c r="C766" s="73" t="s">
        <v>6277</v>
      </c>
      <c r="D766" s="73">
        <v>572.39243499999998</v>
      </c>
      <c r="H766" s="73" t="s">
        <v>789</v>
      </c>
    </row>
    <row r="767" spans="1:8">
      <c r="A767" s="73" t="s">
        <v>6281</v>
      </c>
      <c r="B767" s="73" t="s">
        <v>6279</v>
      </c>
      <c r="C767" s="73" t="s">
        <v>6280</v>
      </c>
      <c r="D767" s="73">
        <v>616.41864999999996</v>
      </c>
      <c r="H767" s="73" t="s">
        <v>789</v>
      </c>
    </row>
    <row r="768" spans="1:8">
      <c r="A768" s="73" t="s">
        <v>6284</v>
      </c>
      <c r="B768" s="73" t="s">
        <v>6282</v>
      </c>
      <c r="C768" s="73" t="s">
        <v>6283</v>
      </c>
      <c r="D768" s="73">
        <v>270.25587999999999</v>
      </c>
      <c r="H768" s="73" t="s">
        <v>789</v>
      </c>
    </row>
    <row r="769" spans="1:8">
      <c r="A769" s="73" t="s">
        <v>6287</v>
      </c>
      <c r="B769" s="73" t="s">
        <v>6285</v>
      </c>
      <c r="C769" s="73" t="s">
        <v>6286</v>
      </c>
      <c r="D769" s="73">
        <v>666.49181499999997</v>
      </c>
      <c r="H769" s="73" t="s">
        <v>789</v>
      </c>
    </row>
    <row r="770" spans="1:8">
      <c r="A770" s="73" t="s">
        <v>6290</v>
      </c>
      <c r="B770" s="73" t="s">
        <v>6288</v>
      </c>
      <c r="C770" s="73" t="s">
        <v>6289</v>
      </c>
      <c r="D770" s="73">
        <v>710.51802999999995</v>
      </c>
      <c r="H770" s="73" t="s">
        <v>789</v>
      </c>
    </row>
    <row r="771" spans="1:8">
      <c r="A771" s="73" t="s">
        <v>6293</v>
      </c>
      <c r="B771" s="73" t="s">
        <v>6291</v>
      </c>
      <c r="C771" s="73" t="s">
        <v>6292</v>
      </c>
      <c r="D771" s="73">
        <v>754.54424500000005</v>
      </c>
      <c r="H771" s="73" t="s">
        <v>789</v>
      </c>
    </row>
    <row r="772" spans="1:8">
      <c r="A772" s="73" t="s">
        <v>6296</v>
      </c>
      <c r="B772" s="73" t="s">
        <v>6294</v>
      </c>
      <c r="C772" s="73" t="s">
        <v>6295</v>
      </c>
      <c r="D772" s="73">
        <v>798.57046000000003</v>
      </c>
      <c r="H772" s="73" t="s">
        <v>789</v>
      </c>
    </row>
    <row r="773" spans="1:8">
      <c r="A773" s="73" t="s">
        <v>6299</v>
      </c>
      <c r="B773" s="73" t="s">
        <v>6297</v>
      </c>
      <c r="C773" s="73" t="s">
        <v>6298</v>
      </c>
      <c r="D773" s="73">
        <v>842.596675</v>
      </c>
      <c r="H773" s="73" t="s">
        <v>789</v>
      </c>
    </row>
    <row r="774" spans="1:8">
      <c r="A774" s="73" t="s">
        <v>6302</v>
      </c>
      <c r="B774" s="73" t="s">
        <v>6300</v>
      </c>
      <c r="C774" s="73" t="s">
        <v>6301</v>
      </c>
      <c r="D774" s="73">
        <v>886.62288999999998</v>
      </c>
      <c r="H774" s="73" t="s">
        <v>789</v>
      </c>
    </row>
    <row r="775" spans="1:8">
      <c r="A775" s="73" t="s">
        <v>6305</v>
      </c>
      <c r="B775" s="73" t="s">
        <v>6303</v>
      </c>
      <c r="C775" s="73" t="s">
        <v>6304</v>
      </c>
      <c r="D775" s="73">
        <v>930.64910499999996</v>
      </c>
      <c r="H775" s="73" t="s">
        <v>789</v>
      </c>
    </row>
    <row r="776" spans="1:8">
      <c r="A776" s="73" t="s">
        <v>6308</v>
      </c>
      <c r="B776" s="73" t="s">
        <v>6306</v>
      </c>
      <c r="C776" s="73" t="s">
        <v>6307</v>
      </c>
      <c r="D776" s="73">
        <v>974.67532000000006</v>
      </c>
      <c r="H776" s="73" t="s">
        <v>789</v>
      </c>
    </row>
    <row r="777" spans="1:8">
      <c r="A777" s="73" t="s">
        <v>6311</v>
      </c>
      <c r="B777" s="73" t="s">
        <v>6309</v>
      </c>
      <c r="C777" s="73" t="s">
        <v>6310</v>
      </c>
      <c r="D777" s="73">
        <v>1018.701535</v>
      </c>
      <c r="H777" s="73" t="s">
        <v>789</v>
      </c>
    </row>
    <row r="778" spans="1:8">
      <c r="A778" s="73" t="s">
        <v>6314</v>
      </c>
      <c r="B778" s="73" t="s">
        <v>6312</v>
      </c>
      <c r="C778" s="73" t="s">
        <v>6313</v>
      </c>
      <c r="D778" s="73">
        <v>1062.72775</v>
      </c>
      <c r="H778" s="73" t="s">
        <v>789</v>
      </c>
    </row>
    <row r="779" spans="1:8">
      <c r="A779" s="73" t="s">
        <v>6317</v>
      </c>
      <c r="B779" s="73" t="s">
        <v>6315</v>
      </c>
      <c r="C779" s="73" t="s">
        <v>6316</v>
      </c>
      <c r="D779" s="73">
        <v>1106.7539650000001</v>
      </c>
      <c r="H779" s="73" t="s">
        <v>789</v>
      </c>
    </row>
    <row r="780" spans="1:8">
      <c r="A780" s="73" t="s">
        <v>6320</v>
      </c>
      <c r="B780" s="73" t="s">
        <v>6318</v>
      </c>
      <c r="C780" s="73" t="s">
        <v>6319</v>
      </c>
      <c r="D780" s="73">
        <v>314.28209500000003</v>
      </c>
      <c r="H780" s="73" t="s">
        <v>789</v>
      </c>
    </row>
    <row r="781" spans="1:8">
      <c r="A781" s="73" t="s">
        <v>6323</v>
      </c>
      <c r="B781" s="73" t="s">
        <v>6321</v>
      </c>
      <c r="C781" s="73" t="s">
        <v>6322</v>
      </c>
      <c r="D781" s="73">
        <v>358.30831000000001</v>
      </c>
      <c r="H781" s="73" t="s">
        <v>789</v>
      </c>
    </row>
    <row r="782" spans="1:8">
      <c r="A782" s="73" t="s">
        <v>6326</v>
      </c>
      <c r="B782" s="73" t="s">
        <v>6324</v>
      </c>
      <c r="C782" s="73" t="s">
        <v>6325</v>
      </c>
      <c r="D782" s="73">
        <v>402.33452499999999</v>
      </c>
      <c r="H782" s="73" t="s">
        <v>789</v>
      </c>
    </row>
    <row r="783" spans="1:8">
      <c r="A783" s="73" t="s">
        <v>6329</v>
      </c>
      <c r="B783" s="73" t="s">
        <v>6327</v>
      </c>
      <c r="C783" s="73" t="s">
        <v>6328</v>
      </c>
      <c r="D783" s="73">
        <v>446.36074000000002</v>
      </c>
      <c r="H783" s="73" t="s">
        <v>789</v>
      </c>
    </row>
    <row r="784" spans="1:8">
      <c r="A784" s="73" t="s">
        <v>6332</v>
      </c>
      <c r="B784" s="73" t="s">
        <v>6330</v>
      </c>
      <c r="C784" s="73" t="s">
        <v>6331</v>
      </c>
      <c r="D784" s="73">
        <v>490.386955</v>
      </c>
      <c r="H784" s="73" t="s">
        <v>789</v>
      </c>
    </row>
    <row r="785" spans="1:8">
      <c r="A785" s="73" t="s">
        <v>6335</v>
      </c>
      <c r="B785" s="73" t="s">
        <v>6333</v>
      </c>
      <c r="C785" s="73" t="s">
        <v>6334</v>
      </c>
      <c r="D785" s="73">
        <v>534.41317000000004</v>
      </c>
      <c r="H785" s="73" t="s">
        <v>789</v>
      </c>
    </row>
    <row r="786" spans="1:8">
      <c r="A786" s="73" t="s">
        <v>6338</v>
      </c>
      <c r="B786" s="73" t="s">
        <v>6336</v>
      </c>
      <c r="C786" s="73" t="s">
        <v>6337</v>
      </c>
      <c r="D786" s="73">
        <v>578.43938500000002</v>
      </c>
      <c r="H786" s="73" t="s">
        <v>789</v>
      </c>
    </row>
    <row r="787" spans="1:8">
      <c r="A787" s="73" t="s">
        <v>6341</v>
      </c>
      <c r="B787" s="73" t="s">
        <v>6339</v>
      </c>
      <c r="C787" s="73" t="s">
        <v>6340</v>
      </c>
      <c r="D787" s="73">
        <v>622.46559999999999</v>
      </c>
      <c r="H787" s="73" t="s">
        <v>789</v>
      </c>
    </row>
    <row r="788" spans="1:8">
      <c r="A788" s="73" t="s">
        <v>6345</v>
      </c>
      <c r="B788" s="73" t="s">
        <v>220</v>
      </c>
      <c r="C788" s="73" t="s">
        <v>6342</v>
      </c>
      <c r="D788" s="73">
        <v>243.11737500000001</v>
      </c>
      <c r="E788" s="73" t="s">
        <v>6343</v>
      </c>
      <c r="F788" s="73" t="s">
        <v>6344</v>
      </c>
      <c r="G788" s="73">
        <v>84899</v>
      </c>
      <c r="H788" s="73" t="s">
        <v>6036</v>
      </c>
    </row>
    <row r="789" spans="1:8">
      <c r="A789" s="73" t="s">
        <v>6348</v>
      </c>
      <c r="B789" s="73" t="s">
        <v>6346</v>
      </c>
      <c r="C789" s="73" t="s">
        <v>6347</v>
      </c>
      <c r="D789" s="73">
        <v>786.49769000000003</v>
      </c>
      <c r="H789" s="73" t="s">
        <v>6025</v>
      </c>
    </row>
    <row r="790" spans="1:8">
      <c r="A790" s="73" t="s">
        <v>6351</v>
      </c>
      <c r="B790" s="73" t="s">
        <v>6349</v>
      </c>
      <c r="C790" s="73" t="s">
        <v>6350</v>
      </c>
      <c r="D790" s="73">
        <v>830.52390500000001</v>
      </c>
      <c r="H790" s="73" t="s">
        <v>6025</v>
      </c>
    </row>
    <row r="791" spans="1:8">
      <c r="A791" s="73" t="s">
        <v>6354</v>
      </c>
      <c r="B791" s="73" t="s">
        <v>6352</v>
      </c>
      <c r="C791" s="73" t="s">
        <v>6353</v>
      </c>
      <c r="D791" s="73">
        <v>874.55011999999999</v>
      </c>
      <c r="H791" s="73" t="s">
        <v>6025</v>
      </c>
    </row>
    <row r="792" spans="1:8">
      <c r="A792" s="73" t="s">
        <v>6357</v>
      </c>
      <c r="B792" s="73" t="s">
        <v>6355</v>
      </c>
      <c r="C792" s="73" t="s">
        <v>6356</v>
      </c>
      <c r="D792" s="73">
        <v>918.57633499999997</v>
      </c>
      <c r="H792" s="73" t="s">
        <v>6025</v>
      </c>
    </row>
    <row r="793" spans="1:8">
      <c r="A793" s="73" t="s">
        <v>6360</v>
      </c>
      <c r="B793" s="73" t="s">
        <v>6358</v>
      </c>
      <c r="C793" s="73" t="s">
        <v>6359</v>
      </c>
      <c r="D793" s="73">
        <v>962.60254999999995</v>
      </c>
      <c r="H793" s="73" t="s">
        <v>6025</v>
      </c>
    </row>
    <row r="794" spans="1:8">
      <c r="A794" s="73" t="s">
        <v>6363</v>
      </c>
      <c r="B794" s="73" t="s">
        <v>6361</v>
      </c>
      <c r="C794" s="73" t="s">
        <v>6362</v>
      </c>
      <c r="D794" s="73">
        <v>1006.628765</v>
      </c>
      <c r="H794" s="73" t="s">
        <v>6025</v>
      </c>
    </row>
    <row r="795" spans="1:8">
      <c r="A795" s="73" t="s">
        <v>6366</v>
      </c>
      <c r="B795" s="73" t="s">
        <v>6364</v>
      </c>
      <c r="C795" s="73" t="s">
        <v>6365</v>
      </c>
      <c r="D795" s="73">
        <v>1050.65498</v>
      </c>
      <c r="H795" s="73" t="s">
        <v>6025</v>
      </c>
    </row>
    <row r="796" spans="1:8">
      <c r="A796" s="73" t="s">
        <v>6369</v>
      </c>
      <c r="B796" s="73" t="s">
        <v>6367</v>
      </c>
      <c r="C796" s="73" t="s">
        <v>6368</v>
      </c>
      <c r="D796" s="73">
        <v>1094.6811949999999</v>
      </c>
      <c r="H796" s="73" t="s">
        <v>6025</v>
      </c>
    </row>
    <row r="797" spans="1:8">
      <c r="A797" s="73" t="s">
        <v>6372</v>
      </c>
      <c r="B797" s="73" t="s">
        <v>6370</v>
      </c>
      <c r="C797" s="73" t="s">
        <v>6371</v>
      </c>
      <c r="D797" s="73">
        <v>1138.70741</v>
      </c>
      <c r="H797" s="73" t="s">
        <v>6025</v>
      </c>
    </row>
    <row r="798" spans="1:8">
      <c r="A798" s="73" t="s">
        <v>6375</v>
      </c>
      <c r="B798" s="73" t="s">
        <v>6373</v>
      </c>
      <c r="C798" s="73" t="s">
        <v>6374</v>
      </c>
      <c r="D798" s="73">
        <v>1182.7336250000001</v>
      </c>
      <c r="H798" s="73" t="s">
        <v>6025</v>
      </c>
    </row>
    <row r="799" spans="1:8">
      <c r="A799" s="73" t="s">
        <v>6378</v>
      </c>
      <c r="B799" s="73" t="s">
        <v>6376</v>
      </c>
      <c r="C799" s="73" t="s">
        <v>6377</v>
      </c>
      <c r="D799" s="73">
        <v>1226.7598399999999</v>
      </c>
      <c r="H799" s="73" t="s">
        <v>6025</v>
      </c>
    </row>
    <row r="800" spans="1:8">
      <c r="A800" s="73" t="s">
        <v>6381</v>
      </c>
      <c r="B800" s="73" t="s">
        <v>6379</v>
      </c>
      <c r="C800" s="73" t="s">
        <v>6380</v>
      </c>
      <c r="D800" s="73">
        <v>1270.786055</v>
      </c>
      <c r="H800" s="73" t="s">
        <v>6025</v>
      </c>
    </row>
    <row r="801" spans="1:8">
      <c r="A801" s="73" t="s">
        <v>6384</v>
      </c>
      <c r="B801" s="73" t="s">
        <v>6382</v>
      </c>
      <c r="C801" s="73" t="s">
        <v>6383</v>
      </c>
      <c r="D801" s="73">
        <v>1314.8122699999999</v>
      </c>
      <c r="H801" s="73" t="s">
        <v>6025</v>
      </c>
    </row>
    <row r="802" spans="1:8">
      <c r="A802" s="73" t="s">
        <v>6387</v>
      </c>
      <c r="B802" s="73" t="s">
        <v>6385</v>
      </c>
      <c r="C802" s="73" t="s">
        <v>6386</v>
      </c>
      <c r="D802" s="73">
        <v>1358.838485</v>
      </c>
      <c r="H802" s="73" t="s">
        <v>6025</v>
      </c>
    </row>
    <row r="803" spans="1:8">
      <c r="A803" s="73" t="s">
        <v>6390</v>
      </c>
      <c r="B803" s="73" t="s">
        <v>6388</v>
      </c>
      <c r="C803" s="73" t="s">
        <v>6389</v>
      </c>
      <c r="D803" s="73">
        <v>1402.8647000000001</v>
      </c>
      <c r="H803" s="73" t="s">
        <v>6025</v>
      </c>
    </row>
    <row r="804" spans="1:8">
      <c r="A804" s="73" t="s">
        <v>6393</v>
      </c>
      <c r="B804" s="73" t="s">
        <v>6391</v>
      </c>
      <c r="C804" s="73" t="s">
        <v>6392</v>
      </c>
      <c r="D804" s="73">
        <v>1446.8909149999999</v>
      </c>
      <c r="H804" s="73" t="s">
        <v>6025</v>
      </c>
    </row>
    <row r="805" spans="1:8">
      <c r="A805" s="73" t="s">
        <v>6396</v>
      </c>
      <c r="B805" s="73" t="s">
        <v>6394</v>
      </c>
      <c r="C805" s="73" t="s">
        <v>6395</v>
      </c>
      <c r="D805" s="73">
        <v>1490.91713</v>
      </c>
      <c r="H805" s="73" t="s">
        <v>6025</v>
      </c>
    </row>
    <row r="806" spans="1:8">
      <c r="A806" s="73" t="s">
        <v>6399</v>
      </c>
      <c r="B806" s="73" t="s">
        <v>6397</v>
      </c>
      <c r="C806" s="73" t="s">
        <v>6398</v>
      </c>
      <c r="D806" s="73">
        <v>1534.9433449999999</v>
      </c>
      <c r="H806" s="73" t="s">
        <v>6025</v>
      </c>
    </row>
    <row r="807" spans="1:8">
      <c r="A807" s="73" t="s">
        <v>6402</v>
      </c>
      <c r="B807" s="73" t="s">
        <v>6400</v>
      </c>
      <c r="C807" s="73" t="s">
        <v>6401</v>
      </c>
      <c r="D807" s="73">
        <v>1578.96956</v>
      </c>
      <c r="H807" s="73" t="s">
        <v>6025</v>
      </c>
    </row>
    <row r="808" spans="1:8">
      <c r="A808" s="73" t="s">
        <v>6405</v>
      </c>
      <c r="B808" s="73" t="s">
        <v>6403</v>
      </c>
      <c r="C808" s="73" t="s">
        <v>6404</v>
      </c>
      <c r="D808" s="73">
        <v>1622.9957750000001</v>
      </c>
      <c r="H808" s="73" t="s">
        <v>6025</v>
      </c>
    </row>
    <row r="809" spans="1:8">
      <c r="A809" s="73" t="s">
        <v>6408</v>
      </c>
      <c r="B809" s="73" t="s">
        <v>6406</v>
      </c>
      <c r="C809" s="73" t="s">
        <v>6407</v>
      </c>
      <c r="D809" s="73">
        <v>1667.02199</v>
      </c>
      <c r="H809" s="73" t="s">
        <v>6025</v>
      </c>
    </row>
    <row r="810" spans="1:8">
      <c r="A810" s="73" t="s">
        <v>6411</v>
      </c>
      <c r="B810" s="73" t="s">
        <v>6409</v>
      </c>
      <c r="C810" s="73" t="s">
        <v>6410</v>
      </c>
      <c r="D810" s="73">
        <v>1711.0482050000001</v>
      </c>
      <c r="H810" s="73" t="s">
        <v>6025</v>
      </c>
    </row>
    <row r="811" spans="1:8">
      <c r="A811" s="73" t="s">
        <v>6414</v>
      </c>
      <c r="B811" s="73" t="s">
        <v>6412</v>
      </c>
      <c r="C811" s="73" t="s">
        <v>6413</v>
      </c>
      <c r="D811" s="73">
        <v>1755.0744199999999</v>
      </c>
      <c r="H811" s="73" t="s">
        <v>6025</v>
      </c>
    </row>
    <row r="812" spans="1:8">
      <c r="A812" s="73" t="s">
        <v>6417</v>
      </c>
      <c r="B812" s="73" t="s">
        <v>6415</v>
      </c>
      <c r="C812" s="73" t="s">
        <v>6416</v>
      </c>
      <c r="D812" s="73">
        <v>842.56029000000001</v>
      </c>
      <c r="H812" s="73" t="s">
        <v>6025</v>
      </c>
    </row>
    <row r="813" spans="1:8">
      <c r="A813" s="73" t="s">
        <v>6420</v>
      </c>
      <c r="B813" s="73" t="s">
        <v>6418</v>
      </c>
      <c r="C813" s="73" t="s">
        <v>6419</v>
      </c>
      <c r="D813" s="73">
        <v>886.58650499999999</v>
      </c>
      <c r="H813" s="73" t="s">
        <v>6025</v>
      </c>
    </row>
    <row r="814" spans="1:8">
      <c r="A814" s="73" t="s">
        <v>6423</v>
      </c>
      <c r="B814" s="73" t="s">
        <v>6421</v>
      </c>
      <c r="C814" s="73" t="s">
        <v>6422</v>
      </c>
      <c r="D814" s="73">
        <v>930.61271999999997</v>
      </c>
      <c r="H814" s="73" t="s">
        <v>6025</v>
      </c>
    </row>
    <row r="815" spans="1:8">
      <c r="A815" s="73" t="s">
        <v>6426</v>
      </c>
      <c r="B815" s="73" t="s">
        <v>6424</v>
      </c>
      <c r="C815" s="73" t="s">
        <v>6425</v>
      </c>
      <c r="D815" s="73">
        <v>974.63893499999995</v>
      </c>
      <c r="H815" s="73" t="s">
        <v>6025</v>
      </c>
    </row>
    <row r="816" spans="1:8">
      <c r="A816" s="73" t="s">
        <v>6429</v>
      </c>
      <c r="B816" s="73" t="s">
        <v>6427</v>
      </c>
      <c r="C816" s="73" t="s">
        <v>6428</v>
      </c>
      <c r="D816" s="73">
        <v>1018.66515</v>
      </c>
      <c r="H816" s="73" t="s">
        <v>6025</v>
      </c>
    </row>
    <row r="817" spans="1:8">
      <c r="A817" s="73" t="s">
        <v>6432</v>
      </c>
      <c r="B817" s="73" t="s">
        <v>6430</v>
      </c>
      <c r="C817" s="73" t="s">
        <v>6431</v>
      </c>
      <c r="D817" s="73">
        <v>1062.6913649999999</v>
      </c>
      <c r="H817" s="73" t="s">
        <v>6025</v>
      </c>
    </row>
    <row r="818" spans="1:8">
      <c r="A818" s="73" t="s">
        <v>6435</v>
      </c>
      <c r="B818" s="73" t="s">
        <v>6433</v>
      </c>
      <c r="C818" s="73" t="s">
        <v>6434</v>
      </c>
      <c r="D818" s="73">
        <v>1106.71758</v>
      </c>
      <c r="H818" s="73" t="s">
        <v>6025</v>
      </c>
    </row>
    <row r="819" spans="1:8">
      <c r="A819" s="73" t="s">
        <v>6438</v>
      </c>
      <c r="B819" s="73" t="s">
        <v>6436</v>
      </c>
      <c r="C819" s="73" t="s">
        <v>6437</v>
      </c>
      <c r="D819" s="73">
        <v>1150.7437950000001</v>
      </c>
      <c r="H819" s="73" t="s">
        <v>6025</v>
      </c>
    </row>
    <row r="820" spans="1:8">
      <c r="A820" s="73" t="s">
        <v>6441</v>
      </c>
      <c r="B820" s="73" t="s">
        <v>6439</v>
      </c>
      <c r="C820" s="73" t="s">
        <v>6440</v>
      </c>
      <c r="D820" s="73">
        <v>1194.77001</v>
      </c>
      <c r="H820" s="73" t="s">
        <v>6025</v>
      </c>
    </row>
    <row r="821" spans="1:8">
      <c r="A821" s="73" t="s">
        <v>6444</v>
      </c>
      <c r="B821" s="73" t="s">
        <v>6442</v>
      </c>
      <c r="C821" s="73" t="s">
        <v>6443</v>
      </c>
      <c r="D821" s="73">
        <v>1238.796225</v>
      </c>
      <c r="H821" s="73" t="s">
        <v>6025</v>
      </c>
    </row>
    <row r="822" spans="1:8">
      <c r="A822" s="73" t="s">
        <v>6447</v>
      </c>
      <c r="B822" s="73" t="s">
        <v>6445</v>
      </c>
      <c r="C822" s="73" t="s">
        <v>6446</v>
      </c>
      <c r="D822" s="73">
        <v>1282.8224399999999</v>
      </c>
      <c r="H822" s="73" t="s">
        <v>6025</v>
      </c>
    </row>
    <row r="823" spans="1:8">
      <c r="A823" s="73" t="s">
        <v>6450</v>
      </c>
      <c r="B823" s="73" t="s">
        <v>6448</v>
      </c>
      <c r="C823" s="73" t="s">
        <v>6449</v>
      </c>
      <c r="D823" s="73">
        <v>1326.848655</v>
      </c>
      <c r="H823" s="73" t="s">
        <v>6025</v>
      </c>
    </row>
    <row r="824" spans="1:8">
      <c r="A824" s="73" t="s">
        <v>6453</v>
      </c>
      <c r="B824" s="73" t="s">
        <v>6451</v>
      </c>
      <c r="C824" s="73" t="s">
        <v>6452</v>
      </c>
      <c r="D824" s="73">
        <v>1370.8748700000001</v>
      </c>
      <c r="H824" s="73" t="s">
        <v>6025</v>
      </c>
    </row>
    <row r="825" spans="1:8">
      <c r="A825" s="73" t="s">
        <v>6456</v>
      </c>
      <c r="B825" s="73" t="s">
        <v>6454</v>
      </c>
      <c r="C825" s="73" t="s">
        <v>6455</v>
      </c>
      <c r="D825" s="73">
        <v>1414.901085</v>
      </c>
      <c r="H825" s="73" t="s">
        <v>6025</v>
      </c>
    </row>
    <row r="826" spans="1:8">
      <c r="A826" s="73" t="s">
        <v>6459</v>
      </c>
      <c r="B826" s="73" t="s">
        <v>6457</v>
      </c>
      <c r="C826" s="73" t="s">
        <v>6458</v>
      </c>
      <c r="D826" s="73">
        <v>1458.9273000000001</v>
      </c>
      <c r="H826" s="73" t="s">
        <v>6025</v>
      </c>
    </row>
    <row r="827" spans="1:8">
      <c r="A827" s="73" t="s">
        <v>6462</v>
      </c>
      <c r="B827" s="73" t="s">
        <v>6460</v>
      </c>
      <c r="C827" s="73" t="s">
        <v>6461</v>
      </c>
      <c r="D827" s="73">
        <v>1502.9535149999999</v>
      </c>
      <c r="H827" s="73" t="s">
        <v>6025</v>
      </c>
    </row>
    <row r="828" spans="1:8">
      <c r="A828" s="73" t="s">
        <v>6465</v>
      </c>
      <c r="B828" s="73" t="s">
        <v>6463</v>
      </c>
      <c r="C828" s="73" t="s">
        <v>6464</v>
      </c>
      <c r="D828" s="73">
        <v>1546.97973</v>
      </c>
      <c r="H828" s="73" t="s">
        <v>6025</v>
      </c>
    </row>
    <row r="829" spans="1:8">
      <c r="A829" s="73" t="s">
        <v>6468</v>
      </c>
      <c r="B829" s="73" t="s">
        <v>6466</v>
      </c>
      <c r="C829" s="73" t="s">
        <v>6467</v>
      </c>
      <c r="D829" s="73">
        <v>1591.0059450000001</v>
      </c>
      <c r="H829" s="73" t="s">
        <v>6025</v>
      </c>
    </row>
    <row r="830" spans="1:8">
      <c r="A830" s="73" t="s">
        <v>6471</v>
      </c>
      <c r="B830" s="73" t="s">
        <v>6469</v>
      </c>
      <c r="C830" s="73" t="s">
        <v>6470</v>
      </c>
      <c r="D830" s="73">
        <v>1635.03216</v>
      </c>
      <c r="H830" s="73" t="s">
        <v>6025</v>
      </c>
    </row>
    <row r="831" spans="1:8">
      <c r="A831" s="73" t="s">
        <v>6474</v>
      </c>
      <c r="B831" s="73" t="s">
        <v>6472</v>
      </c>
      <c r="C831" s="73" t="s">
        <v>6473</v>
      </c>
      <c r="D831" s="73">
        <v>1679.0583750000001</v>
      </c>
      <c r="H831" s="73" t="s">
        <v>6025</v>
      </c>
    </row>
    <row r="832" spans="1:8">
      <c r="A832" s="73" t="s">
        <v>6477</v>
      </c>
      <c r="B832" s="73" t="s">
        <v>6475</v>
      </c>
      <c r="C832" s="73" t="s">
        <v>6476</v>
      </c>
      <c r="D832" s="73">
        <v>1723.0845899999999</v>
      </c>
      <c r="H832" s="73" t="s">
        <v>6025</v>
      </c>
    </row>
    <row r="833" spans="1:8">
      <c r="A833" s="73" t="s">
        <v>6480</v>
      </c>
      <c r="B833" s="73" t="s">
        <v>6478</v>
      </c>
      <c r="C833" s="73" t="s">
        <v>6479</v>
      </c>
      <c r="D833" s="73">
        <v>1767.110805</v>
      </c>
      <c r="H833" s="73" t="s">
        <v>6025</v>
      </c>
    </row>
    <row r="834" spans="1:8">
      <c r="A834" s="73" t="s">
        <v>6483</v>
      </c>
      <c r="B834" s="73" t="s">
        <v>6481</v>
      </c>
      <c r="C834" s="73" t="s">
        <v>6482</v>
      </c>
      <c r="D834" s="73">
        <v>1811.1370199999999</v>
      </c>
      <c r="H834" s="73" t="s">
        <v>6025</v>
      </c>
    </row>
    <row r="835" spans="1:8">
      <c r="A835" s="73" t="s">
        <v>6486</v>
      </c>
      <c r="B835" s="73" t="s">
        <v>6484</v>
      </c>
      <c r="C835" s="73" t="s">
        <v>6485</v>
      </c>
      <c r="D835" s="73">
        <v>870.59159</v>
      </c>
      <c r="H835" s="73" t="s">
        <v>6025</v>
      </c>
    </row>
    <row r="836" spans="1:8">
      <c r="A836" s="73" t="s">
        <v>6489</v>
      </c>
      <c r="B836" s="73" t="s">
        <v>6487</v>
      </c>
      <c r="C836" s="73" t="s">
        <v>6488</v>
      </c>
      <c r="D836" s="73">
        <v>914.61780499999998</v>
      </c>
      <c r="H836" s="73" t="s">
        <v>6025</v>
      </c>
    </row>
    <row r="837" spans="1:8">
      <c r="A837" s="73" t="s">
        <v>6492</v>
      </c>
      <c r="B837" s="73" t="s">
        <v>6490</v>
      </c>
      <c r="C837" s="73" t="s">
        <v>6491</v>
      </c>
      <c r="D837" s="73">
        <v>958.64401999999995</v>
      </c>
      <c r="H837" s="73" t="s">
        <v>6025</v>
      </c>
    </row>
    <row r="838" spans="1:8">
      <c r="A838" s="73" t="s">
        <v>6495</v>
      </c>
      <c r="B838" s="73" t="s">
        <v>6493</v>
      </c>
      <c r="C838" s="73" t="s">
        <v>6494</v>
      </c>
      <c r="D838" s="73">
        <v>1002.670235</v>
      </c>
      <c r="H838" s="73" t="s">
        <v>6025</v>
      </c>
    </row>
    <row r="839" spans="1:8">
      <c r="A839" s="73" t="s">
        <v>6498</v>
      </c>
      <c r="B839" s="73" t="s">
        <v>6496</v>
      </c>
      <c r="C839" s="73" t="s">
        <v>6497</v>
      </c>
      <c r="D839" s="73">
        <v>1046.6964499999999</v>
      </c>
      <c r="H839" s="73" t="s">
        <v>6025</v>
      </c>
    </row>
    <row r="840" spans="1:8">
      <c r="A840" s="73" t="s">
        <v>6501</v>
      </c>
      <c r="B840" s="73" t="s">
        <v>6499</v>
      </c>
      <c r="C840" s="73" t="s">
        <v>6500</v>
      </c>
      <c r="D840" s="73">
        <v>1090.722665</v>
      </c>
      <c r="H840" s="73" t="s">
        <v>6025</v>
      </c>
    </row>
    <row r="841" spans="1:8">
      <c r="A841" s="73" t="s">
        <v>6504</v>
      </c>
      <c r="B841" s="73" t="s">
        <v>6502</v>
      </c>
      <c r="C841" s="73" t="s">
        <v>6503</v>
      </c>
      <c r="D841" s="73">
        <v>1134.7488800000001</v>
      </c>
      <c r="H841" s="73" t="s">
        <v>6025</v>
      </c>
    </row>
    <row r="842" spans="1:8">
      <c r="A842" s="73" t="s">
        <v>6507</v>
      </c>
      <c r="B842" s="73" t="s">
        <v>6505</v>
      </c>
      <c r="C842" s="73" t="s">
        <v>6506</v>
      </c>
      <c r="D842" s="73">
        <v>1178.775095</v>
      </c>
      <c r="H842" s="73" t="s">
        <v>6025</v>
      </c>
    </row>
    <row r="843" spans="1:8">
      <c r="A843" s="73" t="s">
        <v>6510</v>
      </c>
      <c r="B843" s="73" t="s">
        <v>6508</v>
      </c>
      <c r="C843" s="73" t="s">
        <v>6509</v>
      </c>
      <c r="D843" s="73">
        <v>1222.8013100000001</v>
      </c>
      <c r="H843" s="73" t="s">
        <v>6025</v>
      </c>
    </row>
    <row r="844" spans="1:8">
      <c r="A844" s="73" t="s">
        <v>6513</v>
      </c>
      <c r="B844" s="73" t="s">
        <v>6511</v>
      </c>
      <c r="C844" s="73" t="s">
        <v>6512</v>
      </c>
      <c r="D844" s="73">
        <v>1266.8275249999999</v>
      </c>
      <c r="H844" s="73" t="s">
        <v>6025</v>
      </c>
    </row>
    <row r="845" spans="1:8">
      <c r="A845" s="73" t="s">
        <v>6516</v>
      </c>
      <c r="B845" s="73" t="s">
        <v>6514</v>
      </c>
      <c r="C845" s="73" t="s">
        <v>6515</v>
      </c>
      <c r="D845" s="73">
        <v>1310.85374</v>
      </c>
      <c r="H845" s="73" t="s">
        <v>6025</v>
      </c>
    </row>
    <row r="846" spans="1:8">
      <c r="A846" s="73" t="s">
        <v>6519</v>
      </c>
      <c r="B846" s="73" t="s">
        <v>6517</v>
      </c>
      <c r="C846" s="73" t="s">
        <v>6518</v>
      </c>
      <c r="D846" s="73">
        <v>1354.8799550000001</v>
      </c>
      <c r="H846" s="73" t="s">
        <v>6025</v>
      </c>
    </row>
    <row r="847" spans="1:8">
      <c r="A847" s="73" t="s">
        <v>6522</v>
      </c>
      <c r="B847" s="73" t="s">
        <v>6520</v>
      </c>
      <c r="C847" s="73" t="s">
        <v>6521</v>
      </c>
      <c r="D847" s="73">
        <v>1398.90617</v>
      </c>
      <c r="H847" s="73" t="s">
        <v>6025</v>
      </c>
    </row>
    <row r="848" spans="1:8">
      <c r="A848" s="73" t="s">
        <v>6525</v>
      </c>
      <c r="B848" s="73" t="s">
        <v>6523</v>
      </c>
      <c r="C848" s="73" t="s">
        <v>6524</v>
      </c>
      <c r="D848" s="73">
        <v>1442.9323850000001</v>
      </c>
      <c r="H848" s="73" t="s">
        <v>6025</v>
      </c>
    </row>
    <row r="849" spans="1:8">
      <c r="A849" s="73" t="s">
        <v>6528</v>
      </c>
      <c r="B849" s="73" t="s">
        <v>6526</v>
      </c>
      <c r="C849" s="73" t="s">
        <v>6527</v>
      </c>
      <c r="D849" s="73">
        <v>1486.9585999999999</v>
      </c>
      <c r="H849" s="73" t="s">
        <v>6025</v>
      </c>
    </row>
    <row r="850" spans="1:8">
      <c r="A850" s="73" t="s">
        <v>6531</v>
      </c>
      <c r="B850" s="73" t="s">
        <v>6529</v>
      </c>
      <c r="C850" s="73" t="s">
        <v>6530</v>
      </c>
      <c r="D850" s="73">
        <v>1530.984815</v>
      </c>
      <c r="H850" s="73" t="s">
        <v>6025</v>
      </c>
    </row>
    <row r="851" spans="1:8">
      <c r="A851" s="73" t="s">
        <v>6534</v>
      </c>
      <c r="B851" s="73" t="s">
        <v>6532</v>
      </c>
      <c r="C851" s="73" t="s">
        <v>6533</v>
      </c>
      <c r="D851" s="73">
        <v>1575.0110299999999</v>
      </c>
      <c r="H851" s="73" t="s">
        <v>6025</v>
      </c>
    </row>
    <row r="852" spans="1:8">
      <c r="A852" s="73" t="s">
        <v>6537</v>
      </c>
      <c r="B852" s="73" t="s">
        <v>6535</v>
      </c>
      <c r="C852" s="73" t="s">
        <v>6536</v>
      </c>
      <c r="D852" s="73">
        <v>1619.037245</v>
      </c>
      <c r="H852" s="73" t="s">
        <v>6025</v>
      </c>
    </row>
    <row r="853" spans="1:8">
      <c r="A853" s="73" t="s">
        <v>6540</v>
      </c>
      <c r="B853" s="73" t="s">
        <v>6538</v>
      </c>
      <c r="C853" s="73" t="s">
        <v>6539</v>
      </c>
      <c r="D853" s="73">
        <v>1663.0634600000001</v>
      </c>
      <c r="H853" s="73" t="s">
        <v>6025</v>
      </c>
    </row>
    <row r="854" spans="1:8">
      <c r="A854" s="73" t="s">
        <v>6543</v>
      </c>
      <c r="B854" s="73" t="s">
        <v>6541</v>
      </c>
      <c r="C854" s="73" t="s">
        <v>6542</v>
      </c>
      <c r="D854" s="73">
        <v>1707.0896749999999</v>
      </c>
      <c r="H854" s="73" t="s">
        <v>6025</v>
      </c>
    </row>
    <row r="855" spans="1:8">
      <c r="A855" s="73" t="s">
        <v>6546</v>
      </c>
      <c r="B855" s="73" t="s">
        <v>6544</v>
      </c>
      <c r="C855" s="73" t="s">
        <v>6545</v>
      </c>
      <c r="D855" s="73">
        <v>1751.11589</v>
      </c>
      <c r="H855" s="73" t="s">
        <v>6025</v>
      </c>
    </row>
    <row r="856" spans="1:8">
      <c r="A856" s="73" t="s">
        <v>6549</v>
      </c>
      <c r="B856" s="73" t="s">
        <v>6547</v>
      </c>
      <c r="C856" s="73" t="s">
        <v>6548</v>
      </c>
      <c r="D856" s="73">
        <v>1795.1421049999999</v>
      </c>
      <c r="H856" s="73" t="s">
        <v>6025</v>
      </c>
    </row>
    <row r="857" spans="1:8">
      <c r="A857" s="73" t="s">
        <v>6552</v>
      </c>
      <c r="B857" s="73" t="s">
        <v>6550</v>
      </c>
      <c r="C857" s="73" t="s">
        <v>6551</v>
      </c>
      <c r="D857" s="73">
        <v>1839.16832</v>
      </c>
      <c r="H857" s="73" t="s">
        <v>6025</v>
      </c>
    </row>
    <row r="858" spans="1:8">
      <c r="A858" s="73" t="s">
        <v>6555</v>
      </c>
      <c r="B858" s="73" t="s">
        <v>6553</v>
      </c>
      <c r="C858" s="73" t="s">
        <v>6554</v>
      </c>
      <c r="D858" s="73">
        <v>868.57593999999995</v>
      </c>
      <c r="H858" s="73" t="s">
        <v>6025</v>
      </c>
    </row>
    <row r="859" spans="1:8">
      <c r="A859" s="73" t="s">
        <v>6558</v>
      </c>
      <c r="B859" s="73" t="s">
        <v>6556</v>
      </c>
      <c r="C859" s="73" t="s">
        <v>6557</v>
      </c>
      <c r="D859" s="73">
        <v>912.60215500000004</v>
      </c>
      <c r="H859" s="73" t="s">
        <v>6025</v>
      </c>
    </row>
    <row r="860" spans="1:8">
      <c r="A860" s="73" t="s">
        <v>6561</v>
      </c>
      <c r="B860" s="73" t="s">
        <v>6559</v>
      </c>
      <c r="C860" s="73" t="s">
        <v>6560</v>
      </c>
      <c r="D860" s="73">
        <v>956.62837000000002</v>
      </c>
      <c r="H860" s="73" t="s">
        <v>6025</v>
      </c>
    </row>
    <row r="861" spans="1:8">
      <c r="A861" s="73" t="s">
        <v>6564</v>
      </c>
      <c r="B861" s="73" t="s">
        <v>6562</v>
      </c>
      <c r="C861" s="73" t="s">
        <v>6563</v>
      </c>
      <c r="D861" s="73">
        <v>1000.654585</v>
      </c>
      <c r="H861" s="73" t="s">
        <v>6025</v>
      </c>
    </row>
    <row r="862" spans="1:8">
      <c r="A862" s="73" t="s">
        <v>6567</v>
      </c>
      <c r="B862" s="73" t="s">
        <v>6565</v>
      </c>
      <c r="C862" s="73" t="s">
        <v>6566</v>
      </c>
      <c r="D862" s="73">
        <v>1044.6808000000001</v>
      </c>
      <c r="H862" s="73" t="s">
        <v>6025</v>
      </c>
    </row>
    <row r="863" spans="1:8">
      <c r="A863" s="73" t="s">
        <v>6570</v>
      </c>
      <c r="B863" s="73" t="s">
        <v>6568</v>
      </c>
      <c r="C863" s="73" t="s">
        <v>6569</v>
      </c>
      <c r="D863" s="73">
        <v>1088.707015</v>
      </c>
      <c r="H863" s="73" t="s">
        <v>6025</v>
      </c>
    </row>
    <row r="864" spans="1:8">
      <c r="A864" s="73" t="s">
        <v>6573</v>
      </c>
      <c r="B864" s="73" t="s">
        <v>6571</v>
      </c>
      <c r="C864" s="73" t="s">
        <v>6572</v>
      </c>
      <c r="D864" s="73">
        <v>1132.73323</v>
      </c>
      <c r="H864" s="73" t="s">
        <v>6025</v>
      </c>
    </row>
    <row r="865" spans="1:8">
      <c r="A865" s="73" t="s">
        <v>6576</v>
      </c>
      <c r="B865" s="73" t="s">
        <v>6574</v>
      </c>
      <c r="C865" s="73" t="s">
        <v>6575</v>
      </c>
      <c r="D865" s="73">
        <v>1176.7594449999999</v>
      </c>
      <c r="H865" s="73" t="s">
        <v>6025</v>
      </c>
    </row>
    <row r="866" spans="1:8">
      <c r="A866" s="73" t="s">
        <v>6579</v>
      </c>
      <c r="B866" s="73" t="s">
        <v>6577</v>
      </c>
      <c r="C866" s="73" t="s">
        <v>6578</v>
      </c>
      <c r="D866" s="73">
        <v>1220.78566</v>
      </c>
      <c r="H866" s="73" t="s">
        <v>6025</v>
      </c>
    </row>
    <row r="867" spans="1:8">
      <c r="A867" s="73" t="s">
        <v>6582</v>
      </c>
      <c r="B867" s="73" t="s">
        <v>6580</v>
      </c>
      <c r="C867" s="73" t="s">
        <v>6581</v>
      </c>
      <c r="D867" s="73">
        <v>1264.8118750000001</v>
      </c>
      <c r="H867" s="73" t="s">
        <v>6025</v>
      </c>
    </row>
    <row r="868" spans="1:8">
      <c r="A868" s="73" t="s">
        <v>6585</v>
      </c>
      <c r="B868" s="73" t="s">
        <v>6583</v>
      </c>
      <c r="C868" s="73" t="s">
        <v>6584</v>
      </c>
      <c r="D868" s="73">
        <v>1308.83809</v>
      </c>
      <c r="H868" s="73" t="s">
        <v>6025</v>
      </c>
    </row>
    <row r="869" spans="1:8">
      <c r="A869" s="73" t="s">
        <v>6588</v>
      </c>
      <c r="B869" s="73" t="s">
        <v>6586</v>
      </c>
      <c r="C869" s="73" t="s">
        <v>6587</v>
      </c>
      <c r="D869" s="73">
        <v>1352.8643050000001</v>
      </c>
      <c r="H869" s="73" t="s">
        <v>6025</v>
      </c>
    </row>
    <row r="870" spans="1:8">
      <c r="A870" s="73" t="s">
        <v>6591</v>
      </c>
      <c r="B870" s="73" t="s">
        <v>6589</v>
      </c>
      <c r="C870" s="73" t="s">
        <v>6590</v>
      </c>
      <c r="D870" s="73">
        <v>1396.8905199999999</v>
      </c>
      <c r="H870" s="73" t="s">
        <v>6025</v>
      </c>
    </row>
    <row r="871" spans="1:8">
      <c r="A871" s="73" t="s">
        <v>6594</v>
      </c>
      <c r="B871" s="73" t="s">
        <v>6592</v>
      </c>
      <c r="C871" s="73" t="s">
        <v>6593</v>
      </c>
      <c r="D871" s="73">
        <v>1440.916735</v>
      </c>
      <c r="H871" s="73" t="s">
        <v>6025</v>
      </c>
    </row>
    <row r="872" spans="1:8">
      <c r="A872" s="73" t="s">
        <v>6597</v>
      </c>
      <c r="B872" s="73" t="s">
        <v>6595</v>
      </c>
      <c r="C872" s="73" t="s">
        <v>6596</v>
      </c>
      <c r="D872" s="73">
        <v>1484.9429500000001</v>
      </c>
      <c r="H872" s="73" t="s">
        <v>6025</v>
      </c>
    </row>
    <row r="873" spans="1:8">
      <c r="A873" s="73" t="s">
        <v>6600</v>
      </c>
      <c r="B873" s="73" t="s">
        <v>6598</v>
      </c>
      <c r="C873" s="73" t="s">
        <v>6599</v>
      </c>
      <c r="D873" s="73">
        <v>1528.969165</v>
      </c>
      <c r="H873" s="73" t="s">
        <v>6025</v>
      </c>
    </row>
    <row r="874" spans="1:8">
      <c r="A874" s="73" t="s">
        <v>6603</v>
      </c>
      <c r="B874" s="73" t="s">
        <v>6601</v>
      </c>
      <c r="C874" s="73" t="s">
        <v>6602</v>
      </c>
      <c r="D874" s="73">
        <v>1572.9953800000001</v>
      </c>
      <c r="H874" s="73" t="s">
        <v>6025</v>
      </c>
    </row>
    <row r="875" spans="1:8">
      <c r="A875" s="73" t="s">
        <v>6606</v>
      </c>
      <c r="B875" s="73" t="s">
        <v>6604</v>
      </c>
      <c r="C875" s="73" t="s">
        <v>6605</v>
      </c>
      <c r="D875" s="73">
        <v>1617.0215949999999</v>
      </c>
      <c r="H875" s="73" t="s">
        <v>6025</v>
      </c>
    </row>
    <row r="876" spans="1:8">
      <c r="A876" s="73" t="s">
        <v>6609</v>
      </c>
      <c r="B876" s="73" t="s">
        <v>6607</v>
      </c>
      <c r="C876" s="73" t="s">
        <v>6608</v>
      </c>
      <c r="D876" s="73">
        <v>1661.04781</v>
      </c>
      <c r="H876" s="73" t="s">
        <v>6025</v>
      </c>
    </row>
    <row r="877" spans="1:8">
      <c r="A877" s="73" t="s">
        <v>6612</v>
      </c>
      <c r="B877" s="73" t="s">
        <v>6610</v>
      </c>
      <c r="C877" s="73" t="s">
        <v>6611</v>
      </c>
      <c r="D877" s="73">
        <v>1705.0740249999999</v>
      </c>
      <c r="H877" s="73" t="s">
        <v>6025</v>
      </c>
    </row>
    <row r="878" spans="1:8">
      <c r="A878" s="73" t="s">
        <v>6615</v>
      </c>
      <c r="B878" s="73" t="s">
        <v>6613</v>
      </c>
      <c r="C878" s="73" t="s">
        <v>6614</v>
      </c>
      <c r="D878" s="73">
        <v>1749.10024</v>
      </c>
      <c r="H878" s="73" t="s">
        <v>6025</v>
      </c>
    </row>
    <row r="879" spans="1:8">
      <c r="A879" s="73" t="s">
        <v>6618</v>
      </c>
      <c r="B879" s="73" t="s">
        <v>6616</v>
      </c>
      <c r="C879" s="73" t="s">
        <v>6617</v>
      </c>
      <c r="D879" s="73">
        <v>1793.1264550000001</v>
      </c>
      <c r="H879" s="73" t="s">
        <v>6025</v>
      </c>
    </row>
    <row r="880" spans="1:8">
      <c r="A880" s="73" t="s">
        <v>6621</v>
      </c>
      <c r="B880" s="73" t="s">
        <v>6619</v>
      </c>
      <c r="C880" s="73" t="s">
        <v>6620</v>
      </c>
      <c r="D880" s="73">
        <v>1837.1526699999999</v>
      </c>
      <c r="H880" s="73" t="s">
        <v>6025</v>
      </c>
    </row>
    <row r="881" spans="1:8">
      <c r="A881" s="73" t="s">
        <v>6626</v>
      </c>
      <c r="B881" s="73" t="s">
        <v>6622</v>
      </c>
      <c r="C881" s="73" t="s">
        <v>6623</v>
      </c>
      <c r="D881" s="73">
        <v>224.188863</v>
      </c>
      <c r="E881" s="73" t="s">
        <v>6624</v>
      </c>
      <c r="F881" s="73" t="s">
        <v>6625</v>
      </c>
      <c r="G881" s="73">
        <v>4277</v>
      </c>
    </row>
    <row r="882" spans="1:8">
      <c r="A882" s="73" t="s">
        <v>6631</v>
      </c>
      <c r="B882" s="73" t="s">
        <v>6627</v>
      </c>
      <c r="C882" s="73" t="s">
        <v>6628</v>
      </c>
      <c r="D882" s="73">
        <v>152.131348</v>
      </c>
      <c r="E882" s="73" t="s">
        <v>6629</v>
      </c>
      <c r="F882" s="73" t="s">
        <v>6630</v>
      </c>
      <c r="G882" s="73">
        <v>81184</v>
      </c>
      <c r="H882" s="73" t="s">
        <v>6036</v>
      </c>
    </row>
    <row r="883" spans="1:8">
      <c r="A883" s="73" t="s">
        <v>6636</v>
      </c>
      <c r="B883" s="73" t="s">
        <v>6632</v>
      </c>
      <c r="C883" s="73" t="s">
        <v>6633</v>
      </c>
      <c r="D883" s="73">
        <v>614.39647500000001</v>
      </c>
      <c r="E883" s="73" t="s">
        <v>6634</v>
      </c>
      <c r="F883" s="73" t="s">
        <v>6635</v>
      </c>
      <c r="G883" s="73">
        <v>107670</v>
      </c>
      <c r="H883" s="73" t="s">
        <v>5514</v>
      </c>
    </row>
    <row r="884" spans="1:8">
      <c r="A884" s="73" t="s">
        <v>6640</v>
      </c>
      <c r="B884" s="73" t="s">
        <v>91</v>
      </c>
      <c r="C884" s="73" t="s">
        <v>6637</v>
      </c>
      <c r="D884" s="73">
        <v>189.04259400000001</v>
      </c>
      <c r="E884" s="73" t="s">
        <v>6638</v>
      </c>
      <c r="F884" s="73" t="s">
        <v>6639</v>
      </c>
      <c r="G884" s="73">
        <v>5328791</v>
      </c>
      <c r="H884" s="73" t="s">
        <v>6641</v>
      </c>
    </row>
  </sheetData>
  <hyperlinks>
    <hyperlink ref="A2" r:id="rId1" display="http://bioinformatics.oxfordjournals.org/cgi/content/abstract/bts527?ijkey=Y6pyf19sAdzajaQ&amp;keytype=r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F73"/>
  <sheetViews>
    <sheetView workbookViewId="0">
      <selection activeCell="F1" sqref="F1"/>
    </sheetView>
  </sheetViews>
  <sheetFormatPr defaultRowHeight="15"/>
  <cols>
    <col min="1" max="1" width="14.5703125" style="73" customWidth="1"/>
    <col min="2" max="2" width="49.28515625" style="73" customWidth="1"/>
    <col min="3" max="16384" width="9.140625" style="73"/>
  </cols>
  <sheetData>
    <row r="1" spans="1:6">
      <c r="A1" s="119" t="s">
        <v>516</v>
      </c>
      <c r="B1" s="73" t="s">
        <v>3785</v>
      </c>
      <c r="F1" s="101" t="s">
        <v>3784</v>
      </c>
    </row>
    <row r="2" spans="1:6">
      <c r="F2" s="101"/>
    </row>
    <row r="3" spans="1:6">
      <c r="A3" s="73" t="s">
        <v>986</v>
      </c>
    </row>
    <row r="4" spans="1:6">
      <c r="A4" s="73" t="s">
        <v>987</v>
      </c>
      <c r="F4" s="73" t="s">
        <v>988</v>
      </c>
    </row>
    <row r="6" spans="1:6">
      <c r="A6" s="73" t="s">
        <v>989</v>
      </c>
    </row>
    <row r="7" spans="1:6">
      <c r="A7" s="73" t="s">
        <v>990</v>
      </c>
    </row>
    <row r="9" spans="1:6">
      <c r="A9" s="14" t="s">
        <v>3787</v>
      </c>
      <c r="B9" s="14" t="s">
        <v>3788</v>
      </c>
    </row>
    <row r="10" spans="1:6">
      <c r="A10" s="73">
        <v>101</v>
      </c>
      <c r="B10" s="73" t="s">
        <v>1003</v>
      </c>
    </row>
    <row r="11" spans="1:6">
      <c r="A11" s="73">
        <v>102</v>
      </c>
      <c r="B11" s="73" t="s">
        <v>1004</v>
      </c>
    </row>
    <row r="12" spans="1:6">
      <c r="A12" s="73" t="s">
        <v>1016</v>
      </c>
      <c r="B12" s="73" t="s">
        <v>1017</v>
      </c>
    </row>
    <row r="13" spans="1:6">
      <c r="A13" s="73">
        <v>105</v>
      </c>
      <c r="B13" s="73" t="s">
        <v>1005</v>
      </c>
    </row>
    <row r="14" spans="1:6">
      <c r="A14" s="73">
        <v>120</v>
      </c>
      <c r="B14" s="73" t="s">
        <v>1006</v>
      </c>
    </row>
    <row r="15" spans="1:6">
      <c r="A15" s="73">
        <v>122</v>
      </c>
      <c r="B15" s="73" t="s">
        <v>1007</v>
      </c>
    </row>
    <row r="16" spans="1:6">
      <c r="A16" s="73">
        <v>123</v>
      </c>
      <c r="B16" s="73" t="s">
        <v>1008</v>
      </c>
    </row>
    <row r="17" spans="1:2">
      <c r="A17" s="73">
        <v>130</v>
      </c>
      <c r="B17" s="73" t="s">
        <v>1009</v>
      </c>
    </row>
    <row r="18" spans="1:2">
      <c r="A18" s="73">
        <v>137</v>
      </c>
      <c r="B18" s="73" t="s">
        <v>1010</v>
      </c>
    </row>
    <row r="19" spans="1:2">
      <c r="A19" s="73">
        <v>144</v>
      </c>
      <c r="B19" s="73" t="s">
        <v>1011</v>
      </c>
    </row>
    <row r="20" spans="1:2">
      <c r="A20" s="73" t="s">
        <v>868</v>
      </c>
      <c r="B20" s="73" t="s">
        <v>1018</v>
      </c>
    </row>
    <row r="21" spans="1:2">
      <c r="A21" s="73">
        <v>146</v>
      </c>
      <c r="B21" s="73" t="s">
        <v>1012</v>
      </c>
    </row>
    <row r="22" spans="1:2">
      <c r="A22" s="73">
        <v>150</v>
      </c>
      <c r="B22" s="73" t="s">
        <v>1013</v>
      </c>
    </row>
    <row r="23" spans="1:2">
      <c r="A23" s="73">
        <v>153</v>
      </c>
      <c r="B23" s="73" t="s">
        <v>1019</v>
      </c>
    </row>
    <row r="24" spans="1:2">
      <c r="A24" s="73">
        <v>157</v>
      </c>
      <c r="B24" s="73" t="s">
        <v>880</v>
      </c>
    </row>
    <row r="25" spans="1:2">
      <c r="A25" s="73">
        <v>159</v>
      </c>
      <c r="B25" s="73" t="s">
        <v>881</v>
      </c>
    </row>
    <row r="26" spans="1:2">
      <c r="A26" s="73">
        <v>179</v>
      </c>
      <c r="B26" s="73" t="s">
        <v>886</v>
      </c>
    </row>
    <row r="27" spans="1:2">
      <c r="A27" s="73">
        <v>186</v>
      </c>
      <c r="B27" s="73" t="s">
        <v>887</v>
      </c>
    </row>
    <row r="28" spans="1:2">
      <c r="A28" s="73">
        <v>214</v>
      </c>
      <c r="B28" s="73" t="s">
        <v>3786</v>
      </c>
    </row>
    <row r="29" spans="1:2">
      <c r="A29" s="73">
        <v>217</v>
      </c>
      <c r="B29" s="73" t="s">
        <v>1014</v>
      </c>
    </row>
    <row r="30" spans="1:2">
      <c r="A30" s="73">
        <v>225</v>
      </c>
      <c r="B30" s="73" t="s">
        <v>890</v>
      </c>
    </row>
    <row r="31" spans="1:2">
      <c r="A31" s="73">
        <v>231</v>
      </c>
      <c r="B31" s="73" t="s">
        <v>1015</v>
      </c>
    </row>
    <row r="32" spans="1:2">
      <c r="A32" s="73" t="s">
        <v>893</v>
      </c>
      <c r="B32" s="73" t="s">
        <v>894</v>
      </c>
    </row>
    <row r="33" spans="1:2">
      <c r="A33" s="73">
        <v>242</v>
      </c>
      <c r="B33" s="73" t="s">
        <v>895</v>
      </c>
    </row>
    <row r="34" spans="1:2">
      <c r="A34" s="73">
        <v>243</v>
      </c>
      <c r="B34" s="73" t="s">
        <v>896</v>
      </c>
    </row>
    <row r="35" spans="1:2">
      <c r="A35" s="73">
        <v>257</v>
      </c>
      <c r="B35" s="73" t="s">
        <v>897</v>
      </c>
    </row>
    <row r="36" spans="1:2">
      <c r="A36" s="73">
        <v>267</v>
      </c>
      <c r="B36" s="73" t="s">
        <v>898</v>
      </c>
    </row>
    <row r="37" spans="1:2">
      <c r="A37" s="73">
        <v>273</v>
      </c>
      <c r="B37" s="73" t="s">
        <v>899</v>
      </c>
    </row>
    <row r="38" spans="1:2">
      <c r="A38" s="73">
        <v>279</v>
      </c>
      <c r="B38" s="73" t="s">
        <v>3789</v>
      </c>
    </row>
    <row r="39" spans="1:2">
      <c r="A39" s="73">
        <v>282</v>
      </c>
      <c r="B39" s="73" t="s">
        <v>3790</v>
      </c>
    </row>
    <row r="40" spans="1:2">
      <c r="A40" s="73">
        <v>301</v>
      </c>
      <c r="B40" s="73" t="s">
        <v>905</v>
      </c>
    </row>
    <row r="41" spans="1:2">
      <c r="A41" s="73">
        <v>317</v>
      </c>
      <c r="B41" s="73" t="s">
        <v>907</v>
      </c>
    </row>
    <row r="42" spans="1:2">
      <c r="A42" s="73">
        <v>336</v>
      </c>
      <c r="B42" s="73" t="s">
        <v>908</v>
      </c>
    </row>
    <row r="43" spans="1:2">
      <c r="A43" s="73">
        <v>338</v>
      </c>
      <c r="B43" s="73" t="s">
        <v>3791</v>
      </c>
    </row>
    <row r="44" spans="1:2">
      <c r="A44" s="73">
        <v>360</v>
      </c>
      <c r="B44" s="73" t="s">
        <v>3792</v>
      </c>
    </row>
    <row r="45" spans="1:2">
      <c r="A45" s="73">
        <v>371</v>
      </c>
      <c r="B45" s="73" t="s">
        <v>3793</v>
      </c>
    </row>
    <row r="46" spans="1:2">
      <c r="A46" s="73">
        <v>391</v>
      </c>
      <c r="B46" s="73" t="s">
        <v>914</v>
      </c>
    </row>
    <row r="47" spans="1:2">
      <c r="A47" s="73">
        <v>413</v>
      </c>
      <c r="B47" s="73" t="s">
        <v>915</v>
      </c>
    </row>
    <row r="48" spans="1:2">
      <c r="A48" s="73">
        <v>425</v>
      </c>
      <c r="B48" s="73" t="s">
        <v>916</v>
      </c>
    </row>
    <row r="49" spans="1:3">
      <c r="A49" s="73">
        <v>429</v>
      </c>
      <c r="B49" s="73" t="s">
        <v>3794</v>
      </c>
    </row>
    <row r="50" spans="1:3">
      <c r="A50" s="73">
        <v>445</v>
      </c>
      <c r="B50" s="73" t="s">
        <v>3795</v>
      </c>
    </row>
    <row r="51" spans="1:3">
      <c r="A51" s="73">
        <v>449</v>
      </c>
      <c r="B51" s="73" t="s">
        <v>917</v>
      </c>
    </row>
    <row r="52" spans="1:3">
      <c r="A52" s="73">
        <v>454</v>
      </c>
      <c r="B52" s="73" t="s">
        <v>3796</v>
      </c>
    </row>
    <row r="53" spans="1:3">
      <c r="A53" s="73">
        <v>522</v>
      </c>
      <c r="B53" s="73" t="s">
        <v>3797</v>
      </c>
    </row>
    <row r="54" spans="1:3">
      <c r="A54" s="73">
        <v>550</v>
      </c>
      <c r="B54" s="73" t="s">
        <v>3797</v>
      </c>
    </row>
    <row r="55" spans="1:3">
      <c r="A55" s="73">
        <v>599</v>
      </c>
      <c r="B55" s="73" t="s">
        <v>3798</v>
      </c>
    </row>
    <row r="56" spans="1:3">
      <c r="A56" s="73">
        <v>798</v>
      </c>
      <c r="B56" s="73" t="s">
        <v>940</v>
      </c>
    </row>
    <row r="57" spans="1:3">
      <c r="A57" s="73">
        <v>803</v>
      </c>
      <c r="B57" s="73" t="s">
        <v>941</v>
      </c>
    </row>
    <row r="58" spans="1:3">
      <c r="A58" s="73">
        <v>879</v>
      </c>
      <c r="B58" s="73" t="s">
        <v>3798</v>
      </c>
    </row>
    <row r="59" spans="1:3">
      <c r="A59" s="73">
        <v>933</v>
      </c>
      <c r="B59" s="73" t="s">
        <v>3798</v>
      </c>
    </row>
    <row r="61" spans="1:3">
      <c r="A61" s="14" t="s">
        <v>992</v>
      </c>
      <c r="B61" s="14"/>
      <c r="C61" s="14"/>
    </row>
    <row r="63" spans="1:3">
      <c r="A63" s="73" t="s">
        <v>993</v>
      </c>
    </row>
    <row r="64" spans="1:3">
      <c r="A64" s="73" t="s">
        <v>994</v>
      </c>
    </row>
    <row r="65" spans="1:1">
      <c r="A65" s="73" t="s">
        <v>995</v>
      </c>
    </row>
    <row r="66" spans="1:1">
      <c r="A66" s="73" t="s">
        <v>996</v>
      </c>
    </row>
    <row r="68" spans="1:1">
      <c r="A68" s="73" t="s">
        <v>997</v>
      </c>
    </row>
    <row r="69" spans="1:1">
      <c r="A69" s="73" t="s">
        <v>998</v>
      </c>
    </row>
    <row r="70" spans="1:1">
      <c r="A70" s="73" t="s">
        <v>999</v>
      </c>
    </row>
    <row r="71" spans="1:1">
      <c r="A71" s="73" t="s">
        <v>1000</v>
      </c>
    </row>
    <row r="72" spans="1:1">
      <c r="A72" s="73" t="s">
        <v>1001</v>
      </c>
    </row>
    <row r="73" spans="1:1">
      <c r="A73" s="73" t="s">
        <v>1002</v>
      </c>
    </row>
  </sheetData>
  <hyperlinks>
    <hyperlink ref="F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3"/>
  <sheetViews>
    <sheetView workbookViewId="0">
      <pane ySplit="5" topLeftCell="A6" activePane="bottomLeft" state="frozen"/>
      <selection pane="bottomLeft" activeCell="A7" sqref="A7"/>
    </sheetView>
  </sheetViews>
  <sheetFormatPr defaultRowHeight="15"/>
  <cols>
    <col min="1" max="1" width="27.7109375" style="73" customWidth="1"/>
    <col min="2" max="2" width="9.140625" style="96"/>
    <col min="3" max="3" width="31" style="73" customWidth="1"/>
    <col min="4" max="4" width="42.5703125" style="73" customWidth="1"/>
    <col min="5" max="16384" width="9.140625" style="73"/>
  </cols>
  <sheetData>
    <row r="1" spans="1:5">
      <c r="A1" s="270" t="s">
        <v>3807</v>
      </c>
      <c r="B1" s="271" t="s">
        <v>840</v>
      </c>
    </row>
    <row r="3" spans="1:5">
      <c r="A3" s="14" t="s">
        <v>3799</v>
      </c>
      <c r="B3" s="269"/>
      <c r="C3" s="14"/>
      <c r="D3" s="14"/>
    </row>
    <row r="4" spans="1:5">
      <c r="A4" s="14" t="s">
        <v>841</v>
      </c>
      <c r="B4" s="269"/>
      <c r="C4" s="14"/>
      <c r="D4" s="14"/>
    </row>
    <row r="5" spans="1:5">
      <c r="A5" s="14"/>
      <c r="B5" s="269" t="s">
        <v>847</v>
      </c>
      <c r="C5" s="14" t="s">
        <v>849</v>
      </c>
      <c r="D5" s="14" t="s">
        <v>850</v>
      </c>
      <c r="E5" s="73" t="s">
        <v>848</v>
      </c>
    </row>
    <row r="7" spans="1:5">
      <c r="A7" s="73" t="s">
        <v>846</v>
      </c>
      <c r="B7" s="96">
        <v>33</v>
      </c>
      <c r="C7" s="73" t="s">
        <v>851</v>
      </c>
      <c r="D7" s="73" t="s">
        <v>859</v>
      </c>
    </row>
    <row r="8" spans="1:5">
      <c r="A8" s="73" t="s">
        <v>846</v>
      </c>
      <c r="B8" s="96">
        <v>42</v>
      </c>
      <c r="C8" s="73" t="s">
        <v>851</v>
      </c>
      <c r="D8" s="73" t="s">
        <v>860</v>
      </c>
    </row>
    <row r="9" spans="1:5">
      <c r="A9" s="73" t="s">
        <v>846</v>
      </c>
      <c r="B9" s="96">
        <v>59</v>
      </c>
      <c r="C9" s="73" t="s">
        <v>854</v>
      </c>
      <c r="D9" s="73" t="s">
        <v>860</v>
      </c>
    </row>
    <row r="10" spans="1:5">
      <c r="A10" s="73" t="s">
        <v>846</v>
      </c>
      <c r="B10" s="96">
        <v>64</v>
      </c>
      <c r="C10" s="73" t="s">
        <v>855</v>
      </c>
      <c r="D10" s="73" t="s">
        <v>860</v>
      </c>
    </row>
    <row r="11" spans="1:5">
      <c r="A11" s="73" t="s">
        <v>846</v>
      </c>
      <c r="B11" s="96">
        <v>65</v>
      </c>
      <c r="C11" s="73" t="s">
        <v>856</v>
      </c>
      <c r="D11" s="73" t="s">
        <v>859</v>
      </c>
    </row>
    <row r="12" spans="1:5">
      <c r="A12" s="73" t="s">
        <v>846</v>
      </c>
      <c r="B12" s="96">
        <v>74</v>
      </c>
      <c r="C12" s="73" t="s">
        <v>851</v>
      </c>
      <c r="D12" s="73" t="s">
        <v>861</v>
      </c>
    </row>
    <row r="13" spans="1:5">
      <c r="A13" s="73" t="s">
        <v>846</v>
      </c>
      <c r="B13" s="96">
        <v>79</v>
      </c>
      <c r="C13" s="73" t="s">
        <v>851</v>
      </c>
      <c r="D13" s="73" t="s">
        <v>862</v>
      </c>
    </row>
    <row r="14" spans="1:5">
      <c r="A14" s="73" t="s">
        <v>846</v>
      </c>
      <c r="B14" s="96">
        <v>83</v>
      </c>
      <c r="C14" s="73" t="s">
        <v>856</v>
      </c>
      <c r="D14" s="73" t="s">
        <v>863</v>
      </c>
    </row>
    <row r="15" spans="1:5">
      <c r="A15" s="73" t="s">
        <v>846</v>
      </c>
      <c r="B15" s="96">
        <v>85</v>
      </c>
      <c r="C15" s="73" t="s">
        <v>851</v>
      </c>
      <c r="D15" s="73" t="s">
        <v>864</v>
      </c>
    </row>
    <row r="16" spans="1:5">
      <c r="A16" s="73" t="s">
        <v>846</v>
      </c>
      <c r="B16" s="96">
        <v>88</v>
      </c>
      <c r="C16" s="73" t="s">
        <v>858</v>
      </c>
      <c r="D16" s="73" t="s">
        <v>860</v>
      </c>
    </row>
    <row r="17" spans="1:4">
      <c r="A17" s="73" t="s">
        <v>846</v>
      </c>
      <c r="B17" s="96">
        <v>101</v>
      </c>
      <c r="C17" s="73" t="s">
        <v>855</v>
      </c>
      <c r="D17" s="73" t="s">
        <v>862</v>
      </c>
    </row>
    <row r="18" spans="1:4">
      <c r="A18" s="73" t="s">
        <v>846</v>
      </c>
      <c r="B18" s="96">
        <v>102</v>
      </c>
      <c r="C18" s="73" t="s">
        <v>851</v>
      </c>
      <c r="D18" s="73" t="s">
        <v>865</v>
      </c>
    </row>
    <row r="19" spans="1:4">
      <c r="A19" s="73" t="s">
        <v>846</v>
      </c>
      <c r="B19" s="96">
        <v>104</v>
      </c>
      <c r="C19" s="73" t="s">
        <v>857</v>
      </c>
      <c r="D19" s="73" t="s">
        <v>860</v>
      </c>
    </row>
    <row r="20" spans="1:4">
      <c r="A20" s="73" t="s">
        <v>846</v>
      </c>
      <c r="B20" s="96">
        <v>106</v>
      </c>
      <c r="C20" s="73" t="s">
        <v>857</v>
      </c>
      <c r="D20" s="73" t="s">
        <v>860</v>
      </c>
    </row>
    <row r="21" spans="1:4">
      <c r="A21" s="73" t="s">
        <v>846</v>
      </c>
      <c r="B21" s="96">
        <v>105</v>
      </c>
      <c r="C21" s="73" t="s">
        <v>867</v>
      </c>
      <c r="D21" s="73" t="s">
        <v>860</v>
      </c>
    </row>
    <row r="22" spans="1:4">
      <c r="A22" s="73" t="s">
        <v>846</v>
      </c>
      <c r="B22" s="96">
        <v>115</v>
      </c>
      <c r="C22" s="73" t="s">
        <v>866</v>
      </c>
      <c r="D22" s="73" t="s">
        <v>860</v>
      </c>
    </row>
    <row r="23" spans="1:4">
      <c r="A23" s="73" t="s">
        <v>846</v>
      </c>
      <c r="B23" s="96">
        <v>120</v>
      </c>
      <c r="C23" s="73" t="s">
        <v>870</v>
      </c>
      <c r="D23" s="73" t="s">
        <v>862</v>
      </c>
    </row>
    <row r="24" spans="1:4">
      <c r="A24" s="73" t="s">
        <v>846</v>
      </c>
      <c r="B24" s="96">
        <v>122</v>
      </c>
      <c r="C24" s="73" t="s">
        <v>851</v>
      </c>
      <c r="D24" s="73" t="s">
        <v>874</v>
      </c>
    </row>
    <row r="25" spans="1:4">
      <c r="A25" s="73" t="s">
        <v>846</v>
      </c>
      <c r="B25" s="96">
        <v>123</v>
      </c>
      <c r="C25" s="73" t="s">
        <v>851</v>
      </c>
      <c r="D25" s="73" t="s">
        <v>875</v>
      </c>
    </row>
    <row r="26" spans="1:4">
      <c r="A26" s="73" t="s">
        <v>846</v>
      </c>
      <c r="B26" s="96">
        <v>130</v>
      </c>
      <c r="C26" s="73" t="s">
        <v>851</v>
      </c>
      <c r="D26" s="73" t="s">
        <v>876</v>
      </c>
    </row>
    <row r="27" spans="1:4">
      <c r="A27" s="73" t="s">
        <v>846</v>
      </c>
      <c r="B27" s="96">
        <v>137</v>
      </c>
      <c r="C27" s="73" t="s">
        <v>871</v>
      </c>
      <c r="D27" s="73" t="s">
        <v>862</v>
      </c>
    </row>
    <row r="28" spans="1:4">
      <c r="A28" s="73" t="s">
        <v>846</v>
      </c>
      <c r="B28" s="96">
        <v>144</v>
      </c>
      <c r="C28" s="73" t="s">
        <v>851</v>
      </c>
      <c r="D28" s="73" t="s">
        <v>877</v>
      </c>
    </row>
    <row r="29" spans="1:4">
      <c r="A29" s="73" t="s">
        <v>846</v>
      </c>
      <c r="B29" s="96" t="s">
        <v>868</v>
      </c>
      <c r="C29" s="73" t="s">
        <v>872</v>
      </c>
      <c r="D29" s="73" t="s">
        <v>860</v>
      </c>
    </row>
    <row r="30" spans="1:4">
      <c r="A30" s="73" t="s">
        <v>846</v>
      </c>
      <c r="B30" s="96">
        <v>146</v>
      </c>
      <c r="C30" s="73" t="s">
        <v>873</v>
      </c>
      <c r="D30" s="73" t="s">
        <v>860</v>
      </c>
    </row>
    <row r="31" spans="1:4">
      <c r="A31" s="73" t="s">
        <v>846</v>
      </c>
      <c r="B31" s="96">
        <v>149</v>
      </c>
      <c r="C31" s="73" t="s">
        <v>851</v>
      </c>
      <c r="D31" s="73" t="s">
        <v>878</v>
      </c>
    </row>
    <row r="32" spans="1:4">
      <c r="A32" s="73" t="s">
        <v>846</v>
      </c>
      <c r="B32" s="96">
        <v>150</v>
      </c>
      <c r="C32" s="73" t="s">
        <v>851</v>
      </c>
      <c r="D32" s="73" t="s">
        <v>879</v>
      </c>
    </row>
    <row r="33" spans="1:4">
      <c r="A33" s="73" t="s">
        <v>846</v>
      </c>
      <c r="B33" s="96">
        <v>153</v>
      </c>
      <c r="C33" s="73" t="s">
        <v>851</v>
      </c>
      <c r="D33" s="73" t="s">
        <v>869</v>
      </c>
    </row>
    <row r="34" spans="1:4">
      <c r="A34" s="73" t="s">
        <v>846</v>
      </c>
      <c r="B34" s="96">
        <v>157</v>
      </c>
      <c r="C34" s="73" t="s">
        <v>880</v>
      </c>
    </row>
    <row r="35" spans="1:4">
      <c r="A35" s="73" t="s">
        <v>846</v>
      </c>
      <c r="B35" s="96">
        <v>159</v>
      </c>
      <c r="C35" s="73" t="s">
        <v>881</v>
      </c>
    </row>
    <row r="36" spans="1:4">
      <c r="A36" s="73" t="s">
        <v>846</v>
      </c>
      <c r="B36" s="96">
        <v>163</v>
      </c>
      <c r="D36" s="73" t="s">
        <v>882</v>
      </c>
    </row>
    <row r="37" spans="1:4">
      <c r="A37" s="73" t="s">
        <v>846</v>
      </c>
      <c r="B37" s="96">
        <v>167</v>
      </c>
      <c r="D37" s="73" t="s">
        <v>883</v>
      </c>
    </row>
    <row r="38" spans="1:4">
      <c r="A38" s="73" t="s">
        <v>846</v>
      </c>
      <c r="B38" s="96">
        <v>169</v>
      </c>
      <c r="C38" s="73" t="s">
        <v>884</v>
      </c>
    </row>
    <row r="39" spans="1:4">
      <c r="A39" s="73" t="s">
        <v>846</v>
      </c>
      <c r="B39" s="96">
        <v>171</v>
      </c>
      <c r="C39" s="73" t="s">
        <v>885</v>
      </c>
    </row>
    <row r="40" spans="1:4">
      <c r="A40" s="73" t="s">
        <v>846</v>
      </c>
      <c r="B40" s="96">
        <v>179</v>
      </c>
      <c r="C40" s="73" t="s">
        <v>886</v>
      </c>
    </row>
    <row r="41" spans="1:4">
      <c r="A41" s="73" t="s">
        <v>846</v>
      </c>
      <c r="B41" s="96">
        <v>186</v>
      </c>
      <c r="C41" s="73" t="s">
        <v>887</v>
      </c>
    </row>
    <row r="42" spans="1:4">
      <c r="A42" s="73" t="s">
        <v>846</v>
      </c>
      <c r="B42" s="96">
        <v>195</v>
      </c>
      <c r="C42" s="73" t="s">
        <v>888</v>
      </c>
    </row>
    <row r="43" spans="1:4">
      <c r="A43" s="73" t="s">
        <v>846</v>
      </c>
      <c r="B43" s="96">
        <v>214</v>
      </c>
      <c r="C43" s="73" t="s">
        <v>889</v>
      </c>
    </row>
    <row r="44" spans="1:4">
      <c r="A44" s="73" t="s">
        <v>846</v>
      </c>
      <c r="B44" s="96">
        <v>225</v>
      </c>
      <c r="C44" s="73" t="s">
        <v>890</v>
      </c>
    </row>
    <row r="45" spans="1:4">
      <c r="A45" s="73" t="s">
        <v>846</v>
      </c>
      <c r="B45" s="96">
        <v>231</v>
      </c>
      <c r="C45" s="73" t="s">
        <v>891</v>
      </c>
    </row>
    <row r="46" spans="1:4">
      <c r="A46" s="73" t="s">
        <v>846</v>
      </c>
      <c r="B46" s="96">
        <v>236</v>
      </c>
      <c r="C46" s="73" t="s">
        <v>892</v>
      </c>
    </row>
    <row r="47" spans="1:4">
      <c r="A47" s="73" t="s">
        <v>846</v>
      </c>
      <c r="B47" s="96" t="s">
        <v>893</v>
      </c>
      <c r="C47" s="73" t="s">
        <v>894</v>
      </c>
    </row>
    <row r="48" spans="1:4">
      <c r="A48" s="73" t="s">
        <v>846</v>
      </c>
      <c r="B48" s="96">
        <v>242</v>
      </c>
      <c r="C48" s="73" t="s">
        <v>895</v>
      </c>
    </row>
    <row r="49" spans="1:3">
      <c r="A49" s="73" t="s">
        <v>846</v>
      </c>
      <c r="B49" s="96">
        <v>243</v>
      </c>
      <c r="C49" s="73" t="s">
        <v>896</v>
      </c>
    </row>
    <row r="50" spans="1:3">
      <c r="A50" s="73" t="s">
        <v>846</v>
      </c>
      <c r="B50" s="96">
        <v>257</v>
      </c>
      <c r="C50" s="73" t="s">
        <v>897</v>
      </c>
    </row>
    <row r="51" spans="1:3">
      <c r="A51" s="73" t="s">
        <v>846</v>
      </c>
      <c r="B51" s="96">
        <v>267</v>
      </c>
      <c r="C51" s="73" t="s">
        <v>898</v>
      </c>
    </row>
    <row r="52" spans="1:3">
      <c r="A52" s="73" t="s">
        <v>846</v>
      </c>
      <c r="B52" s="96">
        <v>273</v>
      </c>
      <c r="C52" s="73" t="s">
        <v>899</v>
      </c>
    </row>
    <row r="53" spans="1:3">
      <c r="A53" s="73" t="s">
        <v>846</v>
      </c>
      <c r="B53" s="96">
        <v>279</v>
      </c>
      <c r="C53" s="73" t="s">
        <v>900</v>
      </c>
    </row>
    <row r="54" spans="1:3">
      <c r="A54" s="73" t="s">
        <v>846</v>
      </c>
      <c r="B54" s="96">
        <v>279</v>
      </c>
      <c r="C54" s="73" t="s">
        <v>901</v>
      </c>
    </row>
    <row r="55" spans="1:3">
      <c r="A55" s="73" t="s">
        <v>846</v>
      </c>
      <c r="B55" s="96">
        <v>282</v>
      </c>
      <c r="C55" s="73" t="s">
        <v>902</v>
      </c>
    </row>
    <row r="56" spans="1:3">
      <c r="A56" s="73" t="s">
        <v>846</v>
      </c>
      <c r="B56" s="96">
        <v>284</v>
      </c>
      <c r="C56" s="73" t="s">
        <v>903</v>
      </c>
    </row>
    <row r="57" spans="1:3">
      <c r="A57" s="73" t="s">
        <v>846</v>
      </c>
      <c r="B57" s="96">
        <v>288</v>
      </c>
      <c r="C57" s="73" t="s">
        <v>904</v>
      </c>
    </row>
    <row r="58" spans="1:3">
      <c r="A58" s="73" t="s">
        <v>846</v>
      </c>
      <c r="B58" s="96">
        <v>301</v>
      </c>
      <c r="C58" s="73" t="s">
        <v>905</v>
      </c>
    </row>
    <row r="59" spans="1:3">
      <c r="A59" s="73" t="s">
        <v>846</v>
      </c>
      <c r="B59" s="96">
        <v>303</v>
      </c>
      <c r="C59" s="73" t="s">
        <v>906</v>
      </c>
    </row>
    <row r="60" spans="1:3">
      <c r="A60" s="73" t="s">
        <v>846</v>
      </c>
      <c r="B60" s="96">
        <v>317</v>
      </c>
      <c r="C60" s="73" t="s">
        <v>907</v>
      </c>
    </row>
    <row r="61" spans="1:3">
      <c r="A61" s="73" t="s">
        <v>846</v>
      </c>
      <c r="B61" s="96">
        <v>336</v>
      </c>
      <c r="C61" s="73" t="s">
        <v>908</v>
      </c>
    </row>
    <row r="62" spans="1:3">
      <c r="A62" s="73" t="s">
        <v>846</v>
      </c>
      <c r="B62" s="96">
        <v>338</v>
      </c>
      <c r="C62" s="73" t="s">
        <v>909</v>
      </c>
    </row>
    <row r="63" spans="1:3">
      <c r="A63" s="73" t="s">
        <v>846</v>
      </c>
      <c r="B63" s="96">
        <v>355</v>
      </c>
      <c r="C63" s="73" t="s">
        <v>910</v>
      </c>
    </row>
    <row r="64" spans="1:3">
      <c r="A64" s="73" t="s">
        <v>846</v>
      </c>
      <c r="B64" s="96">
        <v>360</v>
      </c>
      <c r="C64" s="73" t="s">
        <v>911</v>
      </c>
    </row>
    <row r="65" spans="1:4">
      <c r="A65" s="73" t="s">
        <v>846</v>
      </c>
      <c r="B65" s="96">
        <v>371</v>
      </c>
      <c r="C65" s="73" t="s">
        <v>912</v>
      </c>
    </row>
    <row r="66" spans="1:4">
      <c r="A66" s="73" t="s">
        <v>846</v>
      </c>
      <c r="B66" s="96">
        <v>388</v>
      </c>
      <c r="C66" s="73" t="s">
        <v>913</v>
      </c>
    </row>
    <row r="67" spans="1:4">
      <c r="A67" s="73" t="s">
        <v>846</v>
      </c>
      <c r="B67" s="96">
        <v>391</v>
      </c>
      <c r="C67" s="73" t="s">
        <v>914</v>
      </c>
    </row>
    <row r="68" spans="1:4">
      <c r="A68" s="73" t="s">
        <v>846</v>
      </c>
      <c r="B68" s="96">
        <v>413</v>
      </c>
      <c r="C68" s="73" t="s">
        <v>915</v>
      </c>
    </row>
    <row r="69" spans="1:4">
      <c r="A69" s="73" t="s">
        <v>846</v>
      </c>
      <c r="B69" s="96">
        <v>425</v>
      </c>
      <c r="C69" s="73" t="s">
        <v>916</v>
      </c>
    </row>
    <row r="70" spans="1:4">
      <c r="A70" s="73" t="s">
        <v>846</v>
      </c>
      <c r="B70" s="96">
        <v>429</v>
      </c>
      <c r="C70" s="73" t="s">
        <v>920</v>
      </c>
    </row>
    <row r="71" spans="1:4">
      <c r="A71" s="73" t="s">
        <v>846</v>
      </c>
      <c r="B71" s="96">
        <v>445</v>
      </c>
      <c r="C71" s="73" t="s">
        <v>921</v>
      </c>
    </row>
    <row r="72" spans="1:4">
      <c r="A72" s="73" t="s">
        <v>846</v>
      </c>
      <c r="B72" s="96">
        <v>449</v>
      </c>
      <c r="C72" s="73" t="s">
        <v>917</v>
      </c>
    </row>
    <row r="73" spans="1:4">
      <c r="A73" s="73" t="s">
        <v>846</v>
      </c>
      <c r="B73" s="96">
        <v>454</v>
      </c>
      <c r="C73" s="73" t="s">
        <v>922</v>
      </c>
    </row>
    <row r="74" spans="1:4">
      <c r="A74" s="73" t="s">
        <v>846</v>
      </c>
      <c r="B74" s="96">
        <v>462</v>
      </c>
      <c r="C74" s="73" t="s">
        <v>918</v>
      </c>
    </row>
    <row r="75" spans="1:4">
      <c r="A75" s="73" t="s">
        <v>846</v>
      </c>
      <c r="B75" s="96">
        <v>503</v>
      </c>
      <c r="C75" s="73" t="s">
        <v>919</v>
      </c>
    </row>
    <row r="76" spans="1:4">
      <c r="A76" s="73" t="s">
        <v>846</v>
      </c>
      <c r="B76" s="96">
        <v>519</v>
      </c>
      <c r="C76" s="73" t="s">
        <v>923</v>
      </c>
    </row>
    <row r="77" spans="1:4">
      <c r="A77" s="73" t="s">
        <v>846</v>
      </c>
      <c r="B77" s="96">
        <v>522</v>
      </c>
      <c r="D77" s="73" t="s">
        <v>924</v>
      </c>
    </row>
    <row r="78" spans="1:4">
      <c r="A78" s="73" t="s">
        <v>846</v>
      </c>
      <c r="B78" s="96">
        <v>531</v>
      </c>
      <c r="C78" s="73" t="s">
        <v>925</v>
      </c>
    </row>
    <row r="79" spans="1:4">
      <c r="A79" s="73" t="s">
        <v>846</v>
      </c>
      <c r="B79" s="96">
        <v>536</v>
      </c>
      <c r="C79" s="73" t="s">
        <v>919</v>
      </c>
    </row>
    <row r="80" spans="1:4">
      <c r="A80" s="73" t="s">
        <v>846</v>
      </c>
      <c r="B80" s="96">
        <v>538</v>
      </c>
      <c r="C80" s="73" t="s">
        <v>926</v>
      </c>
    </row>
    <row r="81" spans="1:4">
      <c r="A81" s="73" t="s">
        <v>846</v>
      </c>
      <c r="B81" s="96">
        <v>550</v>
      </c>
      <c r="D81" s="73" t="s">
        <v>924</v>
      </c>
    </row>
    <row r="82" spans="1:4">
      <c r="A82" s="73" t="s">
        <v>846</v>
      </c>
      <c r="B82" s="96">
        <v>553</v>
      </c>
      <c r="C82" s="73" t="s">
        <v>927</v>
      </c>
    </row>
    <row r="83" spans="1:4">
      <c r="A83" s="73" t="s">
        <v>846</v>
      </c>
      <c r="B83" s="96">
        <v>555</v>
      </c>
      <c r="C83" s="73" t="s">
        <v>926</v>
      </c>
    </row>
    <row r="84" spans="1:4">
      <c r="A84" s="73" t="s">
        <v>846</v>
      </c>
      <c r="B84" s="96">
        <v>569</v>
      </c>
      <c r="C84" s="73" t="s">
        <v>928</v>
      </c>
    </row>
    <row r="85" spans="1:4">
      <c r="A85" s="73" t="s">
        <v>846</v>
      </c>
      <c r="B85" s="96">
        <v>587</v>
      </c>
      <c r="C85" s="73" t="s">
        <v>929</v>
      </c>
    </row>
    <row r="86" spans="1:4">
      <c r="A86" s="73" t="s">
        <v>846</v>
      </c>
      <c r="B86" s="96">
        <v>593</v>
      </c>
      <c r="C86" s="73" t="s">
        <v>930</v>
      </c>
    </row>
    <row r="87" spans="1:4">
      <c r="A87" s="73" t="s">
        <v>846</v>
      </c>
      <c r="B87" s="96">
        <v>609</v>
      </c>
      <c r="C87" s="73" t="s">
        <v>931</v>
      </c>
    </row>
    <row r="88" spans="1:4">
      <c r="A88" s="73" t="s">
        <v>846</v>
      </c>
      <c r="B88" s="96">
        <v>610</v>
      </c>
      <c r="C88" s="73" t="s">
        <v>919</v>
      </c>
    </row>
    <row r="89" spans="1:4">
      <c r="A89" s="73" t="s">
        <v>846</v>
      </c>
      <c r="B89" s="96">
        <v>625</v>
      </c>
      <c r="C89" s="73" t="s">
        <v>932</v>
      </c>
    </row>
    <row r="90" spans="1:4">
      <c r="A90" s="73" t="s">
        <v>846</v>
      </c>
      <c r="B90" s="96">
        <v>638</v>
      </c>
      <c r="C90" s="73" t="s">
        <v>919</v>
      </c>
    </row>
    <row r="91" spans="1:4">
      <c r="A91" s="73" t="s">
        <v>846</v>
      </c>
      <c r="B91" s="96">
        <v>667</v>
      </c>
      <c r="C91" s="73" t="s">
        <v>933</v>
      </c>
    </row>
    <row r="92" spans="1:4">
      <c r="A92" s="73" t="s">
        <v>846</v>
      </c>
      <c r="B92" s="96">
        <v>675</v>
      </c>
      <c r="C92" s="73" t="s">
        <v>934</v>
      </c>
    </row>
    <row r="93" spans="1:4">
      <c r="A93" s="73" t="s">
        <v>846</v>
      </c>
      <c r="B93" s="96">
        <v>679</v>
      </c>
      <c r="C93" s="73" t="s">
        <v>935</v>
      </c>
    </row>
    <row r="94" spans="1:4">
      <c r="A94" s="73" t="s">
        <v>846</v>
      </c>
      <c r="B94" s="96">
        <v>684</v>
      </c>
      <c r="C94" s="73" t="s">
        <v>919</v>
      </c>
    </row>
    <row r="95" spans="1:4">
      <c r="A95" s="73" t="s">
        <v>846</v>
      </c>
      <c r="B95" s="96">
        <v>696</v>
      </c>
      <c r="C95" s="73" t="s">
        <v>936</v>
      </c>
    </row>
    <row r="96" spans="1:4">
      <c r="A96" s="73" t="s">
        <v>846</v>
      </c>
      <c r="B96" s="96">
        <v>701</v>
      </c>
      <c r="C96" s="73" t="s">
        <v>937</v>
      </c>
    </row>
    <row r="97" spans="1:3">
      <c r="A97" s="73" t="s">
        <v>846</v>
      </c>
      <c r="B97" s="96">
        <v>741</v>
      </c>
      <c r="C97" s="73" t="s">
        <v>938</v>
      </c>
    </row>
    <row r="98" spans="1:3">
      <c r="A98" s="73" t="s">
        <v>846</v>
      </c>
      <c r="B98" s="96">
        <v>786</v>
      </c>
      <c r="C98" s="73" t="s">
        <v>939</v>
      </c>
    </row>
    <row r="99" spans="1:3">
      <c r="A99" s="73" t="s">
        <v>846</v>
      </c>
      <c r="B99" s="96">
        <v>798</v>
      </c>
      <c r="C99" s="73" t="s">
        <v>940</v>
      </c>
    </row>
    <row r="100" spans="1:3">
      <c r="A100" s="73" t="s">
        <v>846</v>
      </c>
      <c r="B100" s="96">
        <v>803</v>
      </c>
      <c r="C100" s="73" t="s">
        <v>941</v>
      </c>
    </row>
    <row r="103" spans="1:3">
      <c r="A103" s="73" t="s">
        <v>942</v>
      </c>
      <c r="B103" s="96">
        <v>26</v>
      </c>
      <c r="C103" s="73" t="s">
        <v>943</v>
      </c>
    </row>
    <row r="104" spans="1:3">
      <c r="A104" s="73" t="s">
        <v>942</v>
      </c>
      <c r="B104" s="96">
        <v>45</v>
      </c>
      <c r="C104" s="73" t="s">
        <v>944</v>
      </c>
    </row>
    <row r="105" spans="1:3">
      <c r="A105" s="73" t="s">
        <v>942</v>
      </c>
      <c r="B105" s="96">
        <v>59</v>
      </c>
      <c r="C105" s="73" t="s">
        <v>945</v>
      </c>
    </row>
    <row r="106" spans="1:3">
      <c r="A106" s="73" t="s">
        <v>942</v>
      </c>
      <c r="B106" s="96">
        <v>69</v>
      </c>
      <c r="C106" s="73" t="s">
        <v>946</v>
      </c>
    </row>
    <row r="107" spans="1:3">
      <c r="A107" s="73" t="s">
        <v>942</v>
      </c>
      <c r="B107" s="96">
        <v>79</v>
      </c>
      <c r="C107" s="73" t="s">
        <v>947</v>
      </c>
    </row>
    <row r="108" spans="1:3">
      <c r="A108" s="73" t="s">
        <v>942</v>
      </c>
      <c r="B108" s="96">
        <v>80</v>
      </c>
      <c r="C108" s="73" t="s">
        <v>948</v>
      </c>
    </row>
    <row r="109" spans="1:3">
      <c r="A109" s="73" t="s">
        <v>942</v>
      </c>
      <c r="B109" s="96">
        <v>95</v>
      </c>
      <c r="C109" s="73" t="s">
        <v>949</v>
      </c>
    </row>
    <row r="110" spans="1:3">
      <c r="A110" s="73" t="s">
        <v>942</v>
      </c>
      <c r="B110" s="96">
        <v>97</v>
      </c>
      <c r="C110" s="73" t="s">
        <v>950</v>
      </c>
    </row>
    <row r="111" spans="1:3">
      <c r="A111" s="73" t="s">
        <v>942</v>
      </c>
      <c r="B111" s="96">
        <v>97</v>
      </c>
      <c r="C111" s="73" t="s">
        <v>951</v>
      </c>
    </row>
    <row r="112" spans="1:3">
      <c r="A112" s="73" t="s">
        <v>942</v>
      </c>
      <c r="B112" s="96">
        <v>113</v>
      </c>
      <c r="C112" s="73" t="s">
        <v>952</v>
      </c>
    </row>
    <row r="113" spans="1:3">
      <c r="A113" s="73" t="s">
        <v>942</v>
      </c>
      <c r="B113" s="96">
        <v>127</v>
      </c>
      <c r="C113" s="73" t="s">
        <v>946</v>
      </c>
    </row>
    <row r="114" spans="1:3">
      <c r="A114" s="73" t="s">
        <v>942</v>
      </c>
      <c r="B114" s="96">
        <v>227</v>
      </c>
      <c r="C114" s="73" t="s">
        <v>946</v>
      </c>
    </row>
    <row r="115" spans="1:3">
      <c r="A115" s="73" t="s">
        <v>942</v>
      </c>
      <c r="B115" s="96">
        <v>249</v>
      </c>
      <c r="C115" s="73" t="s">
        <v>946</v>
      </c>
    </row>
    <row r="118" spans="1:3">
      <c r="B118" s="96" t="s">
        <v>842</v>
      </c>
    </row>
    <row r="119" spans="1:3">
      <c r="B119" s="96" t="s">
        <v>843</v>
      </c>
    </row>
    <row r="120" spans="1:3">
      <c r="A120" s="73" t="s">
        <v>842</v>
      </c>
      <c r="B120" s="96">
        <v>18</v>
      </c>
      <c r="C120" s="73" t="s">
        <v>953</v>
      </c>
    </row>
    <row r="121" spans="1:3">
      <c r="A121" s="73" t="s">
        <v>842</v>
      </c>
      <c r="B121" s="96">
        <v>32</v>
      </c>
      <c r="C121" s="73" t="s">
        <v>852</v>
      </c>
    </row>
    <row r="122" spans="1:3">
      <c r="A122" s="73" t="s">
        <v>842</v>
      </c>
      <c r="B122" s="96">
        <v>41</v>
      </c>
      <c r="C122" s="73" t="s">
        <v>853</v>
      </c>
    </row>
    <row r="123" spans="1:3">
      <c r="A123" s="73" t="s">
        <v>842</v>
      </c>
      <c r="B123" s="96">
        <v>44</v>
      </c>
      <c r="C123" s="73" t="s">
        <v>954</v>
      </c>
    </row>
    <row r="124" spans="1:3">
      <c r="A124" s="73" t="s">
        <v>842</v>
      </c>
      <c r="B124" s="96">
        <v>50</v>
      </c>
      <c r="C124" s="73" t="s">
        <v>955</v>
      </c>
    </row>
    <row r="125" spans="1:3">
      <c r="A125" s="73" t="s">
        <v>842</v>
      </c>
      <c r="B125" s="96">
        <v>53</v>
      </c>
      <c r="C125" s="73" t="s">
        <v>956</v>
      </c>
    </row>
    <row r="126" spans="1:3">
      <c r="A126" s="73" t="s">
        <v>842</v>
      </c>
      <c r="B126" s="96">
        <v>58</v>
      </c>
      <c r="C126" s="73" t="s">
        <v>132</v>
      </c>
    </row>
    <row r="127" spans="1:3">
      <c r="A127" s="73" t="s">
        <v>842</v>
      </c>
      <c r="B127" s="96">
        <v>58</v>
      </c>
      <c r="C127" s="73" t="s">
        <v>957</v>
      </c>
    </row>
    <row r="128" spans="1:3">
      <c r="A128" s="73" t="s">
        <v>842</v>
      </c>
      <c r="B128" s="96">
        <v>63</v>
      </c>
      <c r="C128" s="73" t="s">
        <v>958</v>
      </c>
    </row>
    <row r="129" spans="1:3">
      <c r="A129" s="73" t="s">
        <v>842</v>
      </c>
      <c r="B129" s="96">
        <v>68</v>
      </c>
      <c r="C129" s="73" t="s">
        <v>959</v>
      </c>
    </row>
    <row r="130" spans="1:3">
      <c r="A130" s="73" t="s">
        <v>842</v>
      </c>
      <c r="B130" s="96">
        <v>72</v>
      </c>
      <c r="C130" s="73" t="s">
        <v>960</v>
      </c>
    </row>
    <row r="131" spans="1:3">
      <c r="A131" s="73" t="s">
        <v>842</v>
      </c>
      <c r="B131" s="96">
        <v>74</v>
      </c>
      <c r="C131" s="73" t="s">
        <v>961</v>
      </c>
    </row>
    <row r="132" spans="1:3">
      <c r="A132" s="73" t="s">
        <v>842</v>
      </c>
      <c r="B132" s="96">
        <v>74</v>
      </c>
      <c r="C132" s="73" t="s">
        <v>962</v>
      </c>
    </row>
    <row r="133" spans="1:3">
      <c r="A133" s="73" t="s">
        <v>842</v>
      </c>
      <c r="B133" s="96">
        <v>77</v>
      </c>
      <c r="C133" s="73" t="s">
        <v>963</v>
      </c>
    </row>
    <row r="134" spans="1:3">
      <c r="A134" s="73" t="s">
        <v>842</v>
      </c>
      <c r="B134" s="96">
        <v>78</v>
      </c>
      <c r="C134" s="73" t="s">
        <v>152</v>
      </c>
    </row>
    <row r="135" spans="1:3">
      <c r="A135" s="73" t="s">
        <v>842</v>
      </c>
      <c r="B135" s="96">
        <v>82</v>
      </c>
      <c r="C135" s="73" t="s">
        <v>964</v>
      </c>
    </row>
    <row r="136" spans="1:3">
      <c r="A136" s="73" t="s">
        <v>842</v>
      </c>
      <c r="B136" s="96">
        <v>136</v>
      </c>
      <c r="C136" s="73" t="s">
        <v>612</v>
      </c>
    </row>
    <row r="137" spans="1:3">
      <c r="A137" s="73" t="s">
        <v>842</v>
      </c>
      <c r="B137" s="96">
        <v>162</v>
      </c>
      <c r="C137" s="73" t="s">
        <v>965</v>
      </c>
    </row>
    <row r="140" spans="1:3">
      <c r="A140" s="73" t="s">
        <v>844</v>
      </c>
      <c r="B140" s="96" t="s">
        <v>966</v>
      </c>
      <c r="C140" s="73" t="s">
        <v>851</v>
      </c>
    </row>
    <row r="141" spans="1:3">
      <c r="A141" s="73" t="s">
        <v>844</v>
      </c>
      <c r="B141" s="96" t="s">
        <v>967</v>
      </c>
      <c r="C141" s="73" t="s">
        <v>854</v>
      </c>
    </row>
    <row r="142" spans="1:3">
      <c r="A142" s="73" t="s">
        <v>844</v>
      </c>
      <c r="B142" s="96" t="s">
        <v>968</v>
      </c>
      <c r="C142" s="73" t="s">
        <v>855</v>
      </c>
    </row>
    <row r="143" spans="1:3">
      <c r="A143" s="73" t="s">
        <v>844</v>
      </c>
      <c r="B143" s="96" t="s">
        <v>969</v>
      </c>
      <c r="C143" s="73" t="s">
        <v>970</v>
      </c>
    </row>
    <row r="144" spans="1:3">
      <c r="A144" s="73" t="s">
        <v>844</v>
      </c>
      <c r="B144" s="96" t="s">
        <v>971</v>
      </c>
      <c r="C144" s="73" t="s">
        <v>972</v>
      </c>
    </row>
    <row r="145" spans="1:4">
      <c r="A145" s="73" t="s">
        <v>844</v>
      </c>
      <c r="B145" s="96" t="s">
        <v>973</v>
      </c>
      <c r="C145" s="73" t="s">
        <v>974</v>
      </c>
    </row>
    <row r="146" spans="1:4">
      <c r="A146" s="73" t="s">
        <v>844</v>
      </c>
      <c r="B146" s="96" t="s">
        <v>975</v>
      </c>
      <c r="C146" s="73" t="s">
        <v>976</v>
      </c>
    </row>
    <row r="147" spans="1:4">
      <c r="A147" s="73" t="s">
        <v>844</v>
      </c>
      <c r="B147" s="96" t="s">
        <v>977</v>
      </c>
      <c r="C147" s="73" t="s">
        <v>978</v>
      </c>
    </row>
    <row r="148" spans="1:4">
      <c r="A148" s="73" t="s">
        <v>844</v>
      </c>
      <c r="B148" s="96" t="s">
        <v>979</v>
      </c>
      <c r="C148" s="73" t="s">
        <v>980</v>
      </c>
    </row>
    <row r="151" spans="1:4">
      <c r="A151" s="73" t="s">
        <v>845</v>
      </c>
      <c r="B151" s="96">
        <v>79</v>
      </c>
      <c r="D151" s="73" t="s">
        <v>982</v>
      </c>
    </row>
    <row r="152" spans="1:4">
      <c r="A152" s="73" t="s">
        <v>845</v>
      </c>
      <c r="B152" s="96">
        <v>157</v>
      </c>
      <c r="D152" s="73" t="s">
        <v>982</v>
      </c>
    </row>
    <row r="153" spans="1:4">
      <c r="A153" s="73" t="s">
        <v>845</v>
      </c>
      <c r="B153" s="96">
        <v>235</v>
      </c>
      <c r="D153" s="73" t="s">
        <v>982</v>
      </c>
    </row>
    <row r="154" spans="1:4">
      <c r="A154" s="73" t="s">
        <v>845</v>
      </c>
      <c r="B154" s="96">
        <v>101</v>
      </c>
      <c r="D154" s="73" t="s">
        <v>981</v>
      </c>
    </row>
    <row r="155" spans="1:4">
      <c r="A155" s="73" t="s">
        <v>845</v>
      </c>
      <c r="B155" s="96">
        <v>179</v>
      </c>
      <c r="D155" s="73" t="s">
        <v>981</v>
      </c>
    </row>
    <row r="156" spans="1:4">
      <c r="A156" s="73" t="s">
        <v>845</v>
      </c>
      <c r="B156" s="96">
        <v>257</v>
      </c>
      <c r="D156" s="73" t="s">
        <v>981</v>
      </c>
    </row>
    <row r="157" spans="1:4">
      <c r="A157" s="73" t="s">
        <v>845</v>
      </c>
      <c r="B157" s="96">
        <v>231</v>
      </c>
      <c r="D157" s="73" t="s">
        <v>983</v>
      </c>
    </row>
    <row r="158" spans="1:4">
      <c r="A158" s="73" t="s">
        <v>845</v>
      </c>
      <c r="B158" s="96">
        <v>522</v>
      </c>
      <c r="D158" s="73" t="s">
        <v>983</v>
      </c>
    </row>
    <row r="159" spans="1:4">
      <c r="A159" s="73" t="s">
        <v>845</v>
      </c>
      <c r="B159" s="96">
        <v>550</v>
      </c>
      <c r="D159" s="73" t="s">
        <v>983</v>
      </c>
    </row>
    <row r="160" spans="1:4">
      <c r="A160" s="73" t="s">
        <v>845</v>
      </c>
      <c r="B160" s="96">
        <v>267</v>
      </c>
      <c r="D160" s="73" t="s">
        <v>984</v>
      </c>
    </row>
    <row r="161" spans="1:4">
      <c r="A161" s="73" t="s">
        <v>845</v>
      </c>
      <c r="B161" s="96">
        <v>289</v>
      </c>
      <c r="D161" s="73" t="s">
        <v>984</v>
      </c>
    </row>
    <row r="162" spans="1:4">
      <c r="A162" s="73" t="s">
        <v>845</v>
      </c>
      <c r="B162" s="96">
        <v>330</v>
      </c>
      <c r="D162" s="73" t="s">
        <v>984</v>
      </c>
    </row>
    <row r="163" spans="1:4">
      <c r="A163" s="73" t="s">
        <v>845</v>
      </c>
      <c r="B163" s="96">
        <v>371</v>
      </c>
      <c r="D163" s="73" t="s">
        <v>985</v>
      </c>
    </row>
    <row r="164" spans="1:4">
      <c r="A164" s="73" t="s">
        <v>845</v>
      </c>
      <c r="B164" s="96">
        <v>388</v>
      </c>
      <c r="D164" s="73" t="s">
        <v>985</v>
      </c>
    </row>
    <row r="165" spans="1:4">
      <c r="A165" s="73" t="s">
        <v>845</v>
      </c>
      <c r="B165" s="96">
        <v>445</v>
      </c>
      <c r="D165" s="73" t="s">
        <v>985</v>
      </c>
    </row>
    <row r="166" spans="1:4">
      <c r="A166" s="73" t="s">
        <v>845</v>
      </c>
      <c r="B166" s="96">
        <v>462</v>
      </c>
      <c r="D166" s="73" t="s">
        <v>985</v>
      </c>
    </row>
    <row r="167" spans="1:4">
      <c r="A167" s="73" t="s">
        <v>845</v>
      </c>
      <c r="B167" s="96">
        <v>355</v>
      </c>
      <c r="D167" s="73" t="s">
        <v>983</v>
      </c>
    </row>
    <row r="168" spans="1:4">
      <c r="A168" s="73" t="s">
        <v>845</v>
      </c>
      <c r="B168" s="96">
        <v>429</v>
      </c>
      <c r="D168" s="73" t="s">
        <v>983</v>
      </c>
    </row>
    <row r="169" spans="1:4">
      <c r="A169" s="73" t="s">
        <v>845</v>
      </c>
      <c r="B169" s="96">
        <v>503</v>
      </c>
      <c r="D169" s="73" t="s">
        <v>983</v>
      </c>
    </row>
    <row r="170" spans="1:4">
      <c r="A170" s="73" t="s">
        <v>845</v>
      </c>
      <c r="B170" s="96">
        <v>593</v>
      </c>
      <c r="D170" s="73" t="s">
        <v>983</v>
      </c>
    </row>
    <row r="171" spans="1:4">
      <c r="A171" s="73" t="s">
        <v>845</v>
      </c>
      <c r="B171" s="96">
        <v>667</v>
      </c>
      <c r="D171" s="73" t="s">
        <v>983</v>
      </c>
    </row>
    <row r="172" spans="1:4">
      <c r="A172" s="73" t="s">
        <v>845</v>
      </c>
      <c r="B172" s="96">
        <v>741</v>
      </c>
      <c r="D172" s="73" t="s">
        <v>983</v>
      </c>
    </row>
    <row r="173" spans="1:4">
      <c r="A173" s="73" t="s">
        <v>845</v>
      </c>
      <c r="B173" s="96">
        <v>815</v>
      </c>
      <c r="D173" s="73" t="s">
        <v>983</v>
      </c>
    </row>
  </sheetData>
  <hyperlinks>
    <hyperlink ref="B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24"/>
  <sheetViews>
    <sheetView workbookViewId="0">
      <selection activeCell="B36" sqref="B36"/>
    </sheetView>
  </sheetViews>
  <sheetFormatPr defaultRowHeight="15"/>
  <cols>
    <col min="1" max="1" width="25.7109375" style="70" customWidth="1"/>
    <col min="2" max="2" width="87.140625" style="196" customWidth="1"/>
    <col min="3" max="16384" width="9.140625" style="73"/>
  </cols>
  <sheetData>
    <row r="1" spans="1:2" s="273" customFormat="1" ht="24" customHeight="1">
      <c r="A1" s="292" t="s">
        <v>97</v>
      </c>
      <c r="B1" s="293" t="s">
        <v>109</v>
      </c>
    </row>
    <row r="2" spans="1:2">
      <c r="A2" s="288" t="s">
        <v>83</v>
      </c>
      <c r="B2" s="289" t="s">
        <v>110</v>
      </c>
    </row>
    <row r="3" spans="1:2">
      <c r="A3" s="288" t="s">
        <v>471</v>
      </c>
      <c r="B3" s="289" t="s">
        <v>472</v>
      </c>
    </row>
    <row r="4" spans="1:2">
      <c r="A4" s="288" t="s">
        <v>79</v>
      </c>
      <c r="B4" s="289" t="s">
        <v>111</v>
      </c>
    </row>
    <row r="5" spans="1:2">
      <c r="A5" s="288" t="s">
        <v>80</v>
      </c>
      <c r="B5" s="289" t="s">
        <v>112</v>
      </c>
    </row>
    <row r="6" spans="1:2">
      <c r="A6" s="288" t="s">
        <v>81</v>
      </c>
      <c r="B6" s="289" t="s">
        <v>113</v>
      </c>
    </row>
    <row r="7" spans="1:2" ht="15.75">
      <c r="A7" s="288" t="s">
        <v>82</v>
      </c>
      <c r="B7" s="289" t="s">
        <v>114</v>
      </c>
    </row>
    <row r="8" spans="1:2" ht="15.75">
      <c r="A8" s="70" t="s">
        <v>608</v>
      </c>
      <c r="B8" s="289" t="s">
        <v>635</v>
      </c>
    </row>
    <row r="9" spans="1:2">
      <c r="A9" s="288"/>
      <c r="B9" s="289"/>
    </row>
    <row r="10" spans="1:2">
      <c r="A10" s="288"/>
      <c r="B10" s="289"/>
    </row>
    <row r="13" spans="1:2" s="273" customFormat="1" ht="30" customHeight="1">
      <c r="A13" s="292" t="s">
        <v>115</v>
      </c>
      <c r="B13" s="293" t="s">
        <v>109</v>
      </c>
    </row>
    <row r="14" spans="1:2">
      <c r="A14" s="288" t="s">
        <v>91</v>
      </c>
      <c r="B14" s="289" t="s">
        <v>116</v>
      </c>
    </row>
    <row r="15" spans="1:2">
      <c r="A15" s="288" t="s">
        <v>117</v>
      </c>
      <c r="B15" s="289" t="s">
        <v>118</v>
      </c>
    </row>
    <row r="16" spans="1:2">
      <c r="A16" s="288" t="s">
        <v>123</v>
      </c>
      <c r="B16" s="289" t="s">
        <v>119</v>
      </c>
    </row>
    <row r="17" spans="1:2">
      <c r="A17" s="288" t="s">
        <v>120</v>
      </c>
      <c r="B17" s="289" t="s">
        <v>121</v>
      </c>
    </row>
    <row r="18" spans="1:2" ht="15.75">
      <c r="A18" s="288" t="s">
        <v>84</v>
      </c>
      <c r="B18" s="289" t="s">
        <v>122</v>
      </c>
    </row>
    <row r="19" spans="1:2">
      <c r="A19" s="288" t="s">
        <v>124</v>
      </c>
      <c r="B19" s="289" t="s">
        <v>127</v>
      </c>
    </row>
    <row r="20" spans="1:2">
      <c r="A20" s="288" t="s">
        <v>125</v>
      </c>
      <c r="B20" s="289" t="s">
        <v>126</v>
      </c>
    </row>
    <row r="21" spans="1:2" ht="15.75">
      <c r="A21" s="288" t="s">
        <v>129</v>
      </c>
      <c r="B21" s="289" t="s">
        <v>85</v>
      </c>
    </row>
    <row r="22" spans="1:2" ht="15.75">
      <c r="A22" s="290" t="s">
        <v>132</v>
      </c>
      <c r="B22" s="291" t="s">
        <v>634</v>
      </c>
    </row>
    <row r="23" spans="1:2" ht="15.75">
      <c r="A23" s="146" t="s">
        <v>674</v>
      </c>
      <c r="B23" s="147" t="s">
        <v>675</v>
      </c>
    </row>
    <row r="24" spans="1:2" ht="15.75">
      <c r="A24" s="146" t="s">
        <v>698</v>
      </c>
      <c r="B24" s="147" t="s">
        <v>699</v>
      </c>
    </row>
  </sheetData>
  <phoneticPr fontId="4"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G43"/>
  <sheetViews>
    <sheetView topLeftCell="A19" workbookViewId="0">
      <selection activeCell="B47" sqref="B47"/>
    </sheetView>
  </sheetViews>
  <sheetFormatPr defaultRowHeight="15"/>
  <cols>
    <col min="1" max="1" width="5.7109375" style="282" customWidth="1"/>
    <col min="2" max="2" width="40.7109375" style="283" customWidth="1"/>
    <col min="3" max="3" width="86.5703125" style="74" customWidth="1"/>
    <col min="4" max="16384" width="9.140625" style="73"/>
  </cols>
  <sheetData>
    <row r="1" spans="1:6" s="273" customFormat="1" ht="21.75" customHeight="1">
      <c r="A1" s="285" t="s">
        <v>525</v>
      </c>
      <c r="B1" s="286" t="s">
        <v>520</v>
      </c>
      <c r="C1" s="287" t="s">
        <v>523</v>
      </c>
    </row>
    <row r="2" spans="1:6" s="273" customFormat="1" ht="24.75" customHeight="1">
      <c r="A2" s="274" t="s">
        <v>473</v>
      </c>
      <c r="B2" s="275" t="s">
        <v>514</v>
      </c>
      <c r="C2" s="275" t="s">
        <v>542</v>
      </c>
      <c r="D2" s="73" t="s">
        <v>3807</v>
      </c>
      <c r="E2" s="101" t="s">
        <v>840</v>
      </c>
      <c r="F2" s="73" t="s">
        <v>3785</v>
      </c>
    </row>
    <row r="3" spans="1:6" s="273" customFormat="1" ht="15" customHeight="1">
      <c r="A3" s="274" t="s">
        <v>474</v>
      </c>
      <c r="B3" s="275" t="s">
        <v>515</v>
      </c>
      <c r="C3" s="275" t="s">
        <v>522</v>
      </c>
    </row>
    <row r="4" spans="1:6" s="273" customFormat="1" ht="22.5">
      <c r="A4" s="274" t="s">
        <v>475</v>
      </c>
      <c r="B4" s="275" t="s">
        <v>516</v>
      </c>
      <c r="C4" s="275" t="s">
        <v>530</v>
      </c>
      <c r="D4" s="73" t="s">
        <v>516</v>
      </c>
      <c r="E4" s="101" t="s">
        <v>3784</v>
      </c>
      <c r="F4" s="73" t="s">
        <v>3785</v>
      </c>
    </row>
    <row r="5" spans="1:6" s="273" customFormat="1" ht="22.5">
      <c r="A5" s="274" t="s">
        <v>14</v>
      </c>
      <c r="B5" s="275" t="s">
        <v>524</v>
      </c>
      <c r="C5" s="275" t="s">
        <v>531</v>
      </c>
    </row>
    <row r="6" spans="1:6" s="273" customFormat="1">
      <c r="A6" s="274" t="s">
        <v>476</v>
      </c>
      <c r="B6" s="275" t="s">
        <v>533</v>
      </c>
      <c r="C6" s="275" t="s">
        <v>532</v>
      </c>
    </row>
    <row r="7" spans="1:6" s="273" customFormat="1">
      <c r="A7" s="274" t="s">
        <v>43</v>
      </c>
      <c r="B7" s="275" t="s">
        <v>540</v>
      </c>
      <c r="C7" s="276" t="s">
        <v>541</v>
      </c>
    </row>
    <row r="8" spans="1:6" s="273" customFormat="1" ht="22.5">
      <c r="A8" s="274" t="s">
        <v>477</v>
      </c>
      <c r="B8" s="277" t="s">
        <v>556</v>
      </c>
      <c r="C8" s="276" t="s">
        <v>557</v>
      </c>
    </row>
    <row r="9" spans="1:6" s="273" customFormat="1">
      <c r="A9" s="274" t="s">
        <v>12</v>
      </c>
      <c r="B9" s="275" t="s">
        <v>534</v>
      </c>
      <c r="C9" s="275" t="s">
        <v>537</v>
      </c>
    </row>
    <row r="10" spans="1:6" s="273" customFormat="1" ht="15" customHeight="1">
      <c r="A10" s="274" t="s">
        <v>440</v>
      </c>
      <c r="B10" s="275" t="s">
        <v>535</v>
      </c>
      <c r="C10" s="275" t="s">
        <v>553</v>
      </c>
    </row>
    <row r="11" spans="1:6" s="273" customFormat="1">
      <c r="A11" s="274" t="s">
        <v>478</v>
      </c>
      <c r="B11" s="275" t="s">
        <v>536</v>
      </c>
      <c r="C11" s="275" t="s">
        <v>554</v>
      </c>
    </row>
    <row r="12" spans="1:6" s="273" customFormat="1" ht="22.5">
      <c r="A12" s="274" t="s">
        <v>32</v>
      </c>
      <c r="B12" s="275" t="s">
        <v>555</v>
      </c>
      <c r="C12" s="275" t="s">
        <v>645</v>
      </c>
    </row>
    <row r="13" spans="1:6" s="273" customFormat="1">
      <c r="A13" s="274" t="s">
        <v>479</v>
      </c>
      <c r="B13" s="275" t="s">
        <v>538</v>
      </c>
      <c r="C13" s="276" t="s">
        <v>539</v>
      </c>
    </row>
    <row r="14" spans="1:6" s="273" customFormat="1">
      <c r="A14" s="274" t="s">
        <v>480</v>
      </c>
      <c r="B14" s="275" t="s">
        <v>543</v>
      </c>
      <c r="C14" s="276" t="s">
        <v>544</v>
      </c>
    </row>
    <row r="15" spans="1:6" s="273" customFormat="1">
      <c r="A15" s="274" t="s">
        <v>481</v>
      </c>
      <c r="B15" s="275" t="s">
        <v>545</v>
      </c>
      <c r="C15" s="276" t="s">
        <v>546</v>
      </c>
    </row>
    <row r="16" spans="1:6" s="273" customFormat="1">
      <c r="A16" s="274" t="s">
        <v>16</v>
      </c>
      <c r="B16" s="275" t="s">
        <v>547</v>
      </c>
      <c r="C16" s="276" t="s">
        <v>548</v>
      </c>
    </row>
    <row r="17" spans="1:7" s="273" customFormat="1">
      <c r="A17" s="274" t="s">
        <v>26</v>
      </c>
      <c r="B17" s="275" t="s">
        <v>549</v>
      </c>
      <c r="C17" s="275" t="s">
        <v>550</v>
      </c>
    </row>
    <row r="18" spans="1:7" s="273" customFormat="1">
      <c r="A18" s="274" t="s">
        <v>517</v>
      </c>
      <c r="B18" s="275" t="s">
        <v>552</v>
      </c>
      <c r="C18" s="275" t="s">
        <v>551</v>
      </c>
    </row>
    <row r="19" spans="1:7" s="273" customFormat="1">
      <c r="A19" s="274" t="s">
        <v>518</v>
      </c>
      <c r="B19" s="276" t="s">
        <v>558</v>
      </c>
      <c r="C19" s="275" t="s">
        <v>559</v>
      </c>
    </row>
    <row r="20" spans="1:7" s="273" customFormat="1">
      <c r="A20" s="274" t="s">
        <v>519</v>
      </c>
      <c r="B20" s="275" t="s">
        <v>560</v>
      </c>
      <c r="C20" s="276" t="s">
        <v>561</v>
      </c>
      <c r="D20" s="73" t="s">
        <v>3913</v>
      </c>
      <c r="E20" s="101" t="s">
        <v>3914</v>
      </c>
      <c r="F20" s="73" t="s">
        <v>3915</v>
      </c>
      <c r="G20" s="73"/>
    </row>
    <row r="21" spans="1:7" s="273" customFormat="1" ht="24" customHeight="1">
      <c r="A21" s="274" t="s">
        <v>521</v>
      </c>
      <c r="B21" s="275" t="s">
        <v>567</v>
      </c>
      <c r="C21" s="275" t="s">
        <v>638</v>
      </c>
    </row>
    <row r="22" spans="1:7" s="273" customFormat="1">
      <c r="A22" s="278" t="s">
        <v>564</v>
      </c>
      <c r="B22" s="275" t="s">
        <v>604</v>
      </c>
      <c r="C22" s="275" t="s">
        <v>605</v>
      </c>
    </row>
    <row r="23" spans="1:7" s="273" customFormat="1">
      <c r="A23" s="278" t="s">
        <v>565</v>
      </c>
      <c r="B23" s="275" t="s">
        <v>606</v>
      </c>
      <c r="C23" s="275" t="s">
        <v>607</v>
      </c>
    </row>
    <row r="24" spans="1:7" s="273" customFormat="1">
      <c r="A24" s="278" t="s">
        <v>566</v>
      </c>
      <c r="B24" s="279" t="s">
        <v>636</v>
      </c>
      <c r="C24" s="275" t="s">
        <v>637</v>
      </c>
    </row>
    <row r="25" spans="1:7" s="273" customFormat="1">
      <c r="A25" s="278" t="s">
        <v>145</v>
      </c>
      <c r="B25" s="279" t="s">
        <v>639</v>
      </c>
      <c r="C25" s="275" t="s">
        <v>640</v>
      </c>
    </row>
    <row r="26" spans="1:7">
      <c r="A26" s="280" t="s">
        <v>620</v>
      </c>
      <c r="B26" s="281" t="s">
        <v>655</v>
      </c>
      <c r="C26" s="279" t="s">
        <v>656</v>
      </c>
    </row>
    <row r="27" spans="1:7" ht="15.75" customHeight="1">
      <c r="A27" s="280" t="s">
        <v>660</v>
      </c>
      <c r="B27" s="281" t="s">
        <v>661</v>
      </c>
      <c r="C27" s="279" t="s">
        <v>662</v>
      </c>
    </row>
    <row r="30" spans="1:7">
      <c r="B30" s="73"/>
      <c r="C30" s="101"/>
    </row>
    <row r="31" spans="1:7">
      <c r="B31" s="73" t="s">
        <v>3913</v>
      </c>
      <c r="C31" s="101" t="s">
        <v>3914</v>
      </c>
      <c r="D31" s="73" t="s">
        <v>3915</v>
      </c>
    </row>
    <row r="32" spans="1:7">
      <c r="B32" s="73"/>
      <c r="C32" s="73"/>
    </row>
    <row r="33" spans="2:4">
      <c r="B33" s="73" t="s">
        <v>1020</v>
      </c>
      <c r="C33" s="101" t="s">
        <v>1021</v>
      </c>
      <c r="D33" s="73" t="s">
        <v>1022</v>
      </c>
    </row>
    <row r="34" spans="2:4">
      <c r="B34" s="73"/>
      <c r="C34" s="73"/>
    </row>
    <row r="35" spans="2:4">
      <c r="B35" s="73" t="s">
        <v>516</v>
      </c>
      <c r="C35" s="101" t="s">
        <v>3784</v>
      </c>
      <c r="D35" s="73" t="s">
        <v>3785</v>
      </c>
    </row>
    <row r="36" spans="2:4">
      <c r="B36" s="73"/>
      <c r="C36" s="73"/>
    </row>
    <row r="37" spans="2:4">
      <c r="B37" s="73" t="s">
        <v>3807</v>
      </c>
      <c r="C37" s="101" t="s">
        <v>840</v>
      </c>
      <c r="D37" s="73" t="s">
        <v>3785</v>
      </c>
    </row>
    <row r="38" spans="2:4">
      <c r="B38" s="73"/>
      <c r="C38" s="73"/>
    </row>
    <row r="39" spans="2:4">
      <c r="B39" s="283" t="s">
        <v>4857</v>
      </c>
      <c r="C39" s="101" t="s">
        <v>4856</v>
      </c>
      <c r="D39" s="73" t="s">
        <v>4855</v>
      </c>
    </row>
    <row r="40" spans="2:4">
      <c r="B40" s="73"/>
      <c r="C40" s="73"/>
    </row>
    <row r="41" spans="2:4">
      <c r="B41" s="73" t="s">
        <v>5216</v>
      </c>
      <c r="C41" s="284" t="s">
        <v>5215</v>
      </c>
    </row>
    <row r="42" spans="2:4">
      <c r="B42" s="73"/>
      <c r="C42" s="73"/>
    </row>
    <row r="43" spans="2:4">
      <c r="B43" s="283" t="s">
        <v>4857</v>
      </c>
      <c r="C43" s="101" t="s">
        <v>4856</v>
      </c>
      <c r="D43" s="73" t="s">
        <v>4855</v>
      </c>
    </row>
  </sheetData>
  <phoneticPr fontId="4" type="noConversion"/>
  <hyperlinks>
    <hyperlink ref="E4" r:id="rId1"/>
    <hyperlink ref="E2" r:id="rId2"/>
    <hyperlink ref="E20" r:id="rId3"/>
    <hyperlink ref="C43" r:id="rId4"/>
    <hyperlink ref="C33" r:id="rId5"/>
    <hyperlink ref="C35" r:id="rId6"/>
    <hyperlink ref="C37" r:id="rId7"/>
    <hyperlink ref="C31" r:id="rId8"/>
    <hyperlink ref="C39" r:id="rId9"/>
    <hyperlink ref="C41" r:id="rId10" display="http://www.cigs.unimo.it/CigsDownloads/labs/lcmsit/Contaminants Ion Trap.doc"/>
  </hyperlinks>
  <pageMargins left="0.70866141732283472" right="0.70866141732283472" top="0.74803149606299213" bottom="0.74803149606299213" header="0.31496062992125984" footer="0.31496062992125984"/>
  <pageSetup orientation="landscape"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W40"/>
  <sheetViews>
    <sheetView workbookViewId="0">
      <pane ySplit="8" topLeftCell="A9" activePane="bottomLeft" state="frozen"/>
      <selection pane="bottomLeft" activeCell="L33" sqref="L33"/>
    </sheetView>
  </sheetViews>
  <sheetFormatPr defaultRowHeight="12.75"/>
  <cols>
    <col min="1" max="1" width="20" style="62" customWidth="1"/>
    <col min="2" max="2" width="12.7109375" style="62" customWidth="1"/>
    <col min="3" max="4" width="22" style="62" customWidth="1"/>
    <col min="5" max="5" width="64.28515625" style="62" customWidth="1"/>
    <col min="6" max="6" width="9.140625" style="37"/>
    <col min="7" max="7" width="15.5703125" style="63" customWidth="1"/>
    <col min="8" max="8" width="9.140625" style="49"/>
    <col min="9" max="16384" width="9.140625" style="37"/>
  </cols>
  <sheetData>
    <row r="1" spans="1:11">
      <c r="A1" s="130" t="s">
        <v>4864</v>
      </c>
      <c r="B1" s="128"/>
      <c r="C1" s="129"/>
      <c r="D1" s="129"/>
      <c r="E1" s="129"/>
    </row>
    <row r="2" spans="1:11" ht="12.75" customHeight="1">
      <c r="A2" s="130" t="s">
        <v>772</v>
      </c>
      <c r="B2" s="129"/>
      <c r="C2" s="129"/>
      <c r="D2" s="129"/>
      <c r="E2" s="129"/>
    </row>
    <row r="3" spans="1:11" ht="12.75" customHeight="1">
      <c r="A3" s="131" t="s">
        <v>773</v>
      </c>
      <c r="B3" s="129"/>
      <c r="C3" s="129"/>
      <c r="D3" s="129"/>
      <c r="E3" s="129"/>
    </row>
    <row r="4" spans="1:11" ht="11.25" customHeight="1">
      <c r="A4" s="37"/>
      <c r="B4" s="129"/>
      <c r="C4" s="129"/>
      <c r="D4" s="129"/>
      <c r="E4" s="129"/>
    </row>
    <row r="5" spans="1:11" ht="31.5" customHeight="1">
      <c r="A5" s="295" t="s">
        <v>430</v>
      </c>
      <c r="B5" s="306"/>
      <c r="C5" s="306"/>
      <c r="D5" s="306"/>
      <c r="E5" s="306"/>
      <c r="F5" s="307"/>
      <c r="G5" s="308"/>
      <c r="H5" s="309"/>
    </row>
    <row r="6" spans="1:11">
      <c r="A6" s="127"/>
      <c r="B6" s="128"/>
      <c r="C6" s="128"/>
      <c r="D6" s="128"/>
      <c r="E6" s="128"/>
      <c r="G6" s="133"/>
    </row>
    <row r="7" spans="1:11" ht="31.5" customHeight="1">
      <c r="A7" s="134" t="s">
        <v>136</v>
      </c>
      <c r="B7" s="135" t="s">
        <v>90</v>
      </c>
      <c r="C7" s="135" t="s">
        <v>131</v>
      </c>
      <c r="D7" s="135"/>
      <c r="E7" s="135" t="s">
        <v>96</v>
      </c>
      <c r="F7" s="163"/>
      <c r="G7" s="137" t="s">
        <v>622</v>
      </c>
      <c r="H7" s="137" t="s">
        <v>3807</v>
      </c>
      <c r="I7" s="83" t="s">
        <v>6687</v>
      </c>
      <c r="J7" s="83" t="s">
        <v>5216</v>
      </c>
    </row>
    <row r="8" spans="1:11" ht="15">
      <c r="H8" s="301" t="s">
        <v>840</v>
      </c>
      <c r="I8" s="101" t="s">
        <v>6686</v>
      </c>
      <c r="J8" s="284" t="s">
        <v>5215</v>
      </c>
      <c r="K8" s="37" t="s">
        <v>3820</v>
      </c>
    </row>
    <row r="9" spans="1:11">
      <c r="H9" s="301"/>
      <c r="I9" s="49"/>
    </row>
    <row r="10" spans="1:11" s="49" customFormat="1" ht="14.1" customHeight="1">
      <c r="A10" s="60">
        <v>26.003622999999997</v>
      </c>
      <c r="B10" s="141" t="s">
        <v>5217</v>
      </c>
      <c r="C10" s="141" t="s">
        <v>431</v>
      </c>
      <c r="D10" s="143" t="s">
        <v>3813</v>
      </c>
      <c r="E10" s="52" t="s">
        <v>432</v>
      </c>
      <c r="F10" s="141"/>
      <c r="G10" s="141" t="s">
        <v>3918</v>
      </c>
      <c r="H10" s="145" t="s">
        <v>3800</v>
      </c>
      <c r="I10" s="145" t="s">
        <v>3800</v>
      </c>
      <c r="J10" s="143"/>
    </row>
    <row r="11" spans="1:11" s="49" customFormat="1" ht="14.1" customHeight="1">
      <c r="A11" s="60">
        <v>44.998204000000001</v>
      </c>
      <c r="B11" s="141" t="s">
        <v>5218</v>
      </c>
      <c r="C11" s="141" t="s">
        <v>433</v>
      </c>
      <c r="D11" s="143" t="s">
        <v>3814</v>
      </c>
      <c r="E11" s="52" t="s">
        <v>3916</v>
      </c>
      <c r="F11" s="141"/>
      <c r="G11" s="141" t="s">
        <v>3918</v>
      </c>
      <c r="H11" s="145" t="s">
        <v>3800</v>
      </c>
      <c r="I11" s="145" t="s">
        <v>3800</v>
      </c>
      <c r="J11" s="143"/>
    </row>
    <row r="12" spans="1:11" s="49" customFormat="1" ht="14.1" customHeight="1">
      <c r="A12" s="60">
        <v>59.013854000000002</v>
      </c>
      <c r="B12" s="141" t="s">
        <v>5218</v>
      </c>
      <c r="C12" s="141" t="s">
        <v>6762</v>
      </c>
      <c r="D12" s="143" t="s">
        <v>3815</v>
      </c>
      <c r="E12" s="52" t="s">
        <v>3917</v>
      </c>
      <c r="F12" s="141"/>
      <c r="G12" s="141" t="s">
        <v>3918</v>
      </c>
      <c r="H12" s="145" t="s">
        <v>3800</v>
      </c>
      <c r="I12" s="145" t="s">
        <v>3800</v>
      </c>
      <c r="J12" s="143"/>
    </row>
    <row r="13" spans="1:11" s="49" customFormat="1" ht="14.1" customHeight="1">
      <c r="A13" s="141">
        <v>69</v>
      </c>
      <c r="B13" s="143"/>
      <c r="C13" s="143"/>
      <c r="D13" s="143" t="s">
        <v>3816</v>
      </c>
      <c r="E13" s="52" t="s">
        <v>952</v>
      </c>
      <c r="F13" s="141"/>
      <c r="G13" s="141" t="s">
        <v>473</v>
      </c>
      <c r="H13" s="145" t="s">
        <v>3800</v>
      </c>
      <c r="I13" s="143"/>
      <c r="J13" s="143"/>
    </row>
    <row r="14" spans="1:11" s="49" customFormat="1" ht="14.1" customHeight="1">
      <c r="A14" s="60">
        <v>78.959056000000004</v>
      </c>
      <c r="B14" s="141" t="s">
        <v>6763</v>
      </c>
      <c r="C14" s="141" t="s">
        <v>6764</v>
      </c>
      <c r="D14" s="143" t="s">
        <v>3817</v>
      </c>
      <c r="E14" s="52" t="s">
        <v>434</v>
      </c>
      <c r="F14" s="141"/>
      <c r="G14" s="141" t="s">
        <v>3918</v>
      </c>
      <c r="H14" s="145" t="s">
        <v>3800</v>
      </c>
      <c r="I14" s="145" t="s">
        <v>3800</v>
      </c>
      <c r="J14" s="143"/>
    </row>
    <row r="15" spans="1:11" s="49" customFormat="1" ht="14.1" customHeight="1">
      <c r="A15" s="60">
        <v>79.95736500000001</v>
      </c>
      <c r="B15" s="141" t="s">
        <v>6765</v>
      </c>
      <c r="C15" s="141" t="s">
        <v>6766</v>
      </c>
      <c r="D15" s="143" t="s">
        <v>3818</v>
      </c>
      <c r="E15" s="52" t="s">
        <v>435</v>
      </c>
      <c r="F15" s="141"/>
      <c r="G15" s="141" t="s">
        <v>3918</v>
      </c>
      <c r="H15" s="145" t="s">
        <v>3800</v>
      </c>
      <c r="I15" s="145" t="s">
        <v>3800</v>
      </c>
      <c r="J15" s="143"/>
    </row>
    <row r="16" spans="1:11" s="49" customFormat="1" ht="14.1" customHeight="1">
      <c r="A16" s="60">
        <v>94.980840000000001</v>
      </c>
      <c r="B16" s="141" t="s">
        <v>5218</v>
      </c>
      <c r="C16" s="141" t="s">
        <v>6767</v>
      </c>
      <c r="D16" s="143" t="s">
        <v>3819</v>
      </c>
      <c r="E16" s="52" t="s">
        <v>436</v>
      </c>
      <c r="F16" s="141"/>
      <c r="G16" s="141" t="s">
        <v>3918</v>
      </c>
      <c r="H16" s="145" t="s">
        <v>3800</v>
      </c>
      <c r="I16" s="145" t="s">
        <v>3800</v>
      </c>
      <c r="J16" s="143"/>
    </row>
    <row r="17" spans="1:23" s="49" customFormat="1" ht="14.1" customHeight="1">
      <c r="A17" s="60">
        <v>96.960105000000013</v>
      </c>
      <c r="B17" s="141" t="s">
        <v>5218</v>
      </c>
      <c r="C17" s="141" t="s">
        <v>6768</v>
      </c>
      <c r="D17" s="143" t="s">
        <v>950</v>
      </c>
      <c r="E17" s="52" t="s">
        <v>437</v>
      </c>
      <c r="F17" s="141"/>
      <c r="G17" s="141" t="s">
        <v>3918</v>
      </c>
      <c r="H17" s="145" t="s">
        <v>3800</v>
      </c>
      <c r="I17" s="143"/>
      <c r="J17" s="143"/>
    </row>
    <row r="18" spans="1:23" s="49" customFormat="1" ht="14.1" customHeight="1">
      <c r="A18" s="60">
        <v>96.969621000000018</v>
      </c>
      <c r="B18" s="141" t="s">
        <v>5218</v>
      </c>
      <c r="C18" s="141" t="s">
        <v>6764</v>
      </c>
      <c r="D18" s="143" t="s">
        <v>951</v>
      </c>
      <c r="E18" s="52" t="s">
        <v>434</v>
      </c>
      <c r="F18" s="141"/>
      <c r="G18" s="141" t="s">
        <v>3918</v>
      </c>
      <c r="H18" s="145" t="s">
        <v>3800</v>
      </c>
      <c r="I18" s="145" t="s">
        <v>3800</v>
      </c>
      <c r="J18" s="143"/>
    </row>
    <row r="19" spans="1:23" s="49" customFormat="1" ht="14.1" customHeight="1">
      <c r="A19" s="60">
        <v>112.98558866</v>
      </c>
      <c r="B19" s="141" t="s">
        <v>5218</v>
      </c>
      <c r="C19" s="141" t="s">
        <v>6769</v>
      </c>
      <c r="D19" s="141"/>
      <c r="E19" s="52" t="s">
        <v>438</v>
      </c>
      <c r="F19" s="142" t="s">
        <v>3929</v>
      </c>
      <c r="G19" s="141" t="s">
        <v>3918</v>
      </c>
      <c r="H19" s="145" t="s">
        <v>3800</v>
      </c>
      <c r="I19" s="145" t="s">
        <v>3800</v>
      </c>
      <c r="J19" s="143"/>
    </row>
    <row r="20" spans="1:23" s="49" customFormat="1" ht="14.1" customHeight="1">
      <c r="A20" s="60">
        <v>112.98562800000001</v>
      </c>
      <c r="B20" s="141" t="s">
        <v>6770</v>
      </c>
      <c r="C20" s="141" t="s">
        <v>433</v>
      </c>
      <c r="D20" s="141"/>
      <c r="E20" s="52" t="s">
        <v>439</v>
      </c>
      <c r="F20" s="143"/>
      <c r="G20" s="141" t="s">
        <v>43</v>
      </c>
      <c r="H20" s="141"/>
      <c r="I20" s="145" t="s">
        <v>3800</v>
      </c>
      <c r="J20" s="143"/>
    </row>
    <row r="21" spans="1:23" s="49" customFormat="1" ht="14.1" customHeight="1">
      <c r="A21" s="60">
        <v>126.90502240000001</v>
      </c>
      <c r="B21" s="141" t="s">
        <v>5219</v>
      </c>
      <c r="C21" s="141" t="s">
        <v>440</v>
      </c>
      <c r="D21" s="141"/>
      <c r="E21" s="52" t="s">
        <v>441</v>
      </c>
      <c r="F21" s="143"/>
      <c r="G21" s="141" t="s">
        <v>565</v>
      </c>
      <c r="H21" s="141"/>
      <c r="I21" s="145" t="s">
        <v>3800</v>
      </c>
      <c r="J21" s="143"/>
    </row>
    <row r="22" spans="1:23" s="49" customFormat="1" ht="14.25">
      <c r="A22" s="141">
        <v>127</v>
      </c>
      <c r="B22" s="143"/>
      <c r="C22" s="143"/>
      <c r="D22" s="143" t="s">
        <v>3816</v>
      </c>
      <c r="E22" s="52" t="s">
        <v>952</v>
      </c>
      <c r="F22" s="141"/>
      <c r="G22" s="141"/>
      <c r="H22" s="145" t="s">
        <v>3800</v>
      </c>
      <c r="I22" s="143"/>
      <c r="J22" s="143"/>
    </row>
    <row r="23" spans="1:23" s="49" customFormat="1" ht="15">
      <c r="A23" s="60">
        <v>141.0197</v>
      </c>
      <c r="B23" s="141"/>
      <c r="C23" s="141" t="s">
        <v>792</v>
      </c>
      <c r="D23" s="141"/>
      <c r="E23" s="52" t="s">
        <v>6761</v>
      </c>
      <c r="F23" s="143"/>
      <c r="G23" s="141"/>
      <c r="H23" s="126"/>
      <c r="I23" s="126"/>
      <c r="J23" s="145" t="s">
        <v>3800</v>
      </c>
      <c r="K23" s="125"/>
      <c r="L23" s="125"/>
      <c r="M23" s="125"/>
      <c r="N23" s="123"/>
      <c r="O23" s="123"/>
      <c r="P23" s="123"/>
      <c r="Q23" s="123"/>
      <c r="R23" s="123"/>
      <c r="S23" s="123"/>
      <c r="T23" s="123"/>
      <c r="U23" s="123"/>
      <c r="V23" s="123"/>
      <c r="W23" s="123"/>
    </row>
    <row r="24" spans="1:23" s="49" customFormat="1" ht="16.5">
      <c r="A24" s="60">
        <v>162.98239509999999</v>
      </c>
      <c r="B24" s="141" t="s">
        <v>5218</v>
      </c>
      <c r="C24" s="141" t="s">
        <v>6771</v>
      </c>
      <c r="D24" s="141"/>
      <c r="E24" s="52" t="s">
        <v>654</v>
      </c>
      <c r="F24" s="143"/>
      <c r="G24" s="141" t="s">
        <v>476</v>
      </c>
      <c r="H24" s="141"/>
      <c r="I24" s="145" t="s">
        <v>3800</v>
      </c>
      <c r="J24" s="143"/>
    </row>
    <row r="25" spans="1:23" s="49" customFormat="1" ht="16.5">
      <c r="A25" s="60">
        <v>212.07507400000003</v>
      </c>
      <c r="B25" s="141" t="s">
        <v>5218</v>
      </c>
      <c r="C25" s="139" t="s">
        <v>4933</v>
      </c>
      <c r="D25" s="139"/>
      <c r="E25" s="140" t="s">
        <v>614</v>
      </c>
      <c r="F25" s="143"/>
      <c r="G25" s="139" t="s">
        <v>642</v>
      </c>
      <c r="H25" s="141"/>
      <c r="I25" s="145" t="s">
        <v>3800</v>
      </c>
      <c r="J25" s="143"/>
    </row>
    <row r="26" spans="1:23" s="49" customFormat="1" ht="15">
      <c r="A26" s="60">
        <v>223.02780000000001</v>
      </c>
      <c r="B26" s="141"/>
      <c r="C26" s="141" t="s">
        <v>793</v>
      </c>
      <c r="D26" s="141"/>
      <c r="E26" s="52" t="s">
        <v>6761</v>
      </c>
      <c r="F26" s="143"/>
      <c r="G26" s="141"/>
      <c r="H26" s="126"/>
      <c r="I26" s="143"/>
      <c r="J26" s="145" t="s">
        <v>3800</v>
      </c>
      <c r="K26" s="125"/>
      <c r="L26" s="125"/>
      <c r="M26" s="125"/>
      <c r="N26" s="123"/>
      <c r="O26" s="123"/>
      <c r="P26" s="123"/>
      <c r="Q26" s="123"/>
      <c r="R26" s="123"/>
      <c r="S26" s="123"/>
      <c r="T26" s="123"/>
      <c r="U26" s="123"/>
      <c r="V26" s="123"/>
      <c r="W26" s="123"/>
    </row>
    <row r="27" spans="1:23" s="49" customFormat="1" ht="16.5">
      <c r="A27" s="60">
        <v>226.97845332</v>
      </c>
      <c r="B27" s="141" t="s">
        <v>6772</v>
      </c>
      <c r="C27" s="141" t="s">
        <v>6769</v>
      </c>
      <c r="D27" s="143" t="s">
        <v>3816</v>
      </c>
      <c r="E27" s="52" t="s">
        <v>438</v>
      </c>
      <c r="F27" s="141"/>
      <c r="G27" s="141" t="s">
        <v>473</v>
      </c>
      <c r="H27" s="145" t="s">
        <v>3800</v>
      </c>
      <c r="I27" s="145" t="s">
        <v>3800</v>
      </c>
      <c r="J27" s="143"/>
    </row>
    <row r="28" spans="1:23" s="49" customFormat="1" ht="16.5">
      <c r="A28" s="60">
        <v>248.96039732</v>
      </c>
      <c r="B28" s="141" t="s">
        <v>6770</v>
      </c>
      <c r="C28" s="141" t="s">
        <v>6769</v>
      </c>
      <c r="D28" s="143" t="s">
        <v>3816</v>
      </c>
      <c r="E28" s="52" t="s">
        <v>482</v>
      </c>
      <c r="F28" s="141"/>
      <c r="G28" s="141" t="s">
        <v>473</v>
      </c>
      <c r="H28" s="145" t="s">
        <v>3800</v>
      </c>
      <c r="I28" s="145" t="s">
        <v>3800</v>
      </c>
      <c r="J28" s="143"/>
    </row>
    <row r="29" spans="1:23" s="49" customFormat="1" ht="16.5">
      <c r="A29" s="60">
        <v>255.23295400000001</v>
      </c>
      <c r="B29" s="141" t="s">
        <v>5218</v>
      </c>
      <c r="C29" s="141" t="s">
        <v>6773</v>
      </c>
      <c r="D29" s="141"/>
      <c r="E29" s="52" t="s">
        <v>442</v>
      </c>
      <c r="F29" s="143"/>
      <c r="G29" s="141" t="s">
        <v>32</v>
      </c>
      <c r="H29" s="141"/>
      <c r="I29" s="145" t="s">
        <v>3800</v>
      </c>
      <c r="J29" s="143"/>
    </row>
    <row r="30" spans="1:23" s="49" customFormat="1" ht="16.5">
      <c r="A30" s="60">
        <v>281.24860399999994</v>
      </c>
      <c r="B30" s="141" t="s">
        <v>5218</v>
      </c>
      <c r="C30" s="141" t="s">
        <v>6774</v>
      </c>
      <c r="D30" s="141"/>
      <c r="E30" s="52" t="s">
        <v>443</v>
      </c>
      <c r="F30" s="143"/>
      <c r="G30" s="141" t="s">
        <v>32</v>
      </c>
      <c r="H30" s="143"/>
      <c r="I30" s="145" t="s">
        <v>3800</v>
      </c>
      <c r="J30" s="143"/>
    </row>
    <row r="31" spans="1:23" s="49" customFormat="1" ht="16.5">
      <c r="A31" s="60">
        <v>283.26425399999999</v>
      </c>
      <c r="B31" s="141" t="s">
        <v>5218</v>
      </c>
      <c r="C31" s="141" t="s">
        <v>6775</v>
      </c>
      <c r="D31" s="141"/>
      <c r="E31" s="52" t="s">
        <v>444</v>
      </c>
      <c r="F31" s="143"/>
      <c r="G31" s="141" t="s">
        <v>32</v>
      </c>
      <c r="H31" s="143"/>
      <c r="I31" s="145" t="s">
        <v>3800</v>
      </c>
      <c r="J31" s="143"/>
    </row>
    <row r="32" spans="1:23" s="49" customFormat="1" ht="15">
      <c r="A32" s="60">
        <v>305.03449999999998</v>
      </c>
      <c r="B32" s="141"/>
      <c r="C32" s="141" t="s">
        <v>794</v>
      </c>
      <c r="D32" s="141"/>
      <c r="E32" s="52" t="s">
        <v>6761</v>
      </c>
      <c r="F32" s="143"/>
      <c r="G32" s="141"/>
      <c r="H32" s="126"/>
      <c r="I32" s="143"/>
      <c r="J32" s="145" t="s">
        <v>3800</v>
      </c>
      <c r="K32" s="125"/>
      <c r="L32" s="125"/>
      <c r="M32" s="125"/>
      <c r="N32" s="123"/>
      <c r="O32" s="123"/>
      <c r="P32" s="123"/>
      <c r="Q32" s="123"/>
      <c r="R32" s="123"/>
      <c r="S32" s="123"/>
      <c r="T32" s="123"/>
      <c r="U32" s="123"/>
      <c r="V32" s="123"/>
      <c r="W32" s="123"/>
    </row>
    <row r="33" spans="1:23" s="123" customFormat="1" ht="15.75">
      <c r="A33" s="60">
        <v>316.73909689999999</v>
      </c>
      <c r="B33" s="141" t="s">
        <v>6776</v>
      </c>
      <c r="C33" s="141" t="s">
        <v>445</v>
      </c>
      <c r="D33" s="141"/>
      <c r="E33" s="52" t="s">
        <v>446</v>
      </c>
      <c r="F33" s="143"/>
      <c r="G33" s="141" t="s">
        <v>32</v>
      </c>
      <c r="H33" s="143"/>
      <c r="I33" s="145" t="s">
        <v>3800</v>
      </c>
      <c r="J33" s="143"/>
      <c r="K33" s="49"/>
      <c r="L33" s="49"/>
      <c r="M33" s="49"/>
      <c r="N33" s="49"/>
      <c r="O33" s="49"/>
      <c r="P33" s="49"/>
      <c r="Q33" s="49"/>
      <c r="R33" s="49"/>
      <c r="S33" s="49"/>
      <c r="T33" s="49"/>
      <c r="U33" s="49"/>
      <c r="V33" s="49"/>
      <c r="W33" s="49"/>
    </row>
    <row r="34" spans="1:23" s="123" customFormat="1" ht="15.75">
      <c r="A34" s="60">
        <v>318.73728949999997</v>
      </c>
      <c r="B34" s="141" t="s">
        <v>6777</v>
      </c>
      <c r="C34" s="141" t="s">
        <v>445</v>
      </c>
      <c r="D34" s="141"/>
      <c r="E34" s="52" t="s">
        <v>446</v>
      </c>
      <c r="F34" s="143"/>
      <c r="G34" s="141" t="s">
        <v>32</v>
      </c>
      <c r="H34" s="143"/>
      <c r="I34" s="145" t="s">
        <v>3800</v>
      </c>
      <c r="J34" s="143"/>
      <c r="K34" s="49"/>
      <c r="L34" s="49"/>
      <c r="M34" s="49"/>
      <c r="N34" s="49"/>
      <c r="O34" s="49"/>
      <c r="P34" s="49"/>
      <c r="Q34" s="49"/>
      <c r="R34" s="49"/>
      <c r="S34" s="49"/>
      <c r="T34" s="49"/>
      <c r="U34" s="49"/>
      <c r="V34" s="49"/>
      <c r="W34" s="49"/>
    </row>
    <row r="35" spans="1:23" s="123" customFormat="1" ht="15">
      <c r="A35" s="60">
        <v>387.0421</v>
      </c>
      <c r="B35" s="141"/>
      <c r="C35" s="141" t="s">
        <v>795</v>
      </c>
      <c r="D35" s="141"/>
      <c r="E35" s="52" t="s">
        <v>6761</v>
      </c>
      <c r="F35" s="143"/>
      <c r="G35" s="141"/>
      <c r="H35" s="126"/>
      <c r="I35" s="143"/>
      <c r="J35" s="145" t="s">
        <v>3800</v>
      </c>
      <c r="K35" s="125"/>
      <c r="L35" s="125"/>
      <c r="M35" s="125"/>
    </row>
    <row r="36" spans="1:23" s="123" customFormat="1" ht="15" customHeight="1">
      <c r="A36" s="60">
        <v>469.04300000000001</v>
      </c>
      <c r="B36" s="141"/>
      <c r="C36" s="141" t="s">
        <v>796</v>
      </c>
      <c r="D36" s="141"/>
      <c r="E36" s="52" t="s">
        <v>6761</v>
      </c>
      <c r="F36" s="143"/>
      <c r="G36" s="141"/>
      <c r="H36" s="126"/>
      <c r="I36" s="143"/>
      <c r="J36" s="145" t="s">
        <v>3800</v>
      </c>
      <c r="K36" s="125"/>
      <c r="L36" s="125"/>
      <c r="M36" s="125"/>
    </row>
    <row r="37" spans="1:23" s="123" customFormat="1" ht="15">
      <c r="A37" s="60">
        <v>551.03399999999999</v>
      </c>
      <c r="B37" s="141"/>
      <c r="C37" s="141" t="s">
        <v>797</v>
      </c>
      <c r="D37" s="141"/>
      <c r="E37" s="52" t="s">
        <v>6761</v>
      </c>
      <c r="F37" s="143"/>
      <c r="G37" s="141"/>
      <c r="H37" s="126"/>
      <c r="I37" s="143"/>
      <c r="J37" s="145" t="s">
        <v>3800</v>
      </c>
      <c r="K37" s="125"/>
      <c r="L37" s="125"/>
      <c r="M37" s="125"/>
    </row>
    <row r="38" spans="1:23" s="123" customFormat="1" ht="15">
      <c r="A38" s="322"/>
      <c r="B38" s="125"/>
      <c r="C38" s="125"/>
      <c r="E38" s="125"/>
      <c r="F38" s="125"/>
      <c r="G38" s="125"/>
      <c r="H38" s="125"/>
      <c r="J38" s="125"/>
      <c r="K38" s="125"/>
      <c r="L38" s="125"/>
      <c r="M38" s="125"/>
    </row>
    <row r="39" spans="1:23" s="123" customFormat="1" ht="15">
      <c r="A39" s="303"/>
      <c r="B39" s="303"/>
      <c r="C39" s="303"/>
      <c r="D39" s="303"/>
      <c r="E39" s="304"/>
      <c r="F39" s="303"/>
      <c r="G39" s="305"/>
      <c r="H39" s="49"/>
      <c r="I39" s="49"/>
      <c r="J39" s="49"/>
      <c r="K39" s="49"/>
      <c r="L39" s="49"/>
      <c r="M39" s="49"/>
      <c r="N39" s="49"/>
      <c r="O39" s="49"/>
      <c r="P39" s="49"/>
      <c r="Q39" s="49"/>
      <c r="R39" s="49"/>
      <c r="S39" s="49"/>
      <c r="T39" s="49"/>
      <c r="U39" s="49"/>
      <c r="V39" s="49"/>
      <c r="W39" s="49"/>
    </row>
    <row r="40" spans="1:23" s="123" customFormat="1" ht="15">
      <c r="A40" s="303"/>
      <c r="B40" s="303"/>
      <c r="C40" s="303"/>
      <c r="D40" s="303"/>
      <c r="E40" s="304"/>
      <c r="F40" s="303"/>
      <c r="G40" s="305"/>
      <c r="H40" s="57"/>
      <c r="I40" s="49"/>
      <c r="J40" s="49"/>
      <c r="K40" s="49"/>
      <c r="L40" s="49"/>
      <c r="M40" s="49"/>
      <c r="N40" s="49"/>
      <c r="O40" s="49"/>
      <c r="P40" s="49"/>
      <c r="Q40" s="49"/>
      <c r="R40" s="49"/>
      <c r="S40" s="49"/>
      <c r="T40" s="49"/>
      <c r="U40" s="49"/>
      <c r="V40" s="49"/>
      <c r="W40" s="49"/>
    </row>
  </sheetData>
  <phoneticPr fontId="4" type="noConversion"/>
  <hyperlinks>
    <hyperlink ref="H8" r:id="rId1"/>
    <hyperlink ref="I8" r:id="rId2"/>
    <hyperlink ref="J8" r:id="rId3" display="http://www.cigs.unimo.it/CigsDownloads/labs/lcmsit/Contaminants Ion Trap.doc"/>
  </hyperlinks>
  <pageMargins left="0.75" right="0.75" top="1" bottom="1" header="0.5" footer="0.5"/>
  <pageSetup orientation="portrait"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S238"/>
  <sheetViews>
    <sheetView workbookViewId="0">
      <pane ySplit="3" topLeftCell="A89" activePane="bottomLeft" state="frozen"/>
      <selection pane="bottomLeft" activeCell="C115" sqref="C115"/>
    </sheetView>
  </sheetViews>
  <sheetFormatPr defaultRowHeight="12.75"/>
  <cols>
    <col min="1" max="1" width="11.7109375" style="68" customWidth="1"/>
    <col min="2" max="2" width="16.140625" style="37" customWidth="1"/>
    <col min="3" max="3" width="20" style="37" customWidth="1"/>
    <col min="4" max="4" width="11.7109375" style="66" customWidth="1"/>
    <col min="5" max="5" width="74" style="37" customWidth="1"/>
    <col min="6" max="6" width="9.140625" style="37"/>
    <col min="7" max="7" width="12.85546875" style="37" customWidth="1"/>
    <col min="8" max="9" width="9.140625" style="37"/>
    <col min="10" max="10" width="13.140625" style="37" customWidth="1"/>
    <col min="11" max="11" width="9.140625" style="37"/>
    <col min="12" max="12" width="7" style="37" customWidth="1"/>
    <col min="13" max="13" width="6.85546875" style="37" customWidth="1"/>
    <col min="14" max="16384" width="9.140625" style="37"/>
  </cols>
  <sheetData>
    <row r="1" spans="1:19" s="32" customFormat="1" ht="24" customHeight="1">
      <c r="A1" s="29" t="s">
        <v>450</v>
      </c>
      <c r="B1" s="30"/>
      <c r="C1" s="30"/>
      <c r="D1" s="31"/>
      <c r="L1" s="151"/>
      <c r="M1" s="151"/>
      <c r="N1" s="151"/>
      <c r="O1" s="151"/>
      <c r="P1" s="151"/>
      <c r="Q1" s="151"/>
      <c r="R1" s="151"/>
      <c r="S1" s="151"/>
    </row>
    <row r="2" spans="1:19" s="33" customFormat="1" ht="42.75" customHeight="1">
      <c r="A2" s="160" t="s">
        <v>5168</v>
      </c>
      <c r="B2" s="148" t="s">
        <v>4806</v>
      </c>
      <c r="C2" s="135" t="s">
        <v>131</v>
      </c>
      <c r="D2" s="135" t="s">
        <v>95</v>
      </c>
      <c r="E2" s="149" t="s">
        <v>102</v>
      </c>
      <c r="F2" s="149" t="s">
        <v>6716</v>
      </c>
      <c r="G2" s="150"/>
      <c r="H2" s="150"/>
      <c r="I2" s="150"/>
      <c r="J2" s="149" t="s">
        <v>451</v>
      </c>
      <c r="K2" s="83" t="s">
        <v>3807</v>
      </c>
      <c r="L2" s="83" t="s">
        <v>6688</v>
      </c>
      <c r="M2" s="83" t="s">
        <v>5216</v>
      </c>
      <c r="N2" s="83" t="s">
        <v>4865</v>
      </c>
      <c r="O2" s="152"/>
      <c r="P2" s="152"/>
      <c r="Q2" s="152"/>
      <c r="R2" s="152"/>
      <c r="S2" s="152"/>
    </row>
    <row r="3" spans="1:19" s="49" customFormat="1" ht="15">
      <c r="A3" s="157"/>
      <c r="E3" s="158"/>
      <c r="F3" s="158"/>
      <c r="J3" s="42"/>
      <c r="K3" s="9" t="s">
        <v>840</v>
      </c>
      <c r="L3" s="101" t="s">
        <v>5490</v>
      </c>
      <c r="M3" s="284" t="s">
        <v>5215</v>
      </c>
      <c r="N3" s="284" t="s">
        <v>3784</v>
      </c>
      <c r="O3" s="49" t="s">
        <v>3820</v>
      </c>
    </row>
    <row r="4" spans="1:19" s="49" customFormat="1">
      <c r="A4" s="157"/>
      <c r="E4" s="158"/>
      <c r="F4" s="158"/>
      <c r="J4" s="42"/>
    </row>
    <row r="5" spans="1:19" ht="15" customHeight="1">
      <c r="A5" s="389"/>
      <c r="B5" s="389">
        <v>14.015650000000001</v>
      </c>
      <c r="C5" s="390" t="s">
        <v>6743</v>
      </c>
      <c r="D5" s="340"/>
      <c r="E5" s="391" t="s">
        <v>6723</v>
      </c>
      <c r="F5" s="339" t="s">
        <v>5223</v>
      </c>
      <c r="G5" s="339" t="s">
        <v>5268</v>
      </c>
      <c r="H5" s="340"/>
      <c r="I5" s="340"/>
      <c r="J5" s="339" t="s">
        <v>43</v>
      </c>
      <c r="K5" s="339"/>
      <c r="L5" s="344" t="s">
        <v>3800</v>
      </c>
      <c r="M5" s="48"/>
      <c r="N5" s="48"/>
      <c r="O5" s="49"/>
      <c r="P5" s="49"/>
      <c r="Q5" s="49"/>
      <c r="R5" s="49"/>
      <c r="S5" s="49"/>
    </row>
    <row r="6" spans="1:19" ht="15" customHeight="1">
      <c r="A6" s="389"/>
      <c r="B6" s="389">
        <v>15.994915000000001</v>
      </c>
      <c r="C6" s="339" t="s">
        <v>16</v>
      </c>
      <c r="D6" s="340"/>
      <c r="E6" s="340" t="s">
        <v>1864</v>
      </c>
      <c r="F6" s="339" t="s">
        <v>5223</v>
      </c>
      <c r="G6" s="339" t="s">
        <v>5270</v>
      </c>
      <c r="H6" s="340"/>
      <c r="I6" s="340"/>
      <c r="J6" s="339" t="s">
        <v>43</v>
      </c>
      <c r="K6" s="339"/>
      <c r="L6" s="344" t="s">
        <v>3800</v>
      </c>
      <c r="M6" s="120"/>
      <c r="N6" s="120"/>
      <c r="O6" s="123"/>
      <c r="P6" s="123"/>
      <c r="Q6" s="123"/>
      <c r="R6" s="49"/>
      <c r="S6" s="49"/>
    </row>
    <row r="7" spans="1:19" ht="15" customHeight="1">
      <c r="A7" s="389"/>
      <c r="B7" s="389">
        <v>18.010565</v>
      </c>
      <c r="C7" s="339" t="s">
        <v>5150</v>
      </c>
      <c r="D7" s="340"/>
      <c r="E7" s="340" t="s">
        <v>5274</v>
      </c>
      <c r="F7" s="339" t="s">
        <v>5273</v>
      </c>
      <c r="G7" s="339" t="s">
        <v>5272</v>
      </c>
      <c r="H7" s="340"/>
      <c r="I7" s="340"/>
      <c r="J7" s="339" t="s">
        <v>43</v>
      </c>
      <c r="K7" s="344" t="s">
        <v>3800</v>
      </c>
      <c r="L7" s="344" t="s">
        <v>3800</v>
      </c>
      <c r="M7" s="120"/>
      <c r="N7" s="120"/>
      <c r="O7" s="123"/>
      <c r="P7" s="123"/>
      <c r="Q7" s="123"/>
      <c r="R7" s="49"/>
      <c r="S7" s="49"/>
    </row>
    <row r="8" spans="1:19" ht="15" customHeight="1">
      <c r="A8" s="389"/>
      <c r="B8" s="389">
        <v>28.031300000000002</v>
      </c>
      <c r="C8" s="390" t="s">
        <v>6744</v>
      </c>
      <c r="D8" s="340"/>
      <c r="E8" s="391" t="s">
        <v>6724</v>
      </c>
      <c r="F8" s="339" t="s">
        <v>5223</v>
      </c>
      <c r="G8" s="339" t="s">
        <v>5275</v>
      </c>
      <c r="H8" s="340"/>
      <c r="I8" s="340"/>
      <c r="J8" s="339" t="s">
        <v>43</v>
      </c>
      <c r="K8" s="339"/>
      <c r="L8" s="344" t="s">
        <v>3800</v>
      </c>
      <c r="M8" s="120"/>
      <c r="N8" s="120"/>
      <c r="O8" s="123"/>
      <c r="P8" s="123"/>
      <c r="Q8" s="123"/>
      <c r="R8" s="49"/>
      <c r="S8" s="49"/>
    </row>
    <row r="9" spans="1:19" ht="15" customHeight="1">
      <c r="A9" s="389"/>
      <c r="B9" s="389">
        <v>32.026215000000001</v>
      </c>
      <c r="C9" s="339" t="s">
        <v>6740</v>
      </c>
      <c r="D9" s="340"/>
      <c r="E9" s="340" t="s">
        <v>5278</v>
      </c>
      <c r="F9" s="339" t="s">
        <v>5223</v>
      </c>
      <c r="G9" s="339" t="s">
        <v>5277</v>
      </c>
      <c r="H9" s="340"/>
      <c r="I9" s="340"/>
      <c r="J9" s="339" t="s">
        <v>43</v>
      </c>
      <c r="K9" s="344" t="s">
        <v>3800</v>
      </c>
      <c r="L9" s="344" t="s">
        <v>3800</v>
      </c>
      <c r="M9" s="120"/>
      <c r="N9" s="120"/>
      <c r="O9" s="123"/>
      <c r="P9" s="123"/>
      <c r="Q9" s="123"/>
      <c r="R9" s="144"/>
      <c r="S9" s="49"/>
    </row>
    <row r="10" spans="1:19" ht="15" customHeight="1">
      <c r="A10" s="389"/>
      <c r="B10" s="389">
        <v>41.026549000000003</v>
      </c>
      <c r="C10" s="339" t="s">
        <v>6741</v>
      </c>
      <c r="D10" s="340"/>
      <c r="E10" s="340" t="s">
        <v>6725</v>
      </c>
      <c r="F10" s="339" t="s">
        <v>5223</v>
      </c>
      <c r="G10" s="339" t="s">
        <v>5279</v>
      </c>
      <c r="H10" s="340"/>
      <c r="I10" s="340"/>
      <c r="J10" s="339" t="s">
        <v>43</v>
      </c>
      <c r="K10" s="344" t="s">
        <v>3800</v>
      </c>
      <c r="L10" s="344" t="s">
        <v>3800</v>
      </c>
      <c r="M10" s="120"/>
      <c r="N10" s="120"/>
      <c r="O10" s="123"/>
      <c r="P10" s="123"/>
      <c r="Q10" s="123"/>
      <c r="R10" s="49"/>
      <c r="S10" s="49"/>
    </row>
    <row r="11" spans="1:19" ht="15" customHeight="1">
      <c r="A11" s="389"/>
      <c r="B11" s="389">
        <v>42.046950000000002</v>
      </c>
      <c r="C11" s="339" t="s">
        <v>6742</v>
      </c>
      <c r="D11" s="340"/>
      <c r="E11" s="391" t="s">
        <v>6726</v>
      </c>
      <c r="F11" s="339" t="s">
        <v>5223</v>
      </c>
      <c r="G11" s="339" t="s">
        <v>5281</v>
      </c>
      <c r="H11" s="340"/>
      <c r="I11" s="340"/>
      <c r="J11" s="339" t="s">
        <v>43</v>
      </c>
      <c r="K11" s="340"/>
      <c r="L11" s="344" t="s">
        <v>3800</v>
      </c>
      <c r="M11" s="120"/>
      <c r="N11" s="120"/>
      <c r="O11" s="123"/>
      <c r="P11" s="123"/>
      <c r="Q11" s="123"/>
      <c r="R11" s="49"/>
      <c r="S11" s="49"/>
    </row>
    <row r="12" spans="1:19" ht="15" customHeight="1">
      <c r="A12" s="389"/>
      <c r="B12" s="389">
        <v>44.026215000000001</v>
      </c>
      <c r="C12" s="339" t="s">
        <v>6745</v>
      </c>
      <c r="D12" s="340" t="s">
        <v>3820</v>
      </c>
      <c r="E12" s="391" t="s">
        <v>6727</v>
      </c>
      <c r="F12" s="339" t="s">
        <v>5223</v>
      </c>
      <c r="G12" s="339" t="s">
        <v>5283</v>
      </c>
      <c r="H12" s="340"/>
      <c r="I12" s="340"/>
      <c r="J12" s="339" t="s">
        <v>603</v>
      </c>
      <c r="K12" s="344" t="s">
        <v>3800</v>
      </c>
      <c r="L12" s="344" t="s">
        <v>3800</v>
      </c>
      <c r="M12" s="344" t="s">
        <v>3800</v>
      </c>
      <c r="N12" s="344"/>
      <c r="O12" s="123"/>
      <c r="P12" s="123"/>
      <c r="Q12" s="123"/>
      <c r="R12" s="49"/>
      <c r="S12" s="49"/>
    </row>
    <row r="13" spans="1:19" ht="15" customHeight="1">
      <c r="A13" s="389"/>
      <c r="B13" s="389">
        <v>49.99680644</v>
      </c>
      <c r="C13" s="390" t="s">
        <v>6746</v>
      </c>
      <c r="D13" s="340"/>
      <c r="E13" s="391" t="s">
        <v>6728</v>
      </c>
      <c r="F13" s="339" t="s">
        <v>5223</v>
      </c>
      <c r="G13" s="339" t="s">
        <v>5285</v>
      </c>
      <c r="H13" s="340"/>
      <c r="I13" s="340"/>
      <c r="J13" s="339" t="s">
        <v>43</v>
      </c>
      <c r="K13" s="344" t="s">
        <v>3800</v>
      </c>
      <c r="L13" s="344" t="s">
        <v>3800</v>
      </c>
      <c r="M13" s="48"/>
      <c r="N13" s="48"/>
      <c r="O13" s="123"/>
      <c r="P13" s="123"/>
      <c r="Q13" s="123"/>
      <c r="R13" s="49"/>
      <c r="S13" s="49"/>
    </row>
    <row r="14" spans="1:19" ht="15" customHeight="1">
      <c r="A14" s="389"/>
      <c r="B14" s="389">
        <v>53.003226679999997</v>
      </c>
      <c r="C14" s="339" t="s">
        <v>956</v>
      </c>
      <c r="D14" s="340"/>
      <c r="E14" s="340" t="s">
        <v>6717</v>
      </c>
      <c r="F14" s="339" t="s">
        <v>5223</v>
      </c>
      <c r="G14" s="339" t="s">
        <v>5287</v>
      </c>
      <c r="H14" s="340"/>
      <c r="I14" s="340"/>
      <c r="J14" s="339" t="s">
        <v>43</v>
      </c>
      <c r="K14" s="344" t="s">
        <v>3800</v>
      </c>
      <c r="L14" s="344" t="s">
        <v>3800</v>
      </c>
      <c r="M14" s="48"/>
      <c r="N14" s="48"/>
      <c r="O14" s="49"/>
      <c r="P14" s="49"/>
      <c r="Q14" s="123"/>
      <c r="R14" s="49"/>
      <c r="S14" s="49"/>
    </row>
    <row r="15" spans="1:19" ht="15" customHeight="1">
      <c r="A15" s="389"/>
      <c r="B15" s="389">
        <v>56.062600000000003</v>
      </c>
      <c r="C15" s="390" t="s">
        <v>6747</v>
      </c>
      <c r="D15" s="340"/>
      <c r="E15" s="391" t="s">
        <v>6729</v>
      </c>
      <c r="F15" s="339" t="s">
        <v>5223</v>
      </c>
      <c r="G15" s="339" t="s">
        <v>5289</v>
      </c>
      <c r="H15" s="340"/>
      <c r="I15" s="340"/>
      <c r="J15" s="339" t="s">
        <v>43</v>
      </c>
      <c r="K15" s="339"/>
      <c r="L15" s="344" t="s">
        <v>3800</v>
      </c>
      <c r="M15" s="48"/>
      <c r="N15" s="48"/>
      <c r="O15" s="123"/>
      <c r="P15" s="123"/>
      <c r="Q15" s="123"/>
      <c r="R15" s="49"/>
      <c r="S15" s="49"/>
    </row>
    <row r="16" spans="1:19" ht="15" customHeight="1">
      <c r="A16" s="389"/>
      <c r="B16" s="389">
        <v>57.958621679999993</v>
      </c>
      <c r="C16" s="339" t="s">
        <v>957</v>
      </c>
      <c r="D16" s="340"/>
      <c r="E16" s="340" t="s">
        <v>6718</v>
      </c>
      <c r="F16" s="339" t="s">
        <v>5223</v>
      </c>
      <c r="G16" s="339" t="s">
        <v>5291</v>
      </c>
      <c r="H16" s="340"/>
      <c r="I16" s="340"/>
      <c r="J16" s="339" t="s">
        <v>43</v>
      </c>
      <c r="K16" s="344" t="s">
        <v>3800</v>
      </c>
      <c r="L16" s="344" t="s">
        <v>3800</v>
      </c>
      <c r="M16" s="48"/>
      <c r="N16" s="48"/>
      <c r="O16" s="123"/>
      <c r="P16" s="49"/>
      <c r="Q16" s="123"/>
      <c r="R16" s="49"/>
      <c r="S16" s="49"/>
    </row>
    <row r="17" spans="1:19" s="33" customFormat="1" ht="15" customHeight="1">
      <c r="A17" s="392"/>
      <c r="B17" s="389">
        <v>58.041865000000001</v>
      </c>
      <c r="C17" s="390" t="s">
        <v>6748</v>
      </c>
      <c r="D17" s="392"/>
      <c r="E17" s="391" t="s">
        <v>6730</v>
      </c>
      <c r="F17" s="339" t="s">
        <v>5223</v>
      </c>
      <c r="G17" s="339" t="s">
        <v>5291</v>
      </c>
      <c r="H17" s="340"/>
      <c r="I17" s="340"/>
      <c r="J17" s="339" t="s">
        <v>603</v>
      </c>
      <c r="K17" s="344" t="s">
        <v>3800</v>
      </c>
      <c r="L17" s="344" t="s">
        <v>3800</v>
      </c>
      <c r="M17" s="155"/>
      <c r="N17" s="155"/>
      <c r="O17" s="123"/>
      <c r="P17" s="123"/>
      <c r="Q17" s="123"/>
      <c r="R17" s="152"/>
      <c r="S17" s="152"/>
    </row>
    <row r="18" spans="1:19" ht="15" customHeight="1">
      <c r="A18" s="389"/>
      <c r="B18" s="389">
        <v>63</v>
      </c>
      <c r="C18" s="339" t="s">
        <v>956</v>
      </c>
      <c r="D18" s="340"/>
      <c r="E18" s="340" t="s">
        <v>6731</v>
      </c>
      <c r="F18" s="339"/>
      <c r="G18" s="339"/>
      <c r="H18" s="340"/>
      <c r="I18" s="340"/>
      <c r="J18" s="339"/>
      <c r="K18" s="344" t="s">
        <v>3800</v>
      </c>
      <c r="L18" s="340"/>
      <c r="M18" s="48"/>
      <c r="N18" s="48"/>
      <c r="O18" s="123"/>
      <c r="P18" s="123"/>
      <c r="Q18" s="123"/>
      <c r="R18" s="144"/>
      <c r="S18" s="49"/>
    </row>
    <row r="19" spans="1:19" ht="15" customHeight="1">
      <c r="A19" s="389"/>
      <c r="B19" s="389">
        <v>63.032028999999994</v>
      </c>
      <c r="C19" s="339" t="s">
        <v>6749</v>
      </c>
      <c r="D19" s="340"/>
      <c r="E19" s="340" t="s">
        <v>6732</v>
      </c>
      <c r="F19" s="339" t="s">
        <v>5223</v>
      </c>
      <c r="G19" s="339" t="s">
        <v>5294</v>
      </c>
      <c r="H19" s="340"/>
      <c r="I19" s="340"/>
      <c r="J19" s="339" t="s">
        <v>43</v>
      </c>
      <c r="K19" s="340"/>
      <c r="L19" s="344" t="s">
        <v>3800</v>
      </c>
      <c r="M19" s="48"/>
      <c r="N19" s="48"/>
      <c r="O19" s="123"/>
      <c r="P19" s="49"/>
      <c r="Q19" s="123"/>
      <c r="R19" s="49"/>
      <c r="S19" s="49"/>
    </row>
    <row r="20" spans="1:19" ht="15" customHeight="1">
      <c r="A20" s="389"/>
      <c r="B20" s="389">
        <v>67.987424000000004</v>
      </c>
      <c r="C20" s="339" t="s">
        <v>6750</v>
      </c>
      <c r="D20" s="340"/>
      <c r="E20" s="340" t="s">
        <v>6733</v>
      </c>
      <c r="F20" s="339"/>
      <c r="G20" s="339"/>
      <c r="H20" s="340"/>
      <c r="I20" s="340"/>
      <c r="J20" s="339" t="s">
        <v>43</v>
      </c>
      <c r="K20" s="344" t="s">
        <v>3800</v>
      </c>
      <c r="L20" s="340"/>
      <c r="M20" s="48"/>
      <c r="N20" s="48"/>
      <c r="O20" s="49"/>
      <c r="P20" s="49"/>
      <c r="Q20" s="49"/>
      <c r="R20" s="49"/>
      <c r="S20" s="49"/>
    </row>
    <row r="21" spans="1:19" ht="15" customHeight="1">
      <c r="A21" s="389"/>
      <c r="B21" s="389">
        <v>67.987424000000004</v>
      </c>
      <c r="C21" s="339" t="s">
        <v>6751</v>
      </c>
      <c r="D21" s="340"/>
      <c r="E21" s="340" t="s">
        <v>6734</v>
      </c>
      <c r="F21" s="339" t="s">
        <v>5273</v>
      </c>
      <c r="G21" s="339" t="s">
        <v>5296</v>
      </c>
      <c r="H21" s="340"/>
      <c r="I21" s="340"/>
      <c r="J21" s="339" t="s">
        <v>43</v>
      </c>
      <c r="K21" s="340"/>
      <c r="L21" s="344" t="s">
        <v>3800</v>
      </c>
      <c r="M21" s="48"/>
      <c r="N21" s="48"/>
      <c r="O21" s="123"/>
      <c r="P21" s="123"/>
      <c r="Q21" s="123"/>
      <c r="R21" s="49"/>
      <c r="S21" s="49"/>
    </row>
    <row r="22" spans="1:19" ht="15" customHeight="1">
      <c r="A22" s="389"/>
      <c r="B22" s="389">
        <v>72.039527000000007</v>
      </c>
      <c r="C22" s="390" t="s">
        <v>6752</v>
      </c>
      <c r="D22" s="340"/>
      <c r="E22" s="391" t="s">
        <v>6720</v>
      </c>
      <c r="F22" s="339" t="s">
        <v>5223</v>
      </c>
      <c r="G22" s="339" t="s">
        <v>5298</v>
      </c>
      <c r="H22" s="340"/>
      <c r="I22" s="340"/>
      <c r="J22" s="339" t="s">
        <v>43</v>
      </c>
      <c r="K22" s="344" t="s">
        <v>3800</v>
      </c>
      <c r="L22" s="344" t="s">
        <v>3800</v>
      </c>
      <c r="M22" s="48"/>
      <c r="N22" s="48"/>
      <c r="O22" s="123"/>
      <c r="P22" s="123"/>
      <c r="Q22" s="123"/>
      <c r="R22" s="49"/>
      <c r="S22" s="49"/>
    </row>
    <row r="23" spans="1:19" ht="15" customHeight="1">
      <c r="A23" s="389"/>
      <c r="B23" s="389">
        <v>73.93255868</v>
      </c>
      <c r="C23" s="339" t="s">
        <v>961</v>
      </c>
      <c r="D23" s="340"/>
      <c r="E23" s="340" t="s">
        <v>5302</v>
      </c>
      <c r="F23" s="339" t="s">
        <v>5223</v>
      </c>
      <c r="G23" s="339" t="s">
        <v>5300</v>
      </c>
      <c r="H23" s="340"/>
      <c r="I23" s="340"/>
      <c r="J23" s="339" t="s">
        <v>43</v>
      </c>
      <c r="K23" s="344" t="s">
        <v>3800</v>
      </c>
      <c r="L23" s="344" t="s">
        <v>3800</v>
      </c>
      <c r="M23" s="48"/>
      <c r="N23" s="48"/>
      <c r="O23" s="123"/>
      <c r="P23" s="123"/>
      <c r="Q23" s="123"/>
      <c r="R23" s="49"/>
      <c r="S23" s="49"/>
    </row>
    <row r="24" spans="1:19" ht="15" customHeight="1">
      <c r="A24" s="389"/>
      <c r="B24" s="389">
        <v>74.018792000000005</v>
      </c>
      <c r="C24" s="390" t="s">
        <v>6753</v>
      </c>
      <c r="D24" s="340"/>
      <c r="E24" s="391" t="s">
        <v>6735</v>
      </c>
      <c r="F24" s="339" t="s">
        <v>5273</v>
      </c>
      <c r="G24" s="339" t="s">
        <v>5300</v>
      </c>
      <c r="H24" s="340"/>
      <c r="I24" s="340"/>
      <c r="J24" s="339" t="s">
        <v>653</v>
      </c>
      <c r="K24" s="344" t="s">
        <v>3800</v>
      </c>
      <c r="L24" s="344" t="s">
        <v>3800</v>
      </c>
      <c r="M24" s="48"/>
      <c r="N24" s="48"/>
      <c r="O24" s="123"/>
      <c r="P24" s="123"/>
      <c r="Q24" s="123"/>
      <c r="R24" s="49"/>
      <c r="S24" s="49"/>
    </row>
    <row r="25" spans="1:19" ht="15" customHeight="1">
      <c r="A25" s="389"/>
      <c r="B25" s="339">
        <v>77.047700000000006</v>
      </c>
      <c r="C25" s="339" t="s">
        <v>5156</v>
      </c>
      <c r="D25" s="340"/>
      <c r="E25" s="340" t="s">
        <v>5304</v>
      </c>
      <c r="F25" s="339" t="s">
        <v>5223</v>
      </c>
      <c r="G25" s="339" t="s">
        <v>5303</v>
      </c>
      <c r="H25" s="340"/>
      <c r="I25" s="340"/>
      <c r="J25" s="339"/>
      <c r="K25" s="344" t="s">
        <v>3800</v>
      </c>
      <c r="L25" s="344" t="s">
        <v>3800</v>
      </c>
      <c r="M25" s="48"/>
      <c r="N25" s="48"/>
      <c r="O25" s="123"/>
      <c r="P25" s="123"/>
      <c r="Q25" s="123"/>
      <c r="R25" s="144"/>
      <c r="S25" s="49"/>
    </row>
    <row r="26" spans="1:19" ht="15" customHeight="1">
      <c r="A26" s="389"/>
      <c r="B26" s="389">
        <v>78.013936000000001</v>
      </c>
      <c r="C26" s="339" t="s">
        <v>6754</v>
      </c>
      <c r="D26" s="340"/>
      <c r="E26" s="356" t="s">
        <v>5161</v>
      </c>
      <c r="F26" s="339" t="s">
        <v>5223</v>
      </c>
      <c r="G26" s="339" t="s">
        <v>5305</v>
      </c>
      <c r="H26" s="340"/>
      <c r="I26" s="340"/>
      <c r="J26" s="339" t="s">
        <v>43</v>
      </c>
      <c r="K26" s="344" t="s">
        <v>3800</v>
      </c>
      <c r="L26" s="344" t="s">
        <v>3800</v>
      </c>
      <c r="M26" s="48"/>
      <c r="N26" s="48"/>
      <c r="O26" s="49"/>
      <c r="P26" s="49"/>
      <c r="Q26" s="49"/>
      <c r="R26" s="57"/>
      <c r="S26" s="49"/>
    </row>
    <row r="27" spans="1:19" ht="15" customHeight="1">
      <c r="A27" s="389"/>
      <c r="B27" s="389">
        <v>82.003073999999998</v>
      </c>
      <c r="C27" s="339" t="s">
        <v>6755</v>
      </c>
      <c r="D27" s="340"/>
      <c r="E27" s="340" t="s">
        <v>6719</v>
      </c>
      <c r="F27" s="339" t="s">
        <v>5273</v>
      </c>
      <c r="G27" s="339" t="s">
        <v>5307</v>
      </c>
      <c r="H27" s="340"/>
      <c r="I27" s="340"/>
      <c r="J27" s="339" t="s">
        <v>43</v>
      </c>
      <c r="K27" s="344" t="s">
        <v>3800</v>
      </c>
      <c r="L27" s="344" t="s">
        <v>3800</v>
      </c>
      <c r="M27" s="48"/>
      <c r="N27" s="48"/>
      <c r="O27" s="49"/>
      <c r="P27" s="49"/>
      <c r="Q27" s="49"/>
      <c r="R27" s="49"/>
      <c r="S27" s="49"/>
    </row>
    <row r="28" spans="1:19" ht="15" customHeight="1">
      <c r="A28" s="389"/>
      <c r="B28" s="389">
        <v>84.051591999999999</v>
      </c>
      <c r="C28" s="339" t="s">
        <v>6756</v>
      </c>
      <c r="D28" s="340"/>
      <c r="E28" s="356" t="s">
        <v>6736</v>
      </c>
      <c r="F28" s="339"/>
      <c r="G28" s="339"/>
      <c r="H28" s="340"/>
      <c r="I28" s="340"/>
      <c r="J28" s="339" t="s">
        <v>43</v>
      </c>
      <c r="K28" s="340"/>
      <c r="L28" s="340"/>
      <c r="M28" s="48"/>
      <c r="N28" s="48"/>
    </row>
    <row r="29" spans="1:19" s="302" customFormat="1" ht="15" customHeight="1">
      <c r="A29" s="389"/>
      <c r="B29" s="389">
        <v>106.9050936</v>
      </c>
      <c r="C29" s="339" t="s">
        <v>5159</v>
      </c>
      <c r="D29" s="340"/>
      <c r="E29" s="356" t="s">
        <v>6721</v>
      </c>
      <c r="F29" s="339"/>
      <c r="G29" s="339"/>
      <c r="H29" s="340"/>
      <c r="I29" s="340"/>
      <c r="J29" s="339" t="s">
        <v>564</v>
      </c>
      <c r="K29" s="340"/>
      <c r="L29" s="340"/>
      <c r="M29" s="48"/>
      <c r="N29" s="48"/>
      <c r="O29" s="37"/>
      <c r="P29" s="37"/>
      <c r="Q29" s="37"/>
      <c r="R29" s="37"/>
      <c r="S29" s="37"/>
    </row>
    <row r="30" spans="1:19" s="302" customFormat="1" ht="15" customHeight="1">
      <c r="A30" s="389"/>
      <c r="B30" s="389">
        <v>108.9047563</v>
      </c>
      <c r="C30" s="339" t="s">
        <v>5158</v>
      </c>
      <c r="D30" s="340"/>
      <c r="E30" s="356" t="s">
        <v>6722</v>
      </c>
      <c r="F30" s="339"/>
      <c r="G30" s="339"/>
      <c r="H30" s="340"/>
      <c r="I30" s="340"/>
      <c r="J30" s="339" t="s">
        <v>564</v>
      </c>
      <c r="K30" s="340"/>
      <c r="L30" s="340"/>
      <c r="M30" s="48"/>
      <c r="N30" s="48"/>
      <c r="O30" s="37"/>
      <c r="P30" s="37"/>
      <c r="Q30" s="37"/>
      <c r="R30" s="37"/>
      <c r="S30" s="37"/>
    </row>
    <row r="31" spans="1:19" s="302" customFormat="1" ht="15" customHeight="1">
      <c r="A31" s="340"/>
      <c r="B31" s="339">
        <v>113.99290000000001</v>
      </c>
      <c r="C31" s="339" t="s">
        <v>6739</v>
      </c>
      <c r="D31" s="340"/>
      <c r="E31" s="340" t="s">
        <v>5310</v>
      </c>
      <c r="F31" s="339" t="s">
        <v>158</v>
      </c>
      <c r="G31" s="339" t="s">
        <v>5309</v>
      </c>
      <c r="H31" s="340"/>
      <c r="I31" s="340"/>
      <c r="J31" s="339"/>
      <c r="K31" s="340"/>
      <c r="L31" s="344" t="s">
        <v>3800</v>
      </c>
      <c r="M31" s="344" t="s">
        <v>3800</v>
      </c>
      <c r="N31" s="344"/>
    </row>
    <row r="32" spans="1:19" s="302" customFormat="1" ht="15" customHeight="1">
      <c r="A32" s="340"/>
      <c r="B32" s="339">
        <v>121.9383</v>
      </c>
      <c r="C32" s="339" t="s">
        <v>6757</v>
      </c>
      <c r="D32" s="340"/>
      <c r="E32" s="340" t="s">
        <v>5312</v>
      </c>
      <c r="F32" s="339" t="s">
        <v>158</v>
      </c>
      <c r="G32" s="339" t="s">
        <v>5311</v>
      </c>
      <c r="H32" s="340"/>
      <c r="I32" s="340"/>
      <c r="J32" s="339"/>
      <c r="K32" s="340"/>
      <c r="L32" s="344" t="s">
        <v>3800</v>
      </c>
      <c r="M32" s="324"/>
      <c r="N32" s="324"/>
    </row>
    <row r="33" spans="1:19" s="302" customFormat="1" ht="15" customHeight="1">
      <c r="A33" s="389"/>
      <c r="B33" s="389">
        <v>135.97480866000001</v>
      </c>
      <c r="C33" s="339" t="s">
        <v>5165</v>
      </c>
      <c r="D33" s="340"/>
      <c r="E33" s="340" t="s">
        <v>5314</v>
      </c>
      <c r="F33" s="339" t="s">
        <v>5273</v>
      </c>
      <c r="G33" s="339" t="s">
        <v>5313</v>
      </c>
      <c r="H33" s="340"/>
      <c r="I33" s="340"/>
      <c r="J33" s="339" t="s">
        <v>43</v>
      </c>
      <c r="K33" s="344" t="s">
        <v>3800</v>
      </c>
      <c r="L33" s="344" t="s">
        <v>3800</v>
      </c>
      <c r="M33" s="48"/>
      <c r="N33" s="48"/>
      <c r="O33" s="37"/>
      <c r="P33" s="37"/>
      <c r="Q33" s="37"/>
      <c r="R33" s="37"/>
      <c r="S33" s="37"/>
    </row>
    <row r="34" spans="1:19" s="302" customFormat="1" ht="15" customHeight="1">
      <c r="A34" s="389"/>
      <c r="B34" s="389">
        <v>162.05282499999998</v>
      </c>
      <c r="C34" s="390" t="s">
        <v>6758</v>
      </c>
      <c r="D34" s="340"/>
      <c r="E34" s="340" t="s">
        <v>5316</v>
      </c>
      <c r="F34" s="339" t="s">
        <v>5223</v>
      </c>
      <c r="G34" s="339" t="s">
        <v>5315</v>
      </c>
      <c r="H34" s="340"/>
      <c r="I34" s="340"/>
      <c r="J34" s="339" t="s">
        <v>43</v>
      </c>
      <c r="K34" s="344" t="s">
        <v>3800</v>
      </c>
      <c r="L34" s="344" t="s">
        <v>3800</v>
      </c>
      <c r="M34" s="48"/>
      <c r="N34" s="48"/>
      <c r="O34" s="37"/>
      <c r="P34" s="37"/>
      <c r="Q34" s="37"/>
      <c r="R34" s="37"/>
      <c r="S34" s="37"/>
    </row>
    <row r="35" spans="1:19" s="302" customFormat="1" ht="15" customHeight="1">
      <c r="A35" s="389"/>
      <c r="B35" s="389">
        <v>226.168128</v>
      </c>
      <c r="C35" s="390" t="s">
        <v>6759</v>
      </c>
      <c r="D35" s="340" t="s">
        <v>3820</v>
      </c>
      <c r="E35" s="391" t="s">
        <v>6737</v>
      </c>
      <c r="F35" s="339" t="s">
        <v>5223</v>
      </c>
      <c r="G35" s="339" t="s">
        <v>5317</v>
      </c>
      <c r="H35" s="340"/>
      <c r="I35" s="340"/>
      <c r="J35" s="339" t="s">
        <v>480</v>
      </c>
      <c r="K35" s="340"/>
      <c r="L35" s="344" t="s">
        <v>3800</v>
      </c>
      <c r="M35" s="48"/>
      <c r="N35" s="48"/>
      <c r="O35" s="37"/>
      <c r="P35" s="37"/>
      <c r="Q35" s="37"/>
      <c r="R35" s="37"/>
      <c r="S35" s="37"/>
    </row>
    <row r="36" spans="1:19" s="302" customFormat="1" ht="15" customHeight="1">
      <c r="A36" s="389"/>
      <c r="B36" s="389">
        <v>259.8099234</v>
      </c>
      <c r="C36" s="339" t="s">
        <v>5162</v>
      </c>
      <c r="D36" s="340"/>
      <c r="E36" s="340" t="s">
        <v>6738</v>
      </c>
      <c r="F36" s="339"/>
      <c r="G36" s="339"/>
      <c r="H36" s="340"/>
      <c r="I36" s="340"/>
      <c r="J36" s="339" t="s">
        <v>565</v>
      </c>
      <c r="K36" s="340"/>
      <c r="L36" s="340"/>
      <c r="M36" s="48"/>
      <c r="N36" s="48"/>
      <c r="O36" s="37"/>
      <c r="P36" s="37"/>
      <c r="Q36" s="37"/>
      <c r="R36" s="37"/>
      <c r="S36" s="37"/>
    </row>
    <row r="37" spans="1:19" s="302" customFormat="1" ht="15" customHeight="1">
      <c r="A37" s="340"/>
      <c r="B37" s="339">
        <v>288.13709999999998</v>
      </c>
      <c r="C37" s="339" t="s">
        <v>6760</v>
      </c>
      <c r="D37" s="340"/>
      <c r="E37" s="340" t="s">
        <v>5320</v>
      </c>
      <c r="F37" s="339" t="s">
        <v>158</v>
      </c>
      <c r="G37" s="339" t="s">
        <v>5319</v>
      </c>
      <c r="H37" s="340"/>
      <c r="I37" s="340"/>
      <c r="J37" s="339"/>
      <c r="K37" s="340"/>
      <c r="L37" s="344" t="s">
        <v>3800</v>
      </c>
      <c r="M37" s="324"/>
      <c r="N37" s="324"/>
    </row>
    <row r="38" spans="1:19" ht="15" customHeight="1">
      <c r="B38" s="157"/>
      <c r="C38" s="41"/>
      <c r="D38" s="49"/>
      <c r="E38" s="41"/>
      <c r="F38" s="41"/>
      <c r="G38" s="49"/>
      <c r="H38" s="49"/>
      <c r="I38" s="49"/>
      <c r="J38" s="42"/>
      <c r="K38" s="49"/>
    </row>
    <row r="39" spans="1:19" ht="15" customHeight="1">
      <c r="B39" s="157"/>
      <c r="C39" s="41"/>
      <c r="D39" s="49"/>
      <c r="E39" s="41"/>
      <c r="F39" s="41"/>
      <c r="G39" s="49"/>
      <c r="H39" s="49"/>
      <c r="I39" s="49"/>
      <c r="J39" s="42"/>
      <c r="K39" s="49"/>
    </row>
    <row r="40" spans="1:19" ht="15" customHeight="1">
      <c r="B40" s="157"/>
      <c r="C40" s="41"/>
      <c r="D40" s="49"/>
      <c r="E40" s="41"/>
      <c r="F40" s="41"/>
      <c r="G40" s="49"/>
      <c r="H40" s="49"/>
      <c r="I40" s="49"/>
      <c r="J40" s="42"/>
      <c r="K40" s="49"/>
    </row>
    <row r="41" spans="1:19">
      <c r="A41" s="37"/>
      <c r="B41" s="41"/>
      <c r="C41" s="41"/>
      <c r="D41" s="42"/>
    </row>
    <row r="42" spans="1:19">
      <c r="A42" s="24" t="s">
        <v>780</v>
      </c>
      <c r="B42" s="163"/>
      <c r="C42" s="163"/>
      <c r="D42" s="164"/>
      <c r="E42" s="165"/>
      <c r="F42" s="163"/>
      <c r="G42" s="163"/>
      <c r="H42" s="163"/>
      <c r="I42" s="163"/>
      <c r="J42" s="163"/>
      <c r="K42" s="163"/>
      <c r="L42" s="163"/>
      <c r="M42" s="163"/>
    </row>
    <row r="43" spans="1:19" s="44" customFormat="1" ht="25.5">
      <c r="A43" s="160" t="s">
        <v>5168</v>
      </c>
      <c r="B43" s="148" t="s">
        <v>4806</v>
      </c>
      <c r="C43" s="161"/>
      <c r="D43" s="161" t="s">
        <v>5167</v>
      </c>
      <c r="E43" s="162"/>
      <c r="F43" s="161"/>
      <c r="G43" s="161"/>
      <c r="H43" s="161"/>
      <c r="I43" s="161"/>
      <c r="J43" s="161"/>
      <c r="K43" s="161"/>
      <c r="L43" s="161"/>
      <c r="M43" s="161"/>
    </row>
    <row r="44" spans="1:19" ht="14.25">
      <c r="A44" s="46">
        <v>104.9919</v>
      </c>
      <c r="B44" s="166">
        <f t="shared" ref="B44:B53" si="0">A45-A44</f>
        <v>82.002200000000002</v>
      </c>
      <c r="C44" s="167" t="s">
        <v>798</v>
      </c>
      <c r="D44" s="69"/>
      <c r="E44" s="40" t="s">
        <v>3930</v>
      </c>
      <c r="F44" s="48"/>
      <c r="G44" s="48"/>
      <c r="H44" s="48"/>
      <c r="I44" s="48"/>
      <c r="J44" s="48"/>
      <c r="K44" s="48"/>
      <c r="L44" s="48"/>
      <c r="M44" s="344" t="s">
        <v>3800</v>
      </c>
    </row>
    <row r="45" spans="1:19" ht="14.25">
      <c r="A45" s="46">
        <v>186.9941</v>
      </c>
      <c r="B45" s="166">
        <f t="shared" si="0"/>
        <v>82.002700000000004</v>
      </c>
      <c r="C45" s="167" t="s">
        <v>799</v>
      </c>
      <c r="D45" s="69"/>
      <c r="E45" s="40" t="s">
        <v>3930</v>
      </c>
      <c r="F45" s="48"/>
      <c r="G45" s="48"/>
      <c r="H45" s="48"/>
      <c r="I45" s="48"/>
      <c r="J45" s="48"/>
      <c r="K45" s="48"/>
      <c r="L45" s="48"/>
      <c r="M45" s="344" t="s">
        <v>3800</v>
      </c>
    </row>
    <row r="46" spans="1:19" ht="14.25">
      <c r="A46" s="46">
        <v>268.99680000000001</v>
      </c>
      <c r="B46" s="166">
        <f t="shared" si="0"/>
        <v>82.002799999999979</v>
      </c>
      <c r="C46" s="167" t="s">
        <v>800</v>
      </c>
      <c r="D46" s="69"/>
      <c r="E46" s="40" t="s">
        <v>3930</v>
      </c>
      <c r="F46" s="48"/>
      <c r="G46" s="48"/>
      <c r="H46" s="48"/>
      <c r="I46" s="48"/>
      <c r="J46" s="48"/>
      <c r="K46" s="48"/>
      <c r="L46" s="48"/>
      <c r="M46" s="344" t="s">
        <v>3800</v>
      </c>
    </row>
    <row r="47" spans="1:19" ht="14.25">
      <c r="A47" s="46">
        <v>350.99959999999999</v>
      </c>
      <c r="B47" s="166">
        <f t="shared" si="0"/>
        <v>82.001599999999996</v>
      </c>
      <c r="C47" s="167" t="s">
        <v>801</v>
      </c>
      <c r="D47" s="69"/>
      <c r="E47" s="40" t="s">
        <v>3930</v>
      </c>
      <c r="F47" s="48"/>
      <c r="G47" s="48"/>
      <c r="H47" s="48"/>
      <c r="I47" s="48"/>
      <c r="J47" s="48"/>
      <c r="K47" s="48"/>
      <c r="L47" s="48"/>
      <c r="M47" s="344" t="s">
        <v>3800</v>
      </c>
    </row>
    <row r="48" spans="1:19" ht="14.25">
      <c r="A48" s="46">
        <v>433.00119999999998</v>
      </c>
      <c r="B48" s="166">
        <f t="shared" si="0"/>
        <v>82.000100000000032</v>
      </c>
      <c r="C48" s="167" t="s">
        <v>802</v>
      </c>
      <c r="D48" s="69"/>
      <c r="E48" s="40" t="s">
        <v>3930</v>
      </c>
      <c r="F48" s="48"/>
      <c r="G48" s="48"/>
      <c r="H48" s="48"/>
      <c r="I48" s="48"/>
      <c r="J48" s="48"/>
      <c r="K48" s="48"/>
      <c r="L48" s="48"/>
      <c r="M48" s="344" t="s">
        <v>3800</v>
      </c>
    </row>
    <row r="49" spans="1:13" ht="14.25">
      <c r="A49" s="46">
        <v>515.00130000000001</v>
      </c>
      <c r="B49" s="166">
        <f t="shared" si="0"/>
        <v>81.985599999999977</v>
      </c>
      <c r="C49" s="167" t="s">
        <v>803</v>
      </c>
      <c r="D49" s="69"/>
      <c r="E49" s="40" t="s">
        <v>3930</v>
      </c>
      <c r="F49" s="48"/>
      <c r="G49" s="48"/>
      <c r="H49" s="48"/>
      <c r="I49" s="48"/>
      <c r="J49" s="48"/>
      <c r="K49" s="48"/>
      <c r="L49" s="48"/>
      <c r="M49" s="344" t="s">
        <v>3800</v>
      </c>
    </row>
    <row r="50" spans="1:13" ht="14.25">
      <c r="A50" s="46">
        <v>596.98689999999999</v>
      </c>
      <c r="B50" s="166">
        <f t="shared" si="0"/>
        <v>81.993000000000052</v>
      </c>
      <c r="C50" s="167" t="s">
        <v>804</v>
      </c>
      <c r="D50" s="69"/>
      <c r="E50" s="40" t="s">
        <v>3930</v>
      </c>
      <c r="F50" s="48"/>
      <c r="G50" s="48"/>
      <c r="H50" s="48"/>
      <c r="I50" s="48"/>
      <c r="J50" s="48"/>
      <c r="K50" s="48"/>
      <c r="L50" s="48"/>
      <c r="M50" s="344" t="s">
        <v>3800</v>
      </c>
    </row>
    <row r="51" spans="1:13" ht="14.25">
      <c r="A51" s="46">
        <v>678.97990000000004</v>
      </c>
      <c r="B51" s="166">
        <f t="shared" si="0"/>
        <v>81.993499999999926</v>
      </c>
      <c r="C51" s="167" t="s">
        <v>805</v>
      </c>
      <c r="D51" s="69"/>
      <c r="E51" s="40" t="s">
        <v>3930</v>
      </c>
      <c r="F51" s="48"/>
      <c r="G51" s="48"/>
      <c r="H51" s="48"/>
      <c r="I51" s="48"/>
      <c r="J51" s="48"/>
      <c r="K51" s="48"/>
      <c r="L51" s="48"/>
      <c r="M51" s="344" t="s">
        <v>3800</v>
      </c>
    </row>
    <row r="52" spans="1:13" ht="14.25">
      <c r="A52" s="46">
        <v>760.97339999999997</v>
      </c>
      <c r="B52" s="166">
        <f t="shared" si="0"/>
        <v>82.003900000000044</v>
      </c>
      <c r="C52" s="167" t="s">
        <v>806</v>
      </c>
      <c r="D52" s="69"/>
      <c r="E52" s="40" t="s">
        <v>3930</v>
      </c>
      <c r="F52" s="48"/>
      <c r="G52" s="48"/>
      <c r="H52" s="48"/>
      <c r="I52" s="48"/>
      <c r="J52" s="48"/>
      <c r="K52" s="48"/>
      <c r="L52" s="48"/>
      <c r="M52" s="344" t="s">
        <v>3800</v>
      </c>
    </row>
    <row r="53" spans="1:13" ht="14.25">
      <c r="A53" s="46">
        <v>842.97730000000001</v>
      </c>
      <c r="B53" s="166">
        <f t="shared" si="0"/>
        <v>81.997099999999932</v>
      </c>
      <c r="C53" s="167" t="s">
        <v>807</v>
      </c>
      <c r="D53" s="69"/>
      <c r="E53" s="40" t="s">
        <v>3930</v>
      </c>
      <c r="F53" s="48"/>
      <c r="G53" s="48"/>
      <c r="H53" s="48"/>
      <c r="I53" s="48"/>
      <c r="J53" s="48"/>
      <c r="K53" s="48"/>
      <c r="L53" s="48"/>
      <c r="M53" s="344" t="s">
        <v>3800</v>
      </c>
    </row>
    <row r="54" spans="1:13" ht="14.25">
      <c r="A54" s="46">
        <v>924.97439999999995</v>
      </c>
      <c r="B54" s="48"/>
      <c r="C54" s="167" t="s">
        <v>808</v>
      </c>
      <c r="D54" s="69"/>
      <c r="E54" s="40" t="s">
        <v>3930</v>
      </c>
      <c r="F54" s="48"/>
      <c r="G54" s="48"/>
      <c r="H54" s="48"/>
      <c r="I54" s="48"/>
      <c r="J54" s="48"/>
      <c r="K54" s="48"/>
      <c r="L54" s="48"/>
      <c r="M54" s="344" t="s">
        <v>3800</v>
      </c>
    </row>
    <row r="55" spans="1:13">
      <c r="A55" s="49"/>
      <c r="B55" s="47"/>
      <c r="C55" s="50"/>
      <c r="D55" s="47"/>
      <c r="E55" s="47"/>
    </row>
    <row r="56" spans="1:13">
      <c r="C56" s="41"/>
      <c r="D56" s="42"/>
    </row>
    <row r="57" spans="1:13">
      <c r="A57" s="333" t="s">
        <v>5393</v>
      </c>
      <c r="B57" s="333" t="s">
        <v>5392</v>
      </c>
      <c r="C57" s="163"/>
      <c r="D57" s="168" t="s">
        <v>4854</v>
      </c>
      <c r="E57" s="163"/>
      <c r="F57" s="163"/>
      <c r="G57" s="163"/>
      <c r="H57" s="163"/>
      <c r="I57" s="163"/>
      <c r="J57" s="163"/>
      <c r="K57" s="163"/>
      <c r="L57" s="163"/>
      <c r="M57" s="163"/>
    </row>
    <row r="58" spans="1:13" ht="15.75">
      <c r="A58" s="330">
        <v>149.02332099999998</v>
      </c>
      <c r="B58" s="331"/>
      <c r="C58" s="331" t="s">
        <v>4799</v>
      </c>
      <c r="D58" s="331" t="s">
        <v>108</v>
      </c>
      <c r="E58" s="336" t="s">
        <v>128</v>
      </c>
      <c r="F58" s="48"/>
      <c r="G58" s="48"/>
      <c r="H58" s="48"/>
      <c r="I58" s="48"/>
      <c r="J58" s="48"/>
      <c r="K58" s="48"/>
      <c r="L58" s="48"/>
      <c r="M58" s="145" t="s">
        <v>3800</v>
      </c>
    </row>
    <row r="59" spans="1:13" ht="14.25">
      <c r="A59" s="167">
        <v>209</v>
      </c>
      <c r="B59" s="48"/>
      <c r="C59" s="48"/>
      <c r="D59" s="331" t="s">
        <v>108</v>
      </c>
      <c r="E59" s="47" t="s">
        <v>3931</v>
      </c>
      <c r="F59" s="48" t="s">
        <v>3820</v>
      </c>
      <c r="G59" s="48"/>
      <c r="H59" s="48"/>
      <c r="I59" s="48"/>
      <c r="J59" s="48"/>
      <c r="K59" s="48"/>
      <c r="L59" s="48"/>
      <c r="M59" s="145" t="s">
        <v>3800</v>
      </c>
    </row>
    <row r="60" spans="1:13" ht="14.25">
      <c r="A60" s="167">
        <v>237</v>
      </c>
      <c r="B60" s="48"/>
      <c r="C60" s="48"/>
      <c r="D60" s="331" t="s">
        <v>108</v>
      </c>
      <c r="E60" s="47" t="s">
        <v>826</v>
      </c>
      <c r="F60" s="48"/>
      <c r="G60" s="48"/>
      <c r="H60" s="48"/>
      <c r="I60" s="48"/>
      <c r="J60" s="48"/>
      <c r="K60" s="48"/>
      <c r="L60" s="48"/>
      <c r="M60" s="145" t="s">
        <v>3800</v>
      </c>
    </row>
    <row r="61" spans="1:13" ht="14.25">
      <c r="A61" s="167">
        <v>255</v>
      </c>
      <c r="B61" s="48"/>
      <c r="C61" s="48"/>
      <c r="D61" s="331" t="s">
        <v>108</v>
      </c>
      <c r="E61" s="337"/>
      <c r="F61" s="48"/>
      <c r="G61" s="48"/>
      <c r="H61" s="48"/>
      <c r="I61" s="48"/>
      <c r="J61" s="48"/>
      <c r="K61" s="48"/>
      <c r="L61" s="48"/>
      <c r="M61" s="145" t="s">
        <v>3800</v>
      </c>
    </row>
    <row r="62" spans="1:13" ht="15.75">
      <c r="A62" s="332">
        <v>195.0652</v>
      </c>
      <c r="B62" s="332">
        <v>194.05735999999999</v>
      </c>
      <c r="C62" s="335" t="s">
        <v>5395</v>
      </c>
      <c r="D62" s="335" t="s">
        <v>2741</v>
      </c>
      <c r="E62" s="335" t="s">
        <v>5394</v>
      </c>
      <c r="F62" s="335"/>
      <c r="G62" s="48"/>
      <c r="H62" s="48"/>
      <c r="I62" s="48"/>
      <c r="J62" s="48"/>
      <c r="K62" s="48"/>
      <c r="L62" s="145" t="s">
        <v>3800</v>
      </c>
      <c r="M62" s="145" t="s">
        <v>3800</v>
      </c>
    </row>
    <row r="63" spans="1:13" ht="15.75">
      <c r="A63" s="332">
        <v>223.09649999999999</v>
      </c>
      <c r="B63" s="332">
        <v>222.08866</v>
      </c>
      <c r="C63" s="335" t="s">
        <v>5399</v>
      </c>
      <c r="D63" s="335" t="s">
        <v>5398</v>
      </c>
      <c r="E63" s="335" t="s">
        <v>5397</v>
      </c>
      <c r="F63" s="335"/>
      <c r="G63" s="48"/>
      <c r="H63" s="48"/>
      <c r="I63" s="48"/>
      <c r="J63" s="48"/>
      <c r="K63" s="48"/>
      <c r="L63" s="145" t="s">
        <v>3800</v>
      </c>
      <c r="M63" s="48"/>
    </row>
    <row r="64" spans="1:13" ht="15.75">
      <c r="A64" s="332">
        <v>247.09649999999999</v>
      </c>
      <c r="B64" s="332">
        <v>246.08866</v>
      </c>
      <c r="C64" s="335" t="s">
        <v>5403</v>
      </c>
      <c r="D64" s="335" t="s">
        <v>5402</v>
      </c>
      <c r="E64" s="335" t="s">
        <v>5401</v>
      </c>
      <c r="F64" s="335"/>
      <c r="G64" s="48"/>
      <c r="H64" s="48"/>
      <c r="I64" s="48"/>
      <c r="J64" s="48"/>
      <c r="K64" s="48"/>
      <c r="L64" s="145" t="s">
        <v>3800</v>
      </c>
      <c r="M64" s="48"/>
    </row>
    <row r="65" spans="1:13" ht="15.75">
      <c r="A65" s="332">
        <v>251.12780000000001</v>
      </c>
      <c r="B65" s="332">
        <v>250.11995999999999</v>
      </c>
      <c r="C65" s="335" t="s">
        <v>5407</v>
      </c>
      <c r="D65" s="335" t="s">
        <v>5406</v>
      </c>
      <c r="E65" s="335" t="s">
        <v>5405</v>
      </c>
      <c r="F65" s="335"/>
      <c r="G65" s="48"/>
      <c r="H65" s="48"/>
      <c r="I65" s="48"/>
      <c r="J65" s="48"/>
      <c r="K65" s="48"/>
      <c r="L65" s="145" t="s">
        <v>3800</v>
      </c>
      <c r="M65" s="48"/>
    </row>
    <row r="66" spans="1:13" ht="15.75">
      <c r="A66" s="332">
        <v>279.15910000000002</v>
      </c>
      <c r="B66" s="332">
        <v>278.15125999999998</v>
      </c>
      <c r="C66" s="335" t="s">
        <v>5411</v>
      </c>
      <c r="D66" s="335" t="s">
        <v>5410</v>
      </c>
      <c r="E66" s="335" t="s">
        <v>5409</v>
      </c>
      <c r="F66" s="335"/>
      <c r="G66" s="48"/>
      <c r="H66" s="48"/>
      <c r="I66" s="48"/>
      <c r="J66" s="48"/>
      <c r="K66" s="48"/>
      <c r="L66" s="145" t="s">
        <v>3800</v>
      </c>
      <c r="M66" s="48"/>
    </row>
    <row r="67" spans="1:13" ht="15.75">
      <c r="A67" s="332">
        <v>279.15910000000002</v>
      </c>
      <c r="B67" s="332">
        <v>278.15125999999998</v>
      </c>
      <c r="C67" s="335" t="s">
        <v>5415</v>
      </c>
      <c r="D67" s="335" t="s">
        <v>5414</v>
      </c>
      <c r="E67" s="335" t="s">
        <v>5413</v>
      </c>
      <c r="F67" s="335"/>
      <c r="G67" s="48"/>
      <c r="H67" s="48"/>
      <c r="I67" s="48"/>
      <c r="J67" s="48"/>
      <c r="K67" s="48"/>
      <c r="L67" s="145" t="s">
        <v>3800</v>
      </c>
      <c r="M67" s="48"/>
    </row>
    <row r="68" spans="1:13" ht="15.75">
      <c r="A68" s="332">
        <v>305.17469999999997</v>
      </c>
      <c r="B68" s="332">
        <v>304.16690999999997</v>
      </c>
      <c r="C68" s="335" t="s">
        <v>5419</v>
      </c>
      <c r="D68" s="335" t="s">
        <v>5418</v>
      </c>
      <c r="E68" s="335" t="s">
        <v>5417</v>
      </c>
      <c r="F68" s="335"/>
      <c r="G68" s="48"/>
      <c r="H68" s="48"/>
      <c r="I68" s="48"/>
      <c r="J68" s="48"/>
      <c r="K68" s="48"/>
      <c r="L68" s="145" t="s">
        <v>3800</v>
      </c>
      <c r="M68" s="48"/>
    </row>
    <row r="69" spans="1:13" ht="15.75">
      <c r="A69" s="332">
        <v>307.19040000000001</v>
      </c>
      <c r="B69" s="332">
        <v>306.18256000000002</v>
      </c>
      <c r="C69" s="335" t="s">
        <v>5423</v>
      </c>
      <c r="D69" s="335" t="s">
        <v>5422</v>
      </c>
      <c r="E69" s="335" t="s">
        <v>5421</v>
      </c>
      <c r="F69" s="335"/>
      <c r="G69" s="48"/>
      <c r="H69" s="48"/>
      <c r="I69" s="48"/>
      <c r="J69" s="48"/>
      <c r="K69" s="48"/>
      <c r="L69" s="145" t="s">
        <v>3800</v>
      </c>
      <c r="M69" s="48"/>
    </row>
    <row r="70" spans="1:13" ht="15.75">
      <c r="A70" s="332">
        <v>331.19040000000001</v>
      </c>
      <c r="B70" s="332">
        <v>330.18256000000002</v>
      </c>
      <c r="C70" s="335" t="s">
        <v>5427</v>
      </c>
      <c r="D70" s="335" t="s">
        <v>5426</v>
      </c>
      <c r="E70" s="335" t="s">
        <v>5425</v>
      </c>
      <c r="F70" s="335"/>
      <c r="G70" s="48"/>
      <c r="H70" s="48"/>
      <c r="I70" s="48"/>
      <c r="J70" s="48"/>
      <c r="K70" s="48"/>
      <c r="L70" s="145" t="s">
        <v>3800</v>
      </c>
      <c r="M70" s="48"/>
    </row>
    <row r="71" spans="1:13" ht="15.75">
      <c r="A71" s="332">
        <v>313.14339999999999</v>
      </c>
      <c r="B71" s="332">
        <v>312.13560999999999</v>
      </c>
      <c r="C71" s="335" t="s">
        <v>5431</v>
      </c>
      <c r="D71" s="335" t="s">
        <v>5430</v>
      </c>
      <c r="E71" s="335" t="s">
        <v>5429</v>
      </c>
      <c r="F71" s="335"/>
      <c r="G71" s="48"/>
      <c r="H71" s="48"/>
      <c r="I71" s="48"/>
      <c r="J71" s="48"/>
      <c r="K71" s="48"/>
      <c r="L71" s="145" t="s">
        <v>3800</v>
      </c>
      <c r="M71" s="48"/>
    </row>
    <row r="72" spans="1:13" ht="15.75">
      <c r="A72" s="332">
        <v>335.2217</v>
      </c>
      <c r="B72" s="332">
        <v>334.21386000000001</v>
      </c>
      <c r="C72" s="335" t="s">
        <v>5435</v>
      </c>
      <c r="D72" s="335" t="s">
        <v>5434</v>
      </c>
      <c r="E72" s="335" t="s">
        <v>5433</v>
      </c>
      <c r="F72" s="335"/>
      <c r="G72" s="48"/>
      <c r="H72" s="48"/>
      <c r="I72" s="48"/>
      <c r="J72" s="48"/>
      <c r="K72" s="48"/>
      <c r="L72" s="145" t="s">
        <v>3800</v>
      </c>
      <c r="M72" s="48"/>
    </row>
    <row r="73" spans="1:13" ht="15.75">
      <c r="A73" s="332">
        <v>335.2217</v>
      </c>
      <c r="B73" s="332">
        <v>334.21386000000001</v>
      </c>
      <c r="C73" s="335" t="s">
        <v>5439</v>
      </c>
      <c r="D73" s="335" t="s">
        <v>5438</v>
      </c>
      <c r="E73" s="335" t="s">
        <v>5437</v>
      </c>
      <c r="F73" s="335"/>
      <c r="G73" s="48"/>
      <c r="H73" s="48"/>
      <c r="I73" s="48"/>
      <c r="J73" s="48"/>
      <c r="K73" s="48"/>
      <c r="L73" s="145" t="s">
        <v>3800</v>
      </c>
      <c r="M73" s="48"/>
    </row>
    <row r="74" spans="1:13" ht="15.75">
      <c r="A74" s="332">
        <v>363.25299999999999</v>
      </c>
      <c r="B74" s="332">
        <v>362.24516</v>
      </c>
      <c r="C74" s="335" t="s">
        <v>5443</v>
      </c>
      <c r="D74" s="335" t="s">
        <v>5442</v>
      </c>
      <c r="E74" s="335" t="s">
        <v>5441</v>
      </c>
      <c r="F74" s="335"/>
      <c r="G74" s="48"/>
      <c r="H74" s="48"/>
      <c r="I74" s="48"/>
      <c r="J74" s="48"/>
      <c r="K74" s="48"/>
      <c r="L74" s="145" t="s">
        <v>3800</v>
      </c>
      <c r="M74" s="48"/>
    </row>
    <row r="75" spans="1:13" ht="15.75">
      <c r="A75" s="332">
        <v>363.25299999999999</v>
      </c>
      <c r="B75" s="332">
        <v>362.24516</v>
      </c>
      <c r="C75" s="335" t="s">
        <v>5447</v>
      </c>
      <c r="D75" s="335" t="s">
        <v>5446</v>
      </c>
      <c r="E75" s="335" t="s">
        <v>5445</v>
      </c>
      <c r="F75" s="335"/>
      <c r="G75" s="48"/>
      <c r="H75" s="48"/>
      <c r="I75" s="48"/>
      <c r="J75" s="48"/>
      <c r="K75" s="48"/>
      <c r="L75" s="145" t="s">
        <v>3800</v>
      </c>
      <c r="M75" s="48"/>
    </row>
    <row r="76" spans="1:13" ht="15.75">
      <c r="A76" s="332">
        <v>391.28429999999997</v>
      </c>
      <c r="B76" s="332">
        <v>390.27645999999999</v>
      </c>
      <c r="C76" s="335" t="s">
        <v>5451</v>
      </c>
      <c r="D76" s="335" t="s">
        <v>5450</v>
      </c>
      <c r="E76" s="335" t="s">
        <v>5449</v>
      </c>
      <c r="F76" s="334" t="s">
        <v>3825</v>
      </c>
      <c r="G76" s="48"/>
      <c r="H76" s="48"/>
      <c r="I76" s="48"/>
      <c r="J76" s="48"/>
      <c r="K76" s="48"/>
      <c r="L76" s="145" t="s">
        <v>3800</v>
      </c>
      <c r="M76" s="145" t="s">
        <v>3800</v>
      </c>
    </row>
    <row r="77" spans="1:13" ht="15.75">
      <c r="A77" s="332">
        <v>391.28429999999997</v>
      </c>
      <c r="B77" s="332">
        <v>390.27645999999999</v>
      </c>
      <c r="C77" s="335" t="s">
        <v>5455</v>
      </c>
      <c r="D77" s="335" t="s">
        <v>5454</v>
      </c>
      <c r="E77" s="335" t="s">
        <v>5453</v>
      </c>
      <c r="F77" s="335"/>
      <c r="G77" s="48"/>
      <c r="H77" s="48"/>
      <c r="I77" s="48"/>
      <c r="J77" s="48"/>
      <c r="K77" s="48"/>
      <c r="L77" s="145" t="s">
        <v>3800</v>
      </c>
      <c r="M77" s="48"/>
    </row>
    <row r="78" spans="1:13" ht="15.75">
      <c r="A78" s="332">
        <v>391.28429999999997</v>
      </c>
      <c r="B78" s="332">
        <v>390.27645999999999</v>
      </c>
      <c r="C78" s="335" t="s">
        <v>5459</v>
      </c>
      <c r="D78" s="335" t="s">
        <v>5458</v>
      </c>
      <c r="E78" s="335" t="s">
        <v>5457</v>
      </c>
      <c r="F78" s="335"/>
      <c r="G78" s="48"/>
      <c r="H78" s="48"/>
      <c r="I78" s="48"/>
      <c r="J78" s="48"/>
      <c r="K78" s="48"/>
      <c r="L78" s="145" t="s">
        <v>3800</v>
      </c>
      <c r="M78" s="48"/>
    </row>
    <row r="79" spans="1:13" ht="15.75">
      <c r="A79" s="332">
        <v>419.31560000000002</v>
      </c>
      <c r="B79" s="332">
        <v>418.30775999999997</v>
      </c>
      <c r="C79" s="335" t="s">
        <v>5463</v>
      </c>
      <c r="D79" s="335" t="s">
        <v>5462</v>
      </c>
      <c r="E79" s="335" t="s">
        <v>5461</v>
      </c>
      <c r="F79" s="335"/>
      <c r="G79" s="48"/>
      <c r="H79" s="48"/>
      <c r="I79" s="48"/>
      <c r="J79" s="48"/>
      <c r="K79" s="48"/>
      <c r="L79" s="145" t="s">
        <v>3800</v>
      </c>
      <c r="M79" s="48"/>
    </row>
    <row r="80" spans="1:13" ht="15.75">
      <c r="A80" s="332">
        <v>419.31560000000002</v>
      </c>
      <c r="B80" s="332">
        <v>418.30775999999997</v>
      </c>
      <c r="C80" s="335" t="s">
        <v>5467</v>
      </c>
      <c r="D80" s="335" t="s">
        <v>5466</v>
      </c>
      <c r="E80" s="335" t="s">
        <v>5465</v>
      </c>
      <c r="F80" s="335"/>
      <c r="G80" s="48"/>
      <c r="H80" s="48"/>
      <c r="I80" s="48"/>
      <c r="J80" s="48"/>
      <c r="K80" s="48"/>
      <c r="L80" s="145" t="s">
        <v>3800</v>
      </c>
      <c r="M80" s="48"/>
    </row>
    <row r="81" spans="1:14" ht="15.75">
      <c r="A81" s="332">
        <v>447.34690000000001</v>
      </c>
      <c r="B81" s="332">
        <v>446.33906000000002</v>
      </c>
      <c r="C81" s="335" t="s">
        <v>5471</v>
      </c>
      <c r="D81" s="335" t="s">
        <v>5470</v>
      </c>
      <c r="E81" s="335" t="s">
        <v>5469</v>
      </c>
      <c r="F81" s="335"/>
      <c r="G81" s="48"/>
      <c r="H81" s="48"/>
      <c r="I81" s="48"/>
      <c r="J81" s="48"/>
      <c r="K81" s="48"/>
      <c r="L81" s="145" t="s">
        <v>3800</v>
      </c>
      <c r="M81" s="48"/>
    </row>
    <row r="82" spans="1:14" ht="15.75">
      <c r="A82" s="332">
        <v>475.37819999999999</v>
      </c>
      <c r="B82" s="332">
        <v>474.37036000000001</v>
      </c>
      <c r="C82" s="335" t="s">
        <v>5475</v>
      </c>
      <c r="D82" s="335" t="s">
        <v>5474</v>
      </c>
      <c r="E82" s="335" t="s">
        <v>5473</v>
      </c>
      <c r="F82" s="335"/>
      <c r="G82" s="48"/>
      <c r="H82" s="48"/>
      <c r="I82" s="48"/>
      <c r="J82" s="48"/>
      <c r="K82" s="48"/>
      <c r="L82" s="145" t="s">
        <v>3800</v>
      </c>
      <c r="M82" s="48"/>
    </row>
    <row r="83" spans="1:14" ht="15.75">
      <c r="A83" s="332">
        <v>475.37819999999999</v>
      </c>
      <c r="B83" s="332">
        <v>474.37036000000001</v>
      </c>
      <c r="C83" s="335" t="s">
        <v>5479</v>
      </c>
      <c r="D83" s="335" t="s">
        <v>5478</v>
      </c>
      <c r="E83" s="335" t="s">
        <v>5477</v>
      </c>
      <c r="F83" s="335"/>
      <c r="G83" s="48"/>
      <c r="H83" s="48"/>
      <c r="I83" s="48"/>
      <c r="J83" s="48"/>
      <c r="K83" s="48"/>
      <c r="L83" s="145" t="s">
        <v>3800</v>
      </c>
      <c r="M83" s="48"/>
    </row>
    <row r="84" spans="1:14" ht="15.75">
      <c r="A84" s="332">
        <v>531.44079999999997</v>
      </c>
      <c r="B84" s="332">
        <v>530.43295999999998</v>
      </c>
      <c r="C84" s="335" t="s">
        <v>5483</v>
      </c>
      <c r="D84" s="335" t="s">
        <v>5482</v>
      </c>
      <c r="E84" s="335" t="s">
        <v>5481</v>
      </c>
      <c r="F84" s="335"/>
      <c r="G84" s="48"/>
      <c r="H84" s="48"/>
      <c r="I84" s="48"/>
      <c r="J84" s="48"/>
      <c r="K84" s="48"/>
      <c r="L84" s="145" t="s">
        <v>3800</v>
      </c>
      <c r="M84" s="48"/>
    </row>
    <row r="85" spans="1:14" ht="15.75">
      <c r="A85" s="332">
        <v>531.44079999999997</v>
      </c>
      <c r="B85" s="332">
        <v>530.43295999999998</v>
      </c>
      <c r="C85" s="335" t="s">
        <v>5486</v>
      </c>
      <c r="D85" s="335" t="s">
        <v>5478</v>
      </c>
      <c r="E85" s="335" t="s">
        <v>5485</v>
      </c>
      <c r="F85" s="335"/>
      <c r="G85" s="48"/>
      <c r="H85" s="48"/>
      <c r="I85" s="48"/>
      <c r="J85" s="48"/>
      <c r="K85" s="48"/>
      <c r="L85" s="145" t="s">
        <v>3800</v>
      </c>
      <c r="M85" s="48"/>
    </row>
    <row r="86" spans="1:14">
      <c r="A86" s="328"/>
      <c r="B86" s="49"/>
      <c r="C86" s="47"/>
      <c r="D86" s="47"/>
      <c r="E86" s="329"/>
    </row>
    <row r="87" spans="1:14">
      <c r="A87" s="328"/>
      <c r="B87" s="49"/>
      <c r="C87" s="47"/>
      <c r="D87" s="47"/>
      <c r="E87" s="329"/>
    </row>
    <row r="88" spans="1:14">
      <c r="A88" s="328"/>
      <c r="B88" s="49"/>
      <c r="C88" s="47"/>
      <c r="D88" s="47"/>
      <c r="E88" s="329"/>
    </row>
    <row r="89" spans="1:14">
      <c r="A89" s="328"/>
      <c r="B89" s="49"/>
      <c r="C89" s="47"/>
      <c r="D89" s="47"/>
      <c r="E89" s="329"/>
    </row>
    <row r="90" spans="1:14">
      <c r="A90" s="328"/>
      <c r="B90" s="49"/>
      <c r="C90" s="47"/>
      <c r="D90" s="47"/>
      <c r="E90" s="329"/>
    </row>
    <row r="91" spans="1:14">
      <c r="A91" s="328"/>
      <c r="B91" s="49"/>
      <c r="C91" s="47"/>
      <c r="D91" s="47"/>
      <c r="E91" s="329"/>
    </row>
    <row r="92" spans="1:14">
      <c r="A92" s="328"/>
      <c r="B92" s="49"/>
      <c r="C92" s="47"/>
      <c r="D92" s="47"/>
      <c r="E92" s="329"/>
    </row>
    <row r="93" spans="1:14">
      <c r="A93" s="54"/>
      <c r="C93" s="47"/>
      <c r="D93" s="47"/>
      <c r="E93" s="47"/>
    </row>
    <row r="94" spans="1:14" s="49" customFormat="1">
      <c r="A94" s="55"/>
      <c r="B94" s="56"/>
      <c r="C94" s="56"/>
      <c r="D94" s="57"/>
      <c r="E94" s="56"/>
      <c r="F94" s="45"/>
      <c r="G94" s="47"/>
      <c r="H94" s="47"/>
      <c r="I94" s="47"/>
      <c r="J94" s="47"/>
    </row>
    <row r="95" spans="1:14">
      <c r="A95" s="47"/>
      <c r="B95" s="47"/>
      <c r="C95" s="47"/>
      <c r="D95" s="47"/>
      <c r="E95" s="47"/>
    </row>
    <row r="96" spans="1:14" s="49" customFormat="1">
      <c r="A96" s="163" t="s">
        <v>4807</v>
      </c>
      <c r="B96" s="24" t="s">
        <v>226</v>
      </c>
      <c r="C96" s="163"/>
      <c r="D96" s="163"/>
      <c r="E96" s="24"/>
      <c r="F96" s="175"/>
      <c r="G96" s="163"/>
      <c r="H96" s="163"/>
      <c r="I96" s="163"/>
      <c r="J96" s="163"/>
      <c r="K96" s="163"/>
      <c r="L96" s="163"/>
      <c r="M96" s="163"/>
      <c r="N96" s="163"/>
    </row>
    <row r="97" spans="1:14" s="49" customFormat="1" ht="15.75">
      <c r="A97" s="26" t="s">
        <v>3826</v>
      </c>
      <c r="B97" s="25" t="s">
        <v>4805</v>
      </c>
      <c r="C97" s="26" t="s">
        <v>3822</v>
      </c>
      <c r="D97" s="24" t="s">
        <v>4800</v>
      </c>
      <c r="E97" s="24" t="s">
        <v>3821</v>
      </c>
      <c r="F97" s="176" t="s">
        <v>3823</v>
      </c>
      <c r="G97" s="176" t="s">
        <v>3824</v>
      </c>
      <c r="H97" s="175"/>
      <c r="I97" s="163"/>
      <c r="J97" s="163"/>
      <c r="K97" s="163"/>
      <c r="L97" s="163"/>
      <c r="M97" s="163"/>
      <c r="N97" s="163"/>
    </row>
    <row r="98" spans="1:14" ht="16.5">
      <c r="A98" s="60">
        <v>75.026069000000007</v>
      </c>
      <c r="B98" s="69"/>
      <c r="C98" s="59" t="s">
        <v>4845</v>
      </c>
      <c r="D98" s="69"/>
      <c r="E98" s="177"/>
      <c r="F98" s="53"/>
      <c r="G98" s="53"/>
      <c r="H98" s="48"/>
      <c r="I98" s="36"/>
      <c r="J98" s="36"/>
      <c r="K98" s="36"/>
      <c r="L98" s="145" t="s">
        <v>3800</v>
      </c>
      <c r="M98" s="36"/>
      <c r="N98" s="36"/>
    </row>
    <row r="99" spans="1:14" ht="16.5">
      <c r="A99" s="60">
        <v>149.04486199999999</v>
      </c>
      <c r="B99" s="174">
        <f t="shared" ref="B99:B107" si="1">A99-A98</f>
        <v>74.018792999999988</v>
      </c>
      <c r="C99" s="59" t="s">
        <v>4846</v>
      </c>
      <c r="D99" s="69"/>
      <c r="E99" s="177"/>
      <c r="F99" s="53"/>
      <c r="G99" s="53"/>
      <c r="H99" s="48"/>
      <c r="I99" s="36"/>
      <c r="J99" s="36"/>
      <c r="K99" s="36"/>
      <c r="L99" s="36"/>
      <c r="M99" s="36"/>
      <c r="N99" s="36"/>
    </row>
    <row r="100" spans="1:14" ht="16.5">
      <c r="A100" s="60">
        <v>223.06365499999998</v>
      </c>
      <c r="B100" s="174">
        <f t="shared" si="1"/>
        <v>74.018792999999988</v>
      </c>
      <c r="C100" s="59" t="s">
        <v>4847</v>
      </c>
      <c r="D100" s="69"/>
      <c r="E100" s="177"/>
      <c r="F100" s="53"/>
      <c r="G100" s="53"/>
      <c r="H100" s="48"/>
      <c r="I100" s="36"/>
      <c r="J100" s="36"/>
      <c r="K100" s="36"/>
      <c r="L100" s="36"/>
      <c r="M100" s="36"/>
      <c r="N100" s="36"/>
    </row>
    <row r="101" spans="1:14" ht="16.5">
      <c r="A101" s="60">
        <v>297.082448</v>
      </c>
      <c r="B101" s="174">
        <f t="shared" si="1"/>
        <v>74.018793000000016</v>
      </c>
      <c r="C101" s="59" t="s">
        <v>4848</v>
      </c>
      <c r="D101" s="69"/>
      <c r="E101" s="177"/>
      <c r="F101" s="53"/>
      <c r="G101" s="53"/>
      <c r="H101" s="48"/>
      <c r="I101" s="36"/>
      <c r="J101" s="36"/>
      <c r="K101" s="36"/>
      <c r="L101" s="36"/>
      <c r="M101" s="36"/>
      <c r="N101" s="36"/>
    </row>
    <row r="102" spans="1:14" ht="16.5">
      <c r="A102" s="60">
        <v>371.10124100000002</v>
      </c>
      <c r="B102" s="174">
        <f t="shared" si="1"/>
        <v>74.018793000000016</v>
      </c>
      <c r="C102" s="59" t="s">
        <v>4844</v>
      </c>
      <c r="D102" s="69"/>
      <c r="E102" s="52" t="s">
        <v>238</v>
      </c>
      <c r="F102" s="178">
        <f t="shared" ref="F102:F107" si="2">A102+17.026549</f>
        <v>388.12779</v>
      </c>
      <c r="G102" s="178">
        <f t="shared" ref="G102:G107" si="3">A102-16.0313</f>
        <v>355.06994100000003</v>
      </c>
      <c r="H102" s="48"/>
      <c r="I102" s="36"/>
      <c r="J102" s="36"/>
      <c r="K102" s="145" t="s">
        <v>3800</v>
      </c>
      <c r="L102" s="36"/>
      <c r="M102" s="145" t="s">
        <v>3800</v>
      </c>
      <c r="N102" s="145" t="s">
        <v>3800</v>
      </c>
    </row>
    <row r="103" spans="1:14" ht="16.5">
      <c r="A103" s="60">
        <v>445.12003399999998</v>
      </c>
      <c r="B103" s="174">
        <f t="shared" si="1"/>
        <v>74.01879299999996</v>
      </c>
      <c r="C103" s="59" t="s">
        <v>4849</v>
      </c>
      <c r="D103" s="69"/>
      <c r="E103" s="52" t="s">
        <v>239</v>
      </c>
      <c r="F103" s="178">
        <f t="shared" si="2"/>
        <v>462.14658299999996</v>
      </c>
      <c r="G103" s="178">
        <f t="shared" si="3"/>
        <v>429.08873399999999</v>
      </c>
      <c r="H103" s="48"/>
      <c r="I103" s="36"/>
      <c r="J103" s="36"/>
      <c r="K103" s="145" t="s">
        <v>3800</v>
      </c>
      <c r="L103" s="36"/>
      <c r="M103" s="145" t="s">
        <v>3800</v>
      </c>
      <c r="N103" s="145" t="s">
        <v>3800</v>
      </c>
    </row>
    <row r="104" spans="1:14" ht="16.5">
      <c r="A104" s="60">
        <v>519.13882699999999</v>
      </c>
      <c r="B104" s="69">
        <f t="shared" si="1"/>
        <v>74.018793000000016</v>
      </c>
      <c r="C104" s="59" t="s">
        <v>4850</v>
      </c>
      <c r="D104" s="69"/>
      <c r="E104" s="52" t="s">
        <v>252</v>
      </c>
      <c r="F104" s="178">
        <f t="shared" si="2"/>
        <v>536.16537600000004</v>
      </c>
      <c r="G104" s="178">
        <f t="shared" si="3"/>
        <v>503.107527</v>
      </c>
      <c r="H104" s="48"/>
      <c r="I104" s="36"/>
      <c r="J104" s="36"/>
      <c r="K104" s="36"/>
      <c r="L104" s="36"/>
      <c r="M104" s="145" t="s">
        <v>3800</v>
      </c>
      <c r="N104" s="36"/>
    </row>
    <row r="105" spans="1:14" ht="16.5">
      <c r="A105" s="60">
        <v>593.15762000000007</v>
      </c>
      <c r="B105" s="69">
        <f t="shared" si="1"/>
        <v>74.018793000000073</v>
      </c>
      <c r="C105" s="59" t="s">
        <v>4851</v>
      </c>
      <c r="D105" s="69"/>
      <c r="E105" s="52" t="s">
        <v>256</v>
      </c>
      <c r="F105" s="178">
        <f t="shared" si="2"/>
        <v>610.18416900000011</v>
      </c>
      <c r="G105" s="178">
        <f t="shared" si="3"/>
        <v>577.12632000000008</v>
      </c>
      <c r="H105" s="48"/>
      <c r="I105" s="36"/>
      <c r="J105" s="36"/>
      <c r="K105" s="36"/>
      <c r="L105" s="36"/>
      <c r="M105" s="145" t="s">
        <v>3800</v>
      </c>
      <c r="N105" s="36"/>
    </row>
    <row r="106" spans="1:14" ht="16.5">
      <c r="A106" s="60">
        <v>667.17641300000003</v>
      </c>
      <c r="B106" s="69">
        <f t="shared" si="1"/>
        <v>74.01879299999996</v>
      </c>
      <c r="C106" s="59" t="s">
        <v>4852</v>
      </c>
      <c r="D106" s="69"/>
      <c r="E106" s="52" t="s">
        <v>249</v>
      </c>
      <c r="F106" s="178">
        <f t="shared" si="2"/>
        <v>684.20296200000007</v>
      </c>
      <c r="G106" s="178">
        <f t="shared" si="3"/>
        <v>651.14511300000004</v>
      </c>
      <c r="H106" s="48"/>
      <c r="I106" s="36"/>
      <c r="J106" s="36"/>
      <c r="K106" s="36"/>
      <c r="L106" s="36"/>
      <c r="M106" s="145" t="s">
        <v>3800</v>
      </c>
      <c r="N106" s="36"/>
    </row>
    <row r="107" spans="1:14" ht="16.5">
      <c r="A107" s="60">
        <v>741.1952060000001</v>
      </c>
      <c r="B107" s="69">
        <f t="shared" si="1"/>
        <v>74.018793000000073</v>
      </c>
      <c r="C107" s="59" t="s">
        <v>4853</v>
      </c>
      <c r="D107" s="69"/>
      <c r="E107" s="52" t="s">
        <v>246</v>
      </c>
      <c r="F107" s="178">
        <f t="shared" si="2"/>
        <v>758.22175500000014</v>
      </c>
      <c r="G107" s="178">
        <f t="shared" si="3"/>
        <v>725.16390600000011</v>
      </c>
      <c r="H107" s="48"/>
      <c r="I107" s="36"/>
      <c r="J107" s="36"/>
      <c r="K107" s="36"/>
      <c r="L107" s="36"/>
      <c r="M107" s="145" t="s">
        <v>3800</v>
      </c>
      <c r="N107" s="36"/>
    </row>
    <row r="108" spans="1:14">
      <c r="A108" s="169"/>
      <c r="B108" s="57"/>
      <c r="C108" s="170"/>
      <c r="D108" s="171"/>
      <c r="E108" s="58"/>
      <c r="F108" s="172"/>
      <c r="G108" s="172"/>
      <c r="H108" s="49"/>
      <c r="I108" s="42"/>
      <c r="J108" s="42"/>
      <c r="K108" s="42"/>
      <c r="L108" s="61"/>
    </row>
    <row r="109" spans="1:14" ht="16.5">
      <c r="A109" s="69">
        <v>388.12779</v>
      </c>
      <c r="B109" s="174"/>
      <c r="C109" s="59" t="s">
        <v>6843</v>
      </c>
      <c r="D109" s="179" t="s">
        <v>3823</v>
      </c>
      <c r="E109" s="48"/>
      <c r="F109" s="48"/>
      <c r="G109" s="48"/>
      <c r="H109" s="48"/>
      <c r="I109" s="48"/>
      <c r="J109" s="48"/>
      <c r="K109" s="48"/>
      <c r="L109" s="48"/>
      <c r="M109" s="48"/>
      <c r="N109" s="48"/>
    </row>
    <row r="110" spans="1:14" s="54" customFormat="1" ht="16.5">
      <c r="A110" s="173">
        <v>462.14658299999996</v>
      </c>
      <c r="B110" s="174">
        <f>A110-A109</f>
        <v>74.01879299999996</v>
      </c>
      <c r="C110" s="59" t="s">
        <v>6844</v>
      </c>
      <c r="D110" s="179" t="s">
        <v>3823</v>
      </c>
      <c r="E110" s="53"/>
      <c r="F110" s="53"/>
      <c r="G110" s="53"/>
      <c r="H110" s="53"/>
      <c r="I110" s="53"/>
      <c r="J110" s="53"/>
      <c r="K110" s="53"/>
      <c r="L110" s="53"/>
      <c r="M110" s="53"/>
      <c r="N110" s="53"/>
    </row>
    <row r="111" spans="1:14" ht="16.5">
      <c r="A111" s="34">
        <v>536.16537600000004</v>
      </c>
      <c r="B111" s="174">
        <f>A111-A110</f>
        <v>74.018793000000073</v>
      </c>
      <c r="C111" s="59" t="s">
        <v>6845</v>
      </c>
      <c r="D111" s="179" t="s">
        <v>3823</v>
      </c>
      <c r="E111" s="48"/>
      <c r="F111" s="48"/>
      <c r="G111" s="48"/>
      <c r="H111" s="48"/>
      <c r="I111" s="48"/>
      <c r="J111" s="48"/>
      <c r="K111" s="48"/>
      <c r="L111" s="48"/>
      <c r="M111" s="48"/>
      <c r="N111" s="48"/>
    </row>
    <row r="112" spans="1:14" ht="16.5">
      <c r="A112" s="34">
        <v>610.18416900000011</v>
      </c>
      <c r="B112" s="174">
        <f>A112-A111</f>
        <v>74.018793000000073</v>
      </c>
      <c r="C112" s="59" t="s">
        <v>6846</v>
      </c>
      <c r="D112" s="179" t="s">
        <v>3823</v>
      </c>
      <c r="E112" s="48"/>
      <c r="F112" s="48"/>
      <c r="G112" s="48"/>
      <c r="H112" s="48"/>
      <c r="I112" s="48"/>
      <c r="J112" s="48"/>
      <c r="K112" s="48"/>
      <c r="L112" s="48"/>
      <c r="M112" s="48"/>
      <c r="N112" s="48"/>
    </row>
    <row r="113" spans="1:14" ht="16.5">
      <c r="A113" s="34">
        <v>684.20296200000007</v>
      </c>
      <c r="B113" s="174">
        <f>A113-A112</f>
        <v>74.01879299999996</v>
      </c>
      <c r="C113" s="59" t="s">
        <v>6847</v>
      </c>
      <c r="D113" s="179" t="s">
        <v>3823</v>
      </c>
      <c r="E113" s="48"/>
      <c r="F113" s="48"/>
      <c r="G113" s="48"/>
      <c r="H113" s="48"/>
      <c r="I113" s="48"/>
      <c r="J113" s="48"/>
      <c r="K113" s="48"/>
      <c r="L113" s="48"/>
      <c r="M113" s="48"/>
      <c r="N113" s="48"/>
    </row>
    <row r="114" spans="1:14" ht="16.5">
      <c r="A114" s="34">
        <v>758.22175500000014</v>
      </c>
      <c r="B114" s="174">
        <f>A114-A113</f>
        <v>74.018793000000073</v>
      </c>
      <c r="C114" s="59" t="s">
        <v>6848</v>
      </c>
      <c r="D114" s="179" t="s">
        <v>3823</v>
      </c>
      <c r="E114" s="48"/>
      <c r="F114" s="48"/>
      <c r="G114" s="48"/>
      <c r="H114" s="48"/>
      <c r="I114" s="48"/>
      <c r="J114" s="48"/>
      <c r="K114" s="48"/>
      <c r="L114" s="48"/>
      <c r="M114" s="48"/>
      <c r="N114" s="48"/>
    </row>
    <row r="115" spans="1:14">
      <c r="A115" s="169"/>
      <c r="B115" s="57"/>
      <c r="C115" s="170"/>
      <c r="D115" s="171"/>
      <c r="E115" s="58"/>
      <c r="F115" s="172"/>
      <c r="G115" s="172"/>
      <c r="H115" s="49"/>
      <c r="I115" s="42"/>
      <c r="J115" s="42"/>
      <c r="K115" s="42"/>
      <c r="L115" s="42"/>
      <c r="M115" s="42"/>
      <c r="N115" s="42"/>
    </row>
    <row r="116" spans="1:14" ht="16.5">
      <c r="A116" s="174">
        <v>355.06994100000003</v>
      </c>
      <c r="B116" s="174"/>
      <c r="C116" s="59" t="s">
        <v>4844</v>
      </c>
      <c r="D116" s="179" t="s">
        <v>3824</v>
      </c>
      <c r="E116" s="48"/>
      <c r="F116" s="48"/>
      <c r="G116" s="48"/>
      <c r="H116" s="48"/>
      <c r="I116" s="48"/>
      <c r="J116" s="48"/>
      <c r="K116" s="48"/>
      <c r="L116" s="48"/>
      <c r="M116" s="48"/>
      <c r="N116" s="48"/>
    </row>
    <row r="117" spans="1:14" ht="16.5">
      <c r="A117" s="174">
        <v>429.08873399999999</v>
      </c>
      <c r="B117" s="174">
        <f>A117-A116</f>
        <v>74.01879299999996</v>
      </c>
      <c r="C117" s="59" t="s">
        <v>4849</v>
      </c>
      <c r="D117" s="179" t="s">
        <v>3824</v>
      </c>
      <c r="E117" s="48"/>
      <c r="F117" s="48"/>
      <c r="G117" s="48"/>
      <c r="H117" s="48"/>
      <c r="I117" s="48"/>
      <c r="J117" s="48"/>
      <c r="K117" s="48"/>
      <c r="L117" s="48"/>
      <c r="M117" s="48"/>
      <c r="N117" s="48"/>
    </row>
    <row r="118" spans="1:14" ht="16.5">
      <c r="A118" s="174">
        <v>503.107527</v>
      </c>
      <c r="B118" s="174">
        <f>A118-A117</f>
        <v>74.018793000000016</v>
      </c>
      <c r="C118" s="59" t="s">
        <v>4850</v>
      </c>
      <c r="D118" s="179" t="s">
        <v>3824</v>
      </c>
      <c r="E118" s="48"/>
      <c r="F118" s="48"/>
      <c r="G118" s="48"/>
      <c r="H118" s="48"/>
      <c r="I118" s="48"/>
      <c r="J118" s="48"/>
      <c r="K118" s="48"/>
      <c r="L118" s="48"/>
      <c r="M118" s="48"/>
      <c r="N118" s="48"/>
    </row>
    <row r="119" spans="1:14" ht="16.5">
      <c r="A119" s="174">
        <v>577.12632000000008</v>
      </c>
      <c r="B119" s="174">
        <f>A119-A118</f>
        <v>74.018793000000073</v>
      </c>
      <c r="C119" s="59" t="s">
        <v>4851</v>
      </c>
      <c r="D119" s="179" t="s">
        <v>3824</v>
      </c>
      <c r="E119" s="48"/>
      <c r="F119" s="48"/>
      <c r="G119" s="48"/>
      <c r="H119" s="48"/>
      <c r="I119" s="48"/>
      <c r="J119" s="48"/>
      <c r="K119" s="48"/>
      <c r="L119" s="48"/>
      <c r="M119" s="48"/>
      <c r="N119" s="48"/>
    </row>
    <row r="120" spans="1:14" ht="16.5">
      <c r="A120" s="174">
        <v>651.14511300000004</v>
      </c>
      <c r="B120" s="174">
        <f>A120-A119</f>
        <v>74.01879299999996</v>
      </c>
      <c r="C120" s="59" t="s">
        <v>4852</v>
      </c>
      <c r="D120" s="179" t="s">
        <v>3824</v>
      </c>
      <c r="E120" s="48"/>
      <c r="F120" s="48"/>
      <c r="G120" s="48"/>
      <c r="H120" s="48"/>
      <c r="I120" s="48"/>
      <c r="J120" s="48"/>
      <c r="K120" s="48"/>
      <c r="L120" s="48"/>
      <c r="M120" s="48"/>
      <c r="N120" s="48"/>
    </row>
    <row r="121" spans="1:14" ht="16.5">
      <c r="A121" s="174">
        <v>725.16390600000011</v>
      </c>
      <c r="B121" s="174">
        <f>A121-A120</f>
        <v>74.018793000000073</v>
      </c>
      <c r="C121" s="59" t="s">
        <v>4853</v>
      </c>
      <c r="D121" s="179" t="s">
        <v>3824</v>
      </c>
      <c r="E121" s="48"/>
      <c r="F121" s="48"/>
      <c r="G121" s="48"/>
      <c r="H121" s="48"/>
      <c r="I121" s="48"/>
      <c r="J121" s="48"/>
      <c r="K121" s="48"/>
      <c r="L121" s="48"/>
      <c r="M121" s="48"/>
      <c r="N121" s="48"/>
    </row>
    <row r="122" spans="1:14">
      <c r="A122" s="64"/>
      <c r="B122" s="62"/>
      <c r="C122" s="62"/>
      <c r="D122" s="63"/>
    </row>
    <row r="123" spans="1:14">
      <c r="A123" s="190"/>
      <c r="B123" s="189" t="s">
        <v>3922</v>
      </c>
      <c r="C123" s="164"/>
      <c r="D123" s="165"/>
      <c r="E123" s="163"/>
      <c r="F123" s="163"/>
      <c r="G123" s="163"/>
      <c r="H123" s="163"/>
      <c r="I123" s="163"/>
      <c r="J123" s="163"/>
      <c r="K123" s="163"/>
      <c r="L123" s="163"/>
      <c r="M123" s="163"/>
      <c r="N123" s="163"/>
    </row>
    <row r="124" spans="1:14">
      <c r="A124" s="34"/>
      <c r="B124" s="159" t="s">
        <v>5176</v>
      </c>
      <c r="C124" s="38"/>
      <c r="D124" s="36"/>
      <c r="E124" s="154" t="s">
        <v>4804</v>
      </c>
      <c r="F124" s="48"/>
      <c r="G124" s="48"/>
      <c r="H124" s="48"/>
      <c r="I124" s="48"/>
      <c r="J124" s="48"/>
      <c r="K124" s="48"/>
      <c r="L124" s="48"/>
      <c r="M124" s="48"/>
      <c r="N124" s="48"/>
    </row>
    <row r="125" spans="1:14">
      <c r="B125" s="65"/>
      <c r="C125" s="65"/>
    </row>
    <row r="126" spans="1:14">
      <c r="B126" s="65"/>
      <c r="C126" s="65"/>
    </row>
    <row r="127" spans="1:14">
      <c r="A127" s="190"/>
      <c r="B127" s="164"/>
      <c r="C127" s="164"/>
      <c r="D127" s="165"/>
      <c r="E127" s="163"/>
      <c r="F127" s="163"/>
      <c r="G127" s="163"/>
      <c r="H127" s="163"/>
      <c r="I127" s="163"/>
      <c r="J127" s="163"/>
      <c r="K127" s="163"/>
      <c r="L127" s="163"/>
      <c r="M127" s="163"/>
      <c r="N127" s="163"/>
    </row>
    <row r="128" spans="1:14">
      <c r="A128" s="180">
        <v>453.3</v>
      </c>
      <c r="B128" s="174"/>
      <c r="C128" s="181" t="s">
        <v>5169</v>
      </c>
      <c r="D128" s="69"/>
      <c r="E128" s="181" t="s">
        <v>3921</v>
      </c>
      <c r="F128" s="48"/>
      <c r="G128" s="48"/>
      <c r="H128" s="48"/>
      <c r="I128" s="48"/>
      <c r="J128" s="48"/>
      <c r="K128" s="48"/>
      <c r="L128" s="48"/>
      <c r="M128" s="48"/>
      <c r="N128" s="48"/>
    </row>
    <row r="129" spans="1:14">
      <c r="A129" s="174">
        <v>679.5</v>
      </c>
      <c r="B129" s="174">
        <f>A129-A128</f>
        <v>226.2</v>
      </c>
      <c r="C129" s="181" t="s">
        <v>5169</v>
      </c>
      <c r="D129" s="69"/>
      <c r="E129" s="181" t="s">
        <v>3921</v>
      </c>
      <c r="F129" s="48"/>
      <c r="G129" s="48"/>
      <c r="H129" s="48"/>
      <c r="I129" s="48"/>
      <c r="J129" s="48"/>
      <c r="K129" s="48"/>
      <c r="L129" s="48"/>
      <c r="M129" s="48"/>
      <c r="N129" s="48"/>
    </row>
    <row r="130" spans="1:14">
      <c r="A130" s="180">
        <v>905.7</v>
      </c>
      <c r="B130" s="174">
        <f>A130-A129</f>
        <v>226.20000000000005</v>
      </c>
      <c r="C130" s="181" t="s">
        <v>5169</v>
      </c>
      <c r="D130" s="69"/>
      <c r="E130" s="181" t="s">
        <v>3921</v>
      </c>
      <c r="F130" s="48"/>
      <c r="G130" s="48"/>
      <c r="H130" s="48"/>
      <c r="I130" s="48"/>
      <c r="J130" s="48"/>
      <c r="K130" s="48"/>
      <c r="L130" s="48"/>
      <c r="M130" s="48"/>
      <c r="N130" s="48"/>
    </row>
    <row r="131" spans="1:14">
      <c r="A131" s="182"/>
      <c r="B131" s="183"/>
      <c r="C131" s="183"/>
      <c r="D131" s="57"/>
      <c r="E131" s="183"/>
      <c r="F131" s="49"/>
      <c r="G131" s="49"/>
      <c r="H131" s="49"/>
      <c r="I131" s="49"/>
      <c r="J131" s="49"/>
      <c r="K131" s="49"/>
    </row>
    <row r="132" spans="1:14">
      <c r="A132" s="182"/>
      <c r="B132" s="183"/>
      <c r="C132" s="183"/>
      <c r="D132" s="57"/>
      <c r="E132" s="183"/>
      <c r="F132" s="49"/>
      <c r="G132" s="49"/>
      <c r="H132" s="49"/>
      <c r="I132" s="49"/>
      <c r="J132" s="49"/>
      <c r="K132" s="49"/>
    </row>
    <row r="133" spans="1:14">
      <c r="A133" s="182"/>
      <c r="B133" s="183"/>
      <c r="C133" s="183"/>
      <c r="D133" s="57"/>
      <c r="E133" s="183"/>
      <c r="F133" s="49"/>
      <c r="G133" s="49"/>
      <c r="H133" s="49"/>
      <c r="I133" s="49"/>
      <c r="J133" s="49"/>
      <c r="K133" s="49"/>
    </row>
    <row r="134" spans="1:14">
      <c r="A134" s="184" t="s">
        <v>3923</v>
      </c>
      <c r="B134" s="185"/>
      <c r="C134" s="185"/>
      <c r="D134" s="25"/>
      <c r="E134" s="186"/>
      <c r="F134" s="163"/>
      <c r="G134" s="163"/>
      <c r="H134" s="163"/>
      <c r="I134" s="163"/>
      <c r="J134" s="163"/>
      <c r="K134" s="163"/>
      <c r="L134" s="163"/>
      <c r="M134" s="163"/>
      <c r="N134" s="163"/>
    </row>
    <row r="135" spans="1:14">
      <c r="A135" s="154"/>
      <c r="B135" s="188" t="s">
        <v>5170</v>
      </c>
      <c r="C135" s="181"/>
      <c r="D135" s="69"/>
      <c r="E135" s="187" t="s">
        <v>5175</v>
      </c>
      <c r="F135" s="48"/>
      <c r="G135" s="48"/>
      <c r="H135" s="48"/>
      <c r="I135" s="48"/>
      <c r="J135" s="48"/>
      <c r="K135" s="48"/>
      <c r="L135" s="48"/>
      <c r="M135" s="48"/>
      <c r="N135" s="48"/>
    </row>
    <row r="136" spans="1:14">
      <c r="A136" s="154"/>
      <c r="B136" s="188" t="s">
        <v>5171</v>
      </c>
      <c r="C136" s="181"/>
      <c r="D136" s="69"/>
      <c r="E136" s="187" t="s">
        <v>5174</v>
      </c>
      <c r="F136" s="48"/>
      <c r="G136" s="48"/>
      <c r="H136" s="48"/>
      <c r="I136" s="48"/>
      <c r="J136" s="48"/>
      <c r="K136" s="48"/>
      <c r="L136" s="48"/>
      <c r="M136" s="48"/>
      <c r="N136" s="48"/>
    </row>
    <row r="137" spans="1:14">
      <c r="A137" s="154"/>
      <c r="B137" s="188" t="s">
        <v>5172</v>
      </c>
      <c r="C137" s="181"/>
      <c r="D137" s="69"/>
      <c r="E137" s="187" t="s">
        <v>5174</v>
      </c>
      <c r="F137" s="48"/>
      <c r="G137" s="48"/>
      <c r="H137" s="48"/>
      <c r="I137" s="48"/>
      <c r="J137" s="48"/>
      <c r="K137" s="48"/>
      <c r="L137" s="48"/>
      <c r="M137" s="48"/>
      <c r="N137" s="48"/>
    </row>
    <row r="138" spans="1:14">
      <c r="A138" s="154"/>
      <c r="B138" s="188" t="s">
        <v>5173</v>
      </c>
      <c r="C138" s="181"/>
      <c r="D138" s="69"/>
      <c r="E138" s="187" t="s">
        <v>5174</v>
      </c>
      <c r="F138" s="48"/>
      <c r="G138" s="48"/>
      <c r="H138" s="48"/>
      <c r="I138" s="48"/>
      <c r="J138" s="48"/>
      <c r="K138" s="48"/>
      <c r="L138" s="48"/>
      <c r="M138" s="48"/>
      <c r="N138" s="48"/>
    </row>
    <row r="139" spans="1:14">
      <c r="A139" s="39"/>
      <c r="B139" s="65"/>
      <c r="C139" s="65"/>
      <c r="E139" s="67"/>
    </row>
    <row r="140" spans="1:14">
      <c r="A140" s="39"/>
      <c r="B140" s="65"/>
      <c r="C140" s="65"/>
      <c r="E140" s="67"/>
    </row>
    <row r="141" spans="1:14">
      <c r="A141" s="184" t="s">
        <v>3924</v>
      </c>
      <c r="B141" s="185"/>
      <c r="C141" s="185"/>
      <c r="D141" s="25"/>
      <c r="E141" s="186"/>
      <c r="F141" s="163"/>
      <c r="G141" s="163"/>
      <c r="H141" s="163"/>
      <c r="I141" s="163"/>
      <c r="J141" s="163"/>
      <c r="K141" s="163"/>
      <c r="L141" s="163"/>
      <c r="M141" s="163"/>
      <c r="N141" s="163"/>
    </row>
    <row r="142" spans="1:14">
      <c r="A142" s="180">
        <v>538</v>
      </c>
      <c r="B142" s="181"/>
      <c r="C142" s="181" t="s">
        <v>5177</v>
      </c>
      <c r="D142" s="69"/>
      <c r="E142" s="154" t="s">
        <v>3925</v>
      </c>
      <c r="F142" s="48"/>
      <c r="G142" s="48"/>
      <c r="H142" s="48"/>
      <c r="I142" s="48"/>
      <c r="J142" s="48"/>
      <c r="K142" s="48"/>
      <c r="L142" s="48"/>
      <c r="M142" s="48"/>
      <c r="N142" s="48"/>
    </row>
    <row r="143" spans="1:14">
      <c r="A143" s="174">
        <v>555</v>
      </c>
      <c r="B143" s="159"/>
      <c r="C143" s="48"/>
      <c r="D143" s="69"/>
      <c r="E143" s="48"/>
      <c r="F143" s="48"/>
      <c r="G143" s="48"/>
      <c r="H143" s="48"/>
      <c r="I143" s="48"/>
      <c r="J143" s="48"/>
      <c r="K143" s="48"/>
      <c r="L143" s="48"/>
      <c r="M143" s="48"/>
      <c r="N143" s="48"/>
    </row>
    <row r="144" spans="1:14">
      <c r="A144" s="174">
        <v>534</v>
      </c>
      <c r="B144" s="48"/>
      <c r="C144" s="48"/>
      <c r="D144" s="69"/>
      <c r="E144" s="154" t="s">
        <v>3926</v>
      </c>
      <c r="F144" s="48"/>
      <c r="G144" s="48"/>
      <c r="H144" s="48"/>
      <c r="I144" s="48"/>
      <c r="J144" s="48"/>
      <c r="K144" s="48"/>
      <c r="L144" s="48"/>
      <c r="M144" s="48"/>
      <c r="N144" s="48"/>
    </row>
    <row r="150" spans="1:14">
      <c r="A150" s="64"/>
      <c r="B150" s="62"/>
      <c r="C150" s="62"/>
      <c r="D150" s="63"/>
    </row>
    <row r="151" spans="1:14">
      <c r="A151" s="64"/>
      <c r="B151" s="62"/>
      <c r="C151" s="62"/>
      <c r="D151" s="63"/>
    </row>
    <row r="152" spans="1:14" s="32" customFormat="1" ht="24" customHeight="1">
      <c r="A152" s="29" t="s">
        <v>0</v>
      </c>
      <c r="B152" s="30"/>
      <c r="C152" s="30"/>
      <c r="D152" s="31"/>
    </row>
    <row r="153" spans="1:14" s="33" customFormat="1" ht="45.75" customHeight="1">
      <c r="A153" s="160" t="s">
        <v>5168</v>
      </c>
      <c r="B153" s="148" t="s">
        <v>241</v>
      </c>
      <c r="C153" s="135" t="s">
        <v>131</v>
      </c>
      <c r="D153" s="135" t="s">
        <v>95</v>
      </c>
      <c r="E153" s="149" t="s">
        <v>102</v>
      </c>
      <c r="F153" s="150"/>
      <c r="G153" s="150"/>
      <c r="H153" s="150"/>
      <c r="I153" s="150"/>
      <c r="J153" s="149" t="s">
        <v>451</v>
      </c>
      <c r="K153" s="149"/>
      <c r="L153" s="149"/>
      <c r="M153" s="149"/>
      <c r="N153" s="149"/>
    </row>
    <row r="154" spans="1:14" ht="15.75">
      <c r="A154" s="174"/>
      <c r="B154" s="34">
        <v>14.015650000000001</v>
      </c>
      <c r="C154" s="35" t="s">
        <v>5178</v>
      </c>
      <c r="D154" s="69"/>
      <c r="E154" s="35" t="s">
        <v>4792</v>
      </c>
      <c r="F154" s="48"/>
      <c r="G154" s="48"/>
      <c r="H154" s="48"/>
      <c r="I154" s="48"/>
      <c r="J154" s="36" t="s">
        <v>43</v>
      </c>
      <c r="K154" s="36"/>
      <c r="L154" s="36"/>
      <c r="M154" s="36"/>
      <c r="N154" s="36"/>
    </row>
    <row r="155" spans="1:14">
      <c r="A155" s="174"/>
      <c r="B155" s="34">
        <v>15.994915000000001</v>
      </c>
      <c r="C155" s="38" t="s">
        <v>5179</v>
      </c>
      <c r="D155" s="69"/>
      <c r="E155" s="38" t="s">
        <v>452</v>
      </c>
      <c r="F155" s="48"/>
      <c r="G155" s="48"/>
      <c r="H155" s="48"/>
      <c r="I155" s="48"/>
      <c r="J155" s="36" t="s">
        <v>43</v>
      </c>
      <c r="K155" s="36"/>
      <c r="L155" s="36"/>
      <c r="M155" s="36"/>
      <c r="N155" s="36"/>
    </row>
    <row r="156" spans="1:14" ht="15.75">
      <c r="A156" s="174"/>
      <c r="B156" s="34">
        <v>18.010565</v>
      </c>
      <c r="C156" s="38" t="s">
        <v>5180</v>
      </c>
      <c r="D156" s="69"/>
      <c r="E156" s="38" t="s">
        <v>4793</v>
      </c>
      <c r="F156" s="48"/>
      <c r="G156" s="48"/>
      <c r="H156" s="48"/>
      <c r="I156" s="48"/>
      <c r="J156" s="36" t="s">
        <v>43</v>
      </c>
      <c r="K156" s="36"/>
      <c r="L156" s="36"/>
      <c r="M156" s="36"/>
      <c r="N156" s="36"/>
    </row>
    <row r="157" spans="1:14" ht="15.75">
      <c r="A157" s="174"/>
      <c r="B157" s="34">
        <v>28.031300000000002</v>
      </c>
      <c r="C157" s="35" t="s">
        <v>5181</v>
      </c>
      <c r="D157" s="69"/>
      <c r="E157" s="35" t="s">
        <v>4794</v>
      </c>
      <c r="F157" s="48"/>
      <c r="G157" s="48"/>
      <c r="H157" s="48"/>
      <c r="I157" s="48"/>
      <c r="J157" s="36" t="s">
        <v>43</v>
      </c>
      <c r="K157" s="36"/>
      <c r="L157" s="36"/>
      <c r="M157" s="36"/>
      <c r="N157" s="36"/>
    </row>
    <row r="158" spans="1:14" ht="15.75">
      <c r="A158" s="174"/>
      <c r="B158" s="34">
        <v>49.99680644</v>
      </c>
      <c r="C158" s="35" t="s">
        <v>5153</v>
      </c>
      <c r="D158" s="69"/>
      <c r="E158" s="35" t="s">
        <v>4795</v>
      </c>
      <c r="F158" s="48"/>
      <c r="G158" s="48"/>
      <c r="H158" s="48"/>
      <c r="I158" s="48"/>
      <c r="J158" s="36" t="s">
        <v>43</v>
      </c>
      <c r="K158" s="36"/>
      <c r="L158" s="36"/>
      <c r="M158" s="36"/>
      <c r="N158" s="36"/>
    </row>
    <row r="159" spans="1:14" ht="15.75">
      <c r="A159" s="174"/>
      <c r="B159" s="34">
        <v>67.987424000000004</v>
      </c>
      <c r="C159" s="38" t="s">
        <v>5154</v>
      </c>
      <c r="D159" s="69"/>
      <c r="E159" s="38" t="s">
        <v>4796</v>
      </c>
      <c r="F159" s="48"/>
      <c r="G159" s="48"/>
      <c r="H159" s="48"/>
      <c r="I159" s="48"/>
      <c r="J159" s="36" t="s">
        <v>43</v>
      </c>
      <c r="K159" s="36"/>
      <c r="L159" s="36"/>
      <c r="M159" s="36"/>
      <c r="N159" s="36"/>
    </row>
    <row r="160" spans="1:14" ht="15.75">
      <c r="A160" s="174"/>
      <c r="B160" s="34">
        <v>74.018792000000005</v>
      </c>
      <c r="C160" s="35" t="s">
        <v>5155</v>
      </c>
      <c r="D160" s="69"/>
      <c r="E160" s="35" t="s">
        <v>4801</v>
      </c>
      <c r="F160" s="48"/>
      <c r="G160" s="48"/>
      <c r="H160" s="48"/>
      <c r="I160" s="48"/>
      <c r="J160" s="36" t="s">
        <v>43</v>
      </c>
      <c r="K160" s="36"/>
      <c r="L160" s="36"/>
      <c r="M160" s="36"/>
      <c r="N160" s="36"/>
    </row>
    <row r="161" spans="1:14" ht="15.75">
      <c r="A161" s="174"/>
      <c r="B161" s="34">
        <v>82.003073999999998</v>
      </c>
      <c r="C161" s="38" t="s">
        <v>5157</v>
      </c>
      <c r="D161" s="69"/>
      <c r="E161" s="38" t="s">
        <v>4797</v>
      </c>
      <c r="F161" s="48"/>
      <c r="G161" s="48"/>
      <c r="H161" s="48"/>
      <c r="I161" s="48"/>
      <c r="J161" s="36" t="s">
        <v>43</v>
      </c>
      <c r="K161" s="36"/>
      <c r="L161" s="36"/>
      <c r="M161" s="36"/>
      <c r="N161" s="36"/>
    </row>
    <row r="162" spans="1:14" ht="15.75">
      <c r="A162" s="174"/>
      <c r="B162" s="34">
        <v>113.99286466000001</v>
      </c>
      <c r="C162" s="38" t="s">
        <v>5182</v>
      </c>
      <c r="D162" s="69"/>
      <c r="E162" s="38" t="s">
        <v>4802</v>
      </c>
      <c r="F162" s="48"/>
      <c r="G162" s="48"/>
      <c r="H162" s="48"/>
      <c r="I162" s="48"/>
      <c r="J162" s="36" t="s">
        <v>43</v>
      </c>
      <c r="K162" s="36"/>
      <c r="L162" s="36"/>
      <c r="M162" s="36"/>
      <c r="N162" s="36"/>
    </row>
    <row r="163" spans="1:14">
      <c r="A163" s="174"/>
      <c r="B163" s="34">
        <v>121.93828168</v>
      </c>
      <c r="C163" s="38" t="s">
        <v>5183</v>
      </c>
      <c r="D163" s="69"/>
      <c r="E163" s="38" t="s">
        <v>1</v>
      </c>
      <c r="F163" s="48"/>
      <c r="G163" s="48"/>
      <c r="H163" s="48"/>
      <c r="I163" s="48"/>
      <c r="J163" s="36" t="s">
        <v>652</v>
      </c>
      <c r="K163" s="36"/>
      <c r="L163" s="36"/>
      <c r="M163" s="36"/>
      <c r="N163" s="36"/>
    </row>
    <row r="164" spans="1:14">
      <c r="A164" s="174"/>
      <c r="B164" s="34">
        <v>135.97480866000001</v>
      </c>
      <c r="C164" s="38" t="s">
        <v>5160</v>
      </c>
      <c r="D164" s="69"/>
      <c r="E164" s="38" t="s">
        <v>2</v>
      </c>
      <c r="F164" s="48"/>
      <c r="G164" s="48"/>
      <c r="H164" s="48"/>
      <c r="I164" s="48"/>
      <c r="J164" s="36" t="s">
        <v>43</v>
      </c>
      <c r="K164" s="36"/>
      <c r="L164" s="36"/>
      <c r="M164" s="36"/>
      <c r="N164" s="36"/>
    </row>
    <row r="165" spans="1:14" ht="15.75">
      <c r="A165" s="174"/>
      <c r="B165" s="34">
        <v>288.13712500000003</v>
      </c>
      <c r="C165" s="38" t="s">
        <v>5184</v>
      </c>
      <c r="D165" s="69"/>
      <c r="E165" s="38" t="s">
        <v>4803</v>
      </c>
      <c r="F165" s="48"/>
      <c r="G165" s="48"/>
      <c r="H165" s="48"/>
      <c r="I165" s="48"/>
      <c r="J165" s="36" t="s">
        <v>43</v>
      </c>
      <c r="K165" s="36"/>
      <c r="L165" s="36"/>
      <c r="M165" s="36"/>
      <c r="N165" s="36"/>
    </row>
    <row r="166" spans="1:14">
      <c r="D166" s="156"/>
    </row>
    <row r="167" spans="1:14">
      <c r="A167" s="24" t="s">
        <v>785</v>
      </c>
      <c r="B167" s="24"/>
      <c r="C167" s="24" t="s">
        <v>3928</v>
      </c>
      <c r="D167" s="25"/>
      <c r="E167" s="25"/>
      <c r="F167" s="25"/>
      <c r="G167" s="25"/>
      <c r="H167" s="25"/>
      <c r="I167" s="25"/>
      <c r="J167" s="25"/>
      <c r="K167" s="25"/>
      <c r="L167" s="25"/>
      <c r="M167" s="25"/>
      <c r="N167" s="25"/>
    </row>
    <row r="168" spans="1:14">
      <c r="A168" s="43">
        <v>141.0197</v>
      </c>
      <c r="B168" s="48">
        <f>A169-A168</f>
        <v>82.008100000000013</v>
      </c>
      <c r="C168" s="43" t="s">
        <v>792</v>
      </c>
      <c r="D168" s="69"/>
      <c r="E168" s="69"/>
      <c r="F168" s="69"/>
      <c r="G168" s="69"/>
      <c r="H168" s="69"/>
      <c r="I168" s="69"/>
      <c r="J168" s="69"/>
      <c r="K168" s="69"/>
      <c r="L168" s="69"/>
      <c r="M168" s="69"/>
      <c r="N168" s="69"/>
    </row>
    <row r="169" spans="1:14">
      <c r="A169" s="43">
        <v>223.02780000000001</v>
      </c>
      <c r="B169" s="48">
        <f>A170-A169</f>
        <v>82.006699999999967</v>
      </c>
      <c r="C169" s="43" t="s">
        <v>793</v>
      </c>
      <c r="D169" s="69"/>
      <c r="E169" s="69"/>
      <c r="F169" s="69"/>
      <c r="G169" s="69"/>
      <c r="H169" s="69"/>
      <c r="I169" s="69"/>
      <c r="J169" s="69"/>
      <c r="K169" s="69"/>
      <c r="L169" s="69"/>
      <c r="M169" s="69"/>
      <c r="N169" s="69"/>
    </row>
    <row r="170" spans="1:14">
      <c r="A170" s="43">
        <v>305.03449999999998</v>
      </c>
      <c r="B170" s="48">
        <f>A171-A170</f>
        <v>82.007600000000025</v>
      </c>
      <c r="C170" s="43" t="s">
        <v>794</v>
      </c>
      <c r="D170" s="69"/>
      <c r="E170" s="69"/>
      <c r="F170" s="69"/>
      <c r="G170" s="69"/>
      <c r="H170" s="69"/>
      <c r="I170" s="69"/>
      <c r="J170" s="69"/>
      <c r="K170" s="69"/>
      <c r="L170" s="69"/>
      <c r="M170" s="69"/>
      <c r="N170" s="69"/>
    </row>
    <row r="171" spans="1:14">
      <c r="A171" s="43">
        <v>387.0421</v>
      </c>
      <c r="B171" s="48">
        <f>A172-A171</f>
        <v>82.000900000000001</v>
      </c>
      <c r="C171" s="43" t="s">
        <v>795</v>
      </c>
      <c r="D171" s="69"/>
      <c r="E171" s="69"/>
      <c r="F171" s="69"/>
      <c r="G171" s="69"/>
      <c r="H171" s="69"/>
      <c r="I171" s="69"/>
      <c r="J171" s="69"/>
      <c r="K171" s="69"/>
      <c r="L171" s="69"/>
      <c r="M171" s="69"/>
      <c r="N171" s="69"/>
    </row>
    <row r="172" spans="1:14">
      <c r="A172" s="43">
        <v>469.04300000000001</v>
      </c>
      <c r="B172" s="48">
        <f>A173-A172</f>
        <v>81.990999999999985</v>
      </c>
      <c r="C172" s="43" t="s">
        <v>796</v>
      </c>
      <c r="D172" s="69"/>
      <c r="E172" s="69"/>
      <c r="F172" s="69"/>
      <c r="G172" s="69"/>
      <c r="H172" s="69"/>
      <c r="I172" s="69"/>
      <c r="J172" s="69"/>
      <c r="K172" s="69"/>
      <c r="L172" s="69"/>
      <c r="M172" s="69"/>
      <c r="N172" s="69"/>
    </row>
    <row r="173" spans="1:14">
      <c r="A173" s="43">
        <v>551.03399999999999</v>
      </c>
      <c r="B173" s="43"/>
      <c r="C173" s="43" t="s">
        <v>797</v>
      </c>
      <c r="D173" s="69"/>
      <c r="E173" s="69"/>
      <c r="F173" s="69"/>
      <c r="G173" s="69"/>
      <c r="H173" s="69"/>
      <c r="I173" s="69"/>
      <c r="J173" s="69"/>
      <c r="K173" s="69"/>
      <c r="L173" s="69"/>
      <c r="M173" s="69"/>
      <c r="N173" s="69"/>
    </row>
    <row r="178" spans="1:5">
      <c r="A178" s="47"/>
      <c r="B178" s="47"/>
      <c r="C178" s="47"/>
      <c r="D178" s="47"/>
      <c r="E178" s="47"/>
    </row>
    <row r="179" spans="1:5">
      <c r="A179" s="47"/>
      <c r="B179" s="47"/>
      <c r="C179" s="47"/>
      <c r="D179" s="47"/>
      <c r="E179" s="47"/>
    </row>
    <row r="180" spans="1:5">
      <c r="A180" s="47"/>
      <c r="B180" s="47"/>
      <c r="C180" s="47"/>
      <c r="D180" s="47"/>
      <c r="E180" s="47"/>
    </row>
    <row r="181" spans="1:5">
      <c r="A181" s="47"/>
      <c r="B181" s="47"/>
      <c r="C181" s="47"/>
      <c r="D181" s="47"/>
      <c r="E181" s="47"/>
    </row>
    <row r="182" spans="1:5">
      <c r="A182" s="37"/>
      <c r="D182" s="37"/>
    </row>
    <row r="183" spans="1:5">
      <c r="A183" s="37"/>
      <c r="D183" s="37"/>
    </row>
    <row r="184" spans="1:5">
      <c r="A184" s="37"/>
      <c r="D184" s="37"/>
    </row>
    <row r="185" spans="1:5">
      <c r="A185" s="37"/>
      <c r="D185" s="37"/>
    </row>
    <row r="186" spans="1:5">
      <c r="A186" s="37"/>
      <c r="D186" s="37"/>
    </row>
    <row r="187" spans="1:5">
      <c r="A187" s="37"/>
      <c r="D187" s="37"/>
    </row>
    <row r="188" spans="1:5">
      <c r="A188" s="37"/>
      <c r="D188" s="37"/>
    </row>
    <row r="189" spans="1:5">
      <c r="A189" s="37"/>
      <c r="D189" s="37"/>
    </row>
    <row r="190" spans="1:5">
      <c r="A190" s="37"/>
      <c r="D190" s="37"/>
    </row>
    <row r="191" spans="1:5">
      <c r="A191" s="37"/>
      <c r="D191" s="37"/>
    </row>
    <row r="192" spans="1:5">
      <c r="A192" s="37"/>
      <c r="D192" s="37"/>
    </row>
    <row r="193" spans="1:4">
      <c r="A193" s="37"/>
      <c r="D193" s="37"/>
    </row>
    <row r="194" spans="1:4">
      <c r="A194" s="37"/>
      <c r="D194" s="37"/>
    </row>
    <row r="195" spans="1:4">
      <c r="A195" s="37"/>
      <c r="D195" s="37"/>
    </row>
    <row r="196" spans="1:4">
      <c r="A196" s="37"/>
      <c r="D196" s="37"/>
    </row>
    <row r="197" spans="1:4">
      <c r="A197" s="37"/>
      <c r="D197" s="37"/>
    </row>
    <row r="198" spans="1:4">
      <c r="A198" s="37"/>
      <c r="D198" s="37"/>
    </row>
    <row r="199" spans="1:4">
      <c r="A199" s="37"/>
      <c r="D199" s="37"/>
    </row>
    <row r="200" spans="1:4">
      <c r="A200" s="37"/>
      <c r="D200" s="37"/>
    </row>
    <row r="201" spans="1:4">
      <c r="A201" s="37"/>
      <c r="D201" s="37"/>
    </row>
    <row r="202" spans="1:4">
      <c r="A202" s="37"/>
      <c r="D202" s="37"/>
    </row>
    <row r="203" spans="1:4">
      <c r="A203" s="37"/>
      <c r="D203" s="37"/>
    </row>
    <row r="204" spans="1:4">
      <c r="A204" s="37"/>
      <c r="D204" s="37"/>
    </row>
    <row r="205" spans="1:4">
      <c r="A205" s="37"/>
      <c r="D205" s="37"/>
    </row>
    <row r="206" spans="1:4">
      <c r="A206" s="37"/>
      <c r="D206" s="37"/>
    </row>
    <row r="207" spans="1:4">
      <c r="A207" s="37"/>
      <c r="D207" s="37"/>
    </row>
    <row r="214" spans="1:6">
      <c r="A214" s="39"/>
    </row>
    <row r="215" spans="1:6">
      <c r="A215" s="39"/>
    </row>
    <row r="216" spans="1:6">
      <c r="A216" s="39"/>
    </row>
    <row r="218" spans="1:6">
      <c r="A218" s="39"/>
    </row>
    <row r="219" spans="1:6">
      <c r="A219" s="39"/>
    </row>
    <row r="224" spans="1:6">
      <c r="A224" s="51"/>
      <c r="B224" s="49"/>
      <c r="C224" s="49"/>
      <c r="D224" s="57"/>
      <c r="E224" s="49"/>
      <c r="F224" s="49"/>
    </row>
    <row r="225" spans="1:6">
      <c r="A225" s="51"/>
      <c r="B225" s="49"/>
      <c r="C225" s="49"/>
      <c r="D225" s="57"/>
      <c r="E225" s="49"/>
      <c r="F225" s="49"/>
    </row>
    <row r="238" spans="1:6">
      <c r="A238" s="51"/>
      <c r="B238" s="49"/>
      <c r="C238" s="49"/>
      <c r="D238" s="57"/>
      <c r="E238" s="49"/>
      <c r="F238" s="49"/>
    </row>
  </sheetData>
  <phoneticPr fontId="4" type="noConversion"/>
  <hyperlinks>
    <hyperlink ref="K3" r:id="rId1"/>
    <hyperlink ref="L3" r:id="rId2"/>
    <hyperlink ref="M3" r:id="rId3" display="http://www.cigs.unimo.it/CigsDownloads/labs/lcmsit/Contaminants Ion Trap.doc"/>
    <hyperlink ref="N3" r:id="rId4"/>
  </hyperlinks>
  <pageMargins left="0.7" right="0.7" top="0.75" bottom="0.75" header="0.3" footer="0.3"/>
  <pageSetup orientation="portrait" r:id="rId5"/>
  <ignoredErrors>
    <ignoredError sqref="B135:B138 B12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172"/>
  <sheetViews>
    <sheetView workbookViewId="0">
      <pane ySplit="4" topLeftCell="A10" activePane="bottomLeft" state="frozen"/>
      <selection pane="bottomLeft" activeCell="M26" sqref="M26"/>
    </sheetView>
  </sheetViews>
  <sheetFormatPr defaultRowHeight="15"/>
  <cols>
    <col min="1" max="1" width="20.85546875" style="195" customWidth="1"/>
    <col min="2" max="2" width="9.28515625" style="195" customWidth="1"/>
    <col min="3" max="3" width="94.7109375" style="196" customWidth="1"/>
    <col min="4" max="4" width="12.7109375" style="197" customWidth="1"/>
    <col min="5" max="5" width="9.140625" style="73"/>
    <col min="6" max="6" width="11.85546875" style="73" customWidth="1"/>
    <col min="7" max="16384" width="9.140625" style="73"/>
  </cols>
  <sheetData>
    <row r="1" spans="1:8" s="194" customFormat="1" ht="15.75">
      <c r="A1" s="191" t="s">
        <v>76</v>
      </c>
      <c r="B1" s="191"/>
      <c r="C1" s="192"/>
      <c r="D1" s="193"/>
    </row>
    <row r="2" spans="1:8" ht="17.25" customHeight="1"/>
    <row r="3" spans="1:8" ht="22.15" customHeight="1">
      <c r="A3" s="201" t="s">
        <v>86</v>
      </c>
      <c r="B3" s="201"/>
      <c r="C3" s="202" t="s">
        <v>102</v>
      </c>
      <c r="D3" s="202" t="s">
        <v>451</v>
      </c>
      <c r="E3" s="83" t="s">
        <v>3807</v>
      </c>
      <c r="F3" s="83" t="s">
        <v>4865</v>
      </c>
      <c r="G3" s="83" t="s">
        <v>6688</v>
      </c>
    </row>
    <row r="4" spans="1:8" s="123" customFormat="1">
      <c r="A4" s="199"/>
      <c r="B4" s="199"/>
      <c r="C4" s="153"/>
      <c r="D4" s="200"/>
      <c r="E4" s="198" t="s">
        <v>840</v>
      </c>
      <c r="F4" s="101" t="s">
        <v>3784</v>
      </c>
      <c r="G4" s="284" t="s">
        <v>5490</v>
      </c>
      <c r="H4" s="123" t="s">
        <v>3820</v>
      </c>
    </row>
    <row r="5" spans="1:8" s="123" customFormat="1">
      <c r="A5" s="199"/>
      <c r="B5" s="199"/>
      <c r="C5" s="153"/>
      <c r="D5" s="200"/>
    </row>
    <row r="6" spans="1:8" ht="15.75">
      <c r="A6" s="400">
        <v>0.984016</v>
      </c>
      <c r="B6" s="400"/>
      <c r="C6" s="401" t="s">
        <v>6778</v>
      </c>
      <c r="D6" s="354" t="s">
        <v>43</v>
      </c>
      <c r="E6" s="126"/>
      <c r="F6" s="126"/>
      <c r="G6" s="145" t="s">
        <v>3800</v>
      </c>
    </row>
    <row r="7" spans="1:8">
      <c r="A7" s="400">
        <v>1</v>
      </c>
      <c r="B7" s="126" t="s">
        <v>966</v>
      </c>
      <c r="C7" s="126" t="s">
        <v>851</v>
      </c>
      <c r="D7" s="354"/>
      <c r="E7" s="145" t="s">
        <v>3800</v>
      </c>
      <c r="F7" s="126"/>
      <c r="G7" s="126"/>
    </row>
    <row r="8" spans="1:8">
      <c r="A8" s="400">
        <v>1.9956632200000008</v>
      </c>
      <c r="B8" s="400"/>
      <c r="C8" s="401" t="s">
        <v>6779</v>
      </c>
      <c r="D8" s="354" t="s">
        <v>43</v>
      </c>
      <c r="E8" s="126"/>
      <c r="F8" s="126"/>
      <c r="G8" s="145" t="s">
        <v>3800</v>
      </c>
    </row>
    <row r="9" spans="1:8">
      <c r="A9" s="400">
        <v>2.0156499999999999</v>
      </c>
      <c r="B9" s="400"/>
      <c r="C9" s="401" t="s">
        <v>75</v>
      </c>
      <c r="D9" s="354" t="s">
        <v>43</v>
      </c>
      <c r="E9" s="126"/>
      <c r="F9" s="126"/>
      <c r="G9" s="145" t="s">
        <v>3800</v>
      </c>
    </row>
    <row r="10" spans="1:8" ht="15.75">
      <c r="A10" s="400">
        <v>4.9553949999999993</v>
      </c>
      <c r="B10" s="400"/>
      <c r="C10" s="401" t="s">
        <v>6780</v>
      </c>
      <c r="D10" s="354" t="s">
        <v>43</v>
      </c>
      <c r="E10" s="126"/>
      <c r="F10" s="126"/>
      <c r="G10" s="145" t="s">
        <v>3800</v>
      </c>
    </row>
    <row r="11" spans="1:8">
      <c r="A11" s="400">
        <v>7.0046707799999979</v>
      </c>
      <c r="B11" s="400"/>
      <c r="C11" s="401" t="s">
        <v>6781</v>
      </c>
      <c r="D11" s="354" t="s">
        <v>43</v>
      </c>
      <c r="E11" s="126"/>
      <c r="F11" s="126"/>
      <c r="G11" s="145" t="s">
        <v>3800</v>
      </c>
    </row>
    <row r="12" spans="1:8">
      <c r="A12" s="400">
        <v>8.9657786799999997</v>
      </c>
      <c r="B12" s="400"/>
      <c r="C12" s="401" t="s">
        <v>6782</v>
      </c>
      <c r="D12" s="354" t="s">
        <v>43</v>
      </c>
      <c r="E12" s="126"/>
      <c r="F12" s="126"/>
      <c r="G12" s="145" t="s">
        <v>3800</v>
      </c>
    </row>
    <row r="13" spans="1:8" ht="15.75">
      <c r="A13" s="400">
        <v>13.979265000000002</v>
      </c>
      <c r="B13" s="400"/>
      <c r="C13" s="401" t="s">
        <v>6783</v>
      </c>
      <c r="D13" s="354" t="s">
        <v>43</v>
      </c>
      <c r="E13" s="126"/>
      <c r="F13" s="126"/>
      <c r="G13" s="145" t="s">
        <v>3800</v>
      </c>
    </row>
    <row r="14" spans="1:8" ht="15.75">
      <c r="A14" s="400">
        <v>14.015650000000001</v>
      </c>
      <c r="B14" s="400"/>
      <c r="C14" s="401" t="s">
        <v>6784</v>
      </c>
      <c r="D14" s="354" t="s">
        <v>43</v>
      </c>
      <c r="E14" s="126"/>
      <c r="F14" s="126"/>
      <c r="G14" s="145" t="s">
        <v>3800</v>
      </c>
    </row>
    <row r="15" spans="1:8" ht="15.75">
      <c r="A15" s="400">
        <v>14.015650000000001</v>
      </c>
      <c r="B15" s="400"/>
      <c r="C15" s="402" t="s">
        <v>6785</v>
      </c>
      <c r="D15" s="354" t="s">
        <v>521</v>
      </c>
      <c r="E15" s="126"/>
      <c r="F15" s="126"/>
      <c r="G15" s="145" t="s">
        <v>3800</v>
      </c>
    </row>
    <row r="16" spans="1:8">
      <c r="A16" s="400">
        <v>15.973937000000003</v>
      </c>
      <c r="B16" s="400"/>
      <c r="C16" s="401" t="s">
        <v>6786</v>
      </c>
      <c r="D16" s="354" t="s">
        <v>43</v>
      </c>
      <c r="E16" s="126"/>
      <c r="F16" s="126"/>
      <c r="G16" s="145" t="s">
        <v>3800</v>
      </c>
    </row>
    <row r="17" spans="1:7">
      <c r="A17" s="400">
        <v>15.977155999999999</v>
      </c>
      <c r="B17" s="400"/>
      <c r="C17" s="401" t="s">
        <v>87</v>
      </c>
      <c r="D17" s="354" t="s">
        <v>43</v>
      </c>
      <c r="E17" s="126"/>
      <c r="F17" s="126"/>
      <c r="G17" s="145" t="s">
        <v>3800</v>
      </c>
    </row>
    <row r="18" spans="1:7">
      <c r="A18" s="400">
        <v>15.994915000000001</v>
      </c>
      <c r="B18" s="400"/>
      <c r="C18" s="401" t="s">
        <v>453</v>
      </c>
      <c r="D18" s="354" t="s">
        <v>43</v>
      </c>
      <c r="E18" s="126"/>
      <c r="F18" s="126"/>
      <c r="G18" s="145" t="s">
        <v>3800</v>
      </c>
    </row>
    <row r="19" spans="1:7" ht="15.75">
      <c r="A19" s="338">
        <v>17.026548999999999</v>
      </c>
      <c r="B19" s="400"/>
      <c r="C19" s="401" t="s">
        <v>6787</v>
      </c>
      <c r="D19" s="354" t="s">
        <v>43</v>
      </c>
      <c r="E19" s="126"/>
      <c r="F19" s="126"/>
      <c r="G19" s="145" t="s">
        <v>3800</v>
      </c>
    </row>
    <row r="20" spans="1:7" ht="15.75">
      <c r="A20" s="338">
        <v>17.026548999999999</v>
      </c>
      <c r="B20" s="400"/>
      <c r="C20" s="401" t="s">
        <v>6788</v>
      </c>
      <c r="D20" s="354" t="s">
        <v>43</v>
      </c>
      <c r="E20" s="126"/>
      <c r="F20" s="126"/>
      <c r="G20" s="145" t="s">
        <v>3800</v>
      </c>
    </row>
    <row r="21" spans="1:7">
      <c r="A21" s="400">
        <v>17.966112679999998</v>
      </c>
      <c r="B21" s="400"/>
      <c r="C21" s="401" t="s">
        <v>6789</v>
      </c>
      <c r="D21" s="354" t="s">
        <v>43</v>
      </c>
      <c r="E21" s="126"/>
      <c r="F21" s="126"/>
      <c r="G21" s="145" t="s">
        <v>3800</v>
      </c>
    </row>
    <row r="22" spans="1:7">
      <c r="A22" s="400">
        <v>17.99057822</v>
      </c>
      <c r="B22" s="400"/>
      <c r="C22" s="401" t="s">
        <v>6790</v>
      </c>
      <c r="D22" s="354" t="s">
        <v>43</v>
      </c>
      <c r="E22" s="126"/>
      <c r="F22" s="126"/>
      <c r="G22" s="145" t="s">
        <v>3800</v>
      </c>
    </row>
    <row r="23" spans="1:7">
      <c r="A23" s="400">
        <v>18</v>
      </c>
      <c r="B23" s="126" t="s">
        <v>967</v>
      </c>
      <c r="C23" s="126" t="s">
        <v>854</v>
      </c>
      <c r="D23" s="354"/>
      <c r="E23" s="145" t="s">
        <v>3800</v>
      </c>
      <c r="F23" s="145" t="s">
        <v>3800</v>
      </c>
      <c r="G23" s="126"/>
    </row>
    <row r="24" spans="1:7" ht="15.75">
      <c r="A24" s="400">
        <v>18.010565</v>
      </c>
      <c r="B24" s="400"/>
      <c r="C24" s="401" t="s">
        <v>6791</v>
      </c>
      <c r="D24" s="354" t="s">
        <v>43</v>
      </c>
      <c r="E24" s="126"/>
      <c r="F24" s="126"/>
      <c r="G24" s="145" t="s">
        <v>3800</v>
      </c>
    </row>
    <row r="25" spans="1:7">
      <c r="A25" s="400">
        <v>18.994581</v>
      </c>
      <c r="B25" s="400"/>
      <c r="C25" s="401" t="s">
        <v>456</v>
      </c>
      <c r="D25" s="354" t="s">
        <v>43</v>
      </c>
      <c r="E25" s="126"/>
      <c r="F25" s="126"/>
      <c r="G25" s="145" t="s">
        <v>3800</v>
      </c>
    </row>
    <row r="26" spans="1:7" ht="15.75">
      <c r="A26" s="400">
        <v>20.929332000000002</v>
      </c>
      <c r="B26" s="400"/>
      <c r="C26" s="401" t="s">
        <v>6792</v>
      </c>
      <c r="D26" s="354" t="s">
        <v>43</v>
      </c>
      <c r="E26" s="126"/>
      <c r="F26" s="126"/>
      <c r="G26" s="145" t="s">
        <v>3800</v>
      </c>
    </row>
    <row r="27" spans="1:7">
      <c r="A27" s="400">
        <v>21.981943999999999</v>
      </c>
      <c r="B27" s="400"/>
      <c r="C27" s="401" t="s">
        <v>6793</v>
      </c>
      <c r="D27" s="354" t="s">
        <v>43</v>
      </c>
      <c r="E27" s="126"/>
      <c r="F27" s="126"/>
      <c r="G27" s="145" t="s">
        <v>3800</v>
      </c>
    </row>
    <row r="28" spans="1:7">
      <c r="A28" s="400">
        <v>23</v>
      </c>
      <c r="B28" s="126" t="s">
        <v>968</v>
      </c>
      <c r="C28" s="126" t="s">
        <v>855</v>
      </c>
      <c r="D28" s="354"/>
      <c r="E28" s="145" t="s">
        <v>3800</v>
      </c>
      <c r="F28" s="145" t="s">
        <v>3800</v>
      </c>
      <c r="G28" s="126"/>
    </row>
    <row r="29" spans="1:7">
      <c r="A29" s="400">
        <v>24.995249000000001</v>
      </c>
      <c r="B29" s="400"/>
      <c r="C29" s="401" t="s">
        <v>457</v>
      </c>
      <c r="D29" s="354" t="s">
        <v>43</v>
      </c>
      <c r="E29" s="126"/>
      <c r="F29" s="126"/>
      <c r="G29" s="145" t="s">
        <v>3800</v>
      </c>
    </row>
    <row r="30" spans="1:7">
      <c r="A30" s="400">
        <v>27.010899000000002</v>
      </c>
      <c r="B30" s="400"/>
      <c r="C30" s="401" t="s">
        <v>458</v>
      </c>
      <c r="D30" s="354" t="s">
        <v>43</v>
      </c>
      <c r="E30" s="126"/>
      <c r="F30" s="126"/>
      <c r="G30" s="145" t="s">
        <v>3800</v>
      </c>
    </row>
    <row r="31" spans="1:7">
      <c r="A31" s="400">
        <v>27.994914999999999</v>
      </c>
      <c r="B31" s="400"/>
      <c r="C31" s="401" t="s">
        <v>78</v>
      </c>
      <c r="D31" s="354" t="s">
        <v>660</v>
      </c>
      <c r="E31" s="126"/>
      <c r="F31" s="126"/>
      <c r="G31" s="145" t="s">
        <v>3800</v>
      </c>
    </row>
    <row r="32" spans="1:7" ht="15.75">
      <c r="A32" s="400">
        <v>28.006148</v>
      </c>
      <c r="B32" s="400"/>
      <c r="C32" s="402" t="s">
        <v>6794</v>
      </c>
      <c r="D32" s="354" t="s">
        <v>660</v>
      </c>
      <c r="E32" s="126"/>
      <c r="F32" s="126"/>
      <c r="G32" s="145" t="s">
        <v>3800</v>
      </c>
    </row>
    <row r="33" spans="1:7" ht="15.75">
      <c r="A33" s="400">
        <v>28.031300000000002</v>
      </c>
      <c r="B33" s="400"/>
      <c r="C33" s="401" t="s">
        <v>6795</v>
      </c>
      <c r="D33" s="354" t="s">
        <v>43</v>
      </c>
      <c r="E33" s="126"/>
      <c r="F33" s="126"/>
      <c r="G33" s="145" t="s">
        <v>3800</v>
      </c>
    </row>
    <row r="34" spans="1:7" ht="15.75">
      <c r="A34" s="400">
        <v>29.97418</v>
      </c>
      <c r="B34" s="400"/>
      <c r="C34" s="401" t="s">
        <v>6796</v>
      </c>
      <c r="D34" s="354" t="s">
        <v>43</v>
      </c>
      <c r="E34" s="126"/>
      <c r="F34" s="126"/>
      <c r="G34" s="145" t="s">
        <v>3800</v>
      </c>
    </row>
    <row r="35" spans="1:7">
      <c r="A35" s="400">
        <v>29.997989</v>
      </c>
      <c r="B35" s="400"/>
      <c r="C35" s="402" t="s">
        <v>89</v>
      </c>
      <c r="D35" s="354" t="s">
        <v>43</v>
      </c>
      <c r="E35" s="126"/>
      <c r="F35" s="126"/>
      <c r="G35" s="145" t="s">
        <v>3800</v>
      </c>
    </row>
    <row r="36" spans="1:7">
      <c r="A36" s="400">
        <v>31.972071</v>
      </c>
      <c r="B36" s="400"/>
      <c r="C36" s="401" t="s">
        <v>454</v>
      </c>
      <c r="D36" s="354" t="s">
        <v>43</v>
      </c>
      <c r="E36" s="126"/>
      <c r="F36" s="126"/>
      <c r="G36" s="145" t="s">
        <v>3800</v>
      </c>
    </row>
    <row r="37" spans="1:7">
      <c r="A37" s="400">
        <v>31.989830000000001</v>
      </c>
      <c r="B37" s="400"/>
      <c r="C37" s="401" t="s">
        <v>77</v>
      </c>
      <c r="D37" s="354" t="s">
        <v>43</v>
      </c>
      <c r="E37" s="126"/>
      <c r="F37" s="126"/>
      <c r="G37" s="145" t="s">
        <v>3800</v>
      </c>
    </row>
    <row r="38" spans="1:7">
      <c r="A38" s="400">
        <v>33</v>
      </c>
      <c r="B38" s="126" t="s">
        <v>971</v>
      </c>
      <c r="C38" s="126" t="s">
        <v>972</v>
      </c>
      <c r="D38" s="126"/>
      <c r="E38" s="145" t="s">
        <v>3800</v>
      </c>
      <c r="F38" s="126"/>
      <c r="G38" s="126"/>
    </row>
    <row r="39" spans="1:7" ht="15.75">
      <c r="A39" s="400">
        <v>33.021464000000002</v>
      </c>
      <c r="B39" s="400"/>
      <c r="C39" s="402" t="s">
        <v>6797</v>
      </c>
      <c r="D39" s="354" t="s">
        <v>43</v>
      </c>
      <c r="E39" s="126"/>
      <c r="F39" s="126"/>
      <c r="G39" s="145" t="s">
        <v>3800</v>
      </c>
    </row>
    <row r="40" spans="1:7">
      <c r="A40" s="400">
        <v>33.961027680000001</v>
      </c>
      <c r="B40" s="400"/>
      <c r="C40" s="401" t="s">
        <v>6798</v>
      </c>
      <c r="D40" s="354" t="s">
        <v>43</v>
      </c>
      <c r="E40" s="126"/>
      <c r="F40" s="126"/>
      <c r="G40" s="145" t="s">
        <v>3800</v>
      </c>
    </row>
    <row r="41" spans="1:7" ht="15.75">
      <c r="A41" s="400">
        <v>33.987721000000001</v>
      </c>
      <c r="B41" s="400"/>
      <c r="C41" s="401" t="s">
        <v>6799</v>
      </c>
      <c r="D41" s="354" t="s">
        <v>43</v>
      </c>
      <c r="E41" s="126"/>
      <c r="F41" s="126"/>
      <c r="G41" s="145" t="s">
        <v>3800</v>
      </c>
    </row>
    <row r="42" spans="1:7">
      <c r="A42" s="400">
        <v>37.955881000000005</v>
      </c>
      <c r="B42" s="400"/>
      <c r="C42" s="401" t="s">
        <v>6800</v>
      </c>
      <c r="D42" s="354" t="s">
        <v>43</v>
      </c>
      <c r="E42" s="126"/>
      <c r="F42" s="126"/>
      <c r="G42" s="145" t="s">
        <v>3800</v>
      </c>
    </row>
    <row r="43" spans="1:7">
      <c r="A43" s="400">
        <v>37.989162000000007</v>
      </c>
      <c r="B43" s="400"/>
      <c r="C43" s="401" t="s">
        <v>459</v>
      </c>
      <c r="D43" s="354" t="s">
        <v>43</v>
      </c>
      <c r="E43" s="126"/>
      <c r="F43" s="126"/>
      <c r="G43" s="145" t="s">
        <v>3800</v>
      </c>
    </row>
    <row r="44" spans="1:7">
      <c r="A44" s="400">
        <v>39</v>
      </c>
      <c r="B44" s="126" t="s">
        <v>969</v>
      </c>
      <c r="C44" s="126" t="s">
        <v>970</v>
      </c>
      <c r="D44" s="126"/>
      <c r="E44" s="145" t="s">
        <v>3800</v>
      </c>
      <c r="F44" s="145" t="s">
        <v>3800</v>
      </c>
      <c r="G44" s="126"/>
    </row>
    <row r="45" spans="1:7" ht="15.75">
      <c r="A45" s="400">
        <v>40.031300000000002</v>
      </c>
      <c r="B45" s="400"/>
      <c r="C45" s="402" t="s">
        <v>6801</v>
      </c>
      <c r="D45" s="354" t="s">
        <v>43</v>
      </c>
      <c r="E45" s="126"/>
      <c r="F45" s="126"/>
      <c r="G45" s="145" t="s">
        <v>3800</v>
      </c>
    </row>
    <row r="46" spans="1:7">
      <c r="A46" s="400">
        <v>42</v>
      </c>
      <c r="B46" s="126" t="s">
        <v>973</v>
      </c>
      <c r="C46" s="126" t="s">
        <v>974</v>
      </c>
      <c r="D46" s="126"/>
      <c r="E46" s="145" t="s">
        <v>3800</v>
      </c>
      <c r="F46" s="126"/>
      <c r="G46" s="126"/>
    </row>
    <row r="47" spans="1:7" ht="15.75">
      <c r="A47" s="400">
        <v>42.010565</v>
      </c>
      <c r="B47" s="400"/>
      <c r="C47" s="401" t="s">
        <v>6802</v>
      </c>
      <c r="D47" s="354" t="s">
        <v>43</v>
      </c>
      <c r="E47" s="126"/>
      <c r="F47" s="126"/>
      <c r="G47" s="145" t="s">
        <v>3800</v>
      </c>
    </row>
    <row r="48" spans="1:7" ht="15.75">
      <c r="A48" s="400">
        <v>42.046950000000002</v>
      </c>
      <c r="B48" s="400"/>
      <c r="C48" s="401" t="s">
        <v>6803</v>
      </c>
      <c r="D48" s="354" t="s">
        <v>43</v>
      </c>
      <c r="E48" s="126"/>
      <c r="F48" s="126"/>
      <c r="G48" s="145" t="s">
        <v>3800</v>
      </c>
    </row>
    <row r="49" spans="1:7">
      <c r="A49" s="400">
        <v>43.005814000000001</v>
      </c>
      <c r="B49" s="400"/>
      <c r="C49" s="401" t="s">
        <v>455</v>
      </c>
      <c r="D49" s="354" t="s">
        <v>43</v>
      </c>
      <c r="E49" s="126"/>
      <c r="F49" s="126"/>
      <c r="G49" s="145" t="s">
        <v>3800</v>
      </c>
    </row>
    <row r="50" spans="1:7">
      <c r="A50" s="400">
        <v>43.949484420000005</v>
      </c>
      <c r="B50" s="400"/>
      <c r="C50" s="401" t="s">
        <v>6804</v>
      </c>
      <c r="D50" s="354" t="s">
        <v>43</v>
      </c>
      <c r="E50" s="126"/>
      <c r="F50" s="126"/>
      <c r="G50" s="145" t="s">
        <v>3800</v>
      </c>
    </row>
    <row r="51" spans="1:7" ht="15.75">
      <c r="A51" s="400">
        <v>43.989829999999998</v>
      </c>
      <c r="B51" s="400"/>
      <c r="C51" s="401" t="s">
        <v>6805</v>
      </c>
      <c r="D51" s="354" t="s">
        <v>43</v>
      </c>
      <c r="E51" s="126"/>
      <c r="F51" s="126"/>
      <c r="G51" s="145" t="s">
        <v>3800</v>
      </c>
    </row>
    <row r="52" spans="1:7">
      <c r="A52" s="400">
        <v>45.947437919999999</v>
      </c>
      <c r="B52" s="400"/>
      <c r="C52" s="401" t="s">
        <v>6806</v>
      </c>
      <c r="D52" s="354" t="s">
        <v>43</v>
      </c>
      <c r="E52" s="126"/>
      <c r="F52" s="126"/>
      <c r="G52" s="145" t="s">
        <v>3800</v>
      </c>
    </row>
    <row r="53" spans="1:7">
      <c r="A53" s="400">
        <v>47.966985999999999</v>
      </c>
      <c r="B53" s="400"/>
      <c r="C53" s="401" t="s">
        <v>88</v>
      </c>
      <c r="D53" s="354" t="s">
        <v>43</v>
      </c>
      <c r="E53" s="126"/>
      <c r="F53" s="126"/>
      <c r="G53" s="145" t="s">
        <v>3800</v>
      </c>
    </row>
    <row r="54" spans="1:7">
      <c r="A54" s="400">
        <v>52.915263100000004</v>
      </c>
      <c r="B54" s="400"/>
      <c r="C54" s="401" t="s">
        <v>6807</v>
      </c>
      <c r="D54" s="354" t="s">
        <v>43</v>
      </c>
      <c r="E54" s="126"/>
      <c r="F54" s="126"/>
      <c r="G54" s="145" t="s">
        <v>3800</v>
      </c>
    </row>
    <row r="55" spans="1:7">
      <c r="A55" s="400">
        <v>54.913216599999998</v>
      </c>
      <c r="B55" s="400"/>
      <c r="C55" s="401" t="s">
        <v>6808</v>
      </c>
      <c r="D55" s="354" t="s">
        <v>43</v>
      </c>
      <c r="E55" s="126"/>
      <c r="F55" s="126"/>
      <c r="G55" s="145" t="s">
        <v>3800</v>
      </c>
    </row>
    <row r="56" spans="1:7" ht="15.75">
      <c r="A56" s="400">
        <v>56.062600000000003</v>
      </c>
      <c r="B56" s="400"/>
      <c r="C56" s="401" t="s">
        <v>6809</v>
      </c>
      <c r="D56" s="354" t="s">
        <v>43</v>
      </c>
      <c r="E56" s="126"/>
      <c r="F56" s="126"/>
      <c r="G56" s="145" t="s">
        <v>3800</v>
      </c>
    </row>
    <row r="57" spans="1:7" ht="15.75">
      <c r="A57" s="400">
        <v>58.005480000000006</v>
      </c>
      <c r="B57" s="400"/>
      <c r="C57" s="401" t="s">
        <v>6810</v>
      </c>
      <c r="D57" s="354" t="s">
        <v>43</v>
      </c>
      <c r="E57" s="126"/>
      <c r="F57" s="126"/>
      <c r="G57" s="145" t="s">
        <v>3800</v>
      </c>
    </row>
    <row r="58" spans="1:7" ht="15.75">
      <c r="A58" s="400">
        <v>58.041865000000001</v>
      </c>
      <c r="B58" s="400"/>
      <c r="C58" s="402" t="s">
        <v>6811</v>
      </c>
      <c r="D58" s="354" t="s">
        <v>43</v>
      </c>
      <c r="E58" s="126"/>
      <c r="F58" s="126"/>
      <c r="G58" s="145" t="s">
        <v>3800</v>
      </c>
    </row>
    <row r="59" spans="1:7">
      <c r="A59" s="400">
        <v>61.915597099999999</v>
      </c>
      <c r="B59" s="400"/>
      <c r="C59" s="401" t="s">
        <v>6812</v>
      </c>
      <c r="D59" s="354" t="s">
        <v>43</v>
      </c>
      <c r="E59" s="126"/>
      <c r="F59" s="126"/>
      <c r="G59" s="145" t="s">
        <v>3800</v>
      </c>
    </row>
    <row r="60" spans="1:7">
      <c r="A60" s="400">
        <v>63.913550599999994</v>
      </c>
      <c r="B60" s="400"/>
      <c r="C60" s="401" t="s">
        <v>6813</v>
      </c>
      <c r="D60" s="354" t="s">
        <v>43</v>
      </c>
      <c r="E60" s="126"/>
      <c r="F60" s="126"/>
      <c r="G60" s="145" t="s">
        <v>3800</v>
      </c>
    </row>
    <row r="61" spans="1:7" ht="15.75">
      <c r="A61" s="400">
        <v>63.961900999999997</v>
      </c>
      <c r="B61" s="400"/>
      <c r="C61" s="401" t="s">
        <v>6814</v>
      </c>
      <c r="D61" s="354" t="s">
        <v>43</v>
      </c>
      <c r="E61" s="126"/>
      <c r="F61" s="126"/>
      <c r="G61" s="145" t="s">
        <v>3800</v>
      </c>
    </row>
    <row r="62" spans="1:7" ht="15.75">
      <c r="A62" s="400">
        <v>63.998286</v>
      </c>
      <c r="B62" s="400"/>
      <c r="C62" s="402" t="s">
        <v>6815</v>
      </c>
      <c r="D62" s="354" t="s">
        <v>521</v>
      </c>
      <c r="E62" s="126"/>
      <c r="F62" s="126"/>
      <c r="G62" s="145" t="s">
        <v>3800</v>
      </c>
    </row>
    <row r="63" spans="1:7">
      <c r="A63" s="400">
        <v>64</v>
      </c>
      <c r="B63" s="126" t="s">
        <v>975</v>
      </c>
      <c r="C63" s="126" t="s">
        <v>976</v>
      </c>
      <c r="D63" s="126"/>
      <c r="E63" s="145" t="s">
        <v>3800</v>
      </c>
      <c r="F63" s="126"/>
      <c r="G63" s="126"/>
    </row>
    <row r="64" spans="1:7">
      <c r="A64" s="400">
        <v>77.910512100000005</v>
      </c>
      <c r="B64" s="400"/>
      <c r="C64" s="401" t="s">
        <v>6816</v>
      </c>
      <c r="D64" s="354" t="s">
        <v>43</v>
      </c>
      <c r="E64" s="126"/>
      <c r="F64" s="126"/>
      <c r="G64" s="145" t="s">
        <v>3800</v>
      </c>
    </row>
    <row r="65" spans="1:7">
      <c r="A65" s="400">
        <v>79</v>
      </c>
      <c r="B65" s="126" t="s">
        <v>977</v>
      </c>
      <c r="C65" s="126" t="s">
        <v>978</v>
      </c>
      <c r="D65" s="126"/>
      <c r="E65" s="145" t="s">
        <v>3800</v>
      </c>
      <c r="F65" s="126"/>
      <c r="G65" s="126"/>
    </row>
    <row r="66" spans="1:7">
      <c r="A66" s="400">
        <v>79.9084656</v>
      </c>
      <c r="B66" s="400"/>
      <c r="C66" s="401" t="s">
        <v>6817</v>
      </c>
      <c r="D66" s="354" t="s">
        <v>43</v>
      </c>
      <c r="E66" s="126"/>
      <c r="F66" s="126"/>
      <c r="G66" s="145" t="s">
        <v>3800</v>
      </c>
    </row>
    <row r="67" spans="1:7" ht="15.75">
      <c r="A67" s="400">
        <v>79.956816000000003</v>
      </c>
      <c r="B67" s="400"/>
      <c r="C67" s="401" t="s">
        <v>6818</v>
      </c>
      <c r="D67" s="354" t="s">
        <v>43</v>
      </c>
      <c r="E67" s="126"/>
      <c r="F67" s="126"/>
      <c r="G67" s="145" t="s">
        <v>3800</v>
      </c>
    </row>
    <row r="68" spans="1:7">
      <c r="A68" s="400">
        <v>83</v>
      </c>
      <c r="B68" s="126" t="s">
        <v>979</v>
      </c>
      <c r="C68" s="126" t="s">
        <v>980</v>
      </c>
      <c r="D68" s="126"/>
      <c r="E68" s="145" t="s">
        <v>3800</v>
      </c>
      <c r="F68" s="126"/>
      <c r="G68" s="126"/>
    </row>
    <row r="69" spans="1:7">
      <c r="A69" s="400">
        <v>91.935620720000003</v>
      </c>
      <c r="B69" s="400"/>
      <c r="C69" s="401" t="s">
        <v>6819</v>
      </c>
      <c r="D69" s="354" t="s">
        <v>43</v>
      </c>
      <c r="E69" s="126"/>
      <c r="F69" s="126"/>
      <c r="G69" s="145" t="s">
        <v>3800</v>
      </c>
    </row>
    <row r="70" spans="1:7" ht="15.75">
      <c r="A70" s="400">
        <v>97.967381000000003</v>
      </c>
      <c r="B70" s="400"/>
      <c r="C70" s="401" t="s">
        <v>6820</v>
      </c>
      <c r="D70" s="354" t="s">
        <v>43</v>
      </c>
      <c r="E70" s="126"/>
      <c r="F70" s="126"/>
      <c r="G70" s="145" t="s">
        <v>3800</v>
      </c>
    </row>
    <row r="71" spans="1:7" ht="15.75">
      <c r="A71" s="400">
        <v>97.976897000000008</v>
      </c>
      <c r="B71" s="400"/>
      <c r="C71" s="401" t="s">
        <v>6821</v>
      </c>
      <c r="D71" s="354" t="s">
        <v>43</v>
      </c>
      <c r="E71" s="126"/>
      <c r="F71" s="126"/>
      <c r="G71" s="145" t="s">
        <v>3800</v>
      </c>
    </row>
    <row r="72" spans="1:7">
      <c r="A72" s="400">
        <v>100.9013994</v>
      </c>
      <c r="B72" s="400"/>
      <c r="C72" s="401" t="s">
        <v>6822</v>
      </c>
      <c r="D72" s="354" t="s">
        <v>43</v>
      </c>
      <c r="E72" s="126"/>
      <c r="F72" s="126"/>
      <c r="G72" s="145" t="s">
        <v>3800</v>
      </c>
    </row>
    <row r="73" spans="1:7">
      <c r="A73" s="400">
        <v>109.9017334</v>
      </c>
      <c r="B73" s="400"/>
      <c r="C73" s="401" t="s">
        <v>6823</v>
      </c>
      <c r="D73" s="354" t="s">
        <v>43</v>
      </c>
      <c r="E73" s="126"/>
      <c r="F73" s="126"/>
      <c r="G73" s="145" t="s">
        <v>3800</v>
      </c>
    </row>
    <row r="74" spans="1:7">
      <c r="A74" s="400">
        <v>125.8966484</v>
      </c>
      <c r="B74" s="400"/>
      <c r="C74" s="401" t="s">
        <v>6824</v>
      </c>
      <c r="D74" s="354" t="s">
        <v>43</v>
      </c>
      <c r="E74" s="126"/>
      <c r="F74" s="126"/>
      <c r="G74" s="145" t="s">
        <v>3800</v>
      </c>
    </row>
    <row r="75" spans="1:7" ht="15.75">
      <c r="A75" s="400">
        <v>146.05790999999999</v>
      </c>
      <c r="B75" s="400"/>
      <c r="C75" s="401" t="s">
        <v>6825</v>
      </c>
      <c r="D75" s="354" t="s">
        <v>519</v>
      </c>
      <c r="E75" s="126"/>
      <c r="F75" s="126"/>
      <c r="G75" s="145" t="s">
        <v>3800</v>
      </c>
    </row>
    <row r="76" spans="1:7" ht="15.75">
      <c r="A76" s="400">
        <v>162.05282499999998</v>
      </c>
      <c r="B76" s="400"/>
      <c r="C76" s="401" t="s">
        <v>6826</v>
      </c>
      <c r="D76" s="354" t="s">
        <v>43</v>
      </c>
      <c r="E76" s="126"/>
      <c r="F76" s="126"/>
      <c r="G76" s="145" t="s">
        <v>3800</v>
      </c>
    </row>
    <row r="77" spans="1:7" ht="15.75">
      <c r="A77" s="400">
        <v>164.06847500000001</v>
      </c>
      <c r="B77" s="400"/>
      <c r="C77" s="401" t="s">
        <v>6827</v>
      </c>
      <c r="D77" s="354" t="s">
        <v>519</v>
      </c>
      <c r="E77" s="126"/>
      <c r="F77" s="126"/>
      <c r="G77" s="145" t="s">
        <v>3800</v>
      </c>
    </row>
    <row r="78" spans="1:7" ht="15.75">
      <c r="A78" s="400">
        <v>176.03209000000001</v>
      </c>
      <c r="B78" s="400"/>
      <c r="C78" s="401" t="s">
        <v>6828</v>
      </c>
      <c r="D78" s="354" t="s">
        <v>43</v>
      </c>
      <c r="E78" s="126"/>
      <c r="F78" s="126"/>
      <c r="G78" s="145" t="s">
        <v>3800</v>
      </c>
    </row>
    <row r="79" spans="1:7" ht="15.75">
      <c r="A79" s="400">
        <v>180.06339000000003</v>
      </c>
      <c r="B79" s="400"/>
      <c r="C79" s="401" t="s">
        <v>6829</v>
      </c>
      <c r="D79" s="354" t="s">
        <v>43</v>
      </c>
      <c r="E79" s="126"/>
      <c r="F79" s="126"/>
      <c r="G79" s="145" t="s">
        <v>3800</v>
      </c>
    </row>
    <row r="80" spans="1:7" ht="15.75">
      <c r="A80" s="400">
        <v>194.042655</v>
      </c>
      <c r="B80" s="400"/>
      <c r="C80" s="401" t="s">
        <v>6830</v>
      </c>
      <c r="D80" s="354" t="s">
        <v>43</v>
      </c>
      <c r="E80" s="126"/>
      <c r="F80" s="126"/>
      <c r="G80" s="145" t="s">
        <v>3800</v>
      </c>
    </row>
    <row r="81" spans="1:8" ht="15.75">
      <c r="A81" s="400">
        <v>203.079374</v>
      </c>
      <c r="B81" s="400"/>
      <c r="C81" s="401" t="s">
        <v>6831</v>
      </c>
      <c r="D81" s="354" t="s">
        <v>519</v>
      </c>
      <c r="E81" s="126"/>
      <c r="F81" s="126"/>
      <c r="G81" s="145" t="s">
        <v>3800</v>
      </c>
    </row>
    <row r="82" spans="1:8" ht="15.75">
      <c r="A82" s="400">
        <v>206.05790999999999</v>
      </c>
      <c r="B82" s="400"/>
      <c r="C82" s="402" t="s">
        <v>6832</v>
      </c>
      <c r="D82" s="354" t="s">
        <v>518</v>
      </c>
      <c r="E82" s="126"/>
      <c r="F82" s="126"/>
      <c r="G82" s="145" t="s">
        <v>3800</v>
      </c>
    </row>
    <row r="83" spans="1:8" ht="15.75">
      <c r="A83" s="400">
        <v>221.08993899999999</v>
      </c>
      <c r="B83" s="400"/>
      <c r="C83" s="401" t="s">
        <v>6833</v>
      </c>
      <c r="D83" s="354" t="s">
        <v>519</v>
      </c>
      <c r="E83" s="126"/>
      <c r="F83" s="126"/>
      <c r="G83" s="145" t="s">
        <v>3800</v>
      </c>
    </row>
    <row r="84" spans="1:8" ht="15.75">
      <c r="A84" s="400">
        <v>289.07324300000005</v>
      </c>
      <c r="B84" s="400"/>
      <c r="C84" s="401" t="s">
        <v>6834</v>
      </c>
      <c r="D84" s="354" t="s">
        <v>43</v>
      </c>
      <c r="E84" s="126"/>
      <c r="F84" s="126"/>
      <c r="G84" s="145" t="s">
        <v>3800</v>
      </c>
    </row>
    <row r="85" spans="1:8" ht="15.75">
      <c r="A85" s="400">
        <v>291.09541900000005</v>
      </c>
      <c r="B85" s="400"/>
      <c r="C85" s="401" t="s">
        <v>6835</v>
      </c>
      <c r="D85" s="354" t="s">
        <v>519</v>
      </c>
      <c r="E85" s="126"/>
      <c r="F85" s="126"/>
      <c r="G85" s="145" t="s">
        <v>3800</v>
      </c>
    </row>
    <row r="86" spans="1:8" ht="15.75">
      <c r="A86" s="400">
        <v>305.06815800000004</v>
      </c>
      <c r="B86" s="400"/>
      <c r="C86" s="401" t="s">
        <v>6836</v>
      </c>
      <c r="D86" s="354" t="s">
        <v>43</v>
      </c>
      <c r="E86" s="126"/>
      <c r="F86" s="126"/>
      <c r="G86" s="145" t="s">
        <v>3800</v>
      </c>
    </row>
    <row r="87" spans="1:8" ht="15.75">
      <c r="A87" s="400">
        <v>307.08380799999998</v>
      </c>
      <c r="B87" s="400"/>
      <c r="C87" s="401" t="s">
        <v>6837</v>
      </c>
      <c r="D87" s="354" t="s">
        <v>43</v>
      </c>
      <c r="E87" s="126"/>
      <c r="F87" s="126"/>
      <c r="G87" s="145" t="s">
        <v>3800</v>
      </c>
    </row>
    <row r="88" spans="1:8" ht="15.75">
      <c r="A88" s="400">
        <v>309.10598400000003</v>
      </c>
      <c r="B88" s="400"/>
      <c r="C88" s="401" t="s">
        <v>6838</v>
      </c>
      <c r="D88" s="354" t="s">
        <v>519</v>
      </c>
      <c r="E88" s="126"/>
      <c r="F88" s="126"/>
      <c r="G88" s="145" t="s">
        <v>3800</v>
      </c>
    </row>
    <row r="89" spans="1:8" ht="15.75">
      <c r="A89" s="400">
        <v>324.10564999999997</v>
      </c>
      <c r="B89" s="400"/>
      <c r="C89" s="401" t="s">
        <v>6839</v>
      </c>
      <c r="D89" s="354" t="s">
        <v>43</v>
      </c>
      <c r="E89" s="126"/>
      <c r="F89" s="126"/>
      <c r="G89" s="145" t="s">
        <v>3800</v>
      </c>
    </row>
    <row r="90" spans="1:8" ht="15.75">
      <c r="A90" s="400">
        <v>342.11621500000001</v>
      </c>
      <c r="B90" s="400"/>
      <c r="C90" s="401" t="s">
        <v>6840</v>
      </c>
      <c r="D90" s="354" t="s">
        <v>43</v>
      </c>
      <c r="E90" s="126"/>
      <c r="F90" s="126"/>
      <c r="G90" s="145" t="s">
        <v>3800</v>
      </c>
    </row>
    <row r="91" spans="1:8" ht="15.75">
      <c r="A91" s="400">
        <v>484.17101100000002</v>
      </c>
      <c r="B91" s="400"/>
      <c r="C91" s="402" t="s">
        <v>6841</v>
      </c>
      <c r="D91" s="354" t="s">
        <v>26</v>
      </c>
      <c r="E91" s="126"/>
      <c r="F91" s="126"/>
      <c r="G91" s="145" t="s">
        <v>3800</v>
      </c>
    </row>
    <row r="92" spans="1:8" ht="15.75">
      <c r="A92" s="400">
        <v>546.18666099999996</v>
      </c>
      <c r="B92" s="400"/>
      <c r="C92" s="402" t="s">
        <v>6842</v>
      </c>
      <c r="D92" s="354" t="s">
        <v>26</v>
      </c>
      <c r="E92" s="126"/>
      <c r="F92" s="126"/>
      <c r="G92" s="145" t="s">
        <v>3800</v>
      </c>
    </row>
    <row r="93" spans="1:8">
      <c r="A93" s="388"/>
      <c r="B93" s="398"/>
      <c r="C93" s="342"/>
      <c r="D93" s="399"/>
      <c r="E93" s="125"/>
      <c r="F93" s="125"/>
      <c r="H93" s="79"/>
    </row>
    <row r="94" spans="1:8">
      <c r="A94" s="388"/>
      <c r="B94" s="398"/>
      <c r="C94" s="342"/>
      <c r="D94" s="399"/>
      <c r="E94" s="125"/>
      <c r="F94" s="125"/>
      <c r="H94" s="79"/>
    </row>
    <row r="95" spans="1:8" s="79" customFormat="1">
      <c r="A95" s="388"/>
      <c r="B95" s="398"/>
      <c r="C95" s="342"/>
      <c r="D95" s="399"/>
      <c r="E95" s="125"/>
      <c r="F95" s="125"/>
      <c r="G95" s="73"/>
    </row>
    <row r="96" spans="1:8" s="79" customFormat="1">
      <c r="A96" s="388"/>
      <c r="B96" s="398"/>
      <c r="C96" s="342"/>
      <c r="D96" s="399"/>
      <c r="E96" s="125"/>
      <c r="F96" s="125"/>
      <c r="G96" s="73"/>
    </row>
    <row r="97" spans="1:7" s="79" customFormat="1">
      <c r="A97" s="388"/>
      <c r="B97" s="398"/>
      <c r="C97" s="342"/>
      <c r="D97" s="399"/>
      <c r="E97" s="125"/>
      <c r="F97" s="125"/>
      <c r="G97" s="73"/>
    </row>
    <row r="98" spans="1:7" s="79" customFormat="1">
      <c r="A98" s="388"/>
      <c r="B98" s="398"/>
      <c r="C98" s="342"/>
      <c r="D98" s="399"/>
      <c r="E98" s="125"/>
      <c r="F98" s="125"/>
      <c r="G98" s="73"/>
    </row>
    <row r="99" spans="1:7" s="79" customFormat="1">
      <c r="A99" s="388"/>
      <c r="B99" s="398"/>
      <c r="C99" s="342"/>
      <c r="D99" s="399"/>
      <c r="E99" s="125"/>
      <c r="F99" s="125"/>
      <c r="G99" s="73"/>
    </row>
    <row r="100" spans="1:7" s="79" customFormat="1">
      <c r="A100" s="388"/>
      <c r="B100" s="398"/>
      <c r="C100" s="342"/>
      <c r="D100" s="399"/>
      <c r="E100" s="125"/>
      <c r="F100" s="125"/>
      <c r="G100" s="73"/>
    </row>
    <row r="101" spans="1:7" s="79" customFormat="1">
      <c r="A101" s="388"/>
      <c r="B101" s="398"/>
      <c r="C101" s="342"/>
      <c r="D101" s="399"/>
      <c r="E101" s="125"/>
      <c r="F101" s="125"/>
      <c r="G101" s="73"/>
    </row>
    <row r="102" spans="1:7" s="79" customFormat="1">
      <c r="A102" s="388"/>
      <c r="B102" s="398"/>
      <c r="C102" s="342"/>
      <c r="D102" s="399"/>
      <c r="E102" s="125"/>
      <c r="F102" s="125"/>
      <c r="G102" s="73"/>
    </row>
    <row r="103" spans="1:7" s="79" customFormat="1">
      <c r="A103" s="388"/>
      <c r="B103" s="398"/>
      <c r="C103" s="342"/>
      <c r="D103" s="399"/>
      <c r="E103" s="125"/>
      <c r="F103" s="125"/>
      <c r="G103" s="73"/>
    </row>
    <row r="104" spans="1:7" s="79" customFormat="1">
      <c r="A104" s="388"/>
      <c r="B104" s="398"/>
      <c r="C104" s="342"/>
      <c r="D104" s="399"/>
      <c r="E104" s="125"/>
      <c r="F104" s="125"/>
      <c r="G104" s="73"/>
    </row>
    <row r="105" spans="1:7" s="79" customFormat="1">
      <c r="A105" s="195"/>
      <c r="B105" s="398"/>
      <c r="C105" s="342"/>
      <c r="D105" s="399"/>
      <c r="E105" s="125"/>
      <c r="F105" s="125"/>
      <c r="G105" s="73"/>
    </row>
    <row r="106" spans="1:7" s="79" customFormat="1">
      <c r="A106" s="195"/>
      <c r="B106" s="398"/>
      <c r="C106" s="342"/>
      <c r="D106" s="399"/>
      <c r="E106" s="125"/>
      <c r="F106" s="125"/>
      <c r="G106" s="73"/>
    </row>
    <row r="107" spans="1:7" s="79" customFormat="1">
      <c r="A107" s="388"/>
      <c r="B107" s="398"/>
      <c r="C107" s="342"/>
      <c r="D107" s="399"/>
      <c r="E107" s="125"/>
      <c r="F107" s="125"/>
      <c r="G107" s="73"/>
    </row>
    <row r="108" spans="1:7" s="79" customFormat="1">
      <c r="A108" s="388"/>
      <c r="B108" s="398"/>
      <c r="C108" s="342"/>
      <c r="D108" s="399"/>
      <c r="E108" s="125"/>
      <c r="F108" s="125"/>
      <c r="G108" s="73"/>
    </row>
    <row r="109" spans="1:7" s="79" customFormat="1">
      <c r="A109" s="388"/>
      <c r="B109" s="398"/>
      <c r="C109" s="342"/>
      <c r="D109" s="399"/>
      <c r="E109" s="125"/>
      <c r="F109" s="125"/>
      <c r="G109" s="73"/>
    </row>
    <row r="110" spans="1:7" s="79" customFormat="1">
      <c r="A110" s="388"/>
      <c r="B110" s="398"/>
      <c r="C110" s="342"/>
      <c r="D110" s="399"/>
      <c r="E110" s="125"/>
      <c r="F110" s="125"/>
      <c r="G110" s="73"/>
    </row>
    <row r="111" spans="1:7" s="79" customFormat="1">
      <c r="A111" s="388"/>
      <c r="B111" s="398"/>
      <c r="C111" s="342"/>
      <c r="D111" s="399"/>
      <c r="E111" s="125"/>
      <c r="F111" s="125"/>
      <c r="G111" s="73"/>
    </row>
    <row r="112" spans="1:7" s="79" customFormat="1">
      <c r="A112" s="388"/>
      <c r="B112" s="398"/>
      <c r="C112" s="342"/>
      <c r="D112" s="399"/>
      <c r="E112" s="125"/>
      <c r="F112" s="125"/>
      <c r="G112" s="73"/>
    </row>
    <row r="113" spans="1:7" s="79" customFormat="1">
      <c r="A113" s="388"/>
      <c r="B113" s="398"/>
      <c r="C113" s="342"/>
      <c r="D113" s="399"/>
      <c r="E113" s="125"/>
      <c r="F113" s="125"/>
      <c r="G113" s="73"/>
    </row>
    <row r="114" spans="1:7" s="79" customFormat="1">
      <c r="A114" s="388"/>
      <c r="B114" s="398"/>
      <c r="C114" s="342"/>
      <c r="D114" s="399"/>
      <c r="E114" s="125"/>
      <c r="F114" s="125"/>
      <c r="G114" s="73"/>
    </row>
    <row r="115" spans="1:7" s="79" customFormat="1">
      <c r="A115" s="388"/>
      <c r="B115" s="398"/>
      <c r="C115" s="342"/>
      <c r="D115" s="399"/>
      <c r="E115" s="125"/>
      <c r="F115" s="125"/>
      <c r="G115" s="73"/>
    </row>
    <row r="116" spans="1:7" s="79" customFormat="1">
      <c r="A116" s="388"/>
      <c r="B116" s="398"/>
      <c r="C116" s="342"/>
      <c r="D116" s="399"/>
      <c r="E116" s="125"/>
      <c r="F116" s="125"/>
      <c r="G116" s="73"/>
    </row>
    <row r="117" spans="1:7" s="79" customFormat="1">
      <c r="A117" s="388"/>
      <c r="B117" s="398"/>
      <c r="C117" s="342"/>
      <c r="D117" s="399"/>
      <c r="E117" s="125"/>
      <c r="F117" s="125"/>
      <c r="G117" s="73"/>
    </row>
    <row r="118" spans="1:7" s="79" customFormat="1">
      <c r="A118" s="388"/>
      <c r="B118" s="398"/>
      <c r="C118" s="342"/>
      <c r="D118" s="399"/>
      <c r="E118" s="125"/>
      <c r="F118" s="125"/>
      <c r="G118" s="73"/>
    </row>
    <row r="119" spans="1:7" s="79" customFormat="1">
      <c r="A119" s="388"/>
      <c r="B119" s="398"/>
      <c r="C119" s="342"/>
      <c r="D119" s="399"/>
      <c r="E119" s="125"/>
      <c r="F119" s="125"/>
      <c r="G119" s="73"/>
    </row>
    <row r="120" spans="1:7" s="79" customFormat="1">
      <c r="A120" s="388"/>
      <c r="B120" s="398"/>
      <c r="C120" s="342"/>
      <c r="D120" s="399"/>
      <c r="E120" s="125"/>
      <c r="F120" s="125"/>
      <c r="G120" s="73"/>
    </row>
    <row r="121" spans="1:7" s="79" customFormat="1">
      <c r="A121" s="388"/>
      <c r="B121" s="398"/>
      <c r="C121" s="342"/>
      <c r="D121" s="399"/>
      <c r="E121" s="125"/>
      <c r="F121" s="125"/>
      <c r="G121" s="73"/>
    </row>
    <row r="122" spans="1:7" s="79" customFormat="1">
      <c r="A122" s="388"/>
      <c r="B122" s="398"/>
      <c r="C122" s="342"/>
      <c r="D122" s="399"/>
      <c r="E122" s="125"/>
      <c r="F122" s="125"/>
      <c r="G122" s="73"/>
    </row>
    <row r="123" spans="1:7" s="79" customFormat="1">
      <c r="A123" s="388"/>
      <c r="B123" s="398"/>
      <c r="C123" s="342"/>
      <c r="D123" s="399"/>
      <c r="E123" s="125"/>
      <c r="F123" s="125"/>
      <c r="G123" s="73"/>
    </row>
    <row r="124" spans="1:7" s="79" customFormat="1">
      <c r="A124" s="388"/>
      <c r="B124" s="398"/>
      <c r="C124" s="342"/>
      <c r="D124" s="399"/>
      <c r="E124" s="125"/>
      <c r="F124" s="125"/>
      <c r="G124" s="73"/>
    </row>
    <row r="125" spans="1:7" s="79" customFormat="1">
      <c r="A125" s="388"/>
      <c r="B125" s="398"/>
      <c r="C125" s="342"/>
      <c r="D125" s="399"/>
      <c r="E125" s="125"/>
      <c r="F125" s="125"/>
      <c r="G125" s="73"/>
    </row>
    <row r="126" spans="1:7" s="79" customFormat="1">
      <c r="A126" s="388"/>
      <c r="B126" s="398"/>
      <c r="C126" s="342"/>
      <c r="D126" s="399"/>
      <c r="E126" s="125"/>
      <c r="F126" s="125"/>
      <c r="G126" s="73"/>
    </row>
    <row r="127" spans="1:7" s="79" customFormat="1">
      <c r="A127" s="388"/>
      <c r="B127" s="398"/>
      <c r="C127" s="342"/>
      <c r="D127" s="399"/>
      <c r="E127" s="125"/>
      <c r="F127" s="125"/>
      <c r="G127" s="73"/>
    </row>
    <row r="128" spans="1:7" s="79" customFormat="1">
      <c r="A128" s="388"/>
      <c r="B128" s="398"/>
      <c r="C128" s="342"/>
      <c r="D128" s="399"/>
      <c r="E128" s="125"/>
      <c r="F128" s="125"/>
      <c r="G128" s="73"/>
    </row>
    <row r="129" spans="1:7" s="79" customFormat="1">
      <c r="A129" s="388"/>
      <c r="B129" s="398"/>
      <c r="C129" s="342"/>
      <c r="D129" s="399"/>
      <c r="E129" s="125"/>
      <c r="F129" s="125"/>
      <c r="G129" s="73"/>
    </row>
    <row r="130" spans="1:7" s="79" customFormat="1">
      <c r="A130" s="388"/>
      <c r="B130" s="398"/>
      <c r="C130" s="342"/>
      <c r="D130" s="399"/>
      <c r="E130" s="125"/>
      <c r="F130" s="125"/>
      <c r="G130" s="73"/>
    </row>
    <row r="131" spans="1:7" s="79" customFormat="1">
      <c r="A131" s="388"/>
      <c r="B131" s="398"/>
      <c r="C131" s="342"/>
      <c r="D131" s="399"/>
      <c r="E131" s="125"/>
      <c r="F131" s="125"/>
      <c r="G131" s="73"/>
    </row>
    <row r="132" spans="1:7" s="79" customFormat="1">
      <c r="A132" s="388"/>
      <c r="B132" s="398"/>
      <c r="C132" s="342"/>
      <c r="D132" s="399"/>
      <c r="E132" s="125"/>
      <c r="F132" s="125"/>
      <c r="G132" s="73"/>
    </row>
    <row r="133" spans="1:7" s="79" customFormat="1">
      <c r="A133" s="320"/>
      <c r="B133" s="395"/>
      <c r="C133" s="319"/>
      <c r="D133" s="396"/>
      <c r="G133" s="73"/>
    </row>
    <row r="134" spans="1:7" s="79" customFormat="1">
      <c r="A134" s="320"/>
      <c r="B134" s="395"/>
      <c r="C134" s="319"/>
      <c r="D134" s="396"/>
      <c r="G134" s="73"/>
    </row>
    <row r="135" spans="1:7" s="79" customFormat="1">
      <c r="A135" s="320"/>
      <c r="B135" s="395"/>
      <c r="C135" s="319"/>
      <c r="D135" s="396"/>
      <c r="G135" s="73"/>
    </row>
    <row r="136" spans="1:7" s="79" customFormat="1">
      <c r="A136" s="320"/>
      <c r="B136" s="395"/>
      <c r="C136" s="319"/>
      <c r="D136" s="396"/>
      <c r="G136" s="73"/>
    </row>
    <row r="137" spans="1:7" s="79" customFormat="1">
      <c r="A137" s="320"/>
      <c r="B137" s="395"/>
      <c r="C137" s="319"/>
      <c r="D137" s="396"/>
      <c r="G137" s="73"/>
    </row>
    <row r="138" spans="1:7" s="79" customFormat="1">
      <c r="A138" s="320"/>
      <c r="B138" s="395"/>
      <c r="C138" s="319"/>
      <c r="D138" s="396"/>
      <c r="G138" s="73"/>
    </row>
    <row r="139" spans="1:7" s="79" customFormat="1">
      <c r="A139" s="320"/>
      <c r="B139" s="395"/>
      <c r="C139" s="319"/>
      <c r="D139" s="396"/>
      <c r="G139" s="73"/>
    </row>
    <row r="140" spans="1:7" s="79" customFormat="1">
      <c r="A140" s="320"/>
      <c r="B140" s="395"/>
      <c r="C140" s="319"/>
      <c r="D140" s="396"/>
      <c r="G140" s="73"/>
    </row>
    <row r="141" spans="1:7" s="79" customFormat="1">
      <c r="A141" s="320"/>
      <c r="B141" s="395"/>
      <c r="C141" s="319"/>
      <c r="D141" s="396"/>
      <c r="G141" s="73"/>
    </row>
    <row r="142" spans="1:7" s="79" customFormat="1">
      <c r="A142" s="320"/>
      <c r="B142" s="395"/>
      <c r="C142" s="319"/>
      <c r="D142" s="396"/>
      <c r="G142" s="73"/>
    </row>
    <row r="143" spans="1:7" s="79" customFormat="1">
      <c r="A143" s="320"/>
      <c r="B143" s="395"/>
      <c r="C143" s="319"/>
      <c r="D143" s="396"/>
      <c r="G143" s="73"/>
    </row>
    <row r="144" spans="1:7" s="79" customFormat="1">
      <c r="A144" s="320"/>
      <c r="B144" s="395"/>
      <c r="C144" s="319"/>
      <c r="D144" s="396"/>
      <c r="G144" s="73"/>
    </row>
    <row r="145" spans="1:7" s="79" customFormat="1">
      <c r="A145" s="320"/>
      <c r="B145" s="395"/>
      <c r="C145" s="319"/>
      <c r="D145" s="396"/>
      <c r="G145" s="73"/>
    </row>
    <row r="146" spans="1:7" s="79" customFormat="1">
      <c r="A146" s="320"/>
      <c r="B146" s="395"/>
      <c r="C146" s="319"/>
      <c r="D146" s="396"/>
      <c r="G146" s="73"/>
    </row>
    <row r="147" spans="1:7" s="79" customFormat="1">
      <c r="A147" s="320"/>
      <c r="B147" s="395"/>
      <c r="C147" s="319"/>
      <c r="D147" s="396"/>
      <c r="G147" s="73"/>
    </row>
    <row r="148" spans="1:7" s="79" customFormat="1">
      <c r="A148" s="320"/>
      <c r="B148" s="395"/>
      <c r="C148" s="319"/>
      <c r="D148" s="396"/>
      <c r="G148" s="73"/>
    </row>
    <row r="149" spans="1:7" s="79" customFormat="1">
      <c r="A149" s="320"/>
      <c r="B149" s="395"/>
      <c r="C149" s="319"/>
      <c r="D149" s="396"/>
      <c r="G149" s="73"/>
    </row>
    <row r="150" spans="1:7" s="79" customFormat="1">
      <c r="A150" s="320"/>
      <c r="B150" s="395"/>
      <c r="C150" s="319"/>
      <c r="D150" s="396"/>
      <c r="G150" s="73"/>
    </row>
    <row r="151" spans="1:7" s="79" customFormat="1">
      <c r="A151" s="320"/>
      <c r="B151" s="395"/>
      <c r="C151" s="319"/>
      <c r="D151" s="396"/>
      <c r="G151" s="73"/>
    </row>
    <row r="152" spans="1:7" s="79" customFormat="1">
      <c r="A152" s="320"/>
      <c r="B152" s="395"/>
      <c r="C152" s="319"/>
      <c r="D152" s="396"/>
      <c r="G152" s="73"/>
    </row>
    <row r="153" spans="1:7" s="79" customFormat="1">
      <c r="A153" s="320"/>
      <c r="B153" s="395"/>
      <c r="C153" s="319"/>
      <c r="D153" s="396"/>
      <c r="G153" s="73"/>
    </row>
    <row r="154" spans="1:7" s="79" customFormat="1">
      <c r="A154" s="320"/>
      <c r="B154" s="395"/>
      <c r="C154" s="319"/>
      <c r="D154" s="396"/>
      <c r="G154" s="73"/>
    </row>
    <row r="155" spans="1:7" s="79" customFormat="1">
      <c r="A155" s="320"/>
      <c r="B155" s="395"/>
      <c r="C155" s="319"/>
      <c r="D155" s="396"/>
      <c r="G155" s="73"/>
    </row>
    <row r="156" spans="1:7" s="79" customFormat="1">
      <c r="A156" s="320"/>
      <c r="B156" s="395"/>
      <c r="C156" s="319"/>
      <c r="D156" s="396"/>
      <c r="G156" s="73"/>
    </row>
    <row r="157" spans="1:7" s="79" customFormat="1">
      <c r="A157" s="320"/>
      <c r="B157" s="395"/>
      <c r="C157" s="319"/>
      <c r="D157" s="396"/>
      <c r="G157" s="73"/>
    </row>
    <row r="158" spans="1:7" s="79" customFormat="1">
      <c r="A158" s="320"/>
      <c r="B158" s="395"/>
      <c r="C158" s="319"/>
      <c r="D158" s="396"/>
      <c r="G158" s="73"/>
    </row>
    <row r="159" spans="1:7" s="79" customFormat="1">
      <c r="A159" s="320"/>
      <c r="B159" s="395"/>
      <c r="C159" s="319"/>
      <c r="D159" s="396"/>
      <c r="G159" s="73"/>
    </row>
    <row r="160" spans="1:7" s="79" customFormat="1">
      <c r="A160" s="320"/>
      <c r="B160" s="395"/>
      <c r="C160" s="319"/>
      <c r="D160" s="396"/>
      <c r="G160" s="73"/>
    </row>
    <row r="161" spans="1:8" s="79" customFormat="1">
      <c r="A161" s="397"/>
      <c r="B161" s="395"/>
      <c r="C161" s="319"/>
      <c r="D161" s="396"/>
      <c r="G161" s="73"/>
    </row>
    <row r="162" spans="1:8" s="79" customFormat="1">
      <c r="A162" s="320"/>
      <c r="B162" s="395"/>
      <c r="C162" s="319"/>
      <c r="D162" s="396"/>
      <c r="G162" s="73"/>
    </row>
    <row r="163" spans="1:8" s="79" customFormat="1">
      <c r="A163" s="320"/>
      <c r="B163" s="395"/>
      <c r="C163" s="319"/>
      <c r="D163" s="396"/>
      <c r="G163" s="73"/>
    </row>
    <row r="164" spans="1:8" s="79" customFormat="1">
      <c r="A164" s="320"/>
      <c r="B164" s="395"/>
      <c r="C164" s="319"/>
      <c r="D164" s="396"/>
      <c r="G164" s="73"/>
    </row>
    <row r="165" spans="1:8" s="79" customFormat="1">
      <c r="A165" s="320"/>
      <c r="B165" s="395"/>
      <c r="C165" s="319"/>
      <c r="D165" s="396"/>
      <c r="G165" s="73"/>
    </row>
    <row r="166" spans="1:8" s="79" customFormat="1">
      <c r="A166" s="320"/>
      <c r="B166" s="395"/>
      <c r="C166" s="319"/>
      <c r="D166" s="396"/>
      <c r="G166" s="73"/>
    </row>
    <row r="167" spans="1:8" s="79" customFormat="1">
      <c r="A167" s="320"/>
      <c r="B167" s="395"/>
      <c r="C167" s="319"/>
      <c r="D167" s="396"/>
      <c r="G167" s="73"/>
    </row>
    <row r="168" spans="1:8" s="79" customFormat="1">
      <c r="A168" s="320"/>
      <c r="B168" s="395"/>
      <c r="C168" s="319"/>
      <c r="D168" s="396"/>
      <c r="G168" s="73"/>
    </row>
    <row r="169" spans="1:8" s="79" customFormat="1">
      <c r="A169" s="320"/>
      <c r="B169" s="395"/>
      <c r="C169" s="319"/>
      <c r="D169" s="396"/>
      <c r="G169" s="73"/>
    </row>
    <row r="170" spans="1:8" s="79" customFormat="1">
      <c r="A170" s="397"/>
      <c r="B170" s="395"/>
      <c r="C170" s="319"/>
      <c r="D170" s="396"/>
      <c r="G170" s="73"/>
    </row>
    <row r="171" spans="1:8" s="79" customFormat="1">
      <c r="A171" s="195"/>
      <c r="B171" s="195"/>
      <c r="C171" s="196"/>
      <c r="D171" s="197"/>
      <c r="E171" s="73"/>
      <c r="F171" s="73"/>
      <c r="G171" s="73"/>
      <c r="H171" s="73"/>
    </row>
    <row r="172" spans="1:8" s="79" customFormat="1">
      <c r="A172" s="195"/>
      <c r="B172" s="195"/>
      <c r="C172" s="196"/>
      <c r="D172" s="197"/>
      <c r="E172" s="73"/>
      <c r="F172" s="73"/>
      <c r="G172" s="73"/>
      <c r="H172" s="73"/>
    </row>
  </sheetData>
  <phoneticPr fontId="4" type="noConversion"/>
  <hyperlinks>
    <hyperlink ref="E4" r:id="rId1"/>
    <hyperlink ref="F4" r:id="rId2"/>
    <hyperlink ref="G4" r:id="rId3"/>
  </hyperlinks>
  <pageMargins left="0.75" right="0.75" top="1" bottom="1" header="0.5" footer="0.5"/>
  <pageSetup orientation="portrait"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E39"/>
  <sheetViews>
    <sheetView workbookViewId="0">
      <selection activeCell="H8" sqref="H8"/>
    </sheetView>
  </sheetViews>
  <sheetFormatPr defaultRowHeight="15"/>
  <cols>
    <col min="1" max="1" width="39.140625" style="73" customWidth="1"/>
    <col min="2" max="2" width="12.140625" style="73" customWidth="1"/>
    <col min="3" max="3" width="11.140625" style="73" customWidth="1"/>
    <col min="4" max="4" width="8.7109375" style="73" customWidth="1"/>
    <col min="5" max="5" width="11.42578125" style="73" customWidth="1"/>
    <col min="6" max="16384" width="9.140625" style="73"/>
  </cols>
  <sheetData>
    <row r="1" spans="1:5" ht="24.75" thickBot="1">
      <c r="A1" s="267" t="s">
        <v>205</v>
      </c>
      <c r="B1" s="267" t="s">
        <v>153</v>
      </c>
      <c r="C1" s="267" t="s">
        <v>154</v>
      </c>
      <c r="D1" s="268" t="s">
        <v>155</v>
      </c>
      <c r="E1" s="268" t="s">
        <v>156</v>
      </c>
    </row>
    <row r="2" spans="1:5">
      <c r="A2" s="260" t="s">
        <v>157</v>
      </c>
      <c r="B2" s="261" t="s">
        <v>158</v>
      </c>
      <c r="C2" s="262" t="s">
        <v>568</v>
      </c>
      <c r="D2" s="263">
        <v>60</v>
      </c>
      <c r="E2" s="263">
        <v>64</v>
      </c>
    </row>
    <row r="3" spans="1:5">
      <c r="A3" s="91" t="s">
        <v>159</v>
      </c>
      <c r="B3" s="264" t="s">
        <v>158</v>
      </c>
      <c r="C3" s="76" t="s">
        <v>569</v>
      </c>
      <c r="D3" s="265">
        <v>58</v>
      </c>
      <c r="E3" s="265">
        <v>64</v>
      </c>
    </row>
    <row r="4" spans="1:5">
      <c r="A4" s="91" t="s">
        <v>160</v>
      </c>
      <c r="B4" s="76" t="s">
        <v>203</v>
      </c>
      <c r="C4" s="76" t="s">
        <v>570</v>
      </c>
      <c r="D4" s="265">
        <v>41</v>
      </c>
      <c r="E4" s="265">
        <v>44</v>
      </c>
    </row>
    <row r="5" spans="1:5">
      <c r="A5" s="91" t="s">
        <v>161</v>
      </c>
      <c r="B5" s="264" t="s">
        <v>158</v>
      </c>
      <c r="C5" s="262" t="s">
        <v>571</v>
      </c>
      <c r="D5" s="265">
        <v>78</v>
      </c>
      <c r="E5" s="265">
        <v>84</v>
      </c>
    </row>
    <row r="6" spans="1:5">
      <c r="A6" s="91" t="s">
        <v>162</v>
      </c>
      <c r="B6" s="264" t="s">
        <v>158</v>
      </c>
      <c r="C6" s="76" t="s">
        <v>572</v>
      </c>
      <c r="D6" s="265">
        <v>72.099999999999994</v>
      </c>
      <c r="E6" s="265">
        <v>80.099999999999994</v>
      </c>
    </row>
    <row r="7" spans="1:5">
      <c r="A7" s="91" t="s">
        <v>163</v>
      </c>
      <c r="B7" s="264" t="s">
        <v>158</v>
      </c>
      <c r="C7" s="76" t="s">
        <v>573</v>
      </c>
      <c r="D7" s="265">
        <v>75.900000000000006</v>
      </c>
      <c r="E7" s="265">
        <v>75.900000000000006</v>
      </c>
    </row>
    <row r="8" spans="1:5">
      <c r="A8" s="91" t="s">
        <v>164</v>
      </c>
      <c r="B8" s="264" t="s">
        <v>158</v>
      </c>
      <c r="C8" s="76" t="s">
        <v>574</v>
      </c>
      <c r="D8" s="265">
        <v>117.9</v>
      </c>
      <c r="E8" s="265">
        <v>118.9</v>
      </c>
    </row>
    <row r="9" spans="1:5">
      <c r="A9" s="91" t="s">
        <v>165</v>
      </c>
      <c r="B9" s="264" t="s">
        <v>158</v>
      </c>
      <c r="C9" s="262" t="s">
        <v>575</v>
      </c>
      <c r="D9" s="265">
        <v>278.2</v>
      </c>
      <c r="E9" s="266" t="s">
        <v>158</v>
      </c>
    </row>
    <row r="10" spans="1:5">
      <c r="A10" s="91" t="s">
        <v>166</v>
      </c>
      <c r="B10" s="76" t="s">
        <v>167</v>
      </c>
      <c r="C10" s="76" t="s">
        <v>576</v>
      </c>
      <c r="D10" s="265">
        <v>83.9</v>
      </c>
      <c r="E10" s="265">
        <v>86</v>
      </c>
    </row>
    <row r="11" spans="1:5">
      <c r="A11" s="91" t="s">
        <v>168</v>
      </c>
      <c r="B11" s="264" t="s">
        <v>158</v>
      </c>
      <c r="C11" s="262" t="s">
        <v>577</v>
      </c>
      <c r="D11" s="265">
        <v>134.1</v>
      </c>
      <c r="E11" s="265">
        <v>148.19999999999999</v>
      </c>
    </row>
    <row r="12" spans="1:5">
      <c r="A12" s="91" t="s">
        <v>169</v>
      </c>
      <c r="B12" s="264" t="s">
        <v>158</v>
      </c>
      <c r="C12" s="76" t="s">
        <v>578</v>
      </c>
      <c r="D12" s="265">
        <v>74.099999999999994</v>
      </c>
      <c r="E12" s="265">
        <v>84.1</v>
      </c>
    </row>
    <row r="13" spans="1:5">
      <c r="A13" s="91" t="s">
        <v>170</v>
      </c>
      <c r="B13" s="264" t="s">
        <v>158</v>
      </c>
      <c r="C13" s="76" t="s">
        <v>579</v>
      </c>
      <c r="D13" s="265">
        <v>102.1</v>
      </c>
      <c r="E13" s="265">
        <v>116.2</v>
      </c>
    </row>
    <row r="14" spans="1:5">
      <c r="A14" s="91" t="s">
        <v>171</v>
      </c>
      <c r="B14" s="76" t="s">
        <v>172</v>
      </c>
      <c r="C14" s="262" t="s">
        <v>580</v>
      </c>
      <c r="D14" s="265">
        <v>90.1</v>
      </c>
      <c r="E14" s="265">
        <v>100.1</v>
      </c>
    </row>
    <row r="15" spans="1:5">
      <c r="A15" s="91" t="s">
        <v>173</v>
      </c>
      <c r="B15" s="76" t="s">
        <v>174</v>
      </c>
      <c r="C15" s="262" t="s">
        <v>581</v>
      </c>
      <c r="D15" s="265">
        <v>73.099999999999994</v>
      </c>
      <c r="E15" s="265">
        <v>80.099999999999994</v>
      </c>
    </row>
    <row r="16" spans="1:5">
      <c r="A16" s="91" t="s">
        <v>175</v>
      </c>
      <c r="B16" s="76" t="s">
        <v>152</v>
      </c>
      <c r="C16" s="76" t="s">
        <v>582</v>
      </c>
      <c r="D16" s="265">
        <v>78</v>
      </c>
      <c r="E16" s="265">
        <v>84.1</v>
      </c>
    </row>
    <row r="17" spans="1:5">
      <c r="A17" s="91" t="s">
        <v>176</v>
      </c>
      <c r="B17" s="264" t="s">
        <v>158</v>
      </c>
      <c r="C17" s="262" t="s">
        <v>583</v>
      </c>
      <c r="D17" s="265">
        <v>88.1</v>
      </c>
      <c r="E17" s="265">
        <v>96.1</v>
      </c>
    </row>
    <row r="18" spans="1:5">
      <c r="A18" s="91" t="s">
        <v>177</v>
      </c>
      <c r="B18" s="76" t="s">
        <v>178</v>
      </c>
      <c r="C18" s="262" t="s">
        <v>584</v>
      </c>
      <c r="D18" s="265">
        <v>46</v>
      </c>
      <c r="E18" s="265">
        <v>52.1</v>
      </c>
    </row>
    <row r="19" spans="1:5">
      <c r="A19" s="91" t="s">
        <v>179</v>
      </c>
      <c r="B19" s="76" t="s">
        <v>180</v>
      </c>
      <c r="C19" s="262" t="s">
        <v>583</v>
      </c>
      <c r="D19" s="265">
        <v>88.1</v>
      </c>
      <c r="E19" s="265">
        <v>96.1</v>
      </c>
    </row>
    <row r="20" spans="1:5">
      <c r="A20" s="91" t="s">
        <v>181</v>
      </c>
      <c r="B20" s="264" t="s">
        <v>158</v>
      </c>
      <c r="C20" s="76" t="s">
        <v>585</v>
      </c>
      <c r="D20" s="265">
        <v>46</v>
      </c>
      <c r="E20" s="265">
        <v>48</v>
      </c>
    </row>
    <row r="21" spans="1:5">
      <c r="A21" s="91" t="s">
        <v>182</v>
      </c>
      <c r="B21" s="264" t="s">
        <v>158</v>
      </c>
      <c r="C21" s="75" t="s">
        <v>586</v>
      </c>
      <c r="D21" s="265">
        <v>92</v>
      </c>
      <c r="E21" s="266" t="s">
        <v>158</v>
      </c>
    </row>
    <row r="22" spans="1:5">
      <c r="A22" s="91" t="s">
        <v>183</v>
      </c>
      <c r="B22" s="76" t="s">
        <v>184</v>
      </c>
      <c r="C22" s="262" t="s">
        <v>587</v>
      </c>
      <c r="D22" s="265">
        <v>179.1</v>
      </c>
      <c r="E22" s="265">
        <v>197.2</v>
      </c>
    </row>
    <row r="23" spans="1:5">
      <c r="A23" s="91" t="s">
        <v>185</v>
      </c>
      <c r="B23" s="264" t="s">
        <v>158</v>
      </c>
      <c r="C23" s="262" t="s">
        <v>588</v>
      </c>
      <c r="D23" s="265">
        <v>86.1</v>
      </c>
      <c r="E23" s="265">
        <v>100.2</v>
      </c>
    </row>
    <row r="24" spans="1:5">
      <c r="A24" s="91" t="s">
        <v>186</v>
      </c>
      <c r="B24" s="264" t="s">
        <v>158</v>
      </c>
      <c r="C24" s="262" t="s">
        <v>589</v>
      </c>
      <c r="D24" s="265">
        <v>60.1</v>
      </c>
      <c r="E24" s="265">
        <v>68.099999999999994</v>
      </c>
    </row>
    <row r="25" spans="1:5">
      <c r="A25" s="91" t="s">
        <v>187</v>
      </c>
      <c r="B25" s="264" t="s">
        <v>158</v>
      </c>
      <c r="C25" s="262" t="s">
        <v>590</v>
      </c>
      <c r="D25" s="265">
        <v>220.2</v>
      </c>
      <c r="E25" s="266" t="s">
        <v>158</v>
      </c>
    </row>
    <row r="26" spans="1:5">
      <c r="A26" s="91" t="s">
        <v>188</v>
      </c>
      <c r="B26" s="76" t="s">
        <v>120</v>
      </c>
      <c r="C26" s="76" t="s">
        <v>591</v>
      </c>
      <c r="D26" s="265">
        <v>32</v>
      </c>
      <c r="E26" s="265">
        <v>36</v>
      </c>
    </row>
    <row r="27" spans="1:5">
      <c r="A27" s="91" t="s">
        <v>189</v>
      </c>
      <c r="B27" s="264" t="s">
        <v>158</v>
      </c>
      <c r="C27" s="262" t="s">
        <v>589</v>
      </c>
      <c r="D27" s="265">
        <v>60.1</v>
      </c>
      <c r="E27" s="265">
        <v>68.099999999999994</v>
      </c>
    </row>
    <row r="28" spans="1:5">
      <c r="A28" s="91" t="s">
        <v>190</v>
      </c>
      <c r="B28" s="264" t="s">
        <v>158</v>
      </c>
      <c r="C28" s="262" t="s">
        <v>592</v>
      </c>
      <c r="D28" s="265">
        <v>79</v>
      </c>
      <c r="E28" s="265">
        <v>84.1</v>
      </c>
    </row>
    <row r="29" spans="1:5">
      <c r="A29" s="91" t="s">
        <v>191</v>
      </c>
      <c r="B29" s="264" t="s">
        <v>158</v>
      </c>
      <c r="C29" s="76" t="s">
        <v>593</v>
      </c>
      <c r="D29" s="265">
        <v>255.8</v>
      </c>
      <c r="E29" s="265">
        <v>255.8</v>
      </c>
    </row>
    <row r="30" spans="1:5">
      <c r="A30" s="91" t="s">
        <v>192</v>
      </c>
      <c r="B30" s="264" t="s">
        <v>158</v>
      </c>
      <c r="C30" s="76" t="s">
        <v>594</v>
      </c>
      <c r="D30" s="265">
        <v>151.9</v>
      </c>
      <c r="E30" s="265">
        <v>151.9</v>
      </c>
    </row>
    <row r="31" spans="1:5">
      <c r="A31" s="91" t="s">
        <v>193</v>
      </c>
      <c r="B31" s="264" t="s">
        <v>158</v>
      </c>
      <c r="C31" s="76" t="s">
        <v>595</v>
      </c>
      <c r="D31" s="265">
        <v>163.9</v>
      </c>
      <c r="E31" s="265">
        <v>163.9</v>
      </c>
    </row>
    <row r="32" spans="1:5">
      <c r="A32" s="91" t="s">
        <v>194</v>
      </c>
      <c r="B32" s="76" t="s">
        <v>195</v>
      </c>
      <c r="C32" s="262" t="s">
        <v>572</v>
      </c>
      <c r="D32" s="265">
        <v>72.099999999999994</v>
      </c>
      <c r="E32" s="265">
        <v>80.099999999999994</v>
      </c>
    </row>
    <row r="33" spans="1:5">
      <c r="A33" s="91" t="s">
        <v>196</v>
      </c>
      <c r="B33" s="76" t="s">
        <v>197</v>
      </c>
      <c r="C33" s="262" t="s">
        <v>596</v>
      </c>
      <c r="D33" s="265">
        <v>88.1</v>
      </c>
      <c r="E33" s="266" t="s">
        <v>158</v>
      </c>
    </row>
    <row r="34" spans="1:5">
      <c r="A34" s="91" t="s">
        <v>198</v>
      </c>
      <c r="B34" s="264" t="s">
        <v>158</v>
      </c>
      <c r="C34" s="262" t="s">
        <v>597</v>
      </c>
      <c r="D34" s="265">
        <v>92.1</v>
      </c>
      <c r="E34" s="265">
        <v>100.1</v>
      </c>
    </row>
    <row r="35" spans="1:5">
      <c r="A35" s="91" t="s">
        <v>199</v>
      </c>
      <c r="B35" s="264" t="s">
        <v>158</v>
      </c>
      <c r="C35" s="76" t="s">
        <v>598</v>
      </c>
      <c r="D35" s="265">
        <v>129.9</v>
      </c>
      <c r="E35" s="265">
        <v>130.9</v>
      </c>
    </row>
    <row r="36" spans="1:5">
      <c r="A36" s="91" t="s">
        <v>200</v>
      </c>
      <c r="B36" s="76" t="s">
        <v>201</v>
      </c>
      <c r="C36" s="76" t="s">
        <v>599</v>
      </c>
      <c r="D36" s="265">
        <v>114</v>
      </c>
      <c r="E36" s="265">
        <v>115</v>
      </c>
    </row>
    <row r="37" spans="1:5">
      <c r="A37" s="91" t="s">
        <v>208</v>
      </c>
      <c r="B37" s="76" t="s">
        <v>207</v>
      </c>
      <c r="C37" s="76" t="s">
        <v>600</v>
      </c>
      <c r="D37" s="265">
        <v>101.1</v>
      </c>
      <c r="E37" s="265" t="s">
        <v>158</v>
      </c>
    </row>
    <row r="38" spans="1:5">
      <c r="A38" s="91" t="s">
        <v>209</v>
      </c>
      <c r="B38" s="76" t="s">
        <v>210</v>
      </c>
      <c r="C38" s="76" t="s">
        <v>601</v>
      </c>
      <c r="D38" s="265">
        <v>143.19999999999999</v>
      </c>
      <c r="E38" s="266" t="s">
        <v>158</v>
      </c>
    </row>
    <row r="39" spans="1:5">
      <c r="A39" s="91" t="s">
        <v>202</v>
      </c>
      <c r="B39" s="264" t="s">
        <v>158</v>
      </c>
      <c r="C39" s="75" t="s">
        <v>602</v>
      </c>
      <c r="D39" s="265">
        <v>106.1</v>
      </c>
      <c r="E39" s="266">
        <v>116.1</v>
      </c>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V167"/>
  <sheetViews>
    <sheetView workbookViewId="0">
      <selection activeCell="A2" sqref="A2"/>
    </sheetView>
  </sheetViews>
  <sheetFormatPr defaultRowHeight="12.75"/>
  <cols>
    <col min="1" max="1" width="28.140625" style="37" customWidth="1"/>
    <col min="2" max="2" width="9.140625" style="37"/>
    <col min="3" max="3" width="10.7109375" style="37" customWidth="1"/>
    <col min="4" max="4" width="9.140625" style="37"/>
    <col min="5" max="8" width="12.140625" style="37" customWidth="1"/>
    <col min="9" max="16384" width="9.140625" style="37"/>
  </cols>
  <sheetData>
    <row r="1" spans="1:22">
      <c r="A1" s="37" t="s">
        <v>3912</v>
      </c>
    </row>
    <row r="2" spans="1:22" ht="15.75">
      <c r="A2" s="272" t="s">
        <v>3830</v>
      </c>
      <c r="B2" s="2" t="s">
        <v>3914</v>
      </c>
    </row>
    <row r="4" spans="1:22">
      <c r="A4" s="421" t="s">
        <v>3845</v>
      </c>
      <c r="B4" s="421" t="s">
        <v>153</v>
      </c>
      <c r="C4" s="421" t="s">
        <v>3846</v>
      </c>
      <c r="D4" s="421" t="s">
        <v>1029</v>
      </c>
      <c r="E4" s="423" t="s">
        <v>3847</v>
      </c>
      <c r="F4" s="424"/>
      <c r="G4" s="423" t="s">
        <v>3898</v>
      </c>
      <c r="H4" s="424"/>
    </row>
    <row r="5" spans="1:22">
      <c r="A5" s="422"/>
      <c r="B5" s="422"/>
      <c r="C5" s="422"/>
      <c r="D5" s="422"/>
      <c r="E5" s="425" t="s">
        <v>775</v>
      </c>
      <c r="F5" s="426"/>
      <c r="G5" s="425"/>
      <c r="H5" s="426"/>
    </row>
    <row r="6" spans="1:22">
      <c r="A6" s="21" t="s">
        <v>158</v>
      </c>
      <c r="B6" s="21" t="s">
        <v>158</v>
      </c>
      <c r="C6" s="21" t="s">
        <v>158</v>
      </c>
      <c r="D6" s="21" t="s">
        <v>158</v>
      </c>
      <c r="E6" s="22" t="s">
        <v>3848</v>
      </c>
      <c r="F6" s="22" t="s">
        <v>3849</v>
      </c>
      <c r="G6" s="22" t="s">
        <v>3848</v>
      </c>
      <c r="H6" s="22" t="s">
        <v>3849</v>
      </c>
    </row>
    <row r="7" spans="1:22">
      <c r="A7" s="203" t="s">
        <v>158</v>
      </c>
      <c r="B7" s="203" t="s">
        <v>158</v>
      </c>
      <c r="C7" s="203" t="s">
        <v>158</v>
      </c>
      <c r="D7" s="203" t="s">
        <v>158</v>
      </c>
      <c r="E7" s="203" t="s">
        <v>158</v>
      </c>
      <c r="F7" s="203" t="s">
        <v>158</v>
      </c>
      <c r="G7" s="203" t="s">
        <v>158</v>
      </c>
      <c r="H7" s="203" t="s">
        <v>158</v>
      </c>
    </row>
    <row r="8" spans="1:22" ht="15.75">
      <c r="A8" s="204" t="s">
        <v>3832</v>
      </c>
      <c r="B8" s="204" t="s">
        <v>3850</v>
      </c>
      <c r="C8" s="205" t="s">
        <v>2956</v>
      </c>
      <c r="D8" s="205" t="s">
        <v>3899</v>
      </c>
      <c r="E8" s="206" t="s">
        <v>3851</v>
      </c>
      <c r="F8" s="206">
        <v>180.2</v>
      </c>
      <c r="G8" s="206">
        <v>162.05279999999999</v>
      </c>
      <c r="H8" s="206">
        <v>162.1</v>
      </c>
      <c r="I8" s="207" t="s">
        <v>3800</v>
      </c>
    </row>
    <row r="9" spans="1:22" ht="15.75">
      <c r="A9" s="204" t="s">
        <v>3834</v>
      </c>
      <c r="B9" s="204" t="s">
        <v>3852</v>
      </c>
      <c r="C9" s="205" t="s">
        <v>2956</v>
      </c>
      <c r="D9" s="205" t="s">
        <v>3899</v>
      </c>
      <c r="E9" s="206" t="s">
        <v>3851</v>
      </c>
      <c r="F9" s="206">
        <v>180.2</v>
      </c>
      <c r="G9" s="206" t="s">
        <v>3853</v>
      </c>
      <c r="H9" s="206">
        <v>162.1</v>
      </c>
      <c r="I9" s="207" t="s">
        <v>3800</v>
      </c>
    </row>
    <row r="10" spans="1:22" ht="15.75">
      <c r="A10" s="204" t="s">
        <v>2885</v>
      </c>
      <c r="B10" s="204" t="s">
        <v>2884</v>
      </c>
      <c r="C10" s="205" t="s">
        <v>2883</v>
      </c>
      <c r="D10" s="205" t="s">
        <v>3900</v>
      </c>
      <c r="E10" s="206" t="s">
        <v>3854</v>
      </c>
      <c r="F10" s="206">
        <v>164.2</v>
      </c>
      <c r="G10" s="206">
        <v>146.05789999999999</v>
      </c>
      <c r="H10" s="206">
        <v>146.1</v>
      </c>
      <c r="I10" s="207" t="s">
        <v>3800</v>
      </c>
    </row>
    <row r="11" spans="1:22" ht="15.75">
      <c r="A11" s="204" t="s">
        <v>3836</v>
      </c>
      <c r="B11" s="204" t="s">
        <v>3827</v>
      </c>
      <c r="C11" s="208" t="s">
        <v>158</v>
      </c>
      <c r="D11" s="205" t="s">
        <v>3901</v>
      </c>
      <c r="E11" s="206">
        <v>309.10599999999999</v>
      </c>
      <c r="F11" s="206">
        <v>309.3</v>
      </c>
      <c r="G11" s="206">
        <v>291.09539999999998</v>
      </c>
      <c r="H11" s="206">
        <v>291.3</v>
      </c>
      <c r="I11" s="207" t="s">
        <v>3800</v>
      </c>
    </row>
    <row r="12" spans="1:22" ht="15.75">
      <c r="A12" s="204" t="s">
        <v>3855</v>
      </c>
      <c r="B12" s="204" t="s">
        <v>3828</v>
      </c>
      <c r="C12" s="205" t="s">
        <v>3058</v>
      </c>
      <c r="D12" s="205" t="s">
        <v>3902</v>
      </c>
      <c r="E12" s="206">
        <v>221.0899</v>
      </c>
      <c r="F12" s="206">
        <v>221.2</v>
      </c>
      <c r="G12" s="206">
        <v>203.07939999999999</v>
      </c>
      <c r="H12" s="206">
        <v>203.2</v>
      </c>
      <c r="I12" s="207" t="s">
        <v>3800</v>
      </c>
      <c r="K12" s="37" t="s">
        <v>2884</v>
      </c>
      <c r="M12" s="37" t="s">
        <v>3833</v>
      </c>
      <c r="O12" s="37" t="s">
        <v>3835</v>
      </c>
      <c r="R12" s="37" t="s">
        <v>3827</v>
      </c>
      <c r="T12" s="37" t="s">
        <v>3828</v>
      </c>
      <c r="V12" s="209" t="s">
        <v>3829</v>
      </c>
    </row>
    <row r="13" spans="1:22" ht="15.75">
      <c r="A13" s="204" t="s">
        <v>3856</v>
      </c>
      <c r="B13" s="204" t="s">
        <v>3829</v>
      </c>
      <c r="C13" s="205" t="s">
        <v>3058</v>
      </c>
      <c r="D13" s="205" t="s">
        <v>3902</v>
      </c>
      <c r="E13" s="206">
        <v>221.0899</v>
      </c>
      <c r="F13" s="206">
        <v>221.2</v>
      </c>
      <c r="G13" s="206">
        <v>203.07939999999999</v>
      </c>
      <c r="H13" s="206">
        <v>203.2</v>
      </c>
      <c r="I13" s="207" t="s">
        <v>3800</v>
      </c>
    </row>
    <row r="15" spans="1:22">
      <c r="D15" s="209"/>
      <c r="E15" s="209"/>
      <c r="F15" s="209"/>
    </row>
    <row r="16" spans="1:22" ht="25.5">
      <c r="A16" s="23" t="s">
        <v>3837</v>
      </c>
      <c r="B16" s="23" t="s">
        <v>1029</v>
      </c>
      <c r="C16" s="22" t="s">
        <v>3840</v>
      </c>
      <c r="D16" s="22" t="s">
        <v>3841</v>
      </c>
      <c r="E16" s="22" t="s">
        <v>3842</v>
      </c>
      <c r="F16" s="22" t="s">
        <v>3843</v>
      </c>
      <c r="G16" s="22" t="s">
        <v>3844</v>
      </c>
    </row>
    <row r="17" spans="1:7" ht="15.75">
      <c r="A17" s="205" t="s">
        <v>3838</v>
      </c>
      <c r="B17" s="205" t="s">
        <v>3903</v>
      </c>
      <c r="C17" s="208">
        <v>146.1</v>
      </c>
      <c r="D17" s="208">
        <v>73</v>
      </c>
      <c r="E17" s="208">
        <v>48.7</v>
      </c>
      <c r="F17" s="208">
        <v>36.5</v>
      </c>
      <c r="G17" s="208">
        <v>29.2</v>
      </c>
    </row>
    <row r="18" spans="1:7" ht="15.75">
      <c r="A18" s="205" t="s">
        <v>2957</v>
      </c>
      <c r="B18" s="205" t="s">
        <v>3904</v>
      </c>
      <c r="C18" s="208">
        <v>162.1</v>
      </c>
      <c r="D18" s="208">
        <v>81</v>
      </c>
      <c r="E18" s="210">
        <v>54</v>
      </c>
      <c r="F18" s="208">
        <v>40.4</v>
      </c>
      <c r="G18" s="208">
        <v>32.4</v>
      </c>
    </row>
    <row r="19" spans="1:7" ht="15.75">
      <c r="A19" s="205" t="s">
        <v>3058</v>
      </c>
      <c r="B19" s="205" t="s">
        <v>3905</v>
      </c>
      <c r="C19" s="208">
        <v>203.2</v>
      </c>
      <c r="D19" s="208">
        <v>101.6</v>
      </c>
      <c r="E19" s="208">
        <v>67.7</v>
      </c>
      <c r="F19" s="208">
        <v>50.8</v>
      </c>
      <c r="G19" s="208">
        <v>40.6</v>
      </c>
    </row>
    <row r="20" spans="1:7" ht="15.75">
      <c r="A20" s="205" t="s">
        <v>3827</v>
      </c>
      <c r="B20" s="205" t="s">
        <v>3906</v>
      </c>
      <c r="C20" s="208">
        <v>291.3</v>
      </c>
      <c r="D20" s="208">
        <v>145.6</v>
      </c>
      <c r="E20" s="208">
        <v>97.1</v>
      </c>
      <c r="F20" s="208">
        <v>72.8</v>
      </c>
      <c r="G20" s="208">
        <v>58.2</v>
      </c>
    </row>
    <row r="21" spans="1:7" ht="15.75">
      <c r="A21" s="205" t="s">
        <v>3839</v>
      </c>
      <c r="B21" s="205" t="s">
        <v>3907</v>
      </c>
      <c r="C21" s="208">
        <v>365.3</v>
      </c>
      <c r="D21" s="208">
        <v>182.6</v>
      </c>
      <c r="E21" s="208">
        <v>121.8</v>
      </c>
      <c r="F21" s="208">
        <v>91.3</v>
      </c>
      <c r="G21" s="208">
        <v>73.099999999999994</v>
      </c>
    </row>
    <row r="23" spans="1:7">
      <c r="A23" s="17" t="s">
        <v>3857</v>
      </c>
      <c r="B23" s="18"/>
      <c r="C23" s="18"/>
      <c r="D23" s="18"/>
      <c r="E23" s="19"/>
    </row>
    <row r="24" spans="1:7" ht="36" customHeight="1">
      <c r="A24" s="27" t="s">
        <v>3858</v>
      </c>
      <c r="B24" s="427" t="s">
        <v>1029</v>
      </c>
      <c r="C24" s="429" t="s">
        <v>1027</v>
      </c>
      <c r="D24" s="430"/>
      <c r="E24" s="427" t="s">
        <v>3860</v>
      </c>
    </row>
    <row r="25" spans="1:7">
      <c r="A25" s="28" t="s">
        <v>3859</v>
      </c>
      <c r="B25" s="428"/>
      <c r="C25" s="20" t="s">
        <v>3861</v>
      </c>
      <c r="D25" s="20" t="s">
        <v>3862</v>
      </c>
      <c r="E25" s="428"/>
    </row>
    <row r="26" spans="1:7">
      <c r="A26" s="211" t="s">
        <v>3863</v>
      </c>
      <c r="B26" s="416" t="s">
        <v>3899</v>
      </c>
      <c r="C26" s="416">
        <v>180.0634</v>
      </c>
      <c r="D26" s="416">
        <v>162.05279999999999</v>
      </c>
      <c r="E26" s="416">
        <v>163</v>
      </c>
    </row>
    <row r="27" spans="1:7">
      <c r="A27" s="212" t="s">
        <v>3864</v>
      </c>
      <c r="B27" s="418"/>
      <c r="C27" s="418"/>
      <c r="D27" s="418"/>
      <c r="E27" s="418"/>
    </row>
    <row r="28" spans="1:7">
      <c r="A28" s="211" t="s">
        <v>3865</v>
      </c>
      <c r="B28" s="416" t="s">
        <v>3900</v>
      </c>
      <c r="C28" s="416">
        <v>164.0685</v>
      </c>
      <c r="D28" s="416">
        <v>146.05789999999999</v>
      </c>
      <c r="E28" s="416">
        <v>147</v>
      </c>
    </row>
    <row r="29" spans="1:7">
      <c r="A29" s="212" t="s">
        <v>3866</v>
      </c>
      <c r="B29" s="418"/>
      <c r="C29" s="418"/>
      <c r="D29" s="418"/>
      <c r="E29" s="418"/>
    </row>
    <row r="30" spans="1:7">
      <c r="A30" s="211" t="s">
        <v>3867</v>
      </c>
      <c r="B30" s="416" t="s">
        <v>3902</v>
      </c>
      <c r="C30" s="416">
        <v>221.0899</v>
      </c>
      <c r="D30" s="416">
        <v>203.07939999999999</v>
      </c>
      <c r="E30" s="416">
        <v>204</v>
      </c>
    </row>
    <row r="31" spans="1:7">
      <c r="A31" s="213" t="s">
        <v>3868</v>
      </c>
      <c r="B31" s="417"/>
      <c r="C31" s="417"/>
      <c r="D31" s="417"/>
      <c r="E31" s="417"/>
    </row>
    <row r="32" spans="1:7">
      <c r="A32" s="212" t="s">
        <v>3895</v>
      </c>
      <c r="B32" s="418"/>
      <c r="C32" s="418"/>
      <c r="D32" s="418"/>
      <c r="E32" s="418"/>
    </row>
    <row r="33" spans="1:17">
      <c r="A33" s="211" t="s">
        <v>3869</v>
      </c>
      <c r="B33" s="416" t="s">
        <v>3901</v>
      </c>
      <c r="C33" s="416">
        <v>309.10599999999999</v>
      </c>
      <c r="D33" s="416">
        <v>291.09539999999998</v>
      </c>
      <c r="E33" s="416" t="s">
        <v>3871</v>
      </c>
    </row>
    <row r="34" spans="1:17">
      <c r="A34" s="213" t="s">
        <v>3896</v>
      </c>
      <c r="B34" s="417"/>
      <c r="C34" s="417"/>
      <c r="D34" s="417"/>
      <c r="E34" s="417"/>
    </row>
    <row r="35" spans="1:17">
      <c r="A35" s="212" t="s">
        <v>3870</v>
      </c>
      <c r="B35" s="418"/>
      <c r="C35" s="418"/>
      <c r="D35" s="418"/>
      <c r="E35" s="418"/>
    </row>
    <row r="36" spans="1:17" ht="15.75">
      <c r="A36" s="205" t="s">
        <v>3872</v>
      </c>
      <c r="B36" s="208" t="s">
        <v>3908</v>
      </c>
      <c r="C36" s="208">
        <v>383.14280000000002</v>
      </c>
      <c r="D36" s="208">
        <v>365.13220000000001</v>
      </c>
      <c r="E36" s="208">
        <v>366</v>
      </c>
    </row>
    <row r="37" spans="1:17" ht="21" customHeight="1">
      <c r="A37" s="211" t="s">
        <v>3909</v>
      </c>
      <c r="B37" s="416" t="s">
        <v>3910</v>
      </c>
      <c r="C37" s="416">
        <v>910.32780000000002</v>
      </c>
      <c r="D37" s="416">
        <v>892.31719999999996</v>
      </c>
      <c r="E37" s="419" t="s">
        <v>158</v>
      </c>
    </row>
    <row r="38" spans="1:17">
      <c r="A38" s="212" t="s">
        <v>3897</v>
      </c>
      <c r="B38" s="418"/>
      <c r="C38" s="418"/>
      <c r="D38" s="418"/>
      <c r="E38" s="420"/>
    </row>
    <row r="39" spans="1:17" ht="18" customHeight="1">
      <c r="A39" s="214" t="s">
        <v>3911</v>
      </c>
      <c r="B39" s="214"/>
    </row>
    <row r="40" spans="1:17" s="215" customFormat="1" ht="14.25" customHeight="1"/>
    <row r="41" spans="1:17" s="216" customFormat="1" ht="21" thickBot="1">
      <c r="A41" s="216" t="s">
        <v>3873</v>
      </c>
    </row>
    <row r="42" spans="1:17" s="217" customFormat="1" ht="13.5" thickBot="1">
      <c r="A42" s="234"/>
      <c r="B42" s="235" t="s">
        <v>3874</v>
      </c>
      <c r="C42" s="234"/>
      <c r="D42" s="234"/>
      <c r="E42" s="234"/>
      <c r="F42" s="234"/>
      <c r="G42" s="234"/>
      <c r="H42" s="234"/>
      <c r="I42" s="234"/>
      <c r="K42" s="234"/>
      <c r="L42" s="234"/>
      <c r="M42" s="234"/>
      <c r="N42" s="413" t="s">
        <v>3875</v>
      </c>
      <c r="O42" s="414"/>
      <c r="P42" s="414"/>
      <c r="Q42" s="415"/>
    </row>
    <row r="43" spans="1:17" s="217" customFormat="1" ht="13.5" thickBot="1">
      <c r="A43" s="236"/>
      <c r="B43" s="237" t="s">
        <v>3876</v>
      </c>
      <c r="C43" s="238" t="s">
        <v>3877</v>
      </c>
      <c r="D43" s="238" t="s">
        <v>3878</v>
      </c>
      <c r="E43" s="236"/>
      <c r="F43" s="238" t="s">
        <v>475</v>
      </c>
      <c r="G43" s="238" t="s">
        <v>16</v>
      </c>
      <c r="H43" s="238" t="s">
        <v>481</v>
      </c>
      <c r="I43" s="238" t="s">
        <v>12</v>
      </c>
      <c r="K43" s="236"/>
      <c r="L43" s="238" t="s">
        <v>3877</v>
      </c>
      <c r="M43" s="238" t="s">
        <v>3878</v>
      </c>
      <c r="N43" s="239" t="s">
        <v>475</v>
      </c>
      <c r="O43" s="239" t="s">
        <v>16</v>
      </c>
      <c r="P43" s="239" t="s">
        <v>481</v>
      </c>
      <c r="Q43" s="239" t="s">
        <v>12</v>
      </c>
    </row>
    <row r="44" spans="1:17" s="217" customFormat="1" ht="13.5" thickTop="1">
      <c r="A44" s="217" t="s">
        <v>3836</v>
      </c>
      <c r="B44" s="218">
        <v>2</v>
      </c>
      <c r="C44" s="223">
        <f>B44*L44</f>
        <v>582.19079999999997</v>
      </c>
      <c r="D44" s="223">
        <f>B44*M44</f>
        <v>582.52</v>
      </c>
      <c r="E44" s="224"/>
      <c r="F44" s="225">
        <f>B44*N44</f>
        <v>22</v>
      </c>
      <c r="G44" s="225">
        <f>B44*O44</f>
        <v>16</v>
      </c>
      <c r="H44" s="225">
        <f>B44*P44</f>
        <v>2</v>
      </c>
      <c r="I44" s="225">
        <f>B44*Q44</f>
        <v>34</v>
      </c>
      <c r="K44" s="217" t="s">
        <v>3879</v>
      </c>
      <c r="L44" s="217">
        <v>291.09539999999998</v>
      </c>
      <c r="M44" s="217">
        <v>291.26</v>
      </c>
      <c r="N44" s="225">
        <v>11</v>
      </c>
      <c r="O44" s="225">
        <v>8</v>
      </c>
      <c r="P44" s="225">
        <v>1</v>
      </c>
      <c r="Q44" s="225">
        <v>17</v>
      </c>
    </row>
    <row r="45" spans="1:17" s="217" customFormat="1">
      <c r="B45" s="218"/>
      <c r="C45" s="223"/>
      <c r="D45" s="226"/>
      <c r="E45" s="227"/>
      <c r="F45" s="225"/>
      <c r="G45" s="225"/>
      <c r="H45" s="225"/>
      <c r="I45" s="225"/>
      <c r="N45" s="225"/>
      <c r="O45" s="225"/>
      <c r="P45" s="225"/>
      <c r="Q45" s="225"/>
    </row>
    <row r="46" spans="1:17" s="217" customFormat="1">
      <c r="A46" s="217" t="s">
        <v>3832</v>
      </c>
      <c r="B46" s="218">
        <v>2</v>
      </c>
      <c r="C46" s="223">
        <f>B46*L46</f>
        <v>324.10559999999998</v>
      </c>
      <c r="D46" s="226">
        <f>B46*M46</f>
        <v>324.27999999999997</v>
      </c>
      <c r="E46" s="227"/>
      <c r="F46" s="225">
        <f>B46*N46</f>
        <v>12</v>
      </c>
      <c r="G46" s="225">
        <f>B46*O46</f>
        <v>10</v>
      </c>
      <c r="H46" s="225">
        <f>B46*P46</f>
        <v>0</v>
      </c>
      <c r="I46" s="225">
        <f>B46*Q46</f>
        <v>20</v>
      </c>
      <c r="K46" s="217" t="s">
        <v>3880</v>
      </c>
      <c r="L46" s="217">
        <v>162.05279999999999</v>
      </c>
      <c r="M46" s="217">
        <v>162.13999999999999</v>
      </c>
      <c r="N46" s="225">
        <v>6</v>
      </c>
      <c r="O46" s="225">
        <v>5</v>
      </c>
      <c r="P46" s="225">
        <v>0</v>
      </c>
      <c r="Q46" s="225">
        <v>10</v>
      </c>
    </row>
    <row r="47" spans="1:17" s="217" customFormat="1">
      <c r="B47" s="218"/>
      <c r="C47" s="223"/>
      <c r="D47" s="226"/>
      <c r="E47" s="227"/>
      <c r="F47" s="225"/>
      <c r="G47" s="225"/>
      <c r="H47" s="225"/>
      <c r="I47" s="225"/>
      <c r="N47" s="225"/>
      <c r="O47" s="225"/>
      <c r="P47" s="225"/>
      <c r="Q47" s="225"/>
    </row>
    <row r="48" spans="1:17" s="217" customFormat="1">
      <c r="A48" s="217" t="s">
        <v>3831</v>
      </c>
      <c r="B48" s="218">
        <v>4</v>
      </c>
      <c r="C48" s="223">
        <f>B48*L48</f>
        <v>812.31759999999997</v>
      </c>
      <c r="D48" s="223">
        <f>B48*M48</f>
        <v>812.76</v>
      </c>
      <c r="E48" s="227"/>
      <c r="F48" s="225">
        <f>B48*N48</f>
        <v>32</v>
      </c>
      <c r="G48" s="225">
        <f>B48*O48</f>
        <v>20</v>
      </c>
      <c r="H48" s="225">
        <f>B48*P48</f>
        <v>4</v>
      </c>
      <c r="I48" s="225">
        <f>B48*Q48</f>
        <v>52</v>
      </c>
      <c r="K48" s="217" t="s">
        <v>3881</v>
      </c>
      <c r="L48" s="217">
        <v>203.07939999999999</v>
      </c>
      <c r="M48" s="217">
        <v>203.19</v>
      </c>
      <c r="N48" s="225">
        <v>8</v>
      </c>
      <c r="O48" s="225">
        <v>5</v>
      </c>
      <c r="P48" s="225">
        <v>1</v>
      </c>
      <c r="Q48" s="225">
        <v>13</v>
      </c>
    </row>
    <row r="49" spans="1:17" s="217" customFormat="1">
      <c r="B49" s="218"/>
      <c r="C49" s="225"/>
      <c r="D49" s="225"/>
      <c r="E49" s="227"/>
      <c r="F49" s="225"/>
      <c r="G49" s="225"/>
      <c r="H49" s="225"/>
      <c r="I49" s="225"/>
      <c r="N49" s="225"/>
      <c r="O49" s="225"/>
      <c r="P49" s="225"/>
      <c r="Q49" s="225"/>
    </row>
    <row r="50" spans="1:17" s="217" customFormat="1">
      <c r="A50" s="217" t="s">
        <v>3834</v>
      </c>
      <c r="B50" s="218">
        <v>3</v>
      </c>
      <c r="C50" s="225">
        <f>B50*L50</f>
        <v>486.15839999999997</v>
      </c>
      <c r="D50" s="225">
        <f>B50*M50</f>
        <v>486.41999999999996</v>
      </c>
      <c r="E50" s="227"/>
      <c r="F50" s="225">
        <f>B50*N50</f>
        <v>18</v>
      </c>
      <c r="G50" s="225">
        <f>B50*O50</f>
        <v>15</v>
      </c>
      <c r="H50" s="225">
        <f>B50*P50</f>
        <v>0</v>
      </c>
      <c r="I50" s="225">
        <f>B50*Q50</f>
        <v>30</v>
      </c>
      <c r="K50" s="217" t="s">
        <v>3880</v>
      </c>
      <c r="L50" s="217">
        <v>162.05279999999999</v>
      </c>
      <c r="M50" s="217">
        <v>162.13999999999999</v>
      </c>
      <c r="N50" s="225">
        <v>6</v>
      </c>
      <c r="O50" s="225">
        <v>5</v>
      </c>
      <c r="P50" s="225">
        <v>0</v>
      </c>
      <c r="Q50" s="225">
        <v>10</v>
      </c>
    </row>
    <row r="51" spans="1:17" s="217" customFormat="1">
      <c r="B51" s="218"/>
      <c r="C51" s="225"/>
      <c r="D51" s="225"/>
      <c r="E51" s="227"/>
      <c r="F51" s="225"/>
      <c r="G51" s="225"/>
      <c r="H51" s="225"/>
      <c r="I51" s="225"/>
      <c r="N51" s="225"/>
      <c r="O51" s="225"/>
      <c r="P51" s="225"/>
      <c r="Q51" s="225"/>
    </row>
    <row r="52" spans="1:17" s="217" customFormat="1" ht="13.5" thickBot="1">
      <c r="A52" s="219" t="s">
        <v>2885</v>
      </c>
      <c r="B52" s="220">
        <v>1</v>
      </c>
      <c r="C52" s="221">
        <f>B52*L52</f>
        <v>146.05789999999999</v>
      </c>
      <c r="D52" s="221">
        <f>B52*M52</f>
        <v>146.13999999999999</v>
      </c>
      <c r="E52" s="228"/>
      <c r="F52" s="221">
        <f>B52*N52</f>
        <v>6</v>
      </c>
      <c r="G52" s="221">
        <f>B52*O52</f>
        <v>4</v>
      </c>
      <c r="H52" s="221">
        <f>B52*P52</f>
        <v>0</v>
      </c>
      <c r="I52" s="221">
        <f>B52*Q52</f>
        <v>10</v>
      </c>
      <c r="K52" s="219" t="s">
        <v>3882</v>
      </c>
      <c r="L52" s="219">
        <v>146.05789999999999</v>
      </c>
      <c r="M52" s="219">
        <v>146.13999999999999</v>
      </c>
      <c r="N52" s="221">
        <v>6</v>
      </c>
      <c r="O52" s="221">
        <v>4</v>
      </c>
      <c r="P52" s="221">
        <v>0</v>
      </c>
      <c r="Q52" s="221">
        <v>10</v>
      </c>
    </row>
    <row r="53" spans="1:17" s="217" customFormat="1" ht="13.5" thickTop="1">
      <c r="A53" s="217" t="s">
        <v>3883</v>
      </c>
      <c r="C53" s="229">
        <f>SUM(C44:C52)</f>
        <v>2350.8302999999996</v>
      </c>
      <c r="D53" s="230">
        <f>SUM(D44:D52)</f>
        <v>2352.12</v>
      </c>
      <c r="E53" s="217" t="s">
        <v>3884</v>
      </c>
      <c r="F53" s="225">
        <f>SUM(F44:F52)</f>
        <v>90</v>
      </c>
      <c r="G53" s="225">
        <f>SUM(G44:G52)</f>
        <v>65</v>
      </c>
      <c r="H53" s="225">
        <f>SUM(H44:H52)</f>
        <v>6</v>
      </c>
      <c r="I53" s="225">
        <f>SUM(I44:I52)</f>
        <v>146</v>
      </c>
    </row>
    <row r="54" spans="1:17" s="217" customFormat="1">
      <c r="E54" s="217" t="s">
        <v>3885</v>
      </c>
    </row>
    <row r="55" spans="1:17" s="217" customFormat="1">
      <c r="E55" s="217" t="s">
        <v>1029</v>
      </c>
    </row>
    <row r="56" spans="1:17" s="217" customFormat="1"/>
    <row r="57" spans="1:17" s="217" customFormat="1">
      <c r="A57" s="217" t="s">
        <v>3886</v>
      </c>
    </row>
    <row r="58" spans="1:17" s="217" customFormat="1">
      <c r="B58" s="411" t="s">
        <v>3887</v>
      </c>
      <c r="C58" s="411"/>
      <c r="D58" s="412" t="s">
        <v>3888</v>
      </c>
      <c r="E58" s="412"/>
      <c r="F58" s="412"/>
    </row>
    <row r="59" spans="1:17" s="217" customFormat="1" ht="13.5" thickBot="1">
      <c r="B59" s="225" t="s">
        <v>3877</v>
      </c>
      <c r="C59" s="225" t="s">
        <v>3878</v>
      </c>
      <c r="E59" s="225" t="s">
        <v>3877</v>
      </c>
      <c r="F59" s="225" t="s">
        <v>3878</v>
      </c>
    </row>
    <row r="60" spans="1:17" s="217" customFormat="1" ht="13.5" thickBot="1">
      <c r="A60" s="231" t="s">
        <v>3889</v>
      </c>
      <c r="B60" s="232">
        <v>0</v>
      </c>
      <c r="C60" s="233">
        <v>0</v>
      </c>
      <c r="D60" s="225"/>
      <c r="E60" s="225">
        <f>B60+C53</f>
        <v>2350.8302999999996</v>
      </c>
      <c r="F60" s="225">
        <f>C60+D53</f>
        <v>2352.12</v>
      </c>
    </row>
    <row r="61" spans="1:17" s="217" customFormat="1"/>
    <row r="62" spans="1:17" s="216" customFormat="1" ht="21" thickBot="1">
      <c r="A62" s="216" t="s">
        <v>3890</v>
      </c>
    </row>
    <row r="63" spans="1:17" s="217" customFormat="1" ht="13.5" thickBot="1">
      <c r="A63" s="234"/>
      <c r="B63" s="235" t="s">
        <v>3874</v>
      </c>
      <c r="C63" s="234"/>
      <c r="D63" s="234"/>
      <c r="E63" s="234"/>
      <c r="F63" s="234"/>
      <c r="G63" s="234"/>
      <c r="H63" s="234"/>
      <c r="I63" s="234"/>
      <c r="K63" s="234"/>
      <c r="L63" s="234"/>
      <c r="M63" s="234"/>
      <c r="N63" s="413" t="s">
        <v>3875</v>
      </c>
      <c r="O63" s="414"/>
      <c r="P63" s="414"/>
      <c r="Q63" s="415"/>
    </row>
    <row r="64" spans="1:17" s="217" customFormat="1" ht="13.5" thickBot="1">
      <c r="A64" s="236"/>
      <c r="B64" s="237" t="s">
        <v>3876</v>
      </c>
      <c r="C64" s="238" t="s">
        <v>3877</v>
      </c>
      <c r="D64" s="238" t="s">
        <v>3878</v>
      </c>
      <c r="E64" s="236"/>
      <c r="F64" s="238" t="s">
        <v>475</v>
      </c>
      <c r="G64" s="238" t="s">
        <v>16</v>
      </c>
      <c r="H64" s="238" t="s">
        <v>481</v>
      </c>
      <c r="I64" s="238" t="s">
        <v>12</v>
      </c>
      <c r="K64" s="219"/>
      <c r="L64" s="221" t="s">
        <v>3877</v>
      </c>
      <c r="M64" s="221" t="s">
        <v>3878</v>
      </c>
      <c r="N64" s="222" t="s">
        <v>475</v>
      </c>
      <c r="O64" s="222" t="s">
        <v>16</v>
      </c>
      <c r="P64" s="222" t="s">
        <v>481</v>
      </c>
      <c r="Q64" s="222" t="s">
        <v>12</v>
      </c>
    </row>
    <row r="65" spans="1:17" s="217" customFormat="1" ht="13.5" thickTop="1">
      <c r="A65" s="217" t="s">
        <v>3836</v>
      </c>
      <c r="B65" s="218">
        <v>3</v>
      </c>
      <c r="C65" s="223">
        <f>B65*L65</f>
        <v>873.28620000000001</v>
      </c>
      <c r="D65" s="223">
        <f>B65*M65</f>
        <v>873.78</v>
      </c>
      <c r="E65" s="224"/>
      <c r="F65" s="225">
        <f>B65*N65</f>
        <v>33</v>
      </c>
      <c r="G65" s="225">
        <f>B65*O65</f>
        <v>24</v>
      </c>
      <c r="H65" s="225">
        <f>B65*P65</f>
        <v>3</v>
      </c>
      <c r="I65" s="225">
        <f>B65*Q65</f>
        <v>51</v>
      </c>
      <c r="K65" s="217" t="s">
        <v>3879</v>
      </c>
      <c r="L65" s="217">
        <v>291.09539999999998</v>
      </c>
      <c r="M65" s="217">
        <v>291.26</v>
      </c>
      <c r="N65" s="225">
        <v>11</v>
      </c>
      <c r="O65" s="225">
        <v>8</v>
      </c>
      <c r="P65" s="225">
        <v>1</v>
      </c>
      <c r="Q65" s="225">
        <v>17</v>
      </c>
    </row>
    <row r="66" spans="1:17" s="217" customFormat="1">
      <c r="B66" s="218"/>
      <c r="C66" s="223"/>
      <c r="D66" s="226"/>
      <c r="E66" s="227"/>
      <c r="F66" s="225"/>
      <c r="G66" s="225"/>
      <c r="H66" s="225"/>
      <c r="I66" s="225"/>
      <c r="N66" s="225"/>
      <c r="O66" s="225"/>
      <c r="P66" s="225"/>
      <c r="Q66" s="225"/>
    </row>
    <row r="67" spans="1:17" s="217" customFormat="1">
      <c r="A67" s="217" t="s">
        <v>3832</v>
      </c>
      <c r="B67" s="218">
        <v>3</v>
      </c>
      <c r="C67" s="223">
        <f>B67*L67</f>
        <v>486.15839999999997</v>
      </c>
      <c r="D67" s="226">
        <f>B67*M67</f>
        <v>486.41999999999996</v>
      </c>
      <c r="E67" s="227"/>
      <c r="F67" s="225">
        <f>B67*N67</f>
        <v>18</v>
      </c>
      <c r="G67" s="225">
        <f>B67*O67</f>
        <v>15</v>
      </c>
      <c r="H67" s="225">
        <f>B67*P67</f>
        <v>0</v>
      </c>
      <c r="I67" s="225">
        <f>B67*Q67</f>
        <v>30</v>
      </c>
      <c r="K67" s="217" t="s">
        <v>3880</v>
      </c>
      <c r="L67" s="217">
        <v>162.05279999999999</v>
      </c>
      <c r="M67" s="217">
        <v>162.13999999999999</v>
      </c>
      <c r="N67" s="225">
        <v>6</v>
      </c>
      <c r="O67" s="225">
        <v>5</v>
      </c>
      <c r="P67" s="225">
        <v>0</v>
      </c>
      <c r="Q67" s="225">
        <v>10</v>
      </c>
    </row>
    <row r="68" spans="1:17" s="217" customFormat="1">
      <c r="B68" s="218"/>
      <c r="C68" s="223"/>
      <c r="D68" s="226"/>
      <c r="E68" s="227"/>
      <c r="F68" s="225"/>
      <c r="G68" s="225"/>
      <c r="H68" s="225"/>
      <c r="I68" s="225"/>
      <c r="N68" s="225"/>
      <c r="O68" s="225"/>
      <c r="P68" s="225"/>
      <c r="Q68" s="225"/>
    </row>
    <row r="69" spans="1:17" s="217" customFormat="1">
      <c r="A69" s="217" t="s">
        <v>3831</v>
      </c>
      <c r="B69" s="218">
        <v>5</v>
      </c>
      <c r="C69" s="223">
        <f>B69*L69</f>
        <v>1015.3969999999999</v>
      </c>
      <c r="D69" s="223">
        <f>B69*M69</f>
        <v>1015.95</v>
      </c>
      <c r="E69" s="227"/>
      <c r="F69" s="225">
        <f>B69*N69</f>
        <v>40</v>
      </c>
      <c r="G69" s="225">
        <f>B69*O69</f>
        <v>25</v>
      </c>
      <c r="H69" s="225">
        <f>B69*P69</f>
        <v>5</v>
      </c>
      <c r="I69" s="225">
        <f>B69*Q69</f>
        <v>65</v>
      </c>
      <c r="K69" s="217" t="s">
        <v>3881</v>
      </c>
      <c r="L69" s="217">
        <v>203.07939999999999</v>
      </c>
      <c r="M69" s="217">
        <v>203.19</v>
      </c>
      <c r="N69" s="225">
        <v>8</v>
      </c>
      <c r="O69" s="225">
        <v>5</v>
      </c>
      <c r="P69" s="225">
        <v>1</v>
      </c>
      <c r="Q69" s="225">
        <v>13</v>
      </c>
    </row>
    <row r="70" spans="1:17" s="217" customFormat="1">
      <c r="B70" s="218"/>
      <c r="C70" s="225"/>
      <c r="D70" s="225"/>
      <c r="E70" s="227"/>
      <c r="F70" s="225"/>
      <c r="G70" s="225"/>
      <c r="H70" s="225"/>
      <c r="I70" s="225"/>
      <c r="N70" s="225"/>
      <c r="O70" s="225"/>
      <c r="P70" s="225"/>
      <c r="Q70" s="225"/>
    </row>
    <row r="71" spans="1:17" s="217" customFormat="1">
      <c r="A71" s="217" t="s">
        <v>3834</v>
      </c>
      <c r="B71" s="218">
        <v>3</v>
      </c>
      <c r="C71" s="225">
        <f>B71*L71</f>
        <v>486.15839999999997</v>
      </c>
      <c r="D71" s="225">
        <f>B71*M71</f>
        <v>486.41999999999996</v>
      </c>
      <c r="E71" s="227"/>
      <c r="F71" s="225">
        <f>B71*N71</f>
        <v>18</v>
      </c>
      <c r="G71" s="225">
        <f>B71*O71</f>
        <v>15</v>
      </c>
      <c r="H71" s="225">
        <f>B71*P71</f>
        <v>0</v>
      </c>
      <c r="I71" s="225">
        <f>B71*Q71</f>
        <v>30</v>
      </c>
      <c r="K71" s="217" t="s">
        <v>3880</v>
      </c>
      <c r="L71" s="217">
        <v>162.05279999999999</v>
      </c>
      <c r="M71" s="217">
        <v>162.13999999999999</v>
      </c>
      <c r="N71" s="225">
        <v>6</v>
      </c>
      <c r="O71" s="225">
        <v>5</v>
      </c>
      <c r="P71" s="225">
        <v>0</v>
      </c>
      <c r="Q71" s="225">
        <v>10</v>
      </c>
    </row>
    <row r="72" spans="1:17" s="217" customFormat="1">
      <c r="B72" s="218"/>
      <c r="C72" s="225"/>
      <c r="D72" s="225"/>
      <c r="E72" s="227"/>
      <c r="F72" s="225"/>
      <c r="G72" s="225"/>
      <c r="H72" s="225"/>
      <c r="I72" s="225"/>
      <c r="N72" s="225"/>
      <c r="O72" s="225"/>
      <c r="P72" s="225"/>
      <c r="Q72" s="225"/>
    </row>
    <row r="73" spans="1:17" s="217" customFormat="1" ht="13.5" thickBot="1">
      <c r="A73" s="219" t="s">
        <v>2885</v>
      </c>
      <c r="B73" s="220">
        <v>1</v>
      </c>
      <c r="C73" s="221">
        <f>B73*L73</f>
        <v>146.05789999999999</v>
      </c>
      <c r="D73" s="221">
        <f>B73*M73</f>
        <v>146.13999999999999</v>
      </c>
      <c r="E73" s="228"/>
      <c r="F73" s="221">
        <f>B73*N73</f>
        <v>6</v>
      </c>
      <c r="G73" s="221">
        <f>B73*O73</f>
        <v>4</v>
      </c>
      <c r="H73" s="221">
        <f>B73*P73</f>
        <v>0</v>
      </c>
      <c r="I73" s="221">
        <f>B73*Q73</f>
        <v>10</v>
      </c>
      <c r="K73" s="219" t="s">
        <v>3882</v>
      </c>
      <c r="L73" s="219">
        <v>146.05789999999999</v>
      </c>
      <c r="M73" s="219">
        <v>146.13999999999999</v>
      </c>
      <c r="N73" s="221">
        <v>6</v>
      </c>
      <c r="O73" s="221">
        <v>4</v>
      </c>
      <c r="P73" s="221">
        <v>0</v>
      </c>
      <c r="Q73" s="221">
        <v>10</v>
      </c>
    </row>
    <row r="74" spans="1:17" s="217" customFormat="1" ht="13.5" thickTop="1">
      <c r="A74" s="217" t="s">
        <v>3883</v>
      </c>
      <c r="C74" s="229">
        <f>SUM(C65:C73)</f>
        <v>3007.0578999999993</v>
      </c>
      <c r="D74" s="230">
        <f>SUM(D65:D73)</f>
        <v>3008.7099999999996</v>
      </c>
      <c r="E74" s="217" t="s">
        <v>3884</v>
      </c>
      <c r="F74" s="225">
        <f>SUM(F65:F73)</f>
        <v>115</v>
      </c>
      <c r="G74" s="225">
        <f>SUM(G65:G73)</f>
        <v>83</v>
      </c>
      <c r="H74" s="225">
        <f>SUM(H65:H73)</f>
        <v>8</v>
      </c>
      <c r="I74" s="225">
        <f>SUM(I65:I73)</f>
        <v>186</v>
      </c>
    </row>
    <row r="75" spans="1:17" s="217" customFormat="1">
      <c r="E75" s="217" t="s">
        <v>3885</v>
      </c>
    </row>
    <row r="76" spans="1:17" s="217" customFormat="1">
      <c r="E76" s="217" t="s">
        <v>1029</v>
      </c>
    </row>
    <row r="77" spans="1:17" s="217" customFormat="1"/>
    <row r="78" spans="1:17" s="217" customFormat="1">
      <c r="A78" s="217" t="s">
        <v>3886</v>
      </c>
    </row>
    <row r="79" spans="1:17" s="217" customFormat="1">
      <c r="B79" s="411" t="s">
        <v>3887</v>
      </c>
      <c r="C79" s="411"/>
      <c r="D79" s="412" t="s">
        <v>3888</v>
      </c>
      <c r="E79" s="412"/>
      <c r="F79" s="412"/>
    </row>
    <row r="80" spans="1:17" s="217" customFormat="1" ht="13.5" thickBot="1">
      <c r="B80" s="225" t="s">
        <v>3877</v>
      </c>
      <c r="C80" s="225" t="s">
        <v>3878</v>
      </c>
      <c r="E80" s="225" t="s">
        <v>3877</v>
      </c>
      <c r="F80" s="225" t="s">
        <v>3878</v>
      </c>
    </row>
    <row r="81" spans="1:17" s="217" customFormat="1" ht="13.5" thickBot="1">
      <c r="A81" s="231" t="s">
        <v>3889</v>
      </c>
      <c r="B81" s="232">
        <v>0</v>
      </c>
      <c r="C81" s="233">
        <v>0</v>
      </c>
      <c r="D81" s="225"/>
      <c r="E81" s="225">
        <f>B81+C74</f>
        <v>3007.0578999999993</v>
      </c>
      <c r="F81" s="225">
        <f>C81+D74</f>
        <v>3008.7099999999996</v>
      </c>
    </row>
    <row r="82" spans="1:17" s="217" customFormat="1"/>
    <row r="83" spans="1:17" s="216" customFormat="1" ht="21" thickBot="1">
      <c r="A83" s="216" t="s">
        <v>3891</v>
      </c>
    </row>
    <row r="84" spans="1:17" s="217" customFormat="1" ht="13.5" thickBot="1">
      <c r="A84" s="234"/>
      <c r="B84" s="235" t="s">
        <v>3874</v>
      </c>
      <c r="C84" s="234"/>
      <c r="D84" s="234"/>
      <c r="E84" s="234"/>
      <c r="F84" s="234"/>
      <c r="G84" s="234"/>
      <c r="H84" s="234"/>
      <c r="I84" s="234"/>
      <c r="K84" s="234"/>
      <c r="L84" s="234"/>
      <c r="M84" s="234"/>
      <c r="N84" s="413" t="s">
        <v>3875</v>
      </c>
      <c r="O84" s="414"/>
      <c r="P84" s="414"/>
      <c r="Q84" s="415"/>
    </row>
    <row r="85" spans="1:17" s="217" customFormat="1" ht="13.5" thickBot="1">
      <c r="A85" s="236"/>
      <c r="B85" s="237" t="s">
        <v>3876</v>
      </c>
      <c r="C85" s="238" t="s">
        <v>3877</v>
      </c>
      <c r="D85" s="238" t="s">
        <v>3878</v>
      </c>
      <c r="E85" s="236"/>
      <c r="F85" s="238" t="s">
        <v>475</v>
      </c>
      <c r="G85" s="238" t="s">
        <v>16</v>
      </c>
      <c r="H85" s="238" t="s">
        <v>481</v>
      </c>
      <c r="I85" s="238" t="s">
        <v>12</v>
      </c>
      <c r="K85" s="236"/>
      <c r="L85" s="238" t="s">
        <v>3877</v>
      </c>
      <c r="M85" s="238" t="s">
        <v>3878</v>
      </c>
      <c r="N85" s="239" t="s">
        <v>475</v>
      </c>
      <c r="O85" s="239" t="s">
        <v>16</v>
      </c>
      <c r="P85" s="239" t="s">
        <v>481</v>
      </c>
      <c r="Q85" s="239" t="s">
        <v>12</v>
      </c>
    </row>
    <row r="86" spans="1:17" s="217" customFormat="1" ht="13.5" thickTop="1">
      <c r="A86" s="217" t="s">
        <v>3836</v>
      </c>
      <c r="B86" s="218">
        <v>4</v>
      </c>
      <c r="C86" s="223">
        <f>B86*L86</f>
        <v>1164.3815999999999</v>
      </c>
      <c r="D86" s="223">
        <f>B86*M86</f>
        <v>1165.04</v>
      </c>
      <c r="E86" s="224"/>
      <c r="F86" s="225">
        <f>B86*N86</f>
        <v>44</v>
      </c>
      <c r="G86" s="225">
        <f>B86*O86</f>
        <v>32</v>
      </c>
      <c r="H86" s="225">
        <f>B86*P86</f>
        <v>4</v>
      </c>
      <c r="I86" s="225">
        <f>B86*Q86</f>
        <v>68</v>
      </c>
      <c r="K86" s="217" t="s">
        <v>3879</v>
      </c>
      <c r="L86" s="217">
        <v>291.09539999999998</v>
      </c>
      <c r="M86" s="217">
        <v>291.26</v>
      </c>
      <c r="N86" s="225">
        <v>11</v>
      </c>
      <c r="O86" s="225">
        <v>8</v>
      </c>
      <c r="P86" s="225">
        <v>1</v>
      </c>
      <c r="Q86" s="225">
        <v>17</v>
      </c>
    </row>
    <row r="87" spans="1:17" s="217" customFormat="1">
      <c r="B87" s="218"/>
      <c r="C87" s="223"/>
      <c r="D87" s="226"/>
      <c r="E87" s="227"/>
      <c r="F87" s="225"/>
      <c r="G87" s="225"/>
      <c r="H87" s="225"/>
      <c r="I87" s="225"/>
      <c r="N87" s="225"/>
      <c r="O87" s="225"/>
      <c r="P87" s="225"/>
      <c r="Q87" s="225"/>
    </row>
    <row r="88" spans="1:17" s="217" customFormat="1">
      <c r="A88" s="217" t="s">
        <v>3832</v>
      </c>
      <c r="B88" s="218">
        <v>4</v>
      </c>
      <c r="C88" s="223">
        <f>B88*L88</f>
        <v>648.21119999999996</v>
      </c>
      <c r="D88" s="226">
        <f>B88*M88</f>
        <v>648.55999999999995</v>
      </c>
      <c r="E88" s="227"/>
      <c r="F88" s="225">
        <f>B88*N88</f>
        <v>24</v>
      </c>
      <c r="G88" s="225">
        <f>B88*O88</f>
        <v>20</v>
      </c>
      <c r="H88" s="225">
        <f>B88*P88</f>
        <v>0</v>
      </c>
      <c r="I88" s="225">
        <f>B88*Q88</f>
        <v>40</v>
      </c>
      <c r="K88" s="217" t="s">
        <v>3880</v>
      </c>
      <c r="L88" s="217">
        <v>162.05279999999999</v>
      </c>
      <c r="M88" s="217">
        <v>162.13999999999999</v>
      </c>
      <c r="N88" s="225">
        <v>6</v>
      </c>
      <c r="O88" s="225">
        <v>5</v>
      </c>
      <c r="P88" s="225">
        <v>0</v>
      </c>
      <c r="Q88" s="225">
        <v>10</v>
      </c>
    </row>
    <row r="89" spans="1:17" s="217" customFormat="1">
      <c r="B89" s="218"/>
      <c r="C89" s="223"/>
      <c r="D89" s="226"/>
      <c r="E89" s="227"/>
      <c r="F89" s="225"/>
      <c r="G89" s="225"/>
      <c r="H89" s="225"/>
      <c r="I89" s="225"/>
      <c r="N89" s="225"/>
      <c r="O89" s="225"/>
      <c r="P89" s="225"/>
      <c r="Q89" s="225"/>
    </row>
    <row r="90" spans="1:17" s="217" customFormat="1">
      <c r="A90" s="217" t="s">
        <v>3831</v>
      </c>
      <c r="B90" s="218">
        <v>6</v>
      </c>
      <c r="C90" s="223">
        <f>B90*L90</f>
        <v>1218.4764</v>
      </c>
      <c r="D90" s="223">
        <f>B90*M90</f>
        <v>1219.1399999999999</v>
      </c>
      <c r="E90" s="227"/>
      <c r="F90" s="225">
        <f>B90*N90</f>
        <v>48</v>
      </c>
      <c r="G90" s="225">
        <f>B90*O90</f>
        <v>30</v>
      </c>
      <c r="H90" s="225">
        <f>B90*P90</f>
        <v>6</v>
      </c>
      <c r="I90" s="225">
        <f>B90*Q90</f>
        <v>78</v>
      </c>
      <c r="K90" s="217" t="s">
        <v>3881</v>
      </c>
      <c r="L90" s="217">
        <v>203.07939999999999</v>
      </c>
      <c r="M90" s="217">
        <v>203.19</v>
      </c>
      <c r="N90" s="225">
        <v>8</v>
      </c>
      <c r="O90" s="225">
        <v>5</v>
      </c>
      <c r="P90" s="225">
        <v>1</v>
      </c>
      <c r="Q90" s="225">
        <v>13</v>
      </c>
    </row>
    <row r="91" spans="1:17" s="217" customFormat="1">
      <c r="B91" s="218"/>
      <c r="C91" s="225"/>
      <c r="D91" s="225"/>
      <c r="E91" s="227"/>
      <c r="F91" s="225"/>
      <c r="G91" s="225"/>
      <c r="H91" s="225"/>
      <c r="I91" s="225"/>
      <c r="N91" s="225"/>
      <c r="O91" s="225"/>
      <c r="P91" s="225"/>
      <c r="Q91" s="225"/>
    </row>
    <row r="92" spans="1:17" s="217" customFormat="1">
      <c r="A92" s="217" t="s">
        <v>3834</v>
      </c>
      <c r="B92" s="218">
        <v>3</v>
      </c>
      <c r="C92" s="225">
        <f>B92*L92</f>
        <v>486.15839999999997</v>
      </c>
      <c r="D92" s="225">
        <f>B92*M92</f>
        <v>486.41999999999996</v>
      </c>
      <c r="E92" s="227"/>
      <c r="F92" s="225">
        <f>B92*N92</f>
        <v>18</v>
      </c>
      <c r="G92" s="225">
        <f>B92*O92</f>
        <v>15</v>
      </c>
      <c r="H92" s="225">
        <f>B92*P92</f>
        <v>0</v>
      </c>
      <c r="I92" s="225">
        <f>B92*Q92</f>
        <v>30</v>
      </c>
      <c r="K92" s="217" t="s">
        <v>3880</v>
      </c>
      <c r="L92" s="217">
        <v>162.05279999999999</v>
      </c>
      <c r="M92" s="217">
        <v>162.13999999999999</v>
      </c>
      <c r="N92" s="225">
        <v>6</v>
      </c>
      <c r="O92" s="225">
        <v>5</v>
      </c>
      <c r="P92" s="225">
        <v>0</v>
      </c>
      <c r="Q92" s="225">
        <v>10</v>
      </c>
    </row>
    <row r="93" spans="1:17" s="217" customFormat="1">
      <c r="B93" s="218"/>
      <c r="C93" s="225"/>
      <c r="D93" s="225"/>
      <c r="E93" s="227"/>
      <c r="F93" s="225"/>
      <c r="G93" s="225"/>
      <c r="H93" s="225"/>
      <c r="I93" s="225"/>
      <c r="N93" s="225"/>
      <c r="O93" s="225"/>
      <c r="P93" s="225"/>
      <c r="Q93" s="225"/>
    </row>
    <row r="94" spans="1:17" s="217" customFormat="1" ht="13.5" thickBot="1">
      <c r="A94" s="219" t="s">
        <v>2885</v>
      </c>
      <c r="B94" s="220">
        <v>1</v>
      </c>
      <c r="C94" s="221">
        <f>B94*L94</f>
        <v>146.05789999999999</v>
      </c>
      <c r="D94" s="221">
        <f>B94*M94</f>
        <v>146.13999999999999</v>
      </c>
      <c r="E94" s="228"/>
      <c r="F94" s="221">
        <f>B94*N94</f>
        <v>6</v>
      </c>
      <c r="G94" s="221">
        <f>B94*O94</f>
        <v>4</v>
      </c>
      <c r="H94" s="221">
        <f>B94*P94</f>
        <v>0</v>
      </c>
      <c r="I94" s="221">
        <f>B94*Q94</f>
        <v>10</v>
      </c>
      <c r="K94" s="219" t="s">
        <v>3882</v>
      </c>
      <c r="L94" s="219">
        <v>146.05789999999999</v>
      </c>
      <c r="M94" s="219">
        <v>146.13999999999999</v>
      </c>
      <c r="N94" s="221">
        <v>6</v>
      </c>
      <c r="O94" s="221">
        <v>4</v>
      </c>
      <c r="P94" s="221">
        <v>0</v>
      </c>
      <c r="Q94" s="221">
        <v>10</v>
      </c>
    </row>
    <row r="95" spans="1:17" s="217" customFormat="1" ht="13.5" thickTop="1">
      <c r="A95" s="217" t="s">
        <v>3883</v>
      </c>
      <c r="C95" s="229">
        <f>SUM(C86:C94)</f>
        <v>3663.2854999999995</v>
      </c>
      <c r="D95" s="230">
        <f>SUM(D86:D94)</f>
        <v>3665.2999999999997</v>
      </c>
      <c r="E95" s="217" t="s">
        <v>3884</v>
      </c>
      <c r="F95" s="225">
        <f>SUM(F86:F94)</f>
        <v>140</v>
      </c>
      <c r="G95" s="225">
        <f>SUM(G86:G94)</f>
        <v>101</v>
      </c>
      <c r="H95" s="225">
        <f>SUM(H86:H94)</f>
        <v>10</v>
      </c>
      <c r="I95" s="225">
        <f>SUM(I86:I94)</f>
        <v>226</v>
      </c>
    </row>
    <row r="96" spans="1:17" s="217" customFormat="1">
      <c r="E96" s="217" t="s">
        <v>3885</v>
      </c>
    </row>
    <row r="97" spans="1:17" s="217" customFormat="1">
      <c r="E97" s="217" t="s">
        <v>1029</v>
      </c>
    </row>
    <row r="98" spans="1:17" s="217" customFormat="1"/>
    <row r="99" spans="1:17" s="217" customFormat="1">
      <c r="A99" s="217" t="s">
        <v>3886</v>
      </c>
    </row>
    <row r="100" spans="1:17" s="217" customFormat="1">
      <c r="B100" s="411" t="s">
        <v>3887</v>
      </c>
      <c r="C100" s="411"/>
      <c r="D100" s="412" t="s">
        <v>3888</v>
      </c>
      <c r="E100" s="412"/>
      <c r="F100" s="412"/>
    </row>
    <row r="101" spans="1:17" s="217" customFormat="1" ht="13.5" thickBot="1">
      <c r="B101" s="225" t="s">
        <v>3877</v>
      </c>
      <c r="C101" s="225" t="s">
        <v>3878</v>
      </c>
      <c r="E101" s="225" t="s">
        <v>3877</v>
      </c>
      <c r="F101" s="225" t="s">
        <v>3878</v>
      </c>
    </row>
    <row r="102" spans="1:17" s="217" customFormat="1" ht="13.5" thickBot="1">
      <c r="A102" s="231" t="s">
        <v>3889</v>
      </c>
      <c r="B102" s="232">
        <v>0</v>
      </c>
      <c r="C102" s="233">
        <v>0</v>
      </c>
      <c r="D102" s="225"/>
      <c r="E102" s="225">
        <f>B102+C95</f>
        <v>3663.2854999999995</v>
      </c>
      <c r="F102" s="225">
        <f>C102+D95</f>
        <v>3665.2999999999997</v>
      </c>
    </row>
    <row r="103" spans="1:17" s="217" customFormat="1"/>
    <row r="104" spans="1:17" s="216" customFormat="1" ht="21" thickBot="1">
      <c r="A104" s="216" t="s">
        <v>3892</v>
      </c>
    </row>
    <row r="105" spans="1:17" s="217" customFormat="1" ht="13.5" thickBot="1">
      <c r="A105" s="234"/>
      <c r="B105" s="235" t="s">
        <v>3874</v>
      </c>
      <c r="C105" s="234"/>
      <c r="D105" s="234"/>
      <c r="E105" s="234"/>
      <c r="F105" s="234"/>
      <c r="G105" s="234"/>
      <c r="H105" s="234"/>
      <c r="I105" s="234"/>
      <c r="K105" s="234"/>
      <c r="L105" s="234"/>
      <c r="M105" s="234"/>
      <c r="N105" s="413" t="s">
        <v>3875</v>
      </c>
      <c r="O105" s="414"/>
      <c r="P105" s="414"/>
      <c r="Q105" s="415"/>
    </row>
    <row r="106" spans="1:17" s="217" customFormat="1" ht="13.5" thickBot="1">
      <c r="A106" s="236"/>
      <c r="B106" s="237" t="s">
        <v>3876</v>
      </c>
      <c r="C106" s="238" t="s">
        <v>3877</v>
      </c>
      <c r="D106" s="238" t="s">
        <v>3878</v>
      </c>
      <c r="E106" s="236"/>
      <c r="F106" s="238" t="s">
        <v>475</v>
      </c>
      <c r="G106" s="238" t="s">
        <v>16</v>
      </c>
      <c r="H106" s="238" t="s">
        <v>481</v>
      </c>
      <c r="I106" s="238" t="s">
        <v>12</v>
      </c>
      <c r="K106" s="236"/>
      <c r="L106" s="238" t="s">
        <v>3877</v>
      </c>
      <c r="M106" s="238" t="s">
        <v>3878</v>
      </c>
      <c r="N106" s="239" t="s">
        <v>475</v>
      </c>
      <c r="O106" s="239" t="s">
        <v>16</v>
      </c>
      <c r="P106" s="239" t="s">
        <v>481</v>
      </c>
      <c r="Q106" s="239" t="s">
        <v>12</v>
      </c>
    </row>
    <row r="107" spans="1:17" s="217" customFormat="1" ht="13.5" thickTop="1">
      <c r="A107" s="217" t="s">
        <v>3836</v>
      </c>
      <c r="B107" s="218">
        <v>0</v>
      </c>
      <c r="C107" s="223">
        <f>B107*L107</f>
        <v>0</v>
      </c>
      <c r="D107" s="223">
        <f>B107*M107</f>
        <v>0</v>
      </c>
      <c r="E107" s="224"/>
      <c r="F107" s="225">
        <f>B107*N107</f>
        <v>0</v>
      </c>
      <c r="G107" s="225">
        <f>B107*O107</f>
        <v>0</v>
      </c>
      <c r="H107" s="225">
        <f>B107*P107</f>
        <v>0</v>
      </c>
      <c r="I107" s="225">
        <f>B107*Q107</f>
        <v>0</v>
      </c>
      <c r="K107" s="217" t="s">
        <v>3879</v>
      </c>
      <c r="L107" s="217">
        <v>291.09539999999998</v>
      </c>
      <c r="M107" s="217">
        <v>291.26</v>
      </c>
      <c r="N107" s="225">
        <v>11</v>
      </c>
      <c r="O107" s="225">
        <v>8</v>
      </c>
      <c r="P107" s="225">
        <v>1</v>
      </c>
      <c r="Q107" s="225">
        <v>17</v>
      </c>
    </row>
    <row r="108" spans="1:17" s="217" customFormat="1">
      <c r="B108" s="218"/>
      <c r="C108" s="223"/>
      <c r="D108" s="226"/>
      <c r="E108" s="227"/>
      <c r="F108" s="225"/>
      <c r="G108" s="225"/>
      <c r="H108" s="225"/>
      <c r="I108" s="225"/>
      <c r="N108" s="225"/>
      <c r="O108" s="225"/>
      <c r="P108" s="225"/>
      <c r="Q108" s="225"/>
    </row>
    <row r="109" spans="1:17" s="217" customFormat="1">
      <c r="A109" s="217" t="s">
        <v>3832</v>
      </c>
      <c r="B109" s="218">
        <v>0</v>
      </c>
      <c r="C109" s="223">
        <f>B109*L109</f>
        <v>0</v>
      </c>
      <c r="D109" s="226">
        <f>B109*M109</f>
        <v>0</v>
      </c>
      <c r="E109" s="227"/>
      <c r="F109" s="225">
        <f>B109*N109</f>
        <v>0</v>
      </c>
      <c r="G109" s="225">
        <f>B109*O109</f>
        <v>0</v>
      </c>
      <c r="H109" s="225">
        <f>B109*P109</f>
        <v>0</v>
      </c>
      <c r="I109" s="225">
        <f>B109*Q109</f>
        <v>0</v>
      </c>
      <c r="K109" s="217" t="s">
        <v>3880</v>
      </c>
      <c r="L109" s="217">
        <v>162.05279999999999</v>
      </c>
      <c r="M109" s="217">
        <v>162.13999999999999</v>
      </c>
      <c r="N109" s="225">
        <v>6</v>
      </c>
      <c r="O109" s="225">
        <v>5</v>
      </c>
      <c r="P109" s="225">
        <v>0</v>
      </c>
      <c r="Q109" s="225">
        <v>10</v>
      </c>
    </row>
    <row r="110" spans="1:17" s="217" customFormat="1">
      <c r="B110" s="218"/>
      <c r="C110" s="223"/>
      <c r="D110" s="226"/>
      <c r="E110" s="227"/>
      <c r="F110" s="225"/>
      <c r="G110" s="225"/>
      <c r="H110" s="225"/>
      <c r="I110" s="225"/>
      <c r="N110" s="225"/>
      <c r="O110" s="225"/>
      <c r="P110" s="225"/>
      <c r="Q110" s="225"/>
    </row>
    <row r="111" spans="1:17" s="217" customFormat="1">
      <c r="A111" s="217" t="s">
        <v>3831</v>
      </c>
      <c r="B111" s="218">
        <v>2</v>
      </c>
      <c r="C111" s="223">
        <f>B111*L111</f>
        <v>406.15879999999999</v>
      </c>
      <c r="D111" s="223">
        <f>B111*M111</f>
        <v>406.38</v>
      </c>
      <c r="E111" s="227"/>
      <c r="F111" s="225">
        <f>B111*N111</f>
        <v>16</v>
      </c>
      <c r="G111" s="225">
        <f>B111*O111</f>
        <v>10</v>
      </c>
      <c r="H111" s="225">
        <f>B111*P111</f>
        <v>2</v>
      </c>
      <c r="I111" s="225">
        <f>B111*Q111</f>
        <v>26</v>
      </c>
      <c r="K111" s="217" t="s">
        <v>3881</v>
      </c>
      <c r="L111" s="217">
        <v>203.07939999999999</v>
      </c>
      <c r="M111" s="217">
        <v>203.19</v>
      </c>
      <c r="N111" s="225">
        <v>8</v>
      </c>
      <c r="O111" s="225">
        <v>5</v>
      </c>
      <c r="P111" s="225">
        <v>1</v>
      </c>
      <c r="Q111" s="225">
        <v>13</v>
      </c>
    </row>
    <row r="112" spans="1:17" s="217" customFormat="1">
      <c r="B112" s="218"/>
      <c r="C112" s="225"/>
      <c r="D112" s="225"/>
      <c r="E112" s="227"/>
      <c r="F112" s="225"/>
      <c r="G112" s="225"/>
      <c r="H112" s="225"/>
      <c r="I112" s="225"/>
      <c r="N112" s="225"/>
      <c r="O112" s="225"/>
      <c r="P112" s="225"/>
      <c r="Q112" s="225"/>
    </row>
    <row r="113" spans="1:17" s="217" customFormat="1">
      <c r="A113" s="217" t="s">
        <v>3834</v>
      </c>
      <c r="B113" s="218">
        <v>7</v>
      </c>
      <c r="C113" s="225">
        <f>B113*L113</f>
        <v>1134.3696</v>
      </c>
      <c r="D113" s="225">
        <f>B113*M113</f>
        <v>1134.98</v>
      </c>
      <c r="E113" s="227"/>
      <c r="F113" s="225">
        <f>B113*N113</f>
        <v>42</v>
      </c>
      <c r="G113" s="225">
        <f>B113*O113</f>
        <v>35</v>
      </c>
      <c r="H113" s="225">
        <f>B113*P113</f>
        <v>0</v>
      </c>
      <c r="I113" s="225">
        <f>B113*Q113</f>
        <v>70</v>
      </c>
      <c r="K113" s="217" t="s">
        <v>3880</v>
      </c>
      <c r="L113" s="217">
        <v>162.05279999999999</v>
      </c>
      <c r="M113" s="217">
        <v>162.13999999999999</v>
      </c>
      <c r="N113" s="225">
        <v>6</v>
      </c>
      <c r="O113" s="225">
        <v>5</v>
      </c>
      <c r="P113" s="225">
        <v>0</v>
      </c>
      <c r="Q113" s="225">
        <v>10</v>
      </c>
    </row>
    <row r="114" spans="1:17" s="217" customFormat="1">
      <c r="B114" s="218"/>
      <c r="C114" s="225"/>
      <c r="D114" s="225"/>
      <c r="E114" s="227"/>
      <c r="F114" s="225"/>
      <c r="G114" s="225"/>
      <c r="H114" s="225"/>
      <c r="I114" s="225"/>
      <c r="N114" s="225"/>
      <c r="O114" s="225"/>
      <c r="P114" s="225"/>
      <c r="Q114" s="225"/>
    </row>
    <row r="115" spans="1:17" s="217" customFormat="1" ht="13.5" thickBot="1">
      <c r="A115" s="219" t="s">
        <v>2885</v>
      </c>
      <c r="B115" s="220">
        <v>1</v>
      </c>
      <c r="C115" s="221">
        <f>B115*L115</f>
        <v>146.05789999999999</v>
      </c>
      <c r="D115" s="221">
        <f>B115*M115</f>
        <v>146.13999999999999</v>
      </c>
      <c r="E115" s="228"/>
      <c r="F115" s="221">
        <f>B115*N115</f>
        <v>6</v>
      </c>
      <c r="G115" s="221">
        <f>B115*O115</f>
        <v>4</v>
      </c>
      <c r="H115" s="221">
        <f>B115*P115</f>
        <v>0</v>
      </c>
      <c r="I115" s="221">
        <f>B115*Q115</f>
        <v>10</v>
      </c>
      <c r="K115" s="219" t="s">
        <v>3882</v>
      </c>
      <c r="L115" s="219">
        <v>146.05789999999999</v>
      </c>
      <c r="M115" s="219">
        <v>146.13999999999999</v>
      </c>
      <c r="N115" s="221">
        <v>6</v>
      </c>
      <c r="O115" s="221">
        <v>4</v>
      </c>
      <c r="P115" s="221">
        <v>0</v>
      </c>
      <c r="Q115" s="221">
        <v>10</v>
      </c>
    </row>
    <row r="116" spans="1:17" s="217" customFormat="1" ht="13.5" thickTop="1">
      <c r="A116" s="217" t="s">
        <v>3883</v>
      </c>
      <c r="C116" s="229">
        <f>SUM(C107:C115)</f>
        <v>1686.5862999999999</v>
      </c>
      <c r="D116" s="230">
        <f>SUM(D107:D115)</f>
        <v>1687.5</v>
      </c>
      <c r="E116" s="217" t="s">
        <v>3884</v>
      </c>
      <c r="F116" s="225">
        <f>SUM(F107:F115)</f>
        <v>64</v>
      </c>
      <c r="G116" s="225">
        <f>SUM(G107:G115)</f>
        <v>49</v>
      </c>
      <c r="H116" s="225">
        <f>SUM(H107:H115)</f>
        <v>2</v>
      </c>
      <c r="I116" s="225">
        <f>SUM(I107:I115)</f>
        <v>106</v>
      </c>
    </row>
    <row r="117" spans="1:17" s="217" customFormat="1">
      <c r="E117" s="217" t="s">
        <v>3885</v>
      </c>
    </row>
    <row r="118" spans="1:17" s="217" customFormat="1">
      <c r="E118" s="217" t="s">
        <v>1029</v>
      </c>
    </row>
    <row r="119" spans="1:17" s="217" customFormat="1"/>
    <row r="120" spans="1:17" s="217" customFormat="1">
      <c r="A120" s="217" t="s">
        <v>3886</v>
      </c>
    </row>
    <row r="121" spans="1:17" s="217" customFormat="1">
      <c r="B121" s="411" t="s">
        <v>3887</v>
      </c>
      <c r="C121" s="411"/>
      <c r="D121" s="412" t="s">
        <v>3888</v>
      </c>
      <c r="E121" s="412"/>
      <c r="F121" s="412"/>
    </row>
    <row r="122" spans="1:17" s="217" customFormat="1" ht="13.5" thickBot="1">
      <c r="B122" s="225" t="s">
        <v>3877</v>
      </c>
      <c r="C122" s="225" t="s">
        <v>3878</v>
      </c>
      <c r="E122" s="225" t="s">
        <v>3877</v>
      </c>
      <c r="F122" s="225" t="s">
        <v>3878</v>
      </c>
    </row>
    <row r="123" spans="1:17" s="217" customFormat="1" ht="13.5" thickBot="1">
      <c r="A123" s="231" t="s">
        <v>3889</v>
      </c>
      <c r="B123" s="232">
        <v>0</v>
      </c>
      <c r="C123" s="233">
        <v>0</v>
      </c>
      <c r="D123" s="225"/>
      <c r="E123" s="225">
        <f>B123+C116</f>
        <v>1686.5862999999999</v>
      </c>
      <c r="F123" s="225">
        <f>C123+D116</f>
        <v>1687.5</v>
      </c>
    </row>
    <row r="124" spans="1:17" s="217" customFormat="1"/>
    <row r="125" spans="1:17" s="216" customFormat="1" ht="21" thickBot="1">
      <c r="A125" s="216" t="s">
        <v>3893</v>
      </c>
    </row>
    <row r="126" spans="1:17" s="217" customFormat="1" ht="13.5" thickBot="1">
      <c r="A126" s="234"/>
      <c r="B126" s="235" t="s">
        <v>3874</v>
      </c>
      <c r="C126" s="234"/>
      <c r="D126" s="234"/>
      <c r="E126" s="234"/>
      <c r="F126" s="234"/>
      <c r="G126" s="234"/>
      <c r="H126" s="234"/>
      <c r="I126" s="234"/>
      <c r="K126" s="234"/>
      <c r="L126" s="234"/>
      <c r="M126" s="234"/>
      <c r="N126" s="413" t="s">
        <v>3875</v>
      </c>
      <c r="O126" s="414"/>
      <c r="P126" s="414"/>
      <c r="Q126" s="415"/>
    </row>
    <row r="127" spans="1:17" s="217" customFormat="1" ht="13.5" thickBot="1">
      <c r="A127" s="236"/>
      <c r="B127" s="237" t="s">
        <v>3876</v>
      </c>
      <c r="C127" s="238" t="s">
        <v>3877</v>
      </c>
      <c r="D127" s="238" t="s">
        <v>3878</v>
      </c>
      <c r="E127" s="236"/>
      <c r="F127" s="238" t="s">
        <v>475</v>
      </c>
      <c r="G127" s="238" t="s">
        <v>16</v>
      </c>
      <c r="H127" s="238" t="s">
        <v>481</v>
      </c>
      <c r="I127" s="238" t="s">
        <v>12</v>
      </c>
      <c r="K127" s="236"/>
      <c r="L127" s="238" t="s">
        <v>3877</v>
      </c>
      <c r="M127" s="238" t="s">
        <v>3878</v>
      </c>
      <c r="N127" s="239" t="s">
        <v>475</v>
      </c>
      <c r="O127" s="239" t="s">
        <v>16</v>
      </c>
      <c r="P127" s="239" t="s">
        <v>481</v>
      </c>
      <c r="Q127" s="239" t="s">
        <v>12</v>
      </c>
    </row>
    <row r="128" spans="1:17" s="217" customFormat="1" ht="13.5" thickTop="1">
      <c r="A128" s="217" t="s">
        <v>3836</v>
      </c>
      <c r="B128" s="218">
        <v>1</v>
      </c>
      <c r="C128" s="223">
        <f>B128*L128</f>
        <v>291.09539999999998</v>
      </c>
      <c r="D128" s="223">
        <f>B128*M128</f>
        <v>291.26</v>
      </c>
      <c r="E128" s="224"/>
      <c r="F128" s="225">
        <f>B128*N128</f>
        <v>11</v>
      </c>
      <c r="G128" s="225">
        <f>B128*O128</f>
        <v>8</v>
      </c>
      <c r="H128" s="225">
        <f>B128*P128</f>
        <v>1</v>
      </c>
      <c r="I128" s="225">
        <f>B128*Q128</f>
        <v>17</v>
      </c>
      <c r="K128" s="217" t="s">
        <v>3879</v>
      </c>
      <c r="L128" s="217">
        <v>291.09539999999998</v>
      </c>
      <c r="M128" s="217">
        <v>291.26</v>
      </c>
      <c r="N128" s="225">
        <v>11</v>
      </c>
      <c r="O128" s="225">
        <v>8</v>
      </c>
      <c r="P128" s="225">
        <v>1</v>
      </c>
      <c r="Q128" s="225">
        <v>17</v>
      </c>
    </row>
    <row r="129" spans="1:17" s="217" customFormat="1">
      <c r="B129" s="218"/>
      <c r="C129" s="223"/>
      <c r="D129" s="226"/>
      <c r="E129" s="227"/>
      <c r="F129" s="225"/>
      <c r="G129" s="225"/>
      <c r="H129" s="225"/>
      <c r="I129" s="225"/>
      <c r="N129" s="225"/>
      <c r="O129" s="225"/>
      <c r="P129" s="225"/>
      <c r="Q129" s="225"/>
    </row>
    <row r="130" spans="1:17" s="217" customFormat="1">
      <c r="A130" s="217" t="s">
        <v>3832</v>
      </c>
      <c r="B130" s="218">
        <v>1</v>
      </c>
      <c r="C130" s="223">
        <f>B130*L130</f>
        <v>162.05279999999999</v>
      </c>
      <c r="D130" s="226">
        <f>B130*M130</f>
        <v>162.13999999999999</v>
      </c>
      <c r="E130" s="227"/>
      <c r="F130" s="225">
        <f>B130*N130</f>
        <v>6</v>
      </c>
      <c r="G130" s="225">
        <f>B130*O130</f>
        <v>5</v>
      </c>
      <c r="H130" s="225">
        <f>B130*P130</f>
        <v>0</v>
      </c>
      <c r="I130" s="225">
        <f>B130*Q130</f>
        <v>10</v>
      </c>
      <c r="K130" s="217" t="s">
        <v>3880</v>
      </c>
      <c r="L130" s="217">
        <v>162.05279999999999</v>
      </c>
      <c r="M130" s="217">
        <v>162.13999999999999</v>
      </c>
      <c r="N130" s="225">
        <v>6</v>
      </c>
      <c r="O130" s="225">
        <v>5</v>
      </c>
      <c r="P130" s="225">
        <v>0</v>
      </c>
      <c r="Q130" s="225">
        <v>10</v>
      </c>
    </row>
    <row r="131" spans="1:17" s="217" customFormat="1">
      <c r="B131" s="218"/>
      <c r="C131" s="223"/>
      <c r="D131" s="226"/>
      <c r="E131" s="227"/>
      <c r="F131" s="225"/>
      <c r="G131" s="225"/>
      <c r="H131" s="225"/>
      <c r="I131" s="225"/>
      <c r="N131" s="225"/>
      <c r="O131" s="225"/>
      <c r="P131" s="225"/>
      <c r="Q131" s="225"/>
    </row>
    <row r="132" spans="1:17" s="217" customFormat="1">
      <c r="A132" s="217" t="s">
        <v>3831</v>
      </c>
      <c r="B132" s="218">
        <v>3</v>
      </c>
      <c r="C132" s="223">
        <f>B132*L132</f>
        <v>609.23820000000001</v>
      </c>
      <c r="D132" s="223">
        <f>B132*M132</f>
        <v>609.56999999999994</v>
      </c>
      <c r="E132" s="227"/>
      <c r="F132" s="225">
        <f>B132*N132</f>
        <v>24</v>
      </c>
      <c r="G132" s="225">
        <f>B132*O132</f>
        <v>15</v>
      </c>
      <c r="H132" s="225">
        <f>B132*P132</f>
        <v>3</v>
      </c>
      <c r="I132" s="225">
        <f>B132*Q132</f>
        <v>39</v>
      </c>
      <c r="K132" s="217" t="s">
        <v>3881</v>
      </c>
      <c r="L132" s="217">
        <v>203.07939999999999</v>
      </c>
      <c r="M132" s="217">
        <v>203.19</v>
      </c>
      <c r="N132" s="225">
        <v>8</v>
      </c>
      <c r="O132" s="225">
        <v>5</v>
      </c>
      <c r="P132" s="225">
        <v>1</v>
      </c>
      <c r="Q132" s="225">
        <v>13</v>
      </c>
    </row>
    <row r="133" spans="1:17" s="217" customFormat="1">
      <c r="B133" s="218"/>
      <c r="C133" s="225"/>
      <c r="D133" s="225"/>
      <c r="E133" s="227"/>
      <c r="F133" s="225"/>
      <c r="G133" s="225"/>
      <c r="H133" s="225"/>
      <c r="I133" s="225"/>
      <c r="N133" s="225"/>
      <c r="O133" s="225"/>
      <c r="P133" s="225"/>
      <c r="Q133" s="225"/>
    </row>
    <row r="134" spans="1:17" s="217" customFormat="1">
      <c r="A134" s="217" t="s">
        <v>3834</v>
      </c>
      <c r="B134" s="218">
        <v>6</v>
      </c>
      <c r="C134" s="225">
        <f>B134*L134</f>
        <v>972.31679999999994</v>
      </c>
      <c r="D134" s="225">
        <f>B134*M134</f>
        <v>972.83999999999992</v>
      </c>
      <c r="E134" s="227"/>
      <c r="F134" s="225">
        <f>B134*N134</f>
        <v>36</v>
      </c>
      <c r="G134" s="225">
        <f>B134*O134</f>
        <v>30</v>
      </c>
      <c r="H134" s="225">
        <f>B134*P134</f>
        <v>0</v>
      </c>
      <c r="I134" s="225">
        <f>B134*Q134</f>
        <v>60</v>
      </c>
      <c r="K134" s="217" t="s">
        <v>3880</v>
      </c>
      <c r="L134" s="217">
        <v>162.05279999999999</v>
      </c>
      <c r="M134" s="217">
        <v>162.13999999999999</v>
      </c>
      <c r="N134" s="225">
        <v>6</v>
      </c>
      <c r="O134" s="225">
        <v>5</v>
      </c>
      <c r="P134" s="225">
        <v>0</v>
      </c>
      <c r="Q134" s="225">
        <v>10</v>
      </c>
    </row>
    <row r="135" spans="1:17" s="217" customFormat="1">
      <c r="B135" s="218"/>
      <c r="C135" s="225"/>
      <c r="D135" s="225"/>
      <c r="E135" s="227"/>
      <c r="F135" s="225"/>
      <c r="G135" s="225"/>
      <c r="H135" s="225"/>
      <c r="I135" s="225"/>
      <c r="N135" s="225"/>
      <c r="O135" s="225"/>
      <c r="P135" s="225"/>
      <c r="Q135" s="225"/>
    </row>
    <row r="136" spans="1:17" s="217" customFormat="1" ht="13.5" thickBot="1">
      <c r="A136" s="219" t="s">
        <v>2885</v>
      </c>
      <c r="B136" s="220">
        <v>1</v>
      </c>
      <c r="C136" s="221">
        <f>B136*L136</f>
        <v>146.05789999999999</v>
      </c>
      <c r="D136" s="221">
        <f>B136*M136</f>
        <v>146.13999999999999</v>
      </c>
      <c r="E136" s="228"/>
      <c r="F136" s="221">
        <f>B136*N136</f>
        <v>6</v>
      </c>
      <c r="G136" s="221">
        <f>B136*O136</f>
        <v>4</v>
      </c>
      <c r="H136" s="221">
        <f>B136*P136</f>
        <v>0</v>
      </c>
      <c r="I136" s="221">
        <f>B136*Q136</f>
        <v>10</v>
      </c>
      <c r="K136" s="219" t="s">
        <v>3882</v>
      </c>
      <c r="L136" s="219">
        <v>146.05789999999999</v>
      </c>
      <c r="M136" s="219">
        <v>146.13999999999999</v>
      </c>
      <c r="N136" s="221">
        <v>6</v>
      </c>
      <c r="O136" s="221">
        <v>4</v>
      </c>
      <c r="P136" s="221">
        <v>0</v>
      </c>
      <c r="Q136" s="221">
        <v>10</v>
      </c>
    </row>
    <row r="137" spans="1:17" s="217" customFormat="1" ht="13.5" thickTop="1">
      <c r="A137" s="217" t="s">
        <v>3883</v>
      </c>
      <c r="C137" s="229">
        <f>SUM(C128:C136)</f>
        <v>2180.7610999999997</v>
      </c>
      <c r="D137" s="230">
        <f>SUM(D128:D136)</f>
        <v>2181.9499999999998</v>
      </c>
      <c r="E137" s="217" t="s">
        <v>3884</v>
      </c>
      <c r="F137" s="225">
        <f>SUM(F128:F136)</f>
        <v>83</v>
      </c>
      <c r="G137" s="225">
        <f>SUM(G128:G136)</f>
        <v>62</v>
      </c>
      <c r="H137" s="225">
        <f>SUM(H128:H136)</f>
        <v>4</v>
      </c>
      <c r="I137" s="225">
        <f>SUM(I128:I136)</f>
        <v>136</v>
      </c>
    </row>
    <row r="138" spans="1:17" s="217" customFormat="1">
      <c r="E138" s="217" t="s">
        <v>3885</v>
      </c>
    </row>
    <row r="139" spans="1:17" s="217" customFormat="1">
      <c r="E139" s="217" t="s">
        <v>1029</v>
      </c>
    </row>
    <row r="140" spans="1:17" s="217" customFormat="1"/>
    <row r="141" spans="1:17" s="217" customFormat="1">
      <c r="A141" s="217" t="s">
        <v>3886</v>
      </c>
    </row>
    <row r="142" spans="1:17" s="217" customFormat="1">
      <c r="B142" s="411" t="s">
        <v>3887</v>
      </c>
      <c r="C142" s="411"/>
      <c r="D142" s="412" t="s">
        <v>3888</v>
      </c>
      <c r="E142" s="412"/>
      <c r="F142" s="412"/>
    </row>
    <row r="143" spans="1:17" s="217" customFormat="1" ht="13.5" thickBot="1">
      <c r="B143" s="225" t="s">
        <v>3877</v>
      </c>
      <c r="C143" s="225" t="s">
        <v>3878</v>
      </c>
      <c r="E143" s="225" t="s">
        <v>3877</v>
      </c>
      <c r="F143" s="225" t="s">
        <v>3878</v>
      </c>
    </row>
    <row r="144" spans="1:17" s="217" customFormat="1" ht="13.5" thickBot="1">
      <c r="A144" s="231" t="s">
        <v>3889</v>
      </c>
      <c r="B144" s="232">
        <v>0</v>
      </c>
      <c r="C144" s="233">
        <v>0</v>
      </c>
      <c r="D144" s="225"/>
      <c r="E144" s="225">
        <f>B144+C137</f>
        <v>2180.7610999999997</v>
      </c>
      <c r="F144" s="225">
        <f>C144+D137</f>
        <v>2181.9499999999998</v>
      </c>
    </row>
    <row r="145" spans="1:17" s="217" customFormat="1"/>
    <row r="146" spans="1:17" s="216" customFormat="1" ht="21" thickBot="1">
      <c r="A146" s="216" t="s">
        <v>3894</v>
      </c>
    </row>
    <row r="147" spans="1:17" s="217" customFormat="1" ht="13.5" thickBot="1">
      <c r="A147" s="234"/>
      <c r="B147" s="235" t="s">
        <v>3874</v>
      </c>
      <c r="C147" s="234"/>
      <c r="D147" s="234"/>
      <c r="E147" s="234"/>
      <c r="F147" s="234"/>
      <c r="G147" s="234"/>
      <c r="H147" s="234"/>
      <c r="I147" s="234"/>
      <c r="K147" s="234"/>
      <c r="L147" s="234"/>
      <c r="M147" s="234"/>
      <c r="N147" s="413" t="s">
        <v>3875</v>
      </c>
      <c r="O147" s="414"/>
      <c r="P147" s="414"/>
      <c r="Q147" s="415"/>
    </row>
    <row r="148" spans="1:17" s="217" customFormat="1" ht="13.5" thickBot="1">
      <c r="A148" s="236"/>
      <c r="B148" s="237" t="s">
        <v>3876</v>
      </c>
      <c r="C148" s="238" t="s">
        <v>3877</v>
      </c>
      <c r="D148" s="238" t="s">
        <v>3878</v>
      </c>
      <c r="E148" s="236"/>
      <c r="F148" s="238" t="s">
        <v>475</v>
      </c>
      <c r="G148" s="238" t="s">
        <v>16</v>
      </c>
      <c r="H148" s="238" t="s">
        <v>481</v>
      </c>
      <c r="I148" s="238" t="s">
        <v>12</v>
      </c>
      <c r="K148" s="236"/>
      <c r="L148" s="238" t="s">
        <v>3877</v>
      </c>
      <c r="M148" s="238" t="s">
        <v>3878</v>
      </c>
      <c r="N148" s="239" t="s">
        <v>475</v>
      </c>
      <c r="O148" s="239" t="s">
        <v>16</v>
      </c>
      <c r="P148" s="239" t="s">
        <v>481</v>
      </c>
      <c r="Q148" s="239" t="s">
        <v>12</v>
      </c>
    </row>
    <row r="149" spans="1:17" s="217" customFormat="1" ht="13.5" thickTop="1">
      <c r="A149" s="217" t="s">
        <v>3836</v>
      </c>
      <c r="B149" s="218">
        <v>0</v>
      </c>
      <c r="C149" s="223">
        <f>B149*L149</f>
        <v>0</v>
      </c>
      <c r="D149" s="223">
        <f>B149*M149</f>
        <v>0</v>
      </c>
      <c r="E149" s="224"/>
      <c r="F149" s="225">
        <f>B149*N149</f>
        <v>0</v>
      </c>
      <c r="G149" s="225">
        <f>B149*O149</f>
        <v>0</v>
      </c>
      <c r="H149" s="225">
        <f>B149*P149</f>
        <v>0</v>
      </c>
      <c r="I149" s="225">
        <f>B149*Q149</f>
        <v>0</v>
      </c>
      <c r="K149" s="217" t="s">
        <v>3879</v>
      </c>
      <c r="L149" s="217">
        <v>291.09539999999998</v>
      </c>
      <c r="M149" s="217">
        <v>291.26</v>
      </c>
      <c r="N149" s="225">
        <v>11</v>
      </c>
      <c r="O149" s="225">
        <v>8</v>
      </c>
      <c r="P149" s="225">
        <v>1</v>
      </c>
      <c r="Q149" s="225">
        <v>17</v>
      </c>
    </row>
    <row r="150" spans="1:17" s="217" customFormat="1">
      <c r="B150" s="218"/>
      <c r="C150" s="223"/>
      <c r="D150" s="226"/>
      <c r="E150" s="227"/>
      <c r="F150" s="225"/>
      <c r="G150" s="225"/>
      <c r="H150" s="225"/>
      <c r="I150" s="225"/>
      <c r="N150" s="225"/>
      <c r="O150" s="225"/>
      <c r="P150" s="225"/>
      <c r="Q150" s="225"/>
    </row>
    <row r="151" spans="1:17" s="217" customFormat="1">
      <c r="A151" s="217" t="s">
        <v>3832</v>
      </c>
      <c r="B151" s="218">
        <v>0</v>
      </c>
      <c r="C151" s="223">
        <f>B151*L151</f>
        <v>0</v>
      </c>
      <c r="D151" s="226">
        <f>B151*M151</f>
        <v>0</v>
      </c>
      <c r="E151" s="227"/>
      <c r="F151" s="225">
        <f>B151*N151</f>
        <v>0</v>
      </c>
      <c r="G151" s="225">
        <f>B151*O151</f>
        <v>0</v>
      </c>
      <c r="H151" s="225">
        <f>B151*P151</f>
        <v>0</v>
      </c>
      <c r="I151" s="225">
        <f>B151*Q151</f>
        <v>0</v>
      </c>
      <c r="K151" s="217" t="s">
        <v>3880</v>
      </c>
      <c r="L151" s="217">
        <v>162.05279999999999</v>
      </c>
      <c r="M151" s="217">
        <v>162.13999999999999</v>
      </c>
      <c r="N151" s="225">
        <v>6</v>
      </c>
      <c r="O151" s="225">
        <v>5</v>
      </c>
      <c r="P151" s="225">
        <v>0</v>
      </c>
      <c r="Q151" s="225">
        <v>10</v>
      </c>
    </row>
    <row r="152" spans="1:17" s="217" customFormat="1">
      <c r="B152" s="218"/>
      <c r="C152" s="223"/>
      <c r="D152" s="226"/>
      <c r="E152" s="227"/>
      <c r="F152" s="225"/>
      <c r="G152" s="225"/>
      <c r="H152" s="225"/>
      <c r="I152" s="225"/>
      <c r="N152" s="225"/>
      <c r="O152" s="225"/>
      <c r="P152" s="225"/>
      <c r="Q152" s="225"/>
    </row>
    <row r="153" spans="1:17" s="217" customFormat="1">
      <c r="A153" s="217" t="s">
        <v>3831</v>
      </c>
      <c r="B153" s="218">
        <v>2</v>
      </c>
      <c r="C153" s="223">
        <f>B153*L153</f>
        <v>406.15879999999999</v>
      </c>
      <c r="D153" s="223">
        <f>B153*M153</f>
        <v>406.38</v>
      </c>
      <c r="E153" s="227"/>
      <c r="F153" s="225">
        <f>B153*N153</f>
        <v>16</v>
      </c>
      <c r="G153" s="225">
        <f>B153*O153</f>
        <v>10</v>
      </c>
      <c r="H153" s="225">
        <f>B153*P153</f>
        <v>2</v>
      </c>
      <c r="I153" s="225">
        <f>B153*Q153</f>
        <v>26</v>
      </c>
      <c r="K153" s="217" t="s">
        <v>3881</v>
      </c>
      <c r="L153" s="217">
        <v>203.07939999999999</v>
      </c>
      <c r="M153" s="217">
        <v>203.19</v>
      </c>
      <c r="N153" s="225">
        <v>8</v>
      </c>
      <c r="O153" s="225">
        <v>5</v>
      </c>
      <c r="P153" s="225">
        <v>1</v>
      </c>
      <c r="Q153" s="225">
        <v>13</v>
      </c>
    </row>
    <row r="154" spans="1:17" s="217" customFormat="1">
      <c r="B154" s="218"/>
      <c r="C154" s="225"/>
      <c r="D154" s="225"/>
      <c r="E154" s="227"/>
      <c r="F154" s="225"/>
      <c r="G154" s="225"/>
      <c r="H154" s="225"/>
      <c r="I154" s="225"/>
      <c r="N154" s="225"/>
      <c r="O154" s="225"/>
      <c r="P154" s="225"/>
      <c r="Q154" s="225"/>
    </row>
    <row r="155" spans="1:17" s="217" customFormat="1">
      <c r="A155" s="217" t="s">
        <v>3834</v>
      </c>
      <c r="B155" s="218">
        <v>3</v>
      </c>
      <c r="C155" s="225">
        <f>B155*L155</f>
        <v>486.15839999999997</v>
      </c>
      <c r="D155" s="225">
        <f>B155*M155</f>
        <v>486.41999999999996</v>
      </c>
      <c r="E155" s="227"/>
      <c r="F155" s="225">
        <f>B155*N155</f>
        <v>18</v>
      </c>
      <c r="G155" s="225">
        <f>B155*O155</f>
        <v>15</v>
      </c>
      <c r="H155" s="225">
        <f>B155*P155</f>
        <v>0</v>
      </c>
      <c r="I155" s="225">
        <f>B155*Q155</f>
        <v>30</v>
      </c>
      <c r="K155" s="217" t="s">
        <v>3880</v>
      </c>
      <c r="L155" s="217">
        <v>162.05279999999999</v>
      </c>
      <c r="M155" s="217">
        <v>162.13999999999999</v>
      </c>
      <c r="N155" s="225">
        <v>6</v>
      </c>
      <c r="O155" s="225">
        <v>5</v>
      </c>
      <c r="P155" s="225">
        <v>0</v>
      </c>
      <c r="Q155" s="225">
        <v>10</v>
      </c>
    </row>
    <row r="156" spans="1:17" s="217" customFormat="1">
      <c r="B156" s="218"/>
      <c r="C156" s="225"/>
      <c r="D156" s="225"/>
      <c r="E156" s="227"/>
      <c r="F156" s="225"/>
      <c r="G156" s="225"/>
      <c r="H156" s="225"/>
      <c r="I156" s="225"/>
      <c r="N156" s="225"/>
      <c r="O156" s="225"/>
      <c r="P156" s="225"/>
      <c r="Q156" s="225"/>
    </row>
    <row r="157" spans="1:17" s="217" customFormat="1" ht="13.5" thickBot="1">
      <c r="A157" s="219" t="s">
        <v>2885</v>
      </c>
      <c r="B157" s="220">
        <v>0</v>
      </c>
      <c r="C157" s="221">
        <f>B157*L157</f>
        <v>0</v>
      </c>
      <c r="D157" s="221">
        <f>B157*M157</f>
        <v>0</v>
      </c>
      <c r="E157" s="228"/>
      <c r="F157" s="221">
        <f>B157*N157</f>
        <v>0</v>
      </c>
      <c r="G157" s="221">
        <f>B157*O157</f>
        <v>0</v>
      </c>
      <c r="H157" s="221">
        <f>B157*P157</f>
        <v>0</v>
      </c>
      <c r="I157" s="221">
        <f>B157*Q157</f>
        <v>0</v>
      </c>
      <c r="K157" s="219" t="s">
        <v>3882</v>
      </c>
      <c r="L157" s="219">
        <v>146.05789999999999</v>
      </c>
      <c r="M157" s="219">
        <v>146.13999999999999</v>
      </c>
      <c r="N157" s="221">
        <v>6</v>
      </c>
      <c r="O157" s="221">
        <v>4</v>
      </c>
      <c r="P157" s="221">
        <v>0</v>
      </c>
      <c r="Q157" s="221">
        <v>10</v>
      </c>
    </row>
    <row r="158" spans="1:17" s="217" customFormat="1" ht="13.5" thickTop="1">
      <c r="A158" s="217" t="s">
        <v>3883</v>
      </c>
      <c r="C158" s="225">
        <f>SUM(C149:C157)</f>
        <v>892.31719999999996</v>
      </c>
      <c r="D158" s="230">
        <f>SUM(D149:D157)</f>
        <v>892.8</v>
      </c>
      <c r="E158" s="217" t="s">
        <v>3884</v>
      </c>
      <c r="F158" s="225">
        <f>SUM(F149:F157)</f>
        <v>34</v>
      </c>
      <c r="G158" s="225">
        <f>SUM(G149:G157)</f>
        <v>25</v>
      </c>
      <c r="H158" s="225">
        <f>SUM(H149:H157)</f>
        <v>2</v>
      </c>
      <c r="I158" s="225">
        <f>SUM(I149:I157)</f>
        <v>56</v>
      </c>
    </row>
    <row r="159" spans="1:17" s="217" customFormat="1">
      <c r="E159" s="217" t="s">
        <v>3885</v>
      </c>
    </row>
    <row r="160" spans="1:17" s="217" customFormat="1">
      <c r="E160" s="217" t="s">
        <v>1029</v>
      </c>
    </row>
    <row r="161" spans="1:6" s="217" customFormat="1"/>
    <row r="162" spans="1:6" s="217" customFormat="1">
      <c r="A162" s="217" t="s">
        <v>3886</v>
      </c>
    </row>
    <row r="163" spans="1:6" s="217" customFormat="1">
      <c r="B163" s="411" t="s">
        <v>3887</v>
      </c>
      <c r="C163" s="411"/>
      <c r="D163" s="412" t="s">
        <v>3888</v>
      </c>
      <c r="E163" s="412"/>
      <c r="F163" s="412"/>
    </row>
    <row r="164" spans="1:6" s="217" customFormat="1" ht="13.5" thickBot="1">
      <c r="B164" s="225" t="s">
        <v>3877</v>
      </c>
      <c r="C164" s="225" t="s">
        <v>3878</v>
      </c>
      <c r="E164" s="225" t="s">
        <v>3877</v>
      </c>
      <c r="F164" s="225" t="s">
        <v>3878</v>
      </c>
    </row>
    <row r="165" spans="1:6" s="217" customFormat="1" ht="13.5" thickBot="1">
      <c r="A165" s="231" t="s">
        <v>3889</v>
      </c>
      <c r="B165" s="232">
        <v>0</v>
      </c>
      <c r="C165" s="233">
        <v>0</v>
      </c>
      <c r="D165" s="225"/>
      <c r="E165" s="225">
        <f>B165+C158</f>
        <v>892.31719999999996</v>
      </c>
      <c r="F165" s="225">
        <f>C165+D158</f>
        <v>892.8</v>
      </c>
    </row>
    <row r="166" spans="1:6" s="217" customFormat="1"/>
    <row r="167" spans="1:6" s="217" customFormat="1"/>
  </sheetData>
  <mergeCells count="48">
    <mergeCell ref="E5:F5"/>
    <mergeCell ref="G4:H5"/>
    <mergeCell ref="B24:B25"/>
    <mergeCell ref="C24:D24"/>
    <mergeCell ref="E24:E25"/>
    <mergeCell ref="N84:Q84"/>
    <mergeCell ref="E26:E27"/>
    <mergeCell ref="B28:B29"/>
    <mergeCell ref="C28:C29"/>
    <mergeCell ref="D28:D29"/>
    <mergeCell ref="A4:A5"/>
    <mergeCell ref="B4:B5"/>
    <mergeCell ref="C4:C5"/>
    <mergeCell ref="D4:D5"/>
    <mergeCell ref="E4:F4"/>
    <mergeCell ref="D33:D35"/>
    <mergeCell ref="E33:E35"/>
    <mergeCell ref="B26:B27"/>
    <mergeCell ref="C26:C27"/>
    <mergeCell ref="D26:D27"/>
    <mergeCell ref="E28:E29"/>
    <mergeCell ref="B37:B38"/>
    <mergeCell ref="C37:C38"/>
    <mergeCell ref="D37:D38"/>
    <mergeCell ref="E37:E38"/>
    <mergeCell ref="B30:B32"/>
    <mergeCell ref="C30:C32"/>
    <mergeCell ref="D30:D32"/>
    <mergeCell ref="E30:E32"/>
    <mergeCell ref="B33:B35"/>
    <mergeCell ref="C33:C35"/>
    <mergeCell ref="N126:Q126"/>
    <mergeCell ref="N42:Q42"/>
    <mergeCell ref="B58:C58"/>
    <mergeCell ref="D58:F58"/>
    <mergeCell ref="N63:Q63"/>
    <mergeCell ref="B79:C79"/>
    <mergeCell ref="D79:F79"/>
    <mergeCell ref="B142:C142"/>
    <mergeCell ref="D142:F142"/>
    <mergeCell ref="N147:Q147"/>
    <mergeCell ref="B163:C163"/>
    <mergeCell ref="D163:F163"/>
    <mergeCell ref="B100:C100"/>
    <mergeCell ref="D100:F100"/>
    <mergeCell ref="N105:Q105"/>
    <mergeCell ref="B121:C121"/>
    <mergeCell ref="D121:F121"/>
  </mergeCells>
  <hyperlinks>
    <hyperlink ref="B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S4175"/>
  <sheetViews>
    <sheetView workbookViewId="0">
      <selection activeCell="J43" sqref="J43"/>
    </sheetView>
  </sheetViews>
  <sheetFormatPr defaultRowHeight="15"/>
  <cols>
    <col min="1" max="1" width="16.5703125" style="73" customWidth="1"/>
    <col min="2" max="2" width="9.140625" style="73"/>
    <col min="3" max="3" width="22.85546875" style="95" customWidth="1"/>
    <col min="4" max="4" width="24.85546875" style="96" customWidth="1"/>
    <col min="5" max="5" width="24.7109375" style="73" customWidth="1"/>
    <col min="6" max="6" width="9.140625" style="73"/>
    <col min="7" max="7" width="25.85546875" style="73" customWidth="1"/>
    <col min="8" max="8" width="12.28515625" style="73" customWidth="1"/>
    <col min="9" max="9" width="14.28515625" style="73" customWidth="1"/>
    <col min="10" max="10" width="9.140625" style="73"/>
    <col min="11" max="11" width="7.7109375" style="73" customWidth="1"/>
    <col min="12" max="16" width="7.7109375" style="37" customWidth="1"/>
    <col min="17" max="17" width="11.42578125" style="37" customWidth="1"/>
    <col min="18" max="18" width="2.7109375" style="73" customWidth="1"/>
    <col min="19" max="19" width="11" style="73" customWidth="1"/>
    <col min="20" max="20" width="13.28515625" style="73" customWidth="1"/>
    <col min="21" max="16384" width="9.140625" style="73"/>
  </cols>
  <sheetData>
    <row r="1" spans="1:19" s="84" customFormat="1" ht="15" customHeight="1" thickBot="1">
      <c r="A1" s="111" t="s">
        <v>3</v>
      </c>
      <c r="B1" s="111" t="s">
        <v>4</v>
      </c>
      <c r="C1" s="112" t="s">
        <v>5</v>
      </c>
      <c r="D1" s="113" t="s">
        <v>6</v>
      </c>
      <c r="E1" s="111" t="s">
        <v>4</v>
      </c>
      <c r="H1" s="246" t="s">
        <v>4808</v>
      </c>
      <c r="I1" s="251" t="s">
        <v>4827</v>
      </c>
      <c r="J1" s="90"/>
      <c r="K1" s="256">
        <v>12</v>
      </c>
      <c r="L1" s="256">
        <v>1.007825035</v>
      </c>
      <c r="M1" s="256">
        <v>14.003074</v>
      </c>
      <c r="N1" s="256">
        <v>15.99491463</v>
      </c>
      <c r="O1" s="256">
        <v>31.9720707</v>
      </c>
      <c r="P1" s="256">
        <v>30.973762000000001</v>
      </c>
      <c r="Q1" s="90"/>
      <c r="R1" s="90"/>
      <c r="S1" s="90"/>
    </row>
    <row r="2" spans="1:19" ht="15.75" customHeight="1">
      <c r="A2" s="85"/>
      <c r="B2" s="85"/>
      <c r="C2" s="86"/>
      <c r="D2" s="87"/>
      <c r="E2" s="85"/>
      <c r="H2" s="249" t="s">
        <v>4808</v>
      </c>
      <c r="I2" s="246" t="s">
        <v>4809</v>
      </c>
      <c r="J2" s="90"/>
      <c r="K2" s="256">
        <v>12.0107</v>
      </c>
      <c r="L2" s="256">
        <v>1.0079400000000001</v>
      </c>
      <c r="M2" s="256">
        <v>14.0067</v>
      </c>
      <c r="N2" s="256">
        <v>15.9994</v>
      </c>
      <c r="O2" s="256">
        <v>32.064999999999998</v>
      </c>
      <c r="P2" s="256">
        <v>30.973761</v>
      </c>
      <c r="Q2" s="90"/>
      <c r="R2" s="90"/>
      <c r="S2" s="90"/>
    </row>
    <row r="3" spans="1:19" s="90" customFormat="1" ht="12.75">
      <c r="A3" s="88" t="s">
        <v>7</v>
      </c>
      <c r="B3" s="88" t="s">
        <v>8</v>
      </c>
      <c r="C3" s="89">
        <v>12</v>
      </c>
      <c r="D3" s="76">
        <v>1</v>
      </c>
      <c r="E3" s="88" t="s">
        <v>8</v>
      </c>
      <c r="K3" s="62"/>
      <c r="L3" s="62"/>
      <c r="M3" s="62"/>
      <c r="N3" s="62"/>
      <c r="O3" s="62"/>
      <c r="P3" s="62"/>
    </row>
    <row r="4" spans="1:19" s="90" customFormat="1" ht="12.75">
      <c r="A4" s="91" t="s">
        <v>9</v>
      </c>
      <c r="B4" s="91" t="s">
        <v>10</v>
      </c>
      <c r="C4" s="89">
        <v>13.003355000000001</v>
      </c>
      <c r="D4" s="76">
        <v>0</v>
      </c>
      <c r="E4" s="91" t="s">
        <v>10</v>
      </c>
      <c r="K4" s="62"/>
      <c r="L4" s="62"/>
      <c r="M4" s="62"/>
      <c r="N4" s="62"/>
      <c r="O4" s="62"/>
      <c r="P4" s="62"/>
    </row>
    <row r="5" spans="1:19" s="90" customFormat="1" ht="12.75">
      <c r="A5" s="88" t="s">
        <v>11</v>
      </c>
      <c r="B5" s="88" t="s">
        <v>12</v>
      </c>
      <c r="C5" s="89">
        <v>1.007825</v>
      </c>
      <c r="D5" s="76">
        <v>4</v>
      </c>
      <c r="E5" s="88" t="s">
        <v>12</v>
      </c>
      <c r="I5" s="246" t="s">
        <v>4810</v>
      </c>
      <c r="J5" s="247" t="s">
        <v>4811</v>
      </c>
      <c r="K5" s="252" t="s">
        <v>4812</v>
      </c>
      <c r="L5" s="252" t="s">
        <v>4813</v>
      </c>
      <c r="M5" s="252" t="s">
        <v>4814</v>
      </c>
      <c r="N5" s="252" t="s">
        <v>4815</v>
      </c>
      <c r="O5" s="252" t="s">
        <v>4816</v>
      </c>
      <c r="P5" s="246" t="s">
        <v>4823</v>
      </c>
      <c r="Q5" s="257" t="s">
        <v>4817</v>
      </c>
      <c r="R5" s="257"/>
      <c r="S5" s="257" t="s">
        <v>4818</v>
      </c>
    </row>
    <row r="6" spans="1:19" s="90" customFormat="1" ht="12.75">
      <c r="A6" s="91" t="s">
        <v>13</v>
      </c>
      <c r="B6" s="91" t="s">
        <v>14</v>
      </c>
      <c r="C6" s="89">
        <v>2.0141010000000001</v>
      </c>
      <c r="D6" s="76">
        <v>0</v>
      </c>
      <c r="E6" s="91" t="s">
        <v>14</v>
      </c>
      <c r="I6" s="248" t="s">
        <v>4819</v>
      </c>
      <c r="J6" s="249" t="s">
        <v>473</v>
      </c>
      <c r="K6" s="253">
        <v>3</v>
      </c>
      <c r="L6" s="253">
        <v>5</v>
      </c>
      <c r="M6" s="253">
        <v>1</v>
      </c>
      <c r="N6" s="253">
        <v>1</v>
      </c>
      <c r="O6" s="253">
        <v>0</v>
      </c>
      <c r="P6" s="253"/>
      <c r="Q6" s="258">
        <f>K6*K2+L6*L2+M6*M2+N6*N2+O6*O2</f>
        <v>71.0779</v>
      </c>
      <c r="R6" s="259"/>
      <c r="S6" s="255">
        <f>K6*K1+L6*L1+M6*M1+N6*N1+O6*O1</f>
        <v>71.037113805000004</v>
      </c>
    </row>
    <row r="7" spans="1:19" s="90" customFormat="1" ht="12.75">
      <c r="A7" s="88" t="s">
        <v>15</v>
      </c>
      <c r="B7" s="88" t="s">
        <v>16</v>
      </c>
      <c r="C7" s="89">
        <v>15.994915000000001</v>
      </c>
      <c r="D7" s="76">
        <v>0</v>
      </c>
      <c r="E7" s="88" t="s">
        <v>16</v>
      </c>
      <c r="I7" s="248" t="s">
        <v>4820</v>
      </c>
      <c r="J7" s="249" t="s">
        <v>518</v>
      </c>
      <c r="K7" s="253">
        <v>6</v>
      </c>
      <c r="L7" s="253">
        <v>12</v>
      </c>
      <c r="M7" s="253">
        <v>4</v>
      </c>
      <c r="N7" s="253">
        <v>1</v>
      </c>
      <c r="O7" s="253">
        <v>0</v>
      </c>
      <c r="P7" s="253"/>
      <c r="Q7" s="258">
        <f>K7*K2+L7*L2+M7*M2+N7*N2+O7*O2</f>
        <v>156.18568000000002</v>
      </c>
      <c r="R7" s="259"/>
      <c r="S7" s="255">
        <f>K7*K1+L7*L1+M7*M1+N7*N1+O7*O1</f>
        <v>156.10111105000001</v>
      </c>
    </row>
    <row r="8" spans="1:19" s="90" customFormat="1" ht="12.75">
      <c r="A8" s="91" t="s">
        <v>562</v>
      </c>
      <c r="B8" s="88" t="s">
        <v>563</v>
      </c>
      <c r="C8" s="89">
        <v>17.999160490000001</v>
      </c>
      <c r="D8" s="76">
        <v>0</v>
      </c>
      <c r="E8" s="88" t="s">
        <v>563</v>
      </c>
      <c r="I8" s="248" t="s">
        <v>4821</v>
      </c>
      <c r="J8" s="249" t="s">
        <v>481</v>
      </c>
      <c r="K8" s="253">
        <v>4</v>
      </c>
      <c r="L8" s="253">
        <v>6</v>
      </c>
      <c r="M8" s="253">
        <v>2</v>
      </c>
      <c r="N8" s="253">
        <v>2</v>
      </c>
      <c r="O8" s="253">
        <v>0</v>
      </c>
      <c r="P8" s="253"/>
      <c r="Q8" s="258">
        <f>K8*K2+L8*L2+M8*M2+N8*N2+O8*O2</f>
        <v>114.10264000000001</v>
      </c>
      <c r="R8" s="259"/>
      <c r="S8" s="255">
        <f>K8*K1+L8*L1+M8*M1+N8*N1+O8*O1</f>
        <v>114.04292747</v>
      </c>
    </row>
    <row r="9" spans="1:19" s="90" customFormat="1" ht="12.75">
      <c r="A9" s="88" t="s">
        <v>17</v>
      </c>
      <c r="B9" s="88" t="s">
        <v>18</v>
      </c>
      <c r="C9" s="89">
        <v>14.003074</v>
      </c>
      <c r="D9" s="76">
        <v>0</v>
      </c>
      <c r="E9" s="88" t="s">
        <v>18</v>
      </c>
      <c r="I9" s="248" t="s">
        <v>4822</v>
      </c>
      <c r="J9" s="249" t="s">
        <v>14</v>
      </c>
      <c r="K9" s="253">
        <v>4</v>
      </c>
      <c r="L9" s="253">
        <v>5</v>
      </c>
      <c r="M9" s="253">
        <v>1</v>
      </c>
      <c r="N9" s="253">
        <v>3</v>
      </c>
      <c r="O9" s="253">
        <v>0</v>
      </c>
      <c r="P9" s="253"/>
      <c r="Q9" s="258">
        <f>K9*K2+L9*L2+M9*M2+N9*N2+O9*O2</f>
        <v>115.08739999999999</v>
      </c>
      <c r="R9" s="259"/>
      <c r="S9" s="255">
        <f>K9*K1+L9*L1+M9*M1+N9*N1+O9*O1</f>
        <v>115.02694306500001</v>
      </c>
    </row>
    <row r="10" spans="1:19" s="90" customFormat="1" ht="12.75">
      <c r="A10" s="91" t="s">
        <v>19</v>
      </c>
      <c r="B10" s="91" t="s">
        <v>20</v>
      </c>
      <c r="C10" s="89">
        <v>15.000108898200001</v>
      </c>
      <c r="D10" s="76">
        <v>0</v>
      </c>
      <c r="E10" s="91" t="s">
        <v>20</v>
      </c>
      <c r="I10" s="248" t="s">
        <v>4824</v>
      </c>
      <c r="J10" s="249" t="s">
        <v>475</v>
      </c>
      <c r="K10" s="253">
        <v>3</v>
      </c>
      <c r="L10" s="253">
        <v>5</v>
      </c>
      <c r="M10" s="253">
        <v>1</v>
      </c>
      <c r="N10" s="253">
        <v>1</v>
      </c>
      <c r="O10" s="253">
        <v>1</v>
      </c>
      <c r="P10" s="253"/>
      <c r="Q10" s="258">
        <f>K10*K2+L10*L2+M10*M2+N10*N2+O10*O2</f>
        <v>103.1429</v>
      </c>
      <c r="R10" s="259"/>
      <c r="S10" s="255">
        <f>K10*K1+L10*L1+M10*M1+N10*N1+O10*O1</f>
        <v>103.00918450500001</v>
      </c>
    </row>
    <row r="11" spans="1:19" s="90" customFormat="1" ht="12.75">
      <c r="A11" s="88" t="s">
        <v>21</v>
      </c>
      <c r="B11" s="88" t="s">
        <v>22</v>
      </c>
      <c r="C11" s="89">
        <v>31.972071</v>
      </c>
      <c r="D11" s="76">
        <v>0</v>
      </c>
      <c r="E11" s="88" t="s">
        <v>22</v>
      </c>
      <c r="I11" s="248" t="s">
        <v>4825</v>
      </c>
      <c r="J11" s="249" t="s">
        <v>476</v>
      </c>
      <c r="K11" s="253">
        <v>5</v>
      </c>
      <c r="L11" s="253">
        <v>7</v>
      </c>
      <c r="M11" s="253">
        <v>1</v>
      </c>
      <c r="N11" s="253">
        <v>3</v>
      </c>
      <c r="O11" s="253">
        <v>0</v>
      </c>
      <c r="P11" s="253"/>
      <c r="Q11" s="258">
        <f>K11*K2+L11*L2+M11*M2+N11*N2+O11*O2</f>
        <v>129.11398</v>
      </c>
      <c r="R11" s="259"/>
      <c r="S11" s="255">
        <f>K11*K1+L11*L1+M11*M1+N11*N1+O11*O1</f>
        <v>129.042593135</v>
      </c>
    </row>
    <row r="12" spans="1:19" s="90" customFormat="1" ht="12.75">
      <c r="A12" s="91" t="s">
        <v>23</v>
      </c>
      <c r="B12" s="91" t="s">
        <v>24</v>
      </c>
      <c r="C12" s="89">
        <v>33.967866899999997</v>
      </c>
      <c r="D12" s="76">
        <v>0</v>
      </c>
      <c r="E12" s="91" t="s">
        <v>24</v>
      </c>
      <c r="H12" s="241"/>
      <c r="I12" s="248" t="s">
        <v>4826</v>
      </c>
      <c r="J12" s="249" t="s">
        <v>517</v>
      </c>
      <c r="K12" s="253">
        <v>5</v>
      </c>
      <c r="L12" s="253">
        <v>8</v>
      </c>
      <c r="M12" s="253">
        <v>2</v>
      </c>
      <c r="N12" s="253">
        <v>2</v>
      </c>
      <c r="O12" s="253">
        <v>0</v>
      </c>
      <c r="P12" s="253"/>
      <c r="Q12" s="258">
        <f>K12*K2+L12*L2+M12*M2+N12*N2+O12*O2</f>
        <v>128.12922</v>
      </c>
      <c r="R12" s="259"/>
      <c r="S12" s="255">
        <f>K12*K1+L12*L1+M12*M1+N12*N1+O12*O1</f>
        <v>128.05857753999999</v>
      </c>
    </row>
    <row r="13" spans="1:19" s="90" customFormat="1" ht="12.75">
      <c r="A13" s="88" t="s">
        <v>25</v>
      </c>
      <c r="B13" s="88" t="s">
        <v>26</v>
      </c>
      <c r="C13" s="89">
        <v>30.973762000000001</v>
      </c>
      <c r="D13" s="76">
        <v>0</v>
      </c>
      <c r="E13" s="88" t="s">
        <v>26</v>
      </c>
      <c r="I13" s="248" t="s">
        <v>4828</v>
      </c>
      <c r="J13" s="249" t="s">
        <v>477</v>
      </c>
      <c r="K13" s="253">
        <v>2</v>
      </c>
      <c r="L13" s="253">
        <v>3</v>
      </c>
      <c r="M13" s="253">
        <v>1</v>
      </c>
      <c r="N13" s="253">
        <v>1</v>
      </c>
      <c r="O13" s="253">
        <v>0</v>
      </c>
      <c r="P13" s="253"/>
      <c r="Q13" s="258">
        <f>K13*K2+L13*L2+M13*M2+N13*N2+O13*O2</f>
        <v>57.051320000000004</v>
      </c>
      <c r="R13" s="259"/>
      <c r="S13" s="255">
        <f>K13*K1+L13*L1+M13*M1+N13*N1+O13*O1</f>
        <v>57.021463734999998</v>
      </c>
    </row>
    <row r="14" spans="1:19" s="90" customFormat="1" ht="12.75">
      <c r="A14" s="88" t="s">
        <v>27</v>
      </c>
      <c r="B14" s="88" t="s">
        <v>28</v>
      </c>
      <c r="C14" s="89">
        <v>27.976927</v>
      </c>
      <c r="D14" s="76">
        <v>0</v>
      </c>
      <c r="E14" s="88" t="s">
        <v>28</v>
      </c>
      <c r="I14" s="248" t="s">
        <v>4829</v>
      </c>
      <c r="J14" s="249" t="s">
        <v>12</v>
      </c>
      <c r="K14" s="253">
        <v>6</v>
      </c>
      <c r="L14" s="253">
        <v>7</v>
      </c>
      <c r="M14" s="253">
        <v>3</v>
      </c>
      <c r="N14" s="253">
        <v>1</v>
      </c>
      <c r="O14" s="253">
        <v>0</v>
      </c>
      <c r="P14" s="253"/>
      <c r="Q14" s="258">
        <f>K14*K2+L14*L2+M14*M2+N14*N2+O14*O2</f>
        <v>137.13928000000001</v>
      </c>
      <c r="R14" s="259"/>
      <c r="S14" s="255">
        <f>K14*K1+L14*L1+M14*M1+N14*N1+O14*O1</f>
        <v>137.05891187500001</v>
      </c>
    </row>
    <row r="15" spans="1:19" s="90" customFormat="1" ht="12.75">
      <c r="A15" s="88" t="s">
        <v>29</v>
      </c>
      <c r="B15" s="88" t="s">
        <v>30</v>
      </c>
      <c r="C15" s="89">
        <v>22.989768999999999</v>
      </c>
      <c r="D15" s="76">
        <v>0</v>
      </c>
      <c r="E15" s="88" t="s">
        <v>30</v>
      </c>
      <c r="I15" s="248" t="s">
        <v>4830</v>
      </c>
      <c r="J15" s="249" t="s">
        <v>440</v>
      </c>
      <c r="K15" s="253">
        <v>6</v>
      </c>
      <c r="L15" s="253">
        <v>11</v>
      </c>
      <c r="M15" s="253">
        <v>1</v>
      </c>
      <c r="N15" s="253">
        <v>1</v>
      </c>
      <c r="O15" s="253">
        <v>0</v>
      </c>
      <c r="P15" s="253"/>
      <c r="Q15" s="258">
        <f>K15*K2+L15*L2+M15*M2+N15*N2+O15*O2</f>
        <v>113.15763999999999</v>
      </c>
      <c r="R15" s="259"/>
      <c r="S15" s="255">
        <f>K15*K1+L15*L1+M15*M1+N15*N1+O15*O1</f>
        <v>113.084064015</v>
      </c>
    </row>
    <row r="16" spans="1:19" s="90" customFormat="1" ht="12.75">
      <c r="A16" s="88" t="s">
        <v>31</v>
      </c>
      <c r="B16" s="88" t="s">
        <v>32</v>
      </c>
      <c r="C16" s="89">
        <v>38.963706000000002</v>
      </c>
      <c r="D16" s="76">
        <v>0</v>
      </c>
      <c r="E16" s="88" t="s">
        <v>32</v>
      </c>
      <c r="I16" s="248" t="s">
        <v>4831</v>
      </c>
      <c r="J16" s="249" t="s">
        <v>479</v>
      </c>
      <c r="K16" s="253">
        <v>6</v>
      </c>
      <c r="L16" s="253">
        <v>11</v>
      </c>
      <c r="M16" s="253">
        <v>1</v>
      </c>
      <c r="N16" s="253">
        <v>1</v>
      </c>
      <c r="O16" s="253">
        <v>0</v>
      </c>
      <c r="P16" s="253"/>
      <c r="Q16" s="258">
        <f>K16*K2+L16*L2+M16*M2+N16*N2+O16*O2</f>
        <v>113.15763999999999</v>
      </c>
      <c r="R16" s="259"/>
      <c r="S16" s="255">
        <f>K16*K1+L16*L1+M16*M1+N16*N1+O16*O1</f>
        <v>113.084064015</v>
      </c>
    </row>
    <row r="17" spans="1:19" s="90" customFormat="1" ht="12.75">
      <c r="A17" s="88" t="s">
        <v>33</v>
      </c>
      <c r="B17" s="88" t="s">
        <v>34</v>
      </c>
      <c r="C17" s="89">
        <v>34.968852679999998</v>
      </c>
      <c r="D17" s="76">
        <v>0</v>
      </c>
      <c r="E17" s="88" t="s">
        <v>34</v>
      </c>
      <c r="I17" s="248" t="s">
        <v>4832</v>
      </c>
      <c r="J17" s="249" t="s">
        <v>32</v>
      </c>
      <c r="K17" s="253">
        <v>6</v>
      </c>
      <c r="L17" s="253">
        <v>12</v>
      </c>
      <c r="M17" s="253">
        <v>2</v>
      </c>
      <c r="N17" s="253">
        <v>1</v>
      </c>
      <c r="O17" s="253">
        <v>0</v>
      </c>
      <c r="P17" s="253"/>
      <c r="Q17" s="258">
        <f>K17*K2+L17*L2+M17*M2+N17*N2+O17*O2</f>
        <v>128.17228</v>
      </c>
      <c r="R17" s="259"/>
      <c r="S17" s="255">
        <f>K17*K1+L17*L1+M17*M1+N17*N1+O17*O1</f>
        <v>128.09496304999999</v>
      </c>
    </row>
    <row r="18" spans="1:19" s="90" customFormat="1" ht="12.75">
      <c r="A18" s="91" t="s">
        <v>35</v>
      </c>
      <c r="B18" s="91" t="s">
        <v>36</v>
      </c>
      <c r="C18" s="89">
        <v>36.965902589999999</v>
      </c>
      <c r="D18" s="76">
        <v>0</v>
      </c>
      <c r="E18" s="91" t="s">
        <v>36</v>
      </c>
      <c r="I18" s="248" t="s">
        <v>4833</v>
      </c>
      <c r="J18" s="249" t="s">
        <v>480</v>
      </c>
      <c r="K18" s="253">
        <v>5</v>
      </c>
      <c r="L18" s="253">
        <v>9</v>
      </c>
      <c r="M18" s="253">
        <v>1</v>
      </c>
      <c r="N18" s="253">
        <v>1</v>
      </c>
      <c r="O18" s="253">
        <v>1</v>
      </c>
      <c r="P18" s="253"/>
      <c r="Q18" s="258">
        <f>K18*K2+L18*L2+M18*M2+N18*N2+O18*O2</f>
        <v>131.19605999999999</v>
      </c>
      <c r="R18" s="259"/>
      <c r="S18" s="255">
        <f>K18*K1+L18*L1+M18*M1+N18*N1+O18*O1</f>
        <v>131.04048464499999</v>
      </c>
    </row>
    <row r="19" spans="1:19" s="90" customFormat="1" ht="12.75">
      <c r="A19" s="88" t="s">
        <v>37</v>
      </c>
      <c r="B19" s="88" t="s">
        <v>38</v>
      </c>
      <c r="C19" s="89">
        <v>78.918337100000002</v>
      </c>
      <c r="D19" s="76">
        <v>0</v>
      </c>
      <c r="E19" s="88" t="s">
        <v>38</v>
      </c>
      <c r="I19" s="248" t="s">
        <v>4834</v>
      </c>
      <c r="J19" s="249" t="s">
        <v>43</v>
      </c>
      <c r="K19" s="253">
        <v>9</v>
      </c>
      <c r="L19" s="253">
        <v>9</v>
      </c>
      <c r="M19" s="253">
        <v>1</v>
      </c>
      <c r="N19" s="253">
        <v>1</v>
      </c>
      <c r="O19" s="253">
        <v>0</v>
      </c>
      <c r="P19" s="253"/>
      <c r="Q19" s="258">
        <f>K19*K2+L19*L2+M19*M2+N19*N2+O19*O2</f>
        <v>147.17386000000002</v>
      </c>
      <c r="R19" s="259"/>
      <c r="S19" s="255">
        <f>K19*K1+L19*L1+M19*M1+N19*N1+O19*O1</f>
        <v>147.068413945</v>
      </c>
    </row>
    <row r="20" spans="1:19" s="90" customFormat="1" ht="12.75">
      <c r="A20" s="88" t="s">
        <v>39</v>
      </c>
      <c r="B20" s="88" t="s">
        <v>40</v>
      </c>
      <c r="C20" s="89">
        <v>80.916290599999996</v>
      </c>
      <c r="D20" s="76">
        <v>0</v>
      </c>
      <c r="E20" s="88" t="s">
        <v>40</v>
      </c>
      <c r="H20" s="243"/>
      <c r="I20" s="250" t="s">
        <v>4835</v>
      </c>
      <c r="J20" s="249" t="s">
        <v>26</v>
      </c>
      <c r="K20" s="253">
        <v>5</v>
      </c>
      <c r="L20" s="253">
        <v>7</v>
      </c>
      <c r="M20" s="253">
        <v>1</v>
      </c>
      <c r="N20" s="253">
        <v>1</v>
      </c>
      <c r="O20" s="253">
        <v>0</v>
      </c>
      <c r="P20" s="253"/>
      <c r="Q20" s="258">
        <f>K20*K2+L20*L2+M20*M2+N20*N2+O20*O2</f>
        <v>97.115179999999995</v>
      </c>
      <c r="R20" s="259"/>
      <c r="S20" s="255">
        <f>K20*K1+L20*L1+M20*M1+N20*N1+O20*O1</f>
        <v>97.052763874999997</v>
      </c>
    </row>
    <row r="21" spans="1:19" s="90" customFormat="1" ht="12.75">
      <c r="A21" s="88" t="s">
        <v>41</v>
      </c>
      <c r="B21" s="88" t="s">
        <v>41</v>
      </c>
      <c r="C21" s="89">
        <v>126.9044734</v>
      </c>
      <c r="D21" s="76">
        <v>0</v>
      </c>
      <c r="E21" s="88" t="s">
        <v>41</v>
      </c>
      <c r="H21" s="243"/>
      <c r="I21" s="250" t="s">
        <v>4836</v>
      </c>
      <c r="J21" s="249" t="s">
        <v>519</v>
      </c>
      <c r="K21" s="253">
        <v>3</v>
      </c>
      <c r="L21" s="253">
        <v>5</v>
      </c>
      <c r="M21" s="253">
        <v>1</v>
      </c>
      <c r="N21" s="253">
        <v>2</v>
      </c>
      <c r="O21" s="253">
        <v>0</v>
      </c>
      <c r="P21" s="253"/>
      <c r="Q21" s="258">
        <f>K21*K2+L21*L2+M21*M2+N21*N2+O21*O2</f>
        <v>87.077299999999994</v>
      </c>
      <c r="R21" s="259"/>
      <c r="S21" s="255">
        <f>K21*K1+L21*L1+M21*M1+N21*N1+O21*O1</f>
        <v>87.032028435000001</v>
      </c>
    </row>
    <row r="22" spans="1:19" s="90" customFormat="1" ht="12.75">
      <c r="A22" s="88" t="s">
        <v>42</v>
      </c>
      <c r="B22" s="88" t="s">
        <v>43</v>
      </c>
      <c r="C22" s="89">
        <v>18.99840322</v>
      </c>
      <c r="D22" s="76">
        <v>0</v>
      </c>
      <c r="E22" s="88" t="s">
        <v>43</v>
      </c>
      <c r="H22" s="243"/>
      <c r="I22" s="250" t="s">
        <v>4837</v>
      </c>
      <c r="J22" s="249" t="s">
        <v>521</v>
      </c>
      <c r="K22" s="253">
        <v>4</v>
      </c>
      <c r="L22" s="253">
        <v>7</v>
      </c>
      <c r="M22" s="253">
        <v>1</v>
      </c>
      <c r="N22" s="253">
        <v>2</v>
      </c>
      <c r="O22" s="253">
        <v>0</v>
      </c>
      <c r="P22" s="253"/>
      <c r="Q22" s="258">
        <f>K22*K2+L22*L2+M22*M2+N22*N2+O22*O2</f>
        <v>101.10388</v>
      </c>
      <c r="R22" s="259"/>
      <c r="S22" s="255">
        <f>K22*K1+L22*L1+M22*M1+N22*N1+O22*O1</f>
        <v>101.04767850499999</v>
      </c>
    </row>
    <row r="23" spans="1:19" s="90" customFormat="1" ht="12.75">
      <c r="A23" s="91" t="s">
        <v>44</v>
      </c>
      <c r="B23" s="91" t="s">
        <v>45</v>
      </c>
      <c r="C23" s="89">
        <v>53.939610500000001</v>
      </c>
      <c r="D23" s="76">
        <v>0</v>
      </c>
      <c r="E23" s="91" t="s">
        <v>45</v>
      </c>
      <c r="H23" s="243"/>
      <c r="I23" s="250" t="s">
        <v>4838</v>
      </c>
      <c r="J23" s="249" t="s">
        <v>566</v>
      </c>
      <c r="K23" s="253">
        <v>11</v>
      </c>
      <c r="L23" s="253">
        <v>10</v>
      </c>
      <c r="M23" s="253">
        <v>2</v>
      </c>
      <c r="N23" s="253">
        <v>1</v>
      </c>
      <c r="O23" s="253">
        <v>0</v>
      </c>
      <c r="P23" s="253"/>
      <c r="Q23" s="258">
        <f>K23*K2+L23*L2+M23*M2+N23*N2+O23*O2</f>
        <v>186.2099</v>
      </c>
      <c r="R23" s="259"/>
      <c r="S23" s="255">
        <f>K23*K1+L23*L1+M23*M1+N23*N1+O23*O1</f>
        <v>186.07931298</v>
      </c>
    </row>
    <row r="24" spans="1:19" s="90" customFormat="1" ht="12.75">
      <c r="A24" s="88" t="s">
        <v>46</v>
      </c>
      <c r="B24" s="88" t="s">
        <v>47</v>
      </c>
      <c r="C24" s="89">
        <v>55.934937499999997</v>
      </c>
      <c r="D24" s="76">
        <v>0</v>
      </c>
      <c r="E24" s="88" t="s">
        <v>47</v>
      </c>
      <c r="H24" s="243"/>
      <c r="I24" s="250" t="s">
        <v>4839</v>
      </c>
      <c r="J24" s="249" t="s">
        <v>620</v>
      </c>
      <c r="K24" s="253">
        <v>9</v>
      </c>
      <c r="L24" s="253">
        <v>9</v>
      </c>
      <c r="M24" s="253">
        <v>1</v>
      </c>
      <c r="N24" s="253">
        <v>2</v>
      </c>
      <c r="O24" s="253">
        <v>0</v>
      </c>
      <c r="P24" s="253"/>
      <c r="Q24" s="258">
        <f>K24*K2+L24*L2+M24*M2+N24*N2+O24*O2</f>
        <v>163.17326</v>
      </c>
      <c r="R24" s="259"/>
      <c r="S24" s="255">
        <f>K24*K1+L24*L1+M24*M1+N24*N1+O24*O1</f>
        <v>163.06332857499999</v>
      </c>
    </row>
    <row r="25" spans="1:19" s="90" customFormat="1" ht="12.75">
      <c r="A25" s="91" t="s">
        <v>48</v>
      </c>
      <c r="B25" s="91" t="s">
        <v>49</v>
      </c>
      <c r="C25" s="89">
        <v>6.0151227939999998</v>
      </c>
      <c r="D25" s="76">
        <v>0</v>
      </c>
      <c r="E25" s="91" t="s">
        <v>49</v>
      </c>
      <c r="H25" s="243"/>
      <c r="I25" s="250" t="s">
        <v>4840</v>
      </c>
      <c r="J25" s="249" t="s">
        <v>565</v>
      </c>
      <c r="K25" s="253">
        <v>5</v>
      </c>
      <c r="L25" s="253">
        <v>9</v>
      </c>
      <c r="M25" s="253">
        <v>1</v>
      </c>
      <c r="N25" s="253">
        <v>1</v>
      </c>
      <c r="O25" s="253">
        <v>0</v>
      </c>
      <c r="P25" s="253"/>
      <c r="Q25" s="258">
        <f>K25*K2+L25*L2+M25*M2+N25*N2+O25*O2</f>
        <v>99.131059999999991</v>
      </c>
      <c r="R25" s="259"/>
      <c r="S25" s="255">
        <f>K25*K1+L25*L1+M25*M1+N25*N1+O25*O1</f>
        <v>99.068413944999989</v>
      </c>
    </row>
    <row r="26" spans="1:19" s="90" customFormat="1" ht="12.75">
      <c r="A26" s="88" t="s">
        <v>50</v>
      </c>
      <c r="B26" s="88" t="s">
        <v>51</v>
      </c>
      <c r="C26" s="89">
        <v>7.0160045499999999</v>
      </c>
      <c r="D26" s="76">
        <v>0</v>
      </c>
      <c r="E26" s="88" t="s">
        <v>51</v>
      </c>
      <c r="H26" s="243"/>
      <c r="I26" s="250" t="s">
        <v>4841</v>
      </c>
      <c r="J26" s="249" t="s">
        <v>16</v>
      </c>
      <c r="K26" s="253">
        <v>5</v>
      </c>
      <c r="L26" s="253">
        <v>12</v>
      </c>
      <c r="M26" s="253">
        <v>2</v>
      </c>
      <c r="N26" s="253">
        <v>2</v>
      </c>
      <c r="O26" s="253">
        <v>0</v>
      </c>
      <c r="P26" s="253"/>
      <c r="Q26" s="258">
        <f>K26*K2+L26*L2+M26*M2+N26*N2+O26*O2</f>
        <v>132.16098</v>
      </c>
      <c r="R26" s="259"/>
      <c r="S26" s="255">
        <f>K26*K1+L26*L1+M26*M1+N26*N1+O26*O1</f>
        <v>132.08987768</v>
      </c>
    </row>
    <row r="27" spans="1:19" s="90" customFormat="1" ht="12.75">
      <c r="A27" s="91" t="s">
        <v>52</v>
      </c>
      <c r="B27" s="91" t="s">
        <v>53</v>
      </c>
      <c r="C27" s="89">
        <v>10.012937000000001</v>
      </c>
      <c r="D27" s="76">
        <v>0</v>
      </c>
      <c r="E27" s="91" t="s">
        <v>53</v>
      </c>
      <c r="H27" s="243"/>
      <c r="I27" s="243"/>
      <c r="J27" s="240"/>
      <c r="K27" s="253"/>
      <c r="L27" s="253"/>
      <c r="M27" s="253"/>
      <c r="N27" s="253"/>
      <c r="O27" s="253"/>
      <c r="P27" s="253"/>
      <c r="Q27" s="242"/>
      <c r="R27" s="243"/>
      <c r="S27" s="241"/>
    </row>
    <row r="28" spans="1:19" s="90" customFormat="1" ht="12.75">
      <c r="A28" s="91" t="s">
        <v>54</v>
      </c>
      <c r="B28" s="88" t="s">
        <v>55</v>
      </c>
      <c r="C28" s="89">
        <v>11.009305400000001</v>
      </c>
      <c r="D28" s="76">
        <v>0</v>
      </c>
      <c r="E28" s="88" t="s">
        <v>55</v>
      </c>
      <c r="H28" s="243"/>
      <c r="I28" s="243"/>
      <c r="J28" s="240"/>
      <c r="K28" s="253"/>
      <c r="L28" s="253"/>
      <c r="M28" s="253"/>
      <c r="N28" s="253"/>
      <c r="O28" s="253"/>
      <c r="P28" s="253"/>
      <c r="Q28" s="242"/>
      <c r="R28" s="243"/>
      <c r="S28" s="241"/>
    </row>
    <row r="29" spans="1:19" s="90" customFormat="1" ht="12.75">
      <c r="A29" s="88" t="s">
        <v>56</v>
      </c>
      <c r="B29" s="88" t="s">
        <v>57</v>
      </c>
      <c r="C29" s="89">
        <v>62.929601099999999</v>
      </c>
      <c r="D29" s="76">
        <v>0</v>
      </c>
      <c r="E29" s="88" t="s">
        <v>57</v>
      </c>
      <c r="H29" s="244" t="s">
        <v>4842</v>
      </c>
      <c r="I29" s="243"/>
      <c r="J29" s="240"/>
      <c r="K29" s="253"/>
      <c r="L29" s="253"/>
      <c r="M29" s="253"/>
      <c r="N29" s="253"/>
      <c r="O29" s="253"/>
      <c r="P29" s="253"/>
      <c r="Q29" s="242"/>
      <c r="R29" s="243"/>
      <c r="S29" s="241"/>
    </row>
    <row r="30" spans="1:19" s="90" customFormat="1" ht="12.75">
      <c r="A30" s="91" t="s">
        <v>58</v>
      </c>
      <c r="B30" s="91" t="s">
        <v>59</v>
      </c>
      <c r="C30" s="89">
        <v>64.927793699999995</v>
      </c>
      <c r="D30" s="76">
        <v>0</v>
      </c>
      <c r="E30" s="91" t="s">
        <v>59</v>
      </c>
      <c r="H30" s="245" t="s">
        <v>4843</v>
      </c>
      <c r="I30" s="243"/>
      <c r="J30" s="240"/>
      <c r="K30" s="253"/>
      <c r="L30" s="253"/>
      <c r="M30" s="253"/>
      <c r="N30" s="253"/>
      <c r="O30" s="253"/>
      <c r="P30" s="253"/>
      <c r="Q30" s="242"/>
      <c r="R30" s="243"/>
      <c r="S30" s="241"/>
    </row>
    <row r="31" spans="1:19" s="90" customFormat="1" ht="12.75">
      <c r="A31" s="88" t="s">
        <v>526</v>
      </c>
      <c r="B31" s="91" t="s">
        <v>527</v>
      </c>
      <c r="C31" s="89">
        <v>106.9050936</v>
      </c>
      <c r="D31" s="76">
        <v>0</v>
      </c>
      <c r="E31" s="88" t="s">
        <v>527</v>
      </c>
      <c r="H31" s="240"/>
    </row>
    <row r="32" spans="1:19" s="90" customFormat="1" ht="12.75">
      <c r="A32" s="88" t="s">
        <v>528</v>
      </c>
      <c r="B32" s="91" t="s">
        <v>529</v>
      </c>
      <c r="C32" s="89">
        <v>108.9047563</v>
      </c>
      <c r="D32" s="76">
        <v>0</v>
      </c>
      <c r="E32" s="88" t="s">
        <v>529</v>
      </c>
      <c r="H32" s="240"/>
    </row>
    <row r="33" spans="1:17" s="90" customFormat="1" ht="12.75">
      <c r="A33" s="88" t="s">
        <v>60</v>
      </c>
      <c r="B33" s="88" t="s">
        <v>61</v>
      </c>
      <c r="C33" s="89">
        <v>119.902199</v>
      </c>
      <c r="D33" s="76">
        <v>0</v>
      </c>
      <c r="E33" s="88" t="s">
        <v>61</v>
      </c>
      <c r="H33" s="240"/>
    </row>
    <row r="34" spans="1:17" s="90" customFormat="1" ht="12.75">
      <c r="A34" s="88" t="s">
        <v>62</v>
      </c>
      <c r="B34" s="88" t="s">
        <v>448</v>
      </c>
      <c r="C34" s="89">
        <v>132.90545</v>
      </c>
      <c r="D34" s="76">
        <v>0</v>
      </c>
      <c r="E34" s="88" t="s">
        <v>448</v>
      </c>
      <c r="H34" s="240"/>
    </row>
    <row r="35" spans="1:17" s="90" customFormat="1" ht="15.75" customHeight="1">
      <c r="A35" s="91"/>
      <c r="B35" s="91"/>
      <c r="C35" s="89"/>
      <c r="D35" s="76"/>
      <c r="E35" s="91"/>
      <c r="H35" s="240"/>
    </row>
    <row r="36" spans="1:17" s="90" customFormat="1" ht="12.75">
      <c r="A36" s="91" t="s">
        <v>63</v>
      </c>
      <c r="B36" s="88" t="s">
        <v>64</v>
      </c>
      <c r="C36" s="89">
        <v>1.0072760000000001</v>
      </c>
      <c r="D36" s="76">
        <v>0</v>
      </c>
      <c r="E36" s="88" t="s">
        <v>64</v>
      </c>
      <c r="H36" s="240"/>
    </row>
    <row r="37" spans="1:17" s="90" customFormat="1" ht="12.75">
      <c r="A37" s="91" t="s">
        <v>65</v>
      </c>
      <c r="B37" s="88" t="s">
        <v>66</v>
      </c>
      <c r="C37" s="89">
        <v>5.4900000000000001E-4</v>
      </c>
      <c r="D37" s="76">
        <v>0</v>
      </c>
      <c r="E37" s="88" t="s">
        <v>66</v>
      </c>
      <c r="H37" s="240"/>
    </row>
    <row r="38" spans="1:17" s="90" customFormat="1" ht="18.75" customHeight="1" thickBot="1">
      <c r="A38" s="91"/>
      <c r="B38" s="91"/>
      <c r="C38" s="89"/>
      <c r="D38" s="76"/>
      <c r="E38" s="91"/>
      <c r="H38" s="240"/>
    </row>
    <row r="39" spans="1:17" s="90" customFormat="1" ht="13.5" thickBot="1">
      <c r="A39" s="114" t="s">
        <v>67</v>
      </c>
      <c r="B39" s="114" t="s">
        <v>68</v>
      </c>
      <c r="C39" s="115">
        <f>SUM(D3*C3+D4*C4+D5*C5+D6*C6+D7*C7+D8*C8+D9*C9+D10*C10+D11*C11+D12*C12+D13*C13+D14*C14+D15*C15+D16*C16+D17*C17+D18*C18+D19*C19+D20*C20+D21*C21+D22*C22+D23*C23+D24*C24+D25*C25+D26*C26+D27*C27+D28*C28+D29*C29+D30*C30+D31*C31+D32*C32+D33*C33+D34*C34+D36*C36+D37*C37)</f>
        <v>16.031300000000002</v>
      </c>
      <c r="D39" s="116" t="s">
        <v>69</v>
      </c>
      <c r="E39" s="114"/>
      <c r="H39" s="240"/>
    </row>
    <row r="40" spans="1:17" s="90" customFormat="1" ht="12.75" customHeight="1" thickBot="1">
      <c r="A40" s="92"/>
      <c r="B40" s="92"/>
      <c r="C40" s="93"/>
      <c r="D40" s="94"/>
      <c r="E40" s="92"/>
      <c r="H40" s="240"/>
    </row>
    <row r="41" spans="1:17" s="90" customFormat="1" ht="12.75" thickBot="1">
      <c r="A41" s="114" t="s">
        <v>70</v>
      </c>
      <c r="B41" s="114"/>
      <c r="C41" s="115">
        <v>16</v>
      </c>
      <c r="D41" s="116"/>
      <c r="E41" s="114"/>
    </row>
    <row r="42" spans="1:17" s="90" customFormat="1" ht="10.5" customHeight="1" thickBot="1">
      <c r="A42" s="92"/>
      <c r="B42" s="92"/>
      <c r="C42" s="93"/>
      <c r="D42" s="94"/>
      <c r="E42" s="92"/>
    </row>
    <row r="43" spans="1:17" s="90" customFormat="1" ht="13.5" thickBot="1">
      <c r="A43" s="114" t="s">
        <v>71</v>
      </c>
      <c r="B43" s="114"/>
      <c r="C43" s="115">
        <f>SUM(C39-C41)*1000</f>
        <v>31.30000000000166</v>
      </c>
      <c r="D43" s="116"/>
      <c r="E43" s="114"/>
      <c r="L43" s="62"/>
      <c r="M43" s="62"/>
      <c r="N43" s="62"/>
      <c r="O43" s="62"/>
      <c r="P43" s="62"/>
      <c r="Q43" s="62"/>
    </row>
    <row r="44" spans="1:17" s="90" customFormat="1" ht="21" customHeight="1" thickBot="1">
      <c r="A44" s="92"/>
      <c r="B44" s="92"/>
      <c r="C44" s="93"/>
      <c r="D44" s="94"/>
      <c r="E44" s="92"/>
      <c r="L44" s="62"/>
      <c r="M44" s="62"/>
      <c r="N44" s="62"/>
      <c r="O44" s="62"/>
      <c r="P44" s="62"/>
      <c r="Q44" s="62"/>
    </row>
    <row r="45" spans="1:17" s="90" customFormat="1" ht="13.5" thickBot="1">
      <c r="A45" s="114" t="s">
        <v>72</v>
      </c>
      <c r="B45" s="114"/>
      <c r="C45" s="115">
        <f>SUM((C39-C41)/C39)*1000000</f>
        <v>1952.4305577215607</v>
      </c>
      <c r="D45" s="116"/>
      <c r="E45" s="114"/>
      <c r="L45" s="62"/>
      <c r="M45" s="62"/>
      <c r="N45" s="62"/>
      <c r="O45" s="62"/>
      <c r="P45" s="62"/>
      <c r="Q45" s="62"/>
    </row>
    <row r="46" spans="1:17" ht="6" customHeight="1"/>
    <row r="47" spans="1:17" s="90" customFormat="1" ht="12.75">
      <c r="A47" s="97" t="s">
        <v>74</v>
      </c>
      <c r="C47" s="98"/>
      <c r="D47" s="99"/>
      <c r="L47" s="62"/>
      <c r="M47" s="62"/>
      <c r="N47" s="62"/>
      <c r="O47" s="62"/>
      <c r="P47" s="62"/>
      <c r="Q47" s="62"/>
    </row>
    <row r="48" spans="1:17" s="90" customFormat="1" ht="12.75">
      <c r="A48" s="100" t="s">
        <v>73</v>
      </c>
      <c r="C48" s="98"/>
      <c r="D48" s="99"/>
      <c r="L48" s="62"/>
      <c r="M48" s="62"/>
      <c r="N48" s="62"/>
      <c r="O48" s="62"/>
      <c r="P48" s="62"/>
      <c r="Q48" s="62"/>
    </row>
    <row r="49" spans="1:17">
      <c r="A49" s="101" t="s">
        <v>3932</v>
      </c>
    </row>
    <row r="55" spans="1:17" s="103" customFormat="1">
      <c r="A55" s="117" t="s">
        <v>3933</v>
      </c>
      <c r="B55" s="117"/>
      <c r="C55" s="117"/>
      <c r="D55" s="118"/>
      <c r="E55" s="117" t="s">
        <v>3934</v>
      </c>
      <c r="F55" s="118"/>
      <c r="G55" s="117" t="s">
        <v>3936</v>
      </c>
      <c r="H55" s="117" t="s">
        <v>3938</v>
      </c>
      <c r="I55" s="117" t="s">
        <v>3940</v>
      </c>
      <c r="J55" s="12"/>
      <c r="L55" s="254"/>
      <c r="M55" s="254"/>
      <c r="N55" s="254"/>
      <c r="O55" s="254"/>
      <c r="P55" s="254"/>
      <c r="Q55" s="254"/>
    </row>
    <row r="56" spans="1:17" s="103" customFormat="1">
      <c r="A56" s="117"/>
      <c r="B56" s="117"/>
      <c r="C56" s="117"/>
      <c r="D56" s="118"/>
      <c r="E56" s="117" t="s">
        <v>3935</v>
      </c>
      <c r="F56" s="118"/>
      <c r="G56" s="117" t="s">
        <v>3937</v>
      </c>
      <c r="H56" s="117" t="s">
        <v>3939</v>
      </c>
      <c r="I56" s="117"/>
      <c r="J56" s="12"/>
      <c r="L56" s="254"/>
      <c r="M56" s="254"/>
      <c r="N56" s="254"/>
      <c r="O56" s="254"/>
      <c r="P56" s="254"/>
      <c r="Q56" s="254"/>
    </row>
    <row r="57" spans="1:17" s="103" customFormat="1">
      <c r="D57" s="102"/>
      <c r="F57" s="102"/>
      <c r="L57" s="254"/>
      <c r="M57" s="254"/>
      <c r="N57" s="254"/>
      <c r="O57" s="254"/>
      <c r="P57" s="254"/>
      <c r="Q57" s="254"/>
    </row>
    <row r="58" spans="1:17" s="103" customFormat="1">
      <c r="A58" s="104"/>
      <c r="B58" s="104"/>
      <c r="C58" s="104"/>
      <c r="D58" s="104"/>
      <c r="E58" s="104"/>
      <c r="F58" s="104"/>
      <c r="G58" s="104"/>
      <c r="H58" s="104"/>
      <c r="I58" s="104"/>
      <c r="L58" s="254"/>
      <c r="M58" s="254"/>
      <c r="N58" s="254"/>
      <c r="O58" s="254"/>
      <c r="P58" s="254"/>
      <c r="Q58" s="254"/>
    </row>
    <row r="59" spans="1:17" s="103" customFormat="1">
      <c r="A59" s="104"/>
      <c r="B59" s="104"/>
      <c r="C59" s="104"/>
      <c r="D59" s="104"/>
      <c r="E59" s="104"/>
      <c r="F59" s="105"/>
      <c r="G59" s="104"/>
      <c r="H59" s="104"/>
      <c r="I59" s="104"/>
      <c r="L59" s="254"/>
      <c r="M59" s="254"/>
      <c r="N59" s="254"/>
      <c r="O59" s="254"/>
      <c r="P59" s="254"/>
      <c r="Q59" s="254"/>
    </row>
    <row r="60" spans="1:17" s="103" customFormat="1">
      <c r="A60" s="106">
        <v>1</v>
      </c>
      <c r="B60" s="107" t="s">
        <v>12</v>
      </c>
      <c r="C60" s="108">
        <v>1</v>
      </c>
      <c r="D60" s="104"/>
      <c r="E60" s="104" t="s">
        <v>3941</v>
      </c>
      <c r="F60" s="105"/>
      <c r="G60" s="104" t="s">
        <v>3942</v>
      </c>
      <c r="H60" s="104" t="s">
        <v>3943</v>
      </c>
      <c r="I60" s="107" t="s">
        <v>3944</v>
      </c>
      <c r="L60" s="254"/>
      <c r="M60" s="254"/>
      <c r="N60" s="254"/>
      <c r="O60" s="254"/>
      <c r="P60" s="254"/>
      <c r="Q60" s="254"/>
    </row>
    <row r="61" spans="1:17" s="103" customFormat="1">
      <c r="A61" s="106"/>
      <c r="B61" s="107" t="s">
        <v>14</v>
      </c>
      <c r="C61" s="108">
        <v>2</v>
      </c>
      <c r="D61" s="104"/>
      <c r="E61" s="104" t="s">
        <v>3945</v>
      </c>
      <c r="F61" s="105"/>
      <c r="G61" s="104" t="s">
        <v>3946</v>
      </c>
      <c r="L61" s="254"/>
      <c r="M61" s="254"/>
      <c r="N61" s="254"/>
      <c r="O61" s="254"/>
      <c r="P61" s="254"/>
      <c r="Q61" s="254"/>
    </row>
    <row r="62" spans="1:17" s="103" customFormat="1">
      <c r="A62" s="106"/>
      <c r="B62" s="107" t="s">
        <v>521</v>
      </c>
      <c r="C62" s="108">
        <v>3</v>
      </c>
      <c r="D62" s="104"/>
      <c r="E62" s="104" t="s">
        <v>3947</v>
      </c>
      <c r="F62" s="105"/>
      <c r="G62" s="104" t="s">
        <v>3948</v>
      </c>
      <c r="L62" s="254"/>
      <c r="M62" s="254"/>
      <c r="N62" s="254"/>
      <c r="O62" s="254"/>
      <c r="P62" s="254"/>
      <c r="Q62" s="254"/>
    </row>
    <row r="63" spans="1:17" s="103" customFormat="1">
      <c r="A63" s="109"/>
      <c r="B63" s="109"/>
      <c r="C63" s="109"/>
      <c r="D63" s="104"/>
      <c r="F63" s="105"/>
      <c r="L63" s="254"/>
      <c r="M63" s="254"/>
      <c r="N63" s="254"/>
      <c r="O63" s="254"/>
      <c r="P63" s="254"/>
      <c r="Q63" s="254"/>
    </row>
    <row r="64" spans="1:17" s="103" customFormat="1">
      <c r="D64" s="104"/>
      <c r="F64" s="105"/>
      <c r="L64" s="254"/>
      <c r="M64" s="254"/>
      <c r="N64" s="254"/>
      <c r="O64" s="254"/>
      <c r="P64" s="254"/>
      <c r="Q64" s="254"/>
    </row>
    <row r="65" spans="1:17" s="103" customFormat="1">
      <c r="A65" s="106">
        <v>2</v>
      </c>
      <c r="B65" s="110" t="s">
        <v>3949</v>
      </c>
      <c r="C65" s="108">
        <v>3</v>
      </c>
      <c r="D65" s="104"/>
      <c r="E65" s="104" t="s">
        <v>3950</v>
      </c>
      <c r="F65" s="105"/>
      <c r="G65" s="104" t="s">
        <v>3951</v>
      </c>
      <c r="H65" s="104" t="s">
        <v>3952</v>
      </c>
      <c r="I65" s="107" t="s">
        <v>3953</v>
      </c>
      <c r="L65" s="254"/>
      <c r="M65" s="254"/>
      <c r="N65" s="254"/>
      <c r="O65" s="254"/>
      <c r="P65" s="254"/>
      <c r="Q65" s="254"/>
    </row>
    <row r="66" spans="1:17" s="103" customFormat="1">
      <c r="A66" s="106"/>
      <c r="B66" s="110"/>
      <c r="C66" s="108">
        <v>4</v>
      </c>
      <c r="D66" s="104"/>
      <c r="E66" s="104" t="s">
        <v>3954</v>
      </c>
      <c r="F66" s="105"/>
      <c r="G66" s="104" t="s">
        <v>3955</v>
      </c>
      <c r="L66" s="254"/>
      <c r="M66" s="254"/>
      <c r="N66" s="254"/>
      <c r="O66" s="254"/>
      <c r="P66" s="254"/>
      <c r="Q66" s="254"/>
    </row>
    <row r="67" spans="1:17" s="103" customFormat="1">
      <c r="A67" s="109"/>
      <c r="B67" s="109"/>
      <c r="C67" s="109"/>
      <c r="D67" s="104"/>
      <c r="F67" s="105"/>
      <c r="L67" s="254"/>
      <c r="M67" s="254"/>
      <c r="N67" s="254"/>
      <c r="O67" s="254"/>
      <c r="P67" s="254"/>
      <c r="Q67" s="254"/>
    </row>
    <row r="68" spans="1:17" s="103" customFormat="1">
      <c r="D68" s="104"/>
      <c r="F68" s="105"/>
      <c r="L68" s="254"/>
      <c r="M68" s="254"/>
      <c r="N68" s="254"/>
      <c r="O68" s="254"/>
      <c r="P68" s="254"/>
      <c r="Q68" s="254"/>
    </row>
    <row r="69" spans="1:17" s="103" customFormat="1">
      <c r="A69" s="106">
        <v>3</v>
      </c>
      <c r="B69" s="110" t="s">
        <v>3956</v>
      </c>
      <c r="C69" s="108">
        <v>6</v>
      </c>
      <c r="D69" s="104"/>
      <c r="E69" s="104" t="s">
        <v>3957</v>
      </c>
      <c r="F69" s="105"/>
      <c r="G69" s="104" t="s">
        <v>3958</v>
      </c>
      <c r="H69" s="104" t="s">
        <v>3959</v>
      </c>
      <c r="I69" s="107" t="s">
        <v>3960</v>
      </c>
      <c r="L69" s="254"/>
      <c r="M69" s="254"/>
      <c r="N69" s="254"/>
      <c r="O69" s="254"/>
      <c r="P69" s="254"/>
      <c r="Q69" s="254"/>
    </row>
    <row r="70" spans="1:17" s="103" customFormat="1">
      <c r="A70" s="106"/>
      <c r="B70" s="110"/>
      <c r="C70" s="108">
        <v>7</v>
      </c>
      <c r="D70" s="104"/>
      <c r="E70" s="104" t="s">
        <v>3961</v>
      </c>
      <c r="F70" s="105"/>
      <c r="G70" s="104" t="s">
        <v>3962</v>
      </c>
      <c r="L70" s="254"/>
      <c r="M70" s="254"/>
      <c r="N70" s="254"/>
      <c r="O70" s="254"/>
      <c r="P70" s="254"/>
      <c r="Q70" s="254"/>
    </row>
    <row r="71" spans="1:17" s="103" customFormat="1">
      <c r="A71" s="109"/>
      <c r="B71" s="109"/>
      <c r="C71" s="109"/>
      <c r="D71" s="104"/>
      <c r="F71" s="105"/>
      <c r="L71" s="254"/>
      <c r="M71" s="254"/>
      <c r="N71" s="254"/>
      <c r="O71" s="254"/>
      <c r="P71" s="254"/>
      <c r="Q71" s="254"/>
    </row>
    <row r="72" spans="1:17" s="103" customFormat="1">
      <c r="D72" s="104"/>
      <c r="F72" s="105"/>
      <c r="L72" s="254"/>
      <c r="M72" s="254"/>
      <c r="N72" s="254"/>
      <c r="O72" s="254"/>
      <c r="P72" s="254"/>
      <c r="Q72" s="254"/>
    </row>
    <row r="73" spans="1:17" s="103" customFormat="1">
      <c r="A73" s="106">
        <v>4</v>
      </c>
      <c r="B73" s="110" t="s">
        <v>3963</v>
      </c>
      <c r="C73" s="108">
        <v>9</v>
      </c>
      <c r="D73" s="104"/>
      <c r="E73" s="104" t="s">
        <v>3964</v>
      </c>
      <c r="F73" s="105"/>
      <c r="G73" s="104" t="s">
        <v>3965</v>
      </c>
      <c r="H73" s="104" t="s">
        <v>3966</v>
      </c>
      <c r="I73" s="107"/>
      <c r="L73" s="254"/>
      <c r="M73" s="254"/>
      <c r="N73" s="254"/>
      <c r="O73" s="254"/>
      <c r="P73" s="254"/>
      <c r="Q73" s="254"/>
    </row>
    <row r="74" spans="1:17" s="103" customFormat="1">
      <c r="A74" s="109"/>
      <c r="B74" s="109"/>
      <c r="C74" s="109"/>
      <c r="D74" s="104"/>
      <c r="F74" s="105"/>
      <c r="L74" s="254"/>
      <c r="M74" s="254"/>
      <c r="N74" s="254"/>
      <c r="O74" s="254"/>
      <c r="P74" s="254"/>
      <c r="Q74" s="254"/>
    </row>
    <row r="75" spans="1:17" s="103" customFormat="1">
      <c r="D75" s="104"/>
      <c r="F75" s="105"/>
      <c r="L75" s="254"/>
      <c r="M75" s="254"/>
      <c r="N75" s="254"/>
      <c r="O75" s="254"/>
      <c r="P75" s="254"/>
      <c r="Q75" s="254"/>
    </row>
    <row r="76" spans="1:17" s="103" customFormat="1">
      <c r="A76" s="106">
        <v>5</v>
      </c>
      <c r="B76" s="110" t="s">
        <v>474</v>
      </c>
      <c r="C76" s="108">
        <v>10</v>
      </c>
      <c r="D76" s="104"/>
      <c r="E76" s="104" t="s">
        <v>3967</v>
      </c>
      <c r="F76" s="105"/>
      <c r="G76" s="104" t="s">
        <v>3968</v>
      </c>
      <c r="H76" s="104" t="s">
        <v>3969</v>
      </c>
      <c r="I76" s="107" t="s">
        <v>3970</v>
      </c>
      <c r="L76" s="254"/>
      <c r="M76" s="254"/>
      <c r="N76" s="254"/>
      <c r="O76" s="254"/>
      <c r="P76" s="254"/>
      <c r="Q76" s="254"/>
    </row>
    <row r="77" spans="1:17" s="103" customFormat="1">
      <c r="A77" s="106"/>
      <c r="B77" s="110"/>
      <c r="C77" s="108">
        <v>11</v>
      </c>
      <c r="D77" s="104"/>
      <c r="E77" s="104" t="s">
        <v>3971</v>
      </c>
      <c r="F77" s="105"/>
      <c r="G77" s="104" t="s">
        <v>3972</v>
      </c>
      <c r="L77" s="254"/>
      <c r="M77" s="254"/>
      <c r="N77" s="254"/>
      <c r="O77" s="254"/>
      <c r="P77" s="254"/>
      <c r="Q77" s="254"/>
    </row>
    <row r="78" spans="1:17" s="103" customFormat="1">
      <c r="A78" s="109"/>
      <c r="B78" s="109"/>
      <c r="C78" s="109"/>
      <c r="D78" s="104"/>
      <c r="F78" s="105"/>
      <c r="L78" s="254"/>
      <c r="M78" s="254"/>
      <c r="N78" s="254"/>
      <c r="O78" s="254"/>
      <c r="P78" s="254"/>
      <c r="Q78" s="254"/>
    </row>
    <row r="79" spans="1:17" s="103" customFormat="1">
      <c r="D79" s="104"/>
      <c r="F79" s="105"/>
      <c r="L79" s="254"/>
      <c r="M79" s="254"/>
      <c r="N79" s="254"/>
      <c r="O79" s="254"/>
      <c r="P79" s="254"/>
      <c r="Q79" s="254"/>
    </row>
    <row r="80" spans="1:17" s="103" customFormat="1">
      <c r="A80" s="106">
        <v>6</v>
      </c>
      <c r="B80" s="110" t="s">
        <v>475</v>
      </c>
      <c r="C80" s="108">
        <v>12</v>
      </c>
      <c r="D80" s="104"/>
      <c r="E80" s="104" t="s">
        <v>3973</v>
      </c>
      <c r="F80" s="105"/>
      <c r="G80" s="104" t="s">
        <v>3974</v>
      </c>
      <c r="H80" s="104" t="s">
        <v>3975</v>
      </c>
      <c r="I80" s="107" t="s">
        <v>3976</v>
      </c>
      <c r="L80" s="254"/>
      <c r="M80" s="254"/>
      <c r="N80" s="254"/>
      <c r="O80" s="254"/>
      <c r="P80" s="254"/>
      <c r="Q80" s="254"/>
    </row>
    <row r="81" spans="1:17" s="103" customFormat="1">
      <c r="A81" s="106"/>
      <c r="B81" s="110"/>
      <c r="C81" s="108">
        <v>13</v>
      </c>
      <c r="D81" s="104"/>
      <c r="E81" s="104" t="s">
        <v>3977</v>
      </c>
      <c r="F81" s="105"/>
      <c r="G81" s="104" t="s">
        <v>3978</v>
      </c>
      <c r="L81" s="254"/>
      <c r="M81" s="254"/>
      <c r="N81" s="254"/>
      <c r="O81" s="254"/>
      <c r="P81" s="254"/>
      <c r="Q81" s="254"/>
    </row>
    <row r="82" spans="1:17" s="103" customFormat="1">
      <c r="A82" s="106"/>
      <c r="B82" s="110"/>
      <c r="C82" s="108">
        <v>14</v>
      </c>
      <c r="D82" s="104"/>
      <c r="E82" s="104" t="s">
        <v>3979</v>
      </c>
      <c r="F82" s="105"/>
      <c r="G82" s="104" t="s">
        <v>3948</v>
      </c>
      <c r="L82" s="254"/>
      <c r="M82" s="254"/>
      <c r="N82" s="254"/>
      <c r="O82" s="254"/>
      <c r="P82" s="254"/>
      <c r="Q82" s="254"/>
    </row>
    <row r="83" spans="1:17" s="103" customFormat="1">
      <c r="A83" s="109"/>
      <c r="B83" s="109"/>
      <c r="C83" s="109"/>
      <c r="D83" s="104"/>
      <c r="F83" s="105"/>
      <c r="L83" s="254"/>
      <c r="M83" s="254"/>
      <c r="N83" s="254"/>
      <c r="O83" s="254"/>
      <c r="P83" s="254"/>
      <c r="Q83" s="254"/>
    </row>
    <row r="84" spans="1:17" s="103" customFormat="1">
      <c r="D84" s="104"/>
      <c r="F84" s="105"/>
      <c r="L84" s="254"/>
      <c r="M84" s="254"/>
      <c r="N84" s="254"/>
      <c r="O84" s="254"/>
      <c r="P84" s="254"/>
      <c r="Q84" s="254"/>
    </row>
    <row r="85" spans="1:17" s="103" customFormat="1">
      <c r="A85" s="106">
        <v>7</v>
      </c>
      <c r="B85" s="110" t="s">
        <v>481</v>
      </c>
      <c r="C85" s="108">
        <v>14</v>
      </c>
      <c r="D85" s="104"/>
      <c r="E85" s="104" t="s">
        <v>3980</v>
      </c>
      <c r="F85" s="105"/>
      <c r="G85" s="104" t="s">
        <v>3981</v>
      </c>
      <c r="H85" s="104" t="s">
        <v>3982</v>
      </c>
      <c r="I85" s="107" t="s">
        <v>3983</v>
      </c>
      <c r="L85" s="254"/>
      <c r="M85" s="254"/>
      <c r="N85" s="254"/>
      <c r="O85" s="254"/>
      <c r="P85" s="254"/>
      <c r="Q85" s="254"/>
    </row>
    <row r="86" spans="1:17" s="103" customFormat="1">
      <c r="A86" s="106"/>
      <c r="B86" s="110"/>
      <c r="C86" s="108">
        <v>15</v>
      </c>
      <c r="D86" s="104"/>
      <c r="E86" s="104" t="s">
        <v>3984</v>
      </c>
      <c r="F86" s="105"/>
      <c r="G86" s="104" t="s">
        <v>3985</v>
      </c>
      <c r="L86" s="254"/>
      <c r="M86" s="254"/>
      <c r="N86" s="254"/>
      <c r="O86" s="254"/>
      <c r="P86" s="254"/>
      <c r="Q86" s="254"/>
    </row>
    <row r="87" spans="1:17" s="103" customFormat="1">
      <c r="A87" s="109"/>
      <c r="B87" s="109"/>
      <c r="C87" s="109"/>
      <c r="D87" s="104"/>
      <c r="F87" s="105"/>
      <c r="L87" s="254"/>
      <c r="M87" s="254"/>
      <c r="N87" s="254"/>
      <c r="O87" s="254"/>
      <c r="P87" s="254"/>
      <c r="Q87" s="254"/>
    </row>
    <row r="88" spans="1:17" s="103" customFormat="1">
      <c r="D88" s="104"/>
      <c r="F88" s="105"/>
      <c r="L88" s="254"/>
      <c r="M88" s="254"/>
      <c r="N88" s="254"/>
      <c r="O88" s="254"/>
      <c r="P88" s="254"/>
      <c r="Q88" s="254"/>
    </row>
    <row r="89" spans="1:17" s="103" customFormat="1">
      <c r="A89" s="106">
        <v>8</v>
      </c>
      <c r="B89" s="110" t="s">
        <v>16</v>
      </c>
      <c r="C89" s="108">
        <v>16</v>
      </c>
      <c r="D89" s="104"/>
      <c r="E89" s="104" t="s">
        <v>3986</v>
      </c>
      <c r="F89" s="105"/>
      <c r="G89" s="104" t="s">
        <v>3987</v>
      </c>
      <c r="H89" s="104" t="s">
        <v>3988</v>
      </c>
      <c r="I89" s="107" t="s">
        <v>3989</v>
      </c>
      <c r="L89" s="254"/>
      <c r="M89" s="254"/>
      <c r="N89" s="254"/>
      <c r="O89" s="254"/>
      <c r="P89" s="254"/>
      <c r="Q89" s="254"/>
    </row>
    <row r="90" spans="1:17" s="103" customFormat="1">
      <c r="A90" s="106"/>
      <c r="B90" s="110"/>
      <c r="C90" s="108">
        <v>17</v>
      </c>
      <c r="D90" s="104"/>
      <c r="E90" s="104" t="s">
        <v>3990</v>
      </c>
      <c r="F90" s="105"/>
      <c r="G90" s="104" t="s">
        <v>3991</v>
      </c>
      <c r="L90" s="254"/>
      <c r="M90" s="254"/>
      <c r="N90" s="254"/>
      <c r="O90" s="254"/>
      <c r="P90" s="254"/>
      <c r="Q90" s="254"/>
    </row>
    <row r="91" spans="1:17" s="103" customFormat="1">
      <c r="A91" s="106"/>
      <c r="B91" s="110"/>
      <c r="C91" s="108">
        <v>18</v>
      </c>
      <c r="D91" s="104"/>
      <c r="E91" s="104" t="s">
        <v>3992</v>
      </c>
      <c r="F91" s="105"/>
      <c r="G91" s="104" t="s">
        <v>3993</v>
      </c>
      <c r="L91" s="254"/>
      <c r="M91" s="254"/>
      <c r="N91" s="254"/>
      <c r="O91" s="254"/>
      <c r="P91" s="254"/>
      <c r="Q91" s="254"/>
    </row>
    <row r="92" spans="1:17" s="103" customFormat="1">
      <c r="A92" s="109"/>
      <c r="B92" s="109"/>
      <c r="C92" s="109"/>
      <c r="D92" s="104"/>
      <c r="F92" s="105"/>
      <c r="L92" s="254"/>
      <c r="M92" s="254"/>
      <c r="N92" s="254"/>
      <c r="O92" s="254"/>
      <c r="P92" s="254"/>
      <c r="Q92" s="254"/>
    </row>
    <row r="93" spans="1:17" s="103" customFormat="1">
      <c r="D93" s="104"/>
      <c r="F93" s="105"/>
      <c r="L93" s="254"/>
      <c r="M93" s="254"/>
      <c r="N93" s="254"/>
      <c r="O93" s="254"/>
      <c r="P93" s="254"/>
      <c r="Q93" s="254"/>
    </row>
    <row r="94" spans="1:17" s="103" customFormat="1">
      <c r="A94" s="106">
        <v>9</v>
      </c>
      <c r="B94" s="110" t="s">
        <v>43</v>
      </c>
      <c r="C94" s="108">
        <v>19</v>
      </c>
      <c r="D94" s="104"/>
      <c r="E94" s="104" t="s">
        <v>3994</v>
      </c>
      <c r="F94" s="105"/>
      <c r="G94" s="104" t="s">
        <v>3965</v>
      </c>
      <c r="H94" s="104" t="s">
        <v>3995</v>
      </c>
      <c r="I94" s="107"/>
      <c r="L94" s="254"/>
      <c r="M94" s="254"/>
      <c r="N94" s="254"/>
      <c r="O94" s="254"/>
      <c r="P94" s="254"/>
      <c r="Q94" s="254"/>
    </row>
    <row r="95" spans="1:17" s="103" customFormat="1">
      <c r="A95" s="109"/>
      <c r="B95" s="109"/>
      <c r="C95" s="109"/>
      <c r="D95" s="104"/>
      <c r="F95" s="105"/>
      <c r="L95" s="254"/>
      <c r="M95" s="254"/>
      <c r="N95" s="254"/>
      <c r="O95" s="254"/>
      <c r="P95" s="254"/>
      <c r="Q95" s="254"/>
    </row>
    <row r="96" spans="1:17" s="103" customFormat="1">
      <c r="D96" s="104"/>
      <c r="F96" s="105"/>
      <c r="L96" s="254"/>
      <c r="M96" s="254"/>
      <c r="N96" s="254"/>
      <c r="O96" s="254"/>
      <c r="P96" s="254"/>
      <c r="Q96" s="254"/>
    </row>
    <row r="97" spans="1:17" s="103" customFormat="1">
      <c r="A97" s="106">
        <v>10</v>
      </c>
      <c r="B97" s="110" t="s">
        <v>3996</v>
      </c>
      <c r="C97" s="108">
        <v>20</v>
      </c>
      <c r="D97" s="104"/>
      <c r="E97" s="104" t="s">
        <v>3997</v>
      </c>
      <c r="F97" s="105"/>
      <c r="G97" s="104" t="s">
        <v>3998</v>
      </c>
      <c r="H97" s="104" t="s">
        <v>3999</v>
      </c>
      <c r="I97" s="107" t="s">
        <v>4000</v>
      </c>
      <c r="L97" s="254"/>
      <c r="M97" s="254"/>
      <c r="N97" s="254"/>
      <c r="O97" s="254"/>
      <c r="P97" s="254"/>
      <c r="Q97" s="254"/>
    </row>
    <row r="98" spans="1:17" s="103" customFormat="1">
      <c r="A98" s="106"/>
      <c r="B98" s="110"/>
      <c r="C98" s="108">
        <v>21</v>
      </c>
      <c r="D98" s="104"/>
      <c r="E98" s="104" t="s">
        <v>4001</v>
      </c>
      <c r="F98" s="105"/>
      <c r="G98" s="104" t="s">
        <v>4002</v>
      </c>
      <c r="L98" s="254"/>
      <c r="M98" s="254"/>
      <c r="N98" s="254"/>
      <c r="O98" s="254"/>
      <c r="P98" s="254"/>
      <c r="Q98" s="254"/>
    </row>
    <row r="99" spans="1:17" s="103" customFormat="1">
      <c r="A99" s="106"/>
      <c r="B99" s="110"/>
      <c r="C99" s="108">
        <v>22</v>
      </c>
      <c r="D99" s="104"/>
      <c r="E99" s="104" t="s">
        <v>4003</v>
      </c>
      <c r="F99" s="105"/>
      <c r="G99" s="104" t="s">
        <v>4004</v>
      </c>
      <c r="L99" s="254"/>
      <c r="M99" s="254"/>
      <c r="N99" s="254"/>
      <c r="O99" s="254"/>
      <c r="P99" s="254"/>
      <c r="Q99" s="254"/>
    </row>
    <row r="100" spans="1:17" s="103" customFormat="1">
      <c r="A100" s="109"/>
      <c r="B100" s="109"/>
      <c r="C100" s="109"/>
      <c r="D100" s="104"/>
      <c r="F100" s="105"/>
      <c r="L100" s="254"/>
      <c r="M100" s="254"/>
      <c r="N100" s="254"/>
      <c r="O100" s="254"/>
      <c r="P100" s="254"/>
      <c r="Q100" s="254"/>
    </row>
    <row r="101" spans="1:17" s="103" customFormat="1">
      <c r="D101" s="104"/>
      <c r="F101" s="105"/>
      <c r="L101" s="254"/>
      <c r="M101" s="254"/>
      <c r="N101" s="254"/>
      <c r="O101" s="254"/>
      <c r="P101" s="254"/>
      <c r="Q101" s="254"/>
    </row>
    <row r="102" spans="1:17" s="103" customFormat="1">
      <c r="A102" s="106">
        <v>11</v>
      </c>
      <c r="B102" s="110" t="s">
        <v>30</v>
      </c>
      <c r="C102" s="108">
        <v>23</v>
      </c>
      <c r="D102" s="104"/>
      <c r="E102" s="104" t="s">
        <v>4005</v>
      </c>
      <c r="F102" s="105"/>
      <c r="G102" s="104" t="s">
        <v>3965</v>
      </c>
      <c r="H102" s="104" t="s">
        <v>4006</v>
      </c>
      <c r="I102" s="107"/>
      <c r="L102" s="254"/>
      <c r="M102" s="254"/>
      <c r="N102" s="254"/>
      <c r="O102" s="254"/>
      <c r="P102" s="254"/>
      <c r="Q102" s="254"/>
    </row>
    <row r="103" spans="1:17" s="103" customFormat="1">
      <c r="A103" s="109"/>
      <c r="B103" s="109"/>
      <c r="C103" s="109"/>
      <c r="D103" s="104"/>
      <c r="F103" s="105"/>
      <c r="L103" s="254"/>
      <c r="M103" s="254"/>
      <c r="N103" s="254"/>
      <c r="O103" s="254"/>
      <c r="P103" s="254"/>
      <c r="Q103" s="254"/>
    </row>
    <row r="104" spans="1:17" s="103" customFormat="1">
      <c r="D104" s="104"/>
      <c r="F104" s="105"/>
      <c r="L104" s="254"/>
      <c r="M104" s="254"/>
      <c r="N104" s="254"/>
      <c r="O104" s="254"/>
      <c r="P104" s="254"/>
      <c r="Q104" s="254"/>
    </row>
    <row r="105" spans="1:17" s="103" customFormat="1">
      <c r="A105" s="106">
        <v>12</v>
      </c>
      <c r="B105" s="110" t="s">
        <v>4007</v>
      </c>
      <c r="C105" s="108">
        <v>24</v>
      </c>
      <c r="D105" s="104"/>
      <c r="E105" s="104" t="s">
        <v>4008</v>
      </c>
      <c r="F105" s="105"/>
      <c r="G105" s="104" t="s">
        <v>4009</v>
      </c>
      <c r="H105" s="104" t="s">
        <v>4010</v>
      </c>
      <c r="I105" s="107"/>
      <c r="L105" s="254"/>
      <c r="M105" s="254"/>
      <c r="N105" s="254"/>
      <c r="O105" s="254"/>
      <c r="P105" s="254"/>
      <c r="Q105" s="254"/>
    </row>
    <row r="106" spans="1:17" s="103" customFormat="1">
      <c r="A106" s="106"/>
      <c r="B106" s="110"/>
      <c r="C106" s="108">
        <v>25</v>
      </c>
      <c r="D106" s="104"/>
      <c r="E106" s="104" t="s">
        <v>4011</v>
      </c>
      <c r="F106" s="105"/>
      <c r="G106" s="104" t="s">
        <v>4012</v>
      </c>
      <c r="L106" s="254"/>
      <c r="M106" s="254"/>
      <c r="N106" s="254"/>
      <c r="O106" s="254"/>
      <c r="P106" s="254"/>
      <c r="Q106" s="254"/>
    </row>
    <row r="107" spans="1:17" s="103" customFormat="1">
      <c r="A107" s="106"/>
      <c r="B107" s="110"/>
      <c r="C107" s="108">
        <v>26</v>
      </c>
      <c r="D107" s="104"/>
      <c r="E107" s="104" t="s">
        <v>4013</v>
      </c>
      <c r="F107" s="105"/>
      <c r="G107" s="104" t="s">
        <v>4014</v>
      </c>
      <c r="L107" s="254"/>
      <c r="M107" s="254"/>
      <c r="N107" s="254"/>
      <c r="O107" s="254"/>
      <c r="P107" s="254"/>
      <c r="Q107" s="254"/>
    </row>
    <row r="108" spans="1:17" s="103" customFormat="1">
      <c r="A108" s="109"/>
      <c r="B108" s="109"/>
      <c r="C108" s="109"/>
      <c r="D108" s="104"/>
      <c r="F108" s="105"/>
      <c r="L108" s="254"/>
      <c r="M108" s="254"/>
      <c r="N108" s="254"/>
      <c r="O108" s="254"/>
      <c r="P108" s="254"/>
      <c r="Q108" s="254"/>
    </row>
    <row r="109" spans="1:17" s="103" customFormat="1">
      <c r="D109" s="104"/>
      <c r="F109" s="105"/>
      <c r="L109" s="254"/>
      <c r="M109" s="254"/>
      <c r="N109" s="254"/>
      <c r="O109" s="254"/>
      <c r="P109" s="254"/>
      <c r="Q109" s="254"/>
    </row>
    <row r="110" spans="1:17" s="103" customFormat="1">
      <c r="A110" s="106">
        <v>13</v>
      </c>
      <c r="B110" s="110" t="s">
        <v>4015</v>
      </c>
      <c r="C110" s="108">
        <v>27</v>
      </c>
      <c r="D110" s="104"/>
      <c r="E110" s="104" t="s">
        <v>4016</v>
      </c>
      <c r="F110" s="105"/>
      <c r="G110" s="104" t="s">
        <v>3965</v>
      </c>
      <c r="H110" s="104" t="s">
        <v>4017</v>
      </c>
      <c r="I110" s="107"/>
      <c r="L110" s="254"/>
      <c r="M110" s="254"/>
      <c r="N110" s="254"/>
      <c r="O110" s="254"/>
      <c r="P110" s="254"/>
      <c r="Q110" s="254"/>
    </row>
    <row r="111" spans="1:17" s="103" customFormat="1">
      <c r="A111" s="109"/>
      <c r="B111" s="109"/>
      <c r="C111" s="109"/>
      <c r="D111" s="104"/>
      <c r="F111" s="105"/>
      <c r="L111" s="254"/>
      <c r="M111" s="254"/>
      <c r="N111" s="254"/>
      <c r="O111" s="254"/>
      <c r="P111" s="254"/>
      <c r="Q111" s="254"/>
    </row>
    <row r="112" spans="1:17" s="103" customFormat="1">
      <c r="D112" s="104"/>
      <c r="F112" s="105"/>
      <c r="L112" s="254"/>
      <c r="M112" s="254"/>
      <c r="N112" s="254"/>
      <c r="O112" s="254"/>
      <c r="P112" s="254"/>
      <c r="Q112" s="254"/>
    </row>
    <row r="113" spans="1:17" s="103" customFormat="1">
      <c r="A113" s="106">
        <v>14</v>
      </c>
      <c r="B113" s="110" t="s">
        <v>28</v>
      </c>
      <c r="C113" s="108">
        <v>28</v>
      </c>
      <c r="D113" s="104"/>
      <c r="E113" s="104" t="s">
        <v>4018</v>
      </c>
      <c r="F113" s="105"/>
      <c r="G113" s="104" t="s">
        <v>4019</v>
      </c>
      <c r="H113" s="104" t="s">
        <v>4020</v>
      </c>
      <c r="I113" s="107" t="s">
        <v>4021</v>
      </c>
      <c r="L113" s="254"/>
      <c r="M113" s="254"/>
      <c r="N113" s="254"/>
      <c r="O113" s="254"/>
      <c r="P113" s="254"/>
      <c r="Q113" s="254"/>
    </row>
    <row r="114" spans="1:17" s="103" customFormat="1">
      <c r="A114" s="106"/>
      <c r="B114" s="110"/>
      <c r="C114" s="108">
        <v>29</v>
      </c>
      <c r="D114" s="104"/>
      <c r="E114" s="104" t="s">
        <v>4022</v>
      </c>
      <c r="F114" s="105"/>
      <c r="G114" s="104" t="s">
        <v>4023</v>
      </c>
      <c r="L114" s="254"/>
      <c r="M114" s="254"/>
      <c r="N114" s="254"/>
      <c r="O114" s="254"/>
      <c r="P114" s="254"/>
      <c r="Q114" s="254"/>
    </row>
    <row r="115" spans="1:17" s="103" customFormat="1">
      <c r="A115" s="106"/>
      <c r="B115" s="110"/>
      <c r="C115" s="108">
        <v>30</v>
      </c>
      <c r="D115" s="104"/>
      <c r="E115" s="104" t="s">
        <v>4024</v>
      </c>
      <c r="F115" s="105"/>
      <c r="G115" s="104" t="s">
        <v>4025</v>
      </c>
      <c r="L115" s="254"/>
      <c r="M115" s="254"/>
      <c r="N115" s="254"/>
      <c r="O115" s="254"/>
      <c r="P115" s="254"/>
      <c r="Q115" s="254"/>
    </row>
    <row r="116" spans="1:17" s="103" customFormat="1">
      <c r="A116" s="109"/>
      <c r="B116" s="109"/>
      <c r="C116" s="109"/>
      <c r="D116" s="104"/>
      <c r="F116" s="105"/>
      <c r="L116" s="254"/>
      <c r="M116" s="254"/>
      <c r="N116" s="254"/>
      <c r="O116" s="254"/>
      <c r="P116" s="254"/>
      <c r="Q116" s="254"/>
    </row>
    <row r="117" spans="1:17" s="103" customFormat="1">
      <c r="D117" s="104"/>
      <c r="F117" s="105"/>
      <c r="L117" s="254"/>
      <c r="M117" s="254"/>
      <c r="N117" s="254"/>
      <c r="O117" s="254"/>
      <c r="P117" s="254"/>
      <c r="Q117" s="254"/>
    </row>
    <row r="118" spans="1:17" s="103" customFormat="1">
      <c r="A118" s="106">
        <v>15</v>
      </c>
      <c r="B118" s="110" t="s">
        <v>26</v>
      </c>
      <c r="C118" s="108">
        <v>31</v>
      </c>
      <c r="D118" s="104"/>
      <c r="E118" s="104" t="s">
        <v>4026</v>
      </c>
      <c r="F118" s="105"/>
      <c r="G118" s="104" t="s">
        <v>3965</v>
      </c>
      <c r="H118" s="104" t="s">
        <v>4027</v>
      </c>
      <c r="I118" s="107"/>
      <c r="L118" s="254"/>
      <c r="M118" s="254"/>
      <c r="N118" s="254"/>
      <c r="O118" s="254"/>
      <c r="P118" s="254"/>
      <c r="Q118" s="254"/>
    </row>
    <row r="119" spans="1:17" s="103" customFormat="1">
      <c r="A119" s="109"/>
      <c r="B119" s="109"/>
      <c r="C119" s="109"/>
      <c r="D119" s="104"/>
      <c r="F119" s="105"/>
      <c r="L119" s="254"/>
      <c r="M119" s="254"/>
      <c r="N119" s="254"/>
      <c r="O119" s="254"/>
      <c r="P119" s="254"/>
      <c r="Q119" s="254"/>
    </row>
    <row r="120" spans="1:17" s="103" customFormat="1">
      <c r="D120" s="104"/>
      <c r="F120" s="105"/>
      <c r="L120" s="254"/>
      <c r="M120" s="254"/>
      <c r="N120" s="254"/>
      <c r="O120" s="254"/>
      <c r="P120" s="254"/>
      <c r="Q120" s="254"/>
    </row>
    <row r="121" spans="1:17" s="103" customFormat="1">
      <c r="A121" s="106">
        <v>16</v>
      </c>
      <c r="B121" s="110" t="s">
        <v>519</v>
      </c>
      <c r="C121" s="108">
        <v>32</v>
      </c>
      <c r="D121" s="104"/>
      <c r="E121" s="104" t="s">
        <v>4028</v>
      </c>
      <c r="F121" s="105"/>
      <c r="G121" s="104" t="s">
        <v>4029</v>
      </c>
      <c r="H121" s="104" t="s">
        <v>4030</v>
      </c>
      <c r="I121" s="107" t="s">
        <v>3976</v>
      </c>
      <c r="L121" s="254"/>
      <c r="M121" s="254"/>
      <c r="N121" s="254"/>
      <c r="O121" s="254"/>
      <c r="P121" s="254"/>
      <c r="Q121" s="254"/>
    </row>
    <row r="122" spans="1:17" s="103" customFormat="1">
      <c r="A122" s="106"/>
      <c r="B122" s="110"/>
      <c r="C122" s="108">
        <v>33</v>
      </c>
      <c r="D122" s="104"/>
      <c r="E122" s="104" t="s">
        <v>4031</v>
      </c>
      <c r="F122" s="105"/>
      <c r="G122" s="104" t="s">
        <v>4032</v>
      </c>
      <c r="L122" s="254"/>
      <c r="M122" s="254"/>
      <c r="N122" s="254"/>
      <c r="O122" s="254"/>
      <c r="P122" s="254"/>
      <c r="Q122" s="254"/>
    </row>
    <row r="123" spans="1:17" s="103" customFormat="1">
      <c r="A123" s="106"/>
      <c r="B123" s="110"/>
      <c r="C123" s="108">
        <v>34</v>
      </c>
      <c r="D123" s="104"/>
      <c r="E123" s="104" t="s">
        <v>4033</v>
      </c>
      <c r="F123" s="105"/>
      <c r="G123" s="104" t="s">
        <v>4034</v>
      </c>
      <c r="L123" s="254"/>
      <c r="M123" s="254"/>
      <c r="N123" s="254"/>
      <c r="O123" s="254"/>
      <c r="P123" s="254"/>
      <c r="Q123" s="254"/>
    </row>
    <row r="124" spans="1:17" s="103" customFormat="1">
      <c r="A124" s="106"/>
      <c r="B124" s="110"/>
      <c r="C124" s="108">
        <v>36</v>
      </c>
      <c r="D124" s="104"/>
      <c r="E124" s="104" t="s">
        <v>4035</v>
      </c>
      <c r="F124" s="105"/>
      <c r="G124" s="104" t="s">
        <v>4036</v>
      </c>
      <c r="L124" s="254"/>
      <c r="M124" s="254"/>
      <c r="N124" s="254"/>
      <c r="O124" s="254"/>
      <c r="P124" s="254"/>
      <c r="Q124" s="254"/>
    </row>
    <row r="125" spans="1:17" s="103" customFormat="1">
      <c r="A125" s="109"/>
      <c r="B125" s="109"/>
      <c r="C125" s="109"/>
      <c r="D125" s="104"/>
      <c r="F125" s="105"/>
      <c r="L125" s="254"/>
      <c r="M125" s="254"/>
      <c r="N125" s="254"/>
      <c r="O125" s="254"/>
      <c r="P125" s="254"/>
      <c r="Q125" s="254"/>
    </row>
    <row r="126" spans="1:17" s="103" customFormat="1">
      <c r="D126" s="104"/>
      <c r="F126" s="105"/>
      <c r="L126" s="254"/>
      <c r="M126" s="254"/>
      <c r="N126" s="254"/>
      <c r="O126" s="254"/>
      <c r="P126" s="254"/>
      <c r="Q126" s="254"/>
    </row>
    <row r="127" spans="1:17" s="103" customFormat="1">
      <c r="A127" s="106">
        <v>17</v>
      </c>
      <c r="B127" s="110" t="s">
        <v>2118</v>
      </c>
      <c r="C127" s="108">
        <v>35</v>
      </c>
      <c r="D127" s="104"/>
      <c r="E127" s="104" t="s">
        <v>4037</v>
      </c>
      <c r="F127" s="105"/>
      <c r="G127" s="104" t="s">
        <v>4038</v>
      </c>
      <c r="H127" s="104" t="s">
        <v>4039</v>
      </c>
      <c r="I127" s="107" t="s">
        <v>4040</v>
      </c>
      <c r="L127" s="254"/>
      <c r="M127" s="254"/>
      <c r="N127" s="254"/>
      <c r="O127" s="254"/>
      <c r="P127" s="254"/>
      <c r="Q127" s="254"/>
    </row>
    <row r="128" spans="1:17" s="103" customFormat="1">
      <c r="A128" s="106"/>
      <c r="B128" s="110"/>
      <c r="C128" s="108">
        <v>37</v>
      </c>
      <c r="D128" s="104"/>
      <c r="E128" s="104" t="s">
        <v>4041</v>
      </c>
      <c r="F128" s="105"/>
      <c r="G128" s="104" t="s">
        <v>4042</v>
      </c>
      <c r="L128" s="254"/>
      <c r="M128" s="254"/>
      <c r="N128" s="254"/>
      <c r="O128" s="254"/>
      <c r="P128" s="254"/>
      <c r="Q128" s="254"/>
    </row>
    <row r="129" spans="1:17" s="103" customFormat="1">
      <c r="A129" s="109"/>
      <c r="B129" s="109"/>
      <c r="C129" s="109"/>
      <c r="D129" s="104"/>
      <c r="F129" s="105"/>
      <c r="L129" s="254"/>
      <c r="M129" s="254"/>
      <c r="N129" s="254"/>
      <c r="O129" s="254"/>
      <c r="P129" s="254"/>
      <c r="Q129" s="254"/>
    </row>
    <row r="130" spans="1:17" s="103" customFormat="1">
      <c r="D130" s="104"/>
      <c r="F130" s="105"/>
      <c r="L130" s="254"/>
      <c r="M130" s="254"/>
      <c r="N130" s="254"/>
      <c r="O130" s="254"/>
      <c r="P130" s="254"/>
      <c r="Q130" s="254"/>
    </row>
    <row r="131" spans="1:17" s="103" customFormat="1">
      <c r="A131" s="106">
        <v>18</v>
      </c>
      <c r="B131" s="110" t="s">
        <v>4043</v>
      </c>
      <c r="C131" s="108">
        <v>36</v>
      </c>
      <c r="D131" s="104"/>
      <c r="E131" s="104" t="s">
        <v>4044</v>
      </c>
      <c r="F131" s="105"/>
      <c r="G131" s="104" t="s">
        <v>4045</v>
      </c>
      <c r="H131" s="104" t="s">
        <v>4046</v>
      </c>
      <c r="I131" s="107" t="s">
        <v>3953</v>
      </c>
      <c r="L131" s="254"/>
      <c r="M131" s="254"/>
      <c r="N131" s="254"/>
      <c r="O131" s="254"/>
      <c r="P131" s="254"/>
      <c r="Q131" s="254"/>
    </row>
    <row r="132" spans="1:17" s="103" customFormat="1">
      <c r="A132" s="106"/>
      <c r="B132" s="110"/>
      <c r="C132" s="108">
        <v>38</v>
      </c>
      <c r="D132" s="104"/>
      <c r="E132" s="104" t="s">
        <v>4047</v>
      </c>
      <c r="F132" s="105"/>
      <c r="G132" s="104" t="s">
        <v>4048</v>
      </c>
      <c r="L132" s="254"/>
      <c r="M132" s="254"/>
      <c r="N132" s="254"/>
      <c r="O132" s="254"/>
      <c r="P132" s="254"/>
      <c r="Q132" s="254"/>
    </row>
    <row r="133" spans="1:17" s="103" customFormat="1">
      <c r="A133" s="106"/>
      <c r="B133" s="110"/>
      <c r="C133" s="108">
        <v>40</v>
      </c>
      <c r="D133" s="104"/>
      <c r="E133" s="104" t="s">
        <v>4049</v>
      </c>
      <c r="F133" s="105"/>
      <c r="G133" s="104" t="s">
        <v>4050</v>
      </c>
      <c r="L133" s="254"/>
      <c r="M133" s="254"/>
      <c r="N133" s="254"/>
      <c r="O133" s="254"/>
      <c r="P133" s="254"/>
      <c r="Q133" s="254"/>
    </row>
    <row r="134" spans="1:17" s="103" customFormat="1">
      <c r="A134" s="109"/>
      <c r="B134" s="109"/>
      <c r="C134" s="109"/>
      <c r="D134" s="104"/>
      <c r="F134" s="105"/>
      <c r="L134" s="254"/>
      <c r="M134" s="254"/>
      <c r="N134" s="254"/>
      <c r="O134" s="254"/>
      <c r="P134" s="254"/>
      <c r="Q134" s="254"/>
    </row>
    <row r="135" spans="1:17" s="103" customFormat="1">
      <c r="D135" s="104"/>
      <c r="F135" s="105"/>
      <c r="L135" s="254"/>
      <c r="M135" s="254"/>
      <c r="N135" s="254"/>
      <c r="O135" s="254"/>
      <c r="P135" s="254"/>
      <c r="Q135" s="254"/>
    </row>
    <row r="136" spans="1:17" s="103" customFormat="1">
      <c r="A136" s="106">
        <v>19</v>
      </c>
      <c r="B136" s="110" t="s">
        <v>32</v>
      </c>
      <c r="C136" s="108">
        <v>39</v>
      </c>
      <c r="D136" s="104"/>
      <c r="E136" s="104" t="s">
        <v>4051</v>
      </c>
      <c r="F136" s="105"/>
      <c r="G136" s="104" t="s">
        <v>4052</v>
      </c>
      <c r="H136" s="104" t="s">
        <v>4053</v>
      </c>
      <c r="I136" s="107" t="s">
        <v>4054</v>
      </c>
      <c r="L136" s="254"/>
      <c r="M136" s="254"/>
      <c r="N136" s="254"/>
      <c r="O136" s="254"/>
      <c r="P136" s="254"/>
      <c r="Q136" s="254"/>
    </row>
    <row r="137" spans="1:17" s="103" customFormat="1">
      <c r="A137" s="106"/>
      <c r="B137" s="110"/>
      <c r="C137" s="108">
        <v>40</v>
      </c>
      <c r="D137" s="104"/>
      <c r="E137" s="104" t="s">
        <v>4055</v>
      </c>
      <c r="F137" s="105"/>
      <c r="G137" s="104" t="s">
        <v>4056</v>
      </c>
      <c r="L137" s="254"/>
      <c r="M137" s="254"/>
      <c r="N137" s="254"/>
      <c r="O137" s="254"/>
      <c r="P137" s="254"/>
      <c r="Q137" s="254"/>
    </row>
    <row r="138" spans="1:17" s="103" customFormat="1">
      <c r="A138" s="106"/>
      <c r="B138" s="110"/>
      <c r="C138" s="108">
        <v>41</v>
      </c>
      <c r="D138" s="104"/>
      <c r="E138" s="104" t="s">
        <v>4057</v>
      </c>
      <c r="F138" s="105"/>
      <c r="G138" s="104" t="s">
        <v>4058</v>
      </c>
      <c r="L138" s="254"/>
      <c r="M138" s="254"/>
      <c r="N138" s="254"/>
      <c r="O138" s="254"/>
      <c r="P138" s="254"/>
      <c r="Q138" s="254"/>
    </row>
    <row r="139" spans="1:17" s="103" customFormat="1">
      <c r="A139" s="109"/>
      <c r="B139" s="109"/>
      <c r="C139" s="109"/>
      <c r="D139" s="104"/>
      <c r="F139" s="105"/>
      <c r="L139" s="254"/>
      <c r="M139" s="254"/>
      <c r="N139" s="254"/>
      <c r="O139" s="254"/>
      <c r="P139" s="254"/>
      <c r="Q139" s="254"/>
    </row>
    <row r="140" spans="1:17" s="103" customFormat="1">
      <c r="D140" s="104"/>
      <c r="F140" s="105"/>
      <c r="L140" s="254"/>
      <c r="M140" s="254"/>
      <c r="N140" s="254"/>
      <c r="O140" s="254"/>
      <c r="P140" s="254"/>
      <c r="Q140" s="254"/>
    </row>
    <row r="141" spans="1:17" s="103" customFormat="1">
      <c r="A141" s="106">
        <v>20</v>
      </c>
      <c r="B141" s="110" t="s">
        <v>4059</v>
      </c>
      <c r="C141" s="108">
        <v>40</v>
      </c>
      <c r="D141" s="104"/>
      <c r="E141" s="104" t="s">
        <v>4060</v>
      </c>
      <c r="F141" s="105"/>
      <c r="G141" s="104" t="s">
        <v>4061</v>
      </c>
      <c r="H141" s="104" t="s">
        <v>4062</v>
      </c>
      <c r="I141" s="107" t="s">
        <v>4063</v>
      </c>
      <c r="L141" s="254"/>
      <c r="M141" s="254"/>
      <c r="N141" s="254"/>
      <c r="O141" s="254"/>
      <c r="P141" s="254"/>
      <c r="Q141" s="254"/>
    </row>
    <row r="142" spans="1:17" s="103" customFormat="1">
      <c r="A142" s="106"/>
      <c r="B142" s="110"/>
      <c r="C142" s="108">
        <v>42</v>
      </c>
      <c r="D142" s="104"/>
      <c r="E142" s="104" t="s">
        <v>4064</v>
      </c>
      <c r="F142" s="105"/>
      <c r="G142" s="104" t="s">
        <v>4065</v>
      </c>
      <c r="L142" s="254"/>
      <c r="M142" s="254"/>
      <c r="N142" s="254"/>
      <c r="O142" s="254"/>
      <c r="P142" s="254"/>
      <c r="Q142" s="254"/>
    </row>
    <row r="143" spans="1:17" s="103" customFormat="1">
      <c r="A143" s="106"/>
      <c r="B143" s="110"/>
      <c r="C143" s="108">
        <v>43</v>
      </c>
      <c r="D143" s="104"/>
      <c r="E143" s="104" t="s">
        <v>4066</v>
      </c>
      <c r="F143" s="105"/>
      <c r="G143" s="104" t="s">
        <v>4067</v>
      </c>
      <c r="L143" s="254"/>
      <c r="M143" s="254"/>
      <c r="N143" s="254"/>
      <c r="O143" s="254"/>
      <c r="P143" s="254"/>
      <c r="Q143" s="254"/>
    </row>
    <row r="144" spans="1:17" s="103" customFormat="1">
      <c r="A144" s="106"/>
      <c r="B144" s="110"/>
      <c r="C144" s="108">
        <v>44</v>
      </c>
      <c r="D144" s="104"/>
      <c r="E144" s="104" t="s">
        <v>4068</v>
      </c>
      <c r="F144" s="105"/>
      <c r="G144" s="104" t="s">
        <v>4069</v>
      </c>
      <c r="L144" s="254"/>
      <c r="M144" s="254"/>
      <c r="N144" s="254"/>
      <c r="O144" s="254"/>
      <c r="P144" s="254"/>
      <c r="Q144" s="254"/>
    </row>
    <row r="145" spans="1:17" s="103" customFormat="1">
      <c r="A145" s="106"/>
      <c r="B145" s="110"/>
      <c r="C145" s="108">
        <v>46</v>
      </c>
      <c r="D145" s="104"/>
      <c r="E145" s="104" t="s">
        <v>4070</v>
      </c>
      <c r="F145" s="105"/>
      <c r="G145" s="104" t="s">
        <v>4071</v>
      </c>
      <c r="L145" s="254"/>
      <c r="M145" s="254"/>
      <c r="N145" s="254"/>
      <c r="O145" s="254"/>
      <c r="P145" s="254"/>
      <c r="Q145" s="254"/>
    </row>
    <row r="146" spans="1:17" s="103" customFormat="1">
      <c r="A146" s="106"/>
      <c r="B146" s="110"/>
      <c r="C146" s="108">
        <v>48</v>
      </c>
      <c r="D146" s="104"/>
      <c r="E146" s="104" t="s">
        <v>4072</v>
      </c>
      <c r="F146" s="105"/>
      <c r="G146" s="104" t="s">
        <v>4073</v>
      </c>
      <c r="L146" s="254"/>
      <c r="M146" s="254"/>
      <c r="N146" s="254"/>
      <c r="O146" s="254"/>
      <c r="P146" s="254"/>
      <c r="Q146" s="254"/>
    </row>
    <row r="147" spans="1:17" s="103" customFormat="1">
      <c r="A147" s="109"/>
      <c r="B147" s="109"/>
      <c r="C147" s="109"/>
      <c r="D147" s="104"/>
      <c r="F147" s="105"/>
      <c r="L147" s="254"/>
      <c r="M147" s="254"/>
      <c r="N147" s="254"/>
      <c r="O147" s="254"/>
      <c r="P147" s="254"/>
      <c r="Q147" s="254"/>
    </row>
    <row r="148" spans="1:17" s="103" customFormat="1">
      <c r="D148" s="104"/>
      <c r="F148" s="105"/>
      <c r="L148" s="254"/>
      <c r="M148" s="254"/>
      <c r="N148" s="254"/>
      <c r="O148" s="254"/>
      <c r="P148" s="254"/>
      <c r="Q148" s="254"/>
    </row>
    <row r="149" spans="1:17" s="103" customFormat="1">
      <c r="A149" s="106">
        <v>21</v>
      </c>
      <c r="B149" s="110" t="s">
        <v>4074</v>
      </c>
      <c r="C149" s="108">
        <v>45</v>
      </c>
      <c r="D149" s="104"/>
      <c r="E149" s="104" t="s">
        <v>4075</v>
      </c>
      <c r="F149" s="105"/>
      <c r="G149" s="104" t="s">
        <v>3965</v>
      </c>
      <c r="H149" s="104" t="s">
        <v>4076</v>
      </c>
      <c r="I149" s="107"/>
      <c r="L149" s="254"/>
      <c r="M149" s="254"/>
      <c r="N149" s="254"/>
      <c r="O149" s="254"/>
      <c r="P149" s="254"/>
      <c r="Q149" s="254"/>
    </row>
    <row r="150" spans="1:17" s="103" customFormat="1">
      <c r="A150" s="109"/>
      <c r="B150" s="109"/>
      <c r="C150" s="109"/>
      <c r="D150" s="104"/>
      <c r="F150" s="105"/>
      <c r="L150" s="254"/>
      <c r="M150" s="254"/>
      <c r="N150" s="254"/>
      <c r="O150" s="254"/>
      <c r="P150" s="254"/>
      <c r="Q150" s="254"/>
    </row>
    <row r="151" spans="1:17" s="103" customFormat="1">
      <c r="D151" s="104"/>
      <c r="F151" s="105"/>
      <c r="L151" s="254"/>
      <c r="M151" s="254"/>
      <c r="N151" s="254"/>
      <c r="O151" s="254"/>
      <c r="P151" s="254"/>
      <c r="Q151" s="254"/>
    </row>
    <row r="152" spans="1:17" s="103" customFormat="1">
      <c r="A152" s="106">
        <v>22</v>
      </c>
      <c r="B152" s="110" t="s">
        <v>4077</v>
      </c>
      <c r="C152" s="108">
        <v>46</v>
      </c>
      <c r="D152" s="104"/>
      <c r="E152" s="104" t="s">
        <v>4078</v>
      </c>
      <c r="F152" s="105"/>
      <c r="G152" s="104" t="s">
        <v>4079</v>
      </c>
      <c r="H152" s="104" t="s">
        <v>4080</v>
      </c>
      <c r="I152" s="107"/>
      <c r="L152" s="254"/>
      <c r="M152" s="254"/>
      <c r="N152" s="254"/>
      <c r="O152" s="254"/>
      <c r="P152" s="254"/>
      <c r="Q152" s="254"/>
    </row>
    <row r="153" spans="1:17" s="103" customFormat="1">
      <c r="A153" s="106"/>
      <c r="B153" s="110"/>
      <c r="C153" s="108">
        <v>47</v>
      </c>
      <c r="D153" s="104"/>
      <c r="E153" s="104" t="s">
        <v>4081</v>
      </c>
      <c r="F153" s="105"/>
      <c r="G153" s="104" t="s">
        <v>4082</v>
      </c>
      <c r="L153" s="254"/>
      <c r="M153" s="254"/>
      <c r="N153" s="254"/>
      <c r="O153" s="254"/>
      <c r="P153" s="254"/>
      <c r="Q153" s="254"/>
    </row>
    <row r="154" spans="1:17" s="103" customFormat="1">
      <c r="A154" s="106"/>
      <c r="B154" s="110"/>
      <c r="C154" s="108">
        <v>48</v>
      </c>
      <c r="D154" s="104"/>
      <c r="E154" s="104" t="s">
        <v>4083</v>
      </c>
      <c r="F154" s="105"/>
      <c r="G154" s="104" t="s">
        <v>4084</v>
      </c>
      <c r="L154" s="254"/>
      <c r="M154" s="254"/>
      <c r="N154" s="254"/>
      <c r="O154" s="254"/>
      <c r="P154" s="254"/>
      <c r="Q154" s="254"/>
    </row>
    <row r="155" spans="1:17" s="103" customFormat="1">
      <c r="A155" s="106"/>
      <c r="B155" s="110"/>
      <c r="C155" s="108">
        <v>49</v>
      </c>
      <c r="D155" s="104"/>
      <c r="E155" s="104" t="s">
        <v>4085</v>
      </c>
      <c r="F155" s="105"/>
      <c r="G155" s="104" t="s">
        <v>4086</v>
      </c>
      <c r="L155" s="254"/>
      <c r="M155" s="254"/>
      <c r="N155" s="254"/>
      <c r="O155" s="254"/>
      <c r="P155" s="254"/>
      <c r="Q155" s="254"/>
    </row>
    <row r="156" spans="1:17" s="103" customFormat="1">
      <c r="A156" s="106"/>
      <c r="B156" s="110"/>
      <c r="C156" s="108">
        <v>50</v>
      </c>
      <c r="D156" s="104"/>
      <c r="E156" s="104" t="s">
        <v>4087</v>
      </c>
      <c r="F156" s="105"/>
      <c r="G156" s="104" t="s">
        <v>4088</v>
      </c>
      <c r="L156" s="254"/>
      <c r="M156" s="254"/>
      <c r="N156" s="254"/>
      <c r="O156" s="254"/>
      <c r="P156" s="254"/>
      <c r="Q156" s="254"/>
    </row>
    <row r="157" spans="1:17" s="103" customFormat="1">
      <c r="A157" s="109"/>
      <c r="B157" s="109"/>
      <c r="C157" s="109"/>
      <c r="D157" s="104"/>
      <c r="F157" s="105"/>
      <c r="L157" s="254"/>
      <c r="M157" s="254"/>
      <c r="N157" s="254"/>
      <c r="O157" s="254"/>
      <c r="P157" s="254"/>
      <c r="Q157" s="254"/>
    </row>
    <row r="158" spans="1:17" s="103" customFormat="1">
      <c r="D158" s="104"/>
      <c r="F158" s="105"/>
      <c r="L158" s="254"/>
      <c r="M158" s="254"/>
      <c r="N158" s="254"/>
      <c r="O158" s="254"/>
      <c r="P158" s="254"/>
      <c r="Q158" s="254"/>
    </row>
    <row r="159" spans="1:17" s="103" customFormat="1">
      <c r="A159" s="106">
        <v>23</v>
      </c>
      <c r="B159" s="110" t="s">
        <v>565</v>
      </c>
      <c r="C159" s="108">
        <v>50</v>
      </c>
      <c r="D159" s="104"/>
      <c r="E159" s="104" t="s">
        <v>4089</v>
      </c>
      <c r="F159" s="105"/>
      <c r="G159" s="104" t="s">
        <v>4090</v>
      </c>
      <c r="H159" s="104" t="s">
        <v>4091</v>
      </c>
      <c r="I159" s="107"/>
      <c r="L159" s="254"/>
      <c r="M159" s="254"/>
      <c r="N159" s="254"/>
      <c r="O159" s="254"/>
      <c r="P159" s="254"/>
      <c r="Q159" s="254"/>
    </row>
    <row r="160" spans="1:17" s="103" customFormat="1">
      <c r="A160" s="106"/>
      <c r="B160" s="110"/>
      <c r="C160" s="108">
        <v>51</v>
      </c>
      <c r="D160" s="104"/>
      <c r="E160" s="104" t="s">
        <v>4092</v>
      </c>
      <c r="F160" s="105"/>
      <c r="G160" s="104" t="s">
        <v>4093</v>
      </c>
      <c r="L160" s="254"/>
      <c r="M160" s="254"/>
      <c r="N160" s="254"/>
      <c r="O160" s="254"/>
      <c r="P160" s="254"/>
      <c r="Q160" s="254"/>
    </row>
    <row r="161" spans="1:17" s="103" customFormat="1">
      <c r="A161" s="109"/>
      <c r="B161" s="109"/>
      <c r="C161" s="109"/>
      <c r="D161" s="104"/>
      <c r="F161" s="105"/>
      <c r="L161" s="254"/>
      <c r="M161" s="254"/>
      <c r="N161" s="254"/>
      <c r="O161" s="254"/>
      <c r="P161" s="254"/>
      <c r="Q161" s="254"/>
    </row>
    <row r="162" spans="1:17" s="103" customFormat="1">
      <c r="D162" s="104"/>
      <c r="F162" s="105"/>
      <c r="L162" s="254"/>
      <c r="M162" s="254"/>
      <c r="N162" s="254"/>
      <c r="O162" s="254"/>
      <c r="P162" s="254"/>
      <c r="Q162" s="254"/>
    </row>
    <row r="163" spans="1:17" s="103" customFormat="1">
      <c r="A163" s="106">
        <v>24</v>
      </c>
      <c r="B163" s="110" t="s">
        <v>4094</v>
      </c>
      <c r="C163" s="108">
        <v>50</v>
      </c>
      <c r="D163" s="104"/>
      <c r="E163" s="104" t="s">
        <v>4095</v>
      </c>
      <c r="F163" s="105"/>
      <c r="G163" s="104" t="s">
        <v>4096</v>
      </c>
      <c r="H163" s="104" t="s">
        <v>4097</v>
      </c>
      <c r="I163" s="107"/>
      <c r="L163" s="254"/>
      <c r="M163" s="254"/>
      <c r="N163" s="254"/>
      <c r="O163" s="254"/>
      <c r="P163" s="254"/>
      <c r="Q163" s="254"/>
    </row>
    <row r="164" spans="1:17" s="103" customFormat="1">
      <c r="A164" s="106"/>
      <c r="B164" s="110"/>
      <c r="C164" s="108">
        <v>52</v>
      </c>
      <c r="D164" s="104"/>
      <c r="E164" s="104" t="s">
        <v>4098</v>
      </c>
      <c r="F164" s="105"/>
      <c r="G164" s="104" t="s">
        <v>4099</v>
      </c>
      <c r="L164" s="254"/>
      <c r="M164" s="254"/>
      <c r="N164" s="254"/>
      <c r="O164" s="254"/>
      <c r="P164" s="254"/>
      <c r="Q164" s="254"/>
    </row>
    <row r="165" spans="1:17" s="103" customFormat="1">
      <c r="A165" s="106"/>
      <c r="B165" s="110"/>
      <c r="C165" s="108">
        <v>53</v>
      </c>
      <c r="D165" s="104"/>
      <c r="E165" s="104" t="s">
        <v>4100</v>
      </c>
      <c r="F165" s="105"/>
      <c r="G165" s="104" t="s">
        <v>4101</v>
      </c>
      <c r="L165" s="254"/>
      <c r="M165" s="254"/>
      <c r="N165" s="254"/>
      <c r="O165" s="254"/>
      <c r="P165" s="254"/>
      <c r="Q165" s="254"/>
    </row>
    <row r="166" spans="1:17" s="103" customFormat="1">
      <c r="A166" s="106"/>
      <c r="B166" s="110"/>
      <c r="C166" s="108">
        <v>54</v>
      </c>
      <c r="D166" s="104"/>
      <c r="E166" s="104" t="s">
        <v>4102</v>
      </c>
      <c r="F166" s="105"/>
      <c r="G166" s="104" t="s">
        <v>4103</v>
      </c>
      <c r="L166" s="254"/>
      <c r="M166" s="254"/>
      <c r="N166" s="254"/>
      <c r="O166" s="254"/>
      <c r="P166" s="254"/>
      <c r="Q166" s="254"/>
    </row>
    <row r="167" spans="1:17" s="103" customFormat="1">
      <c r="A167" s="109"/>
      <c r="B167" s="109"/>
      <c r="C167" s="109"/>
      <c r="D167" s="104"/>
      <c r="F167" s="105"/>
      <c r="L167" s="254"/>
      <c r="M167" s="254"/>
      <c r="N167" s="254"/>
      <c r="O167" s="254"/>
      <c r="P167" s="254"/>
      <c r="Q167" s="254"/>
    </row>
    <row r="168" spans="1:17" s="103" customFormat="1">
      <c r="D168" s="104"/>
      <c r="F168" s="105"/>
      <c r="L168" s="254"/>
      <c r="M168" s="254"/>
      <c r="N168" s="254"/>
      <c r="O168" s="254"/>
      <c r="P168" s="254"/>
      <c r="Q168" s="254"/>
    </row>
    <row r="169" spans="1:17" s="103" customFormat="1">
      <c r="A169" s="106">
        <v>25</v>
      </c>
      <c r="B169" s="110" t="s">
        <v>4104</v>
      </c>
      <c r="C169" s="108">
        <v>55</v>
      </c>
      <c r="D169" s="104"/>
      <c r="E169" s="104" t="s">
        <v>4105</v>
      </c>
      <c r="F169" s="105"/>
      <c r="G169" s="104" t="s">
        <v>3965</v>
      </c>
      <c r="H169" s="104" t="s">
        <v>4106</v>
      </c>
      <c r="I169" s="107"/>
      <c r="L169" s="254"/>
      <c r="M169" s="254"/>
      <c r="N169" s="254"/>
      <c r="O169" s="254"/>
      <c r="P169" s="254"/>
      <c r="Q169" s="254"/>
    </row>
    <row r="170" spans="1:17" s="103" customFormat="1">
      <c r="A170" s="109"/>
      <c r="B170" s="109"/>
      <c r="C170" s="109"/>
      <c r="D170" s="104"/>
      <c r="F170" s="105"/>
      <c r="L170" s="254"/>
      <c r="M170" s="254"/>
      <c r="N170" s="254"/>
      <c r="O170" s="254"/>
      <c r="P170" s="254"/>
      <c r="Q170" s="254"/>
    </row>
    <row r="171" spans="1:17" s="103" customFormat="1">
      <c r="D171" s="104"/>
      <c r="F171" s="105"/>
      <c r="L171" s="254"/>
      <c r="M171" s="254"/>
      <c r="N171" s="254"/>
      <c r="O171" s="254"/>
      <c r="P171" s="254"/>
      <c r="Q171" s="254"/>
    </row>
    <row r="172" spans="1:17" s="103" customFormat="1">
      <c r="A172" s="106">
        <v>26</v>
      </c>
      <c r="B172" s="110" t="s">
        <v>4107</v>
      </c>
      <c r="C172" s="108">
        <v>54</v>
      </c>
      <c r="D172" s="104"/>
      <c r="E172" s="104" t="s">
        <v>4108</v>
      </c>
      <c r="F172" s="105"/>
      <c r="G172" s="104" t="s">
        <v>4109</v>
      </c>
      <c r="H172" s="104" t="s">
        <v>4110</v>
      </c>
      <c r="I172" s="107"/>
      <c r="L172" s="254"/>
      <c r="M172" s="254"/>
      <c r="N172" s="254"/>
      <c r="O172" s="254"/>
      <c r="P172" s="254"/>
      <c r="Q172" s="254"/>
    </row>
    <row r="173" spans="1:17" s="103" customFormat="1">
      <c r="A173" s="106"/>
      <c r="B173" s="110"/>
      <c r="C173" s="108">
        <v>56</v>
      </c>
      <c r="D173" s="104"/>
      <c r="E173" s="104" t="s">
        <v>4111</v>
      </c>
      <c r="F173" s="105"/>
      <c r="G173" s="104" t="s">
        <v>4112</v>
      </c>
      <c r="L173" s="254"/>
      <c r="M173" s="254"/>
      <c r="N173" s="254"/>
      <c r="O173" s="254"/>
      <c r="P173" s="254"/>
      <c r="Q173" s="254"/>
    </row>
    <row r="174" spans="1:17" s="103" customFormat="1">
      <c r="A174" s="106"/>
      <c r="B174" s="110"/>
      <c r="C174" s="108">
        <v>57</v>
      </c>
      <c r="D174" s="104"/>
      <c r="E174" s="104" t="s">
        <v>4113</v>
      </c>
      <c r="F174" s="105"/>
      <c r="G174" s="104" t="s">
        <v>4114</v>
      </c>
      <c r="L174" s="254"/>
      <c r="M174" s="254"/>
      <c r="N174" s="254"/>
      <c r="O174" s="254"/>
      <c r="P174" s="254"/>
      <c r="Q174" s="254"/>
    </row>
    <row r="175" spans="1:17" s="103" customFormat="1">
      <c r="A175" s="106"/>
      <c r="B175" s="110"/>
      <c r="C175" s="108">
        <v>58</v>
      </c>
      <c r="D175" s="104"/>
      <c r="E175" s="104" t="s">
        <v>4115</v>
      </c>
      <c r="F175" s="105"/>
      <c r="G175" s="104" t="s">
        <v>4116</v>
      </c>
      <c r="L175" s="254"/>
      <c r="M175" s="254"/>
      <c r="N175" s="254"/>
      <c r="O175" s="254"/>
      <c r="P175" s="254"/>
      <c r="Q175" s="254"/>
    </row>
    <row r="176" spans="1:17" s="103" customFormat="1">
      <c r="A176" s="109"/>
      <c r="B176" s="109"/>
      <c r="C176" s="109"/>
      <c r="D176" s="104"/>
      <c r="F176" s="105"/>
      <c r="L176" s="254"/>
      <c r="M176" s="254"/>
      <c r="N176" s="254"/>
      <c r="O176" s="254"/>
      <c r="P176" s="254"/>
      <c r="Q176" s="254"/>
    </row>
    <row r="177" spans="1:17" s="103" customFormat="1">
      <c r="D177" s="104"/>
      <c r="F177" s="105"/>
      <c r="L177" s="254"/>
      <c r="M177" s="254"/>
      <c r="N177" s="254"/>
      <c r="O177" s="254"/>
      <c r="P177" s="254"/>
      <c r="Q177" s="254"/>
    </row>
    <row r="178" spans="1:17" s="103" customFormat="1">
      <c r="A178" s="106">
        <v>27</v>
      </c>
      <c r="B178" s="110" t="s">
        <v>4117</v>
      </c>
      <c r="C178" s="108">
        <v>59</v>
      </c>
      <c r="D178" s="104"/>
      <c r="E178" s="104" t="s">
        <v>4118</v>
      </c>
      <c r="F178" s="105"/>
      <c r="G178" s="104" t="s">
        <v>3965</v>
      </c>
      <c r="H178" s="104" t="s">
        <v>4119</v>
      </c>
      <c r="I178" s="107"/>
      <c r="L178" s="254"/>
      <c r="M178" s="254"/>
      <c r="N178" s="254"/>
      <c r="O178" s="254"/>
      <c r="P178" s="254"/>
      <c r="Q178" s="254"/>
    </row>
    <row r="179" spans="1:17" s="103" customFormat="1">
      <c r="A179" s="109"/>
      <c r="B179" s="109"/>
      <c r="C179" s="109"/>
      <c r="D179" s="104"/>
      <c r="F179" s="105"/>
      <c r="L179" s="254"/>
      <c r="M179" s="254"/>
      <c r="N179" s="254"/>
      <c r="O179" s="254"/>
      <c r="P179" s="254"/>
      <c r="Q179" s="254"/>
    </row>
    <row r="180" spans="1:17" s="103" customFormat="1">
      <c r="D180" s="104"/>
      <c r="F180" s="105"/>
      <c r="L180" s="254"/>
      <c r="M180" s="254"/>
      <c r="N180" s="254"/>
      <c r="O180" s="254"/>
      <c r="P180" s="254"/>
      <c r="Q180" s="254"/>
    </row>
    <row r="181" spans="1:17" s="103" customFormat="1">
      <c r="A181" s="106">
        <v>28</v>
      </c>
      <c r="B181" s="110" t="s">
        <v>4120</v>
      </c>
      <c r="C181" s="108">
        <v>58</v>
      </c>
      <c r="D181" s="104"/>
      <c r="E181" s="104" t="s">
        <v>4121</v>
      </c>
      <c r="F181" s="105"/>
      <c r="G181" s="104" t="s">
        <v>4122</v>
      </c>
      <c r="H181" s="104" t="s">
        <v>4123</v>
      </c>
      <c r="I181" s="107"/>
      <c r="L181" s="254"/>
      <c r="M181" s="254"/>
      <c r="N181" s="254"/>
      <c r="O181" s="254"/>
      <c r="P181" s="254"/>
      <c r="Q181" s="254"/>
    </row>
    <row r="182" spans="1:17" s="103" customFormat="1">
      <c r="A182" s="106"/>
      <c r="B182" s="110"/>
      <c r="C182" s="108">
        <v>60</v>
      </c>
      <c r="D182" s="104"/>
      <c r="E182" s="104" t="s">
        <v>4124</v>
      </c>
      <c r="F182" s="105"/>
      <c r="G182" s="104" t="s">
        <v>4125</v>
      </c>
      <c r="L182" s="254"/>
      <c r="M182" s="254"/>
      <c r="N182" s="254"/>
      <c r="O182" s="254"/>
      <c r="P182" s="254"/>
      <c r="Q182" s="254"/>
    </row>
    <row r="183" spans="1:17" s="103" customFormat="1">
      <c r="A183" s="106"/>
      <c r="B183" s="110"/>
      <c r="C183" s="108">
        <v>61</v>
      </c>
      <c r="D183" s="104"/>
      <c r="E183" s="104" t="s">
        <v>4126</v>
      </c>
      <c r="F183" s="105"/>
      <c r="G183" s="104" t="s">
        <v>4127</v>
      </c>
      <c r="L183" s="254"/>
      <c r="M183" s="254"/>
      <c r="N183" s="254"/>
      <c r="O183" s="254"/>
      <c r="P183" s="254"/>
      <c r="Q183" s="254"/>
    </row>
    <row r="184" spans="1:17" s="103" customFormat="1">
      <c r="A184" s="106"/>
      <c r="B184" s="110"/>
      <c r="C184" s="108">
        <v>62</v>
      </c>
      <c r="D184" s="104"/>
      <c r="E184" s="104" t="s">
        <v>4128</v>
      </c>
      <c r="F184" s="105"/>
      <c r="G184" s="104" t="s">
        <v>4129</v>
      </c>
      <c r="L184" s="254"/>
      <c r="M184" s="254"/>
      <c r="N184" s="254"/>
      <c r="O184" s="254"/>
      <c r="P184" s="254"/>
      <c r="Q184" s="254"/>
    </row>
    <row r="185" spans="1:17" s="103" customFormat="1">
      <c r="A185" s="106"/>
      <c r="B185" s="110"/>
      <c r="C185" s="108">
        <v>64</v>
      </c>
      <c r="D185" s="104"/>
      <c r="E185" s="104" t="s">
        <v>4130</v>
      </c>
      <c r="F185" s="105"/>
      <c r="G185" s="104" t="s">
        <v>4131</v>
      </c>
      <c r="L185" s="254"/>
      <c r="M185" s="254"/>
      <c r="N185" s="254"/>
      <c r="O185" s="254"/>
      <c r="P185" s="254"/>
      <c r="Q185" s="254"/>
    </row>
    <row r="186" spans="1:17" s="103" customFormat="1">
      <c r="A186" s="109"/>
      <c r="B186" s="109"/>
      <c r="C186" s="109"/>
      <c r="D186" s="104"/>
      <c r="F186" s="105"/>
      <c r="L186" s="254"/>
      <c r="M186" s="254"/>
      <c r="N186" s="254"/>
      <c r="O186" s="254"/>
      <c r="P186" s="254"/>
      <c r="Q186" s="254"/>
    </row>
    <row r="187" spans="1:17" s="103" customFormat="1">
      <c r="D187" s="104"/>
      <c r="F187" s="105"/>
      <c r="L187" s="254"/>
      <c r="M187" s="254"/>
      <c r="N187" s="254"/>
      <c r="O187" s="254"/>
      <c r="P187" s="254"/>
      <c r="Q187" s="254"/>
    </row>
    <row r="188" spans="1:17" s="103" customFormat="1">
      <c r="A188" s="106">
        <v>29</v>
      </c>
      <c r="B188" s="110" t="s">
        <v>4132</v>
      </c>
      <c r="C188" s="108">
        <v>63</v>
      </c>
      <c r="D188" s="104"/>
      <c r="E188" s="104" t="s">
        <v>4133</v>
      </c>
      <c r="F188" s="105"/>
      <c r="G188" s="104" t="s">
        <v>4134</v>
      </c>
      <c r="H188" s="104" t="s">
        <v>4135</v>
      </c>
      <c r="I188" s="107" t="s">
        <v>4021</v>
      </c>
      <c r="L188" s="254"/>
      <c r="M188" s="254"/>
      <c r="N188" s="254"/>
      <c r="O188" s="254"/>
      <c r="P188" s="254"/>
      <c r="Q188" s="254"/>
    </row>
    <row r="189" spans="1:17" s="103" customFormat="1">
      <c r="A189" s="106"/>
      <c r="B189" s="110"/>
      <c r="C189" s="108">
        <v>65</v>
      </c>
      <c r="D189" s="104"/>
      <c r="E189" s="104" t="s">
        <v>4136</v>
      </c>
      <c r="F189" s="105"/>
      <c r="G189" s="104" t="s">
        <v>4137</v>
      </c>
      <c r="L189" s="254"/>
      <c r="M189" s="254"/>
      <c r="N189" s="254"/>
      <c r="O189" s="254"/>
      <c r="P189" s="254"/>
      <c r="Q189" s="254"/>
    </row>
    <row r="190" spans="1:17" s="103" customFormat="1">
      <c r="A190" s="109"/>
      <c r="B190" s="109"/>
      <c r="C190" s="109"/>
      <c r="D190" s="104"/>
      <c r="F190" s="105"/>
      <c r="L190" s="254"/>
      <c r="M190" s="254"/>
      <c r="N190" s="254"/>
      <c r="O190" s="254"/>
      <c r="P190" s="254"/>
      <c r="Q190" s="254"/>
    </row>
    <row r="191" spans="1:17" s="103" customFormat="1">
      <c r="D191" s="104"/>
      <c r="F191" s="105"/>
      <c r="L191" s="254"/>
      <c r="M191" s="254"/>
      <c r="N191" s="254"/>
      <c r="O191" s="254"/>
      <c r="P191" s="254"/>
      <c r="Q191" s="254"/>
    </row>
    <row r="192" spans="1:17" s="103" customFormat="1">
      <c r="A192" s="106">
        <v>30</v>
      </c>
      <c r="B192" s="110" t="s">
        <v>4138</v>
      </c>
      <c r="C192" s="108">
        <v>64</v>
      </c>
      <c r="D192" s="104"/>
      <c r="E192" s="104" t="s">
        <v>4139</v>
      </c>
      <c r="F192" s="105"/>
      <c r="G192" s="104" t="s">
        <v>4140</v>
      </c>
      <c r="H192" s="104" t="s">
        <v>4141</v>
      </c>
      <c r="I192" s="107"/>
      <c r="L192" s="254"/>
      <c r="M192" s="254"/>
      <c r="N192" s="254"/>
      <c r="O192" s="254"/>
      <c r="P192" s="254"/>
      <c r="Q192" s="254"/>
    </row>
    <row r="193" spans="1:17" s="103" customFormat="1">
      <c r="A193" s="106"/>
      <c r="B193" s="110"/>
      <c r="C193" s="108">
        <v>66</v>
      </c>
      <c r="D193" s="104"/>
      <c r="E193" s="104" t="s">
        <v>4142</v>
      </c>
      <c r="F193" s="105"/>
      <c r="G193" s="104" t="s">
        <v>4143</v>
      </c>
      <c r="L193" s="254"/>
      <c r="M193" s="254"/>
      <c r="N193" s="254"/>
      <c r="O193" s="254"/>
      <c r="P193" s="254"/>
      <c r="Q193" s="254"/>
    </row>
    <row r="194" spans="1:17" s="103" customFormat="1">
      <c r="A194" s="106"/>
      <c r="B194" s="110"/>
      <c r="C194" s="108">
        <v>67</v>
      </c>
      <c r="D194" s="104"/>
      <c r="E194" s="104" t="s">
        <v>4144</v>
      </c>
      <c r="F194" s="105"/>
      <c r="G194" s="104" t="s">
        <v>4145</v>
      </c>
      <c r="L194" s="254"/>
      <c r="M194" s="254"/>
      <c r="N194" s="254"/>
      <c r="O194" s="254"/>
      <c r="P194" s="254"/>
      <c r="Q194" s="254"/>
    </row>
    <row r="195" spans="1:17" s="103" customFormat="1">
      <c r="A195" s="106"/>
      <c r="B195" s="110"/>
      <c r="C195" s="108">
        <v>68</v>
      </c>
      <c r="D195" s="104"/>
      <c r="E195" s="104" t="s">
        <v>4146</v>
      </c>
      <c r="F195" s="105"/>
      <c r="G195" s="104" t="s">
        <v>4147</v>
      </c>
      <c r="L195" s="254"/>
      <c r="M195" s="254"/>
      <c r="N195" s="254"/>
      <c r="O195" s="254"/>
      <c r="P195" s="254"/>
      <c r="Q195" s="254"/>
    </row>
    <row r="196" spans="1:17" s="103" customFormat="1">
      <c r="A196" s="106"/>
      <c r="B196" s="110"/>
      <c r="C196" s="108">
        <v>70</v>
      </c>
      <c r="D196" s="104"/>
      <c r="E196" s="104" t="s">
        <v>4148</v>
      </c>
      <c r="F196" s="105"/>
      <c r="G196" s="104" t="s">
        <v>4149</v>
      </c>
      <c r="L196" s="254"/>
      <c r="M196" s="254"/>
      <c r="N196" s="254"/>
      <c r="O196" s="254"/>
      <c r="P196" s="254"/>
      <c r="Q196" s="254"/>
    </row>
    <row r="197" spans="1:17" s="103" customFormat="1">
      <c r="A197" s="109"/>
      <c r="B197" s="109"/>
      <c r="C197" s="109"/>
      <c r="D197" s="104"/>
      <c r="F197" s="105"/>
      <c r="L197" s="254"/>
      <c r="M197" s="254"/>
      <c r="N197" s="254"/>
      <c r="O197" s="254"/>
      <c r="P197" s="254"/>
      <c r="Q197" s="254"/>
    </row>
    <row r="198" spans="1:17" s="103" customFormat="1">
      <c r="D198" s="104"/>
      <c r="F198" s="105"/>
      <c r="L198" s="254"/>
      <c r="M198" s="254"/>
      <c r="N198" s="254"/>
      <c r="O198" s="254"/>
      <c r="P198" s="254"/>
      <c r="Q198" s="254"/>
    </row>
    <row r="199" spans="1:17" s="103" customFormat="1">
      <c r="A199" s="106">
        <v>31</v>
      </c>
      <c r="B199" s="110" t="s">
        <v>4150</v>
      </c>
      <c r="C199" s="108">
        <v>69</v>
      </c>
      <c r="D199" s="104"/>
      <c r="E199" s="104" t="s">
        <v>4151</v>
      </c>
      <c r="F199" s="105"/>
      <c r="G199" s="104" t="s">
        <v>4152</v>
      </c>
      <c r="H199" s="104" t="s">
        <v>4153</v>
      </c>
      <c r="I199" s="107"/>
      <c r="L199" s="254"/>
      <c r="M199" s="254"/>
      <c r="N199" s="254"/>
      <c r="O199" s="254"/>
      <c r="P199" s="254"/>
      <c r="Q199" s="254"/>
    </row>
    <row r="200" spans="1:17" s="103" customFormat="1">
      <c r="A200" s="106"/>
      <c r="B200" s="110"/>
      <c r="C200" s="108">
        <v>71</v>
      </c>
      <c r="D200" s="104"/>
      <c r="E200" s="104" t="s">
        <v>4154</v>
      </c>
      <c r="F200" s="105"/>
      <c r="G200" s="104" t="s">
        <v>4155</v>
      </c>
      <c r="L200" s="254"/>
      <c r="M200" s="254"/>
      <c r="N200" s="254"/>
      <c r="O200" s="254"/>
      <c r="P200" s="254"/>
      <c r="Q200" s="254"/>
    </row>
    <row r="201" spans="1:17" s="103" customFormat="1">
      <c r="A201" s="109"/>
      <c r="B201" s="109"/>
      <c r="C201" s="109"/>
      <c r="D201" s="104"/>
      <c r="F201" s="105"/>
      <c r="L201" s="254"/>
      <c r="M201" s="254"/>
      <c r="N201" s="254"/>
      <c r="O201" s="254"/>
      <c r="P201" s="254"/>
      <c r="Q201" s="254"/>
    </row>
    <row r="202" spans="1:17" s="103" customFormat="1">
      <c r="D202" s="104"/>
      <c r="F202" s="105"/>
      <c r="L202" s="254"/>
      <c r="M202" s="254"/>
      <c r="N202" s="254"/>
      <c r="O202" s="254"/>
      <c r="P202" s="254"/>
      <c r="Q202" s="254"/>
    </row>
    <row r="203" spans="1:17" s="103" customFormat="1">
      <c r="A203" s="106">
        <v>32</v>
      </c>
      <c r="B203" s="110" t="s">
        <v>4156</v>
      </c>
      <c r="C203" s="108">
        <v>70</v>
      </c>
      <c r="D203" s="104"/>
      <c r="E203" s="104" t="s">
        <v>4157</v>
      </c>
      <c r="F203" s="105"/>
      <c r="G203" s="104" t="s">
        <v>4158</v>
      </c>
      <c r="H203" s="104" t="s">
        <v>4159</v>
      </c>
      <c r="I203" s="107"/>
      <c r="L203" s="254"/>
      <c r="M203" s="254"/>
      <c r="N203" s="254"/>
      <c r="O203" s="254"/>
      <c r="P203" s="254"/>
      <c r="Q203" s="254"/>
    </row>
    <row r="204" spans="1:17" s="103" customFormat="1">
      <c r="A204" s="106"/>
      <c r="B204" s="110"/>
      <c r="C204" s="108">
        <v>72</v>
      </c>
      <c r="D204" s="104"/>
      <c r="E204" s="104" t="s">
        <v>4160</v>
      </c>
      <c r="F204" s="105"/>
      <c r="G204" s="104" t="s">
        <v>4161</v>
      </c>
      <c r="L204" s="254"/>
      <c r="M204" s="254"/>
      <c r="N204" s="254"/>
      <c r="O204" s="254"/>
      <c r="P204" s="254"/>
      <c r="Q204" s="254"/>
    </row>
    <row r="205" spans="1:17" s="103" customFormat="1">
      <c r="A205" s="106"/>
      <c r="B205" s="110"/>
      <c r="C205" s="108">
        <v>73</v>
      </c>
      <c r="D205" s="104"/>
      <c r="E205" s="104" t="s">
        <v>4162</v>
      </c>
      <c r="F205" s="105"/>
      <c r="G205" s="104" t="s">
        <v>4163</v>
      </c>
      <c r="L205" s="254"/>
      <c r="M205" s="254"/>
      <c r="N205" s="254"/>
      <c r="O205" s="254"/>
      <c r="P205" s="254"/>
      <c r="Q205" s="254"/>
    </row>
    <row r="206" spans="1:17" s="103" customFormat="1">
      <c r="A206" s="106"/>
      <c r="B206" s="110"/>
      <c r="C206" s="108">
        <v>74</v>
      </c>
      <c r="D206" s="104"/>
      <c r="E206" s="104" t="s">
        <v>4164</v>
      </c>
      <c r="F206" s="105"/>
      <c r="G206" s="104" t="s">
        <v>4165</v>
      </c>
      <c r="L206" s="254"/>
      <c r="M206" s="254"/>
      <c r="N206" s="254"/>
      <c r="O206" s="254"/>
      <c r="P206" s="254"/>
      <c r="Q206" s="254"/>
    </row>
    <row r="207" spans="1:17" s="103" customFormat="1">
      <c r="A207" s="106"/>
      <c r="B207" s="110"/>
      <c r="C207" s="108">
        <v>76</v>
      </c>
      <c r="D207" s="104"/>
      <c r="E207" s="104" t="s">
        <v>4166</v>
      </c>
      <c r="F207" s="105"/>
      <c r="G207" s="104" t="s">
        <v>4167</v>
      </c>
      <c r="L207" s="254"/>
      <c r="M207" s="254"/>
      <c r="N207" s="254"/>
      <c r="O207" s="254"/>
      <c r="P207" s="254"/>
      <c r="Q207" s="254"/>
    </row>
    <row r="208" spans="1:17" s="103" customFormat="1">
      <c r="A208" s="109"/>
      <c r="B208" s="109"/>
      <c r="C208" s="109"/>
      <c r="D208" s="104"/>
      <c r="F208" s="105"/>
      <c r="L208" s="254"/>
      <c r="M208" s="254"/>
      <c r="N208" s="254"/>
      <c r="O208" s="254"/>
      <c r="P208" s="254"/>
      <c r="Q208" s="254"/>
    </row>
    <row r="209" spans="1:17" s="103" customFormat="1">
      <c r="D209" s="104"/>
      <c r="F209" s="105"/>
      <c r="L209" s="254"/>
      <c r="M209" s="254"/>
      <c r="N209" s="254"/>
      <c r="O209" s="254"/>
      <c r="P209" s="254"/>
      <c r="Q209" s="254"/>
    </row>
    <row r="210" spans="1:17" s="103" customFormat="1">
      <c r="A210" s="106">
        <v>33</v>
      </c>
      <c r="B210" s="110" t="s">
        <v>4168</v>
      </c>
      <c r="C210" s="108">
        <v>75</v>
      </c>
      <c r="D210" s="104"/>
      <c r="E210" s="104" t="s">
        <v>4169</v>
      </c>
      <c r="F210" s="105"/>
      <c r="G210" s="104" t="s">
        <v>3965</v>
      </c>
      <c r="H210" s="104" t="s">
        <v>4170</v>
      </c>
      <c r="I210" s="107"/>
      <c r="L210" s="254"/>
      <c r="M210" s="254"/>
      <c r="N210" s="254"/>
      <c r="O210" s="254"/>
      <c r="P210" s="254"/>
      <c r="Q210" s="254"/>
    </row>
    <row r="211" spans="1:17" s="103" customFormat="1">
      <c r="A211" s="109"/>
      <c r="B211" s="109"/>
      <c r="C211" s="109"/>
      <c r="D211" s="104"/>
      <c r="F211" s="105"/>
      <c r="L211" s="254"/>
      <c r="M211" s="254"/>
      <c r="N211" s="254"/>
      <c r="O211" s="254"/>
      <c r="P211" s="254"/>
      <c r="Q211" s="254"/>
    </row>
    <row r="212" spans="1:17" s="103" customFormat="1">
      <c r="D212" s="104"/>
      <c r="F212" s="105"/>
      <c r="L212" s="254"/>
      <c r="M212" s="254"/>
      <c r="N212" s="254"/>
      <c r="O212" s="254"/>
      <c r="P212" s="254"/>
      <c r="Q212" s="254"/>
    </row>
    <row r="213" spans="1:17" s="103" customFormat="1">
      <c r="A213" s="106">
        <v>34</v>
      </c>
      <c r="B213" s="110" t="s">
        <v>2501</v>
      </c>
      <c r="C213" s="108">
        <v>74</v>
      </c>
      <c r="D213" s="104"/>
      <c r="E213" s="104" t="s">
        <v>4171</v>
      </c>
      <c r="F213" s="105"/>
      <c r="G213" s="104" t="s">
        <v>4172</v>
      </c>
      <c r="H213" s="104" t="s">
        <v>4173</v>
      </c>
      <c r="I213" s="107"/>
      <c r="L213" s="254"/>
      <c r="M213" s="254"/>
      <c r="N213" s="254"/>
      <c r="O213" s="254"/>
      <c r="P213" s="254"/>
      <c r="Q213" s="254"/>
    </row>
    <row r="214" spans="1:17" s="103" customFormat="1">
      <c r="A214" s="106"/>
      <c r="B214" s="110"/>
      <c r="C214" s="108">
        <v>76</v>
      </c>
      <c r="D214" s="104"/>
      <c r="E214" s="104" t="s">
        <v>4174</v>
      </c>
      <c r="F214" s="105"/>
      <c r="G214" s="104" t="s">
        <v>4175</v>
      </c>
      <c r="L214" s="254"/>
      <c r="M214" s="254"/>
      <c r="N214" s="254"/>
      <c r="O214" s="254"/>
      <c r="P214" s="254"/>
      <c r="Q214" s="254"/>
    </row>
    <row r="215" spans="1:17" s="103" customFormat="1">
      <c r="A215" s="106"/>
      <c r="B215" s="110"/>
      <c r="C215" s="108">
        <v>77</v>
      </c>
      <c r="D215" s="104"/>
      <c r="E215" s="104" t="s">
        <v>4176</v>
      </c>
      <c r="F215" s="105"/>
      <c r="G215" s="104" t="s">
        <v>4177</v>
      </c>
      <c r="L215" s="254"/>
      <c r="M215" s="254"/>
      <c r="N215" s="254"/>
      <c r="O215" s="254"/>
      <c r="P215" s="254"/>
      <c r="Q215" s="254"/>
    </row>
    <row r="216" spans="1:17" s="103" customFormat="1">
      <c r="A216" s="106"/>
      <c r="B216" s="110"/>
      <c r="C216" s="108">
        <v>78</v>
      </c>
      <c r="D216" s="104"/>
      <c r="E216" s="104" t="s">
        <v>4178</v>
      </c>
      <c r="F216" s="105"/>
      <c r="G216" s="104" t="s">
        <v>4179</v>
      </c>
      <c r="L216" s="254"/>
      <c r="M216" s="254"/>
      <c r="N216" s="254"/>
      <c r="O216" s="254"/>
      <c r="P216" s="254"/>
      <c r="Q216" s="254"/>
    </row>
    <row r="217" spans="1:17" s="103" customFormat="1">
      <c r="A217" s="106"/>
      <c r="B217" s="110"/>
      <c r="C217" s="108">
        <v>80</v>
      </c>
      <c r="D217" s="104"/>
      <c r="E217" s="104" t="s">
        <v>4180</v>
      </c>
      <c r="F217" s="105"/>
      <c r="G217" s="104" t="s">
        <v>4181</v>
      </c>
      <c r="L217" s="254"/>
      <c r="M217" s="254"/>
      <c r="N217" s="254"/>
      <c r="O217" s="254"/>
      <c r="P217" s="254"/>
      <c r="Q217" s="254"/>
    </row>
    <row r="218" spans="1:17" s="103" customFormat="1">
      <c r="A218" s="106"/>
      <c r="B218" s="110"/>
      <c r="C218" s="108">
        <v>82</v>
      </c>
      <c r="D218" s="104"/>
      <c r="E218" s="104" t="s">
        <v>4182</v>
      </c>
      <c r="F218" s="105"/>
      <c r="G218" s="104" t="s">
        <v>4183</v>
      </c>
      <c r="L218" s="254"/>
      <c r="M218" s="254"/>
      <c r="N218" s="254"/>
      <c r="O218" s="254"/>
      <c r="P218" s="254"/>
      <c r="Q218" s="254"/>
    </row>
    <row r="219" spans="1:17" s="103" customFormat="1">
      <c r="A219" s="109"/>
      <c r="B219" s="109"/>
      <c r="C219" s="109"/>
      <c r="D219" s="104"/>
      <c r="F219" s="105"/>
      <c r="L219" s="254"/>
      <c r="M219" s="254"/>
      <c r="N219" s="254"/>
      <c r="O219" s="254"/>
      <c r="P219" s="254"/>
      <c r="Q219" s="254"/>
    </row>
    <row r="220" spans="1:17" s="103" customFormat="1">
      <c r="D220" s="104"/>
      <c r="F220" s="105"/>
      <c r="L220" s="254"/>
      <c r="M220" s="254"/>
      <c r="N220" s="254"/>
      <c r="O220" s="254"/>
      <c r="P220" s="254"/>
      <c r="Q220" s="254"/>
    </row>
    <row r="221" spans="1:17" s="103" customFormat="1">
      <c r="A221" s="106">
        <v>35</v>
      </c>
      <c r="B221" s="110" t="s">
        <v>4184</v>
      </c>
      <c r="C221" s="108">
        <v>79</v>
      </c>
      <c r="D221" s="104"/>
      <c r="E221" s="104" t="s">
        <v>4185</v>
      </c>
      <c r="F221" s="105"/>
      <c r="G221" s="104" t="s">
        <v>4186</v>
      </c>
      <c r="H221" s="104" t="s">
        <v>4187</v>
      </c>
      <c r="I221" s="107"/>
      <c r="L221" s="254"/>
      <c r="M221" s="254"/>
      <c r="N221" s="254"/>
      <c r="O221" s="254"/>
      <c r="P221" s="254"/>
      <c r="Q221" s="254"/>
    </row>
    <row r="222" spans="1:17" s="103" customFormat="1">
      <c r="A222" s="106"/>
      <c r="B222" s="110"/>
      <c r="C222" s="108">
        <v>81</v>
      </c>
      <c r="D222" s="104"/>
      <c r="E222" s="104" t="s">
        <v>4188</v>
      </c>
      <c r="F222" s="105"/>
      <c r="G222" s="104" t="s">
        <v>4189</v>
      </c>
      <c r="L222" s="254"/>
      <c r="M222" s="254"/>
      <c r="N222" s="254"/>
      <c r="O222" s="254"/>
      <c r="P222" s="254"/>
      <c r="Q222" s="254"/>
    </row>
    <row r="223" spans="1:17" s="103" customFormat="1">
      <c r="A223" s="109"/>
      <c r="B223" s="109"/>
      <c r="C223" s="109"/>
      <c r="D223" s="104"/>
      <c r="F223" s="105"/>
      <c r="L223" s="254"/>
      <c r="M223" s="254"/>
      <c r="N223" s="254"/>
      <c r="O223" s="254"/>
      <c r="P223" s="254"/>
      <c r="Q223" s="254"/>
    </row>
    <row r="224" spans="1:17" s="103" customFormat="1">
      <c r="D224" s="104"/>
      <c r="F224" s="105"/>
      <c r="L224" s="254"/>
      <c r="M224" s="254"/>
      <c r="N224" s="254"/>
      <c r="O224" s="254"/>
      <c r="P224" s="254"/>
      <c r="Q224" s="254"/>
    </row>
    <row r="225" spans="1:17" s="103" customFormat="1">
      <c r="A225" s="106">
        <v>36</v>
      </c>
      <c r="B225" s="110" t="s">
        <v>4190</v>
      </c>
      <c r="C225" s="108">
        <v>78</v>
      </c>
      <c r="D225" s="104"/>
      <c r="E225" s="104" t="s">
        <v>4191</v>
      </c>
      <c r="F225" s="105"/>
      <c r="G225" s="104" t="s">
        <v>4192</v>
      </c>
      <c r="H225" s="104" t="s">
        <v>4193</v>
      </c>
      <c r="I225" s="107" t="s">
        <v>4000</v>
      </c>
      <c r="L225" s="254"/>
      <c r="M225" s="254"/>
      <c r="N225" s="254"/>
      <c r="O225" s="254"/>
      <c r="P225" s="254"/>
      <c r="Q225" s="254"/>
    </row>
    <row r="226" spans="1:17" s="103" customFormat="1">
      <c r="A226" s="106"/>
      <c r="B226" s="110"/>
      <c r="C226" s="108">
        <v>80</v>
      </c>
      <c r="D226" s="104"/>
      <c r="E226" s="104" t="s">
        <v>4194</v>
      </c>
      <c r="F226" s="105"/>
      <c r="G226" s="104" t="s">
        <v>4195</v>
      </c>
      <c r="L226" s="254"/>
      <c r="M226" s="254"/>
      <c r="N226" s="254"/>
      <c r="O226" s="254"/>
      <c r="P226" s="254"/>
      <c r="Q226" s="254"/>
    </row>
    <row r="227" spans="1:17" s="103" customFormat="1">
      <c r="A227" s="106"/>
      <c r="B227" s="110"/>
      <c r="C227" s="108">
        <v>82</v>
      </c>
      <c r="D227" s="104"/>
      <c r="E227" s="104" t="s">
        <v>4196</v>
      </c>
      <c r="F227" s="105"/>
      <c r="G227" s="104" t="s">
        <v>4197</v>
      </c>
      <c r="L227" s="254"/>
      <c r="M227" s="254"/>
      <c r="N227" s="254"/>
      <c r="O227" s="254"/>
      <c r="P227" s="254"/>
      <c r="Q227" s="254"/>
    </row>
    <row r="228" spans="1:17" s="103" customFormat="1">
      <c r="A228" s="106"/>
      <c r="B228" s="110"/>
      <c r="C228" s="108">
        <v>83</v>
      </c>
      <c r="D228" s="104"/>
      <c r="E228" s="104" t="s">
        <v>4198</v>
      </c>
      <c r="F228" s="105"/>
      <c r="G228" s="104" t="s">
        <v>4199</v>
      </c>
      <c r="L228" s="254"/>
      <c r="M228" s="254"/>
      <c r="N228" s="254"/>
      <c r="O228" s="254"/>
      <c r="P228" s="254"/>
      <c r="Q228" s="254"/>
    </row>
    <row r="229" spans="1:17" s="103" customFormat="1">
      <c r="A229" s="106"/>
      <c r="B229" s="110"/>
      <c r="C229" s="108">
        <v>84</v>
      </c>
      <c r="D229" s="104"/>
      <c r="E229" s="104" t="s">
        <v>4200</v>
      </c>
      <c r="F229" s="105"/>
      <c r="G229" s="104" t="s">
        <v>4201</v>
      </c>
      <c r="L229" s="254"/>
      <c r="M229" s="254"/>
      <c r="N229" s="254"/>
      <c r="O229" s="254"/>
      <c r="P229" s="254"/>
      <c r="Q229" s="254"/>
    </row>
    <row r="230" spans="1:17" s="103" customFormat="1">
      <c r="A230" s="106"/>
      <c r="B230" s="110"/>
      <c r="C230" s="108">
        <v>86</v>
      </c>
      <c r="D230" s="104"/>
      <c r="E230" s="104" t="s">
        <v>4202</v>
      </c>
      <c r="F230" s="105"/>
      <c r="G230" s="104" t="s">
        <v>4203</v>
      </c>
      <c r="L230" s="254"/>
      <c r="M230" s="254"/>
      <c r="N230" s="254"/>
      <c r="O230" s="254"/>
      <c r="P230" s="254"/>
      <c r="Q230" s="254"/>
    </row>
    <row r="231" spans="1:17" s="103" customFormat="1">
      <c r="A231" s="109"/>
      <c r="B231" s="109"/>
      <c r="C231" s="109"/>
      <c r="D231" s="104"/>
      <c r="F231" s="105"/>
      <c r="L231" s="254"/>
      <c r="M231" s="254"/>
      <c r="N231" s="254"/>
      <c r="O231" s="254"/>
      <c r="P231" s="254"/>
      <c r="Q231" s="254"/>
    </row>
    <row r="232" spans="1:17" s="103" customFormat="1">
      <c r="D232" s="104"/>
      <c r="F232" s="105"/>
      <c r="L232" s="254"/>
      <c r="M232" s="254"/>
      <c r="N232" s="254"/>
      <c r="O232" s="254"/>
      <c r="P232" s="254"/>
      <c r="Q232" s="254"/>
    </row>
    <row r="233" spans="1:17" s="103" customFormat="1">
      <c r="A233" s="106">
        <v>37</v>
      </c>
      <c r="B233" s="110" t="s">
        <v>4204</v>
      </c>
      <c r="C233" s="108">
        <v>85</v>
      </c>
      <c r="D233" s="104"/>
      <c r="E233" s="104" t="s">
        <v>4205</v>
      </c>
      <c r="F233" s="105"/>
      <c r="G233" s="104" t="s">
        <v>4206</v>
      </c>
      <c r="H233" s="104" t="s">
        <v>4207</v>
      </c>
      <c r="I233" s="107" t="s">
        <v>4054</v>
      </c>
      <c r="L233" s="254"/>
      <c r="M233" s="254"/>
      <c r="N233" s="254"/>
      <c r="O233" s="254"/>
      <c r="P233" s="254"/>
      <c r="Q233" s="254"/>
    </row>
    <row r="234" spans="1:17" s="103" customFormat="1">
      <c r="A234" s="106"/>
      <c r="B234" s="110"/>
      <c r="C234" s="108">
        <v>87</v>
      </c>
      <c r="D234" s="104"/>
      <c r="E234" s="104" t="s">
        <v>4208</v>
      </c>
      <c r="F234" s="105"/>
      <c r="G234" s="104" t="s">
        <v>4209</v>
      </c>
      <c r="L234" s="254"/>
      <c r="M234" s="254"/>
      <c r="N234" s="254"/>
      <c r="O234" s="254"/>
      <c r="P234" s="254"/>
      <c r="Q234" s="254"/>
    </row>
    <row r="235" spans="1:17" s="103" customFormat="1">
      <c r="A235" s="109"/>
      <c r="B235" s="109"/>
      <c r="C235" s="109"/>
      <c r="D235" s="104"/>
      <c r="F235" s="105"/>
      <c r="L235" s="254"/>
      <c r="M235" s="254"/>
      <c r="N235" s="254"/>
      <c r="O235" s="254"/>
      <c r="P235" s="254"/>
      <c r="Q235" s="254"/>
    </row>
    <row r="236" spans="1:17" s="103" customFormat="1">
      <c r="D236" s="104"/>
      <c r="F236" s="105"/>
      <c r="L236" s="254"/>
      <c r="M236" s="254"/>
      <c r="N236" s="254"/>
      <c r="O236" s="254"/>
      <c r="P236" s="254"/>
      <c r="Q236" s="254"/>
    </row>
    <row r="237" spans="1:17" s="103" customFormat="1">
      <c r="A237" s="106">
        <v>38</v>
      </c>
      <c r="B237" s="110" t="s">
        <v>4210</v>
      </c>
      <c r="C237" s="108">
        <v>84</v>
      </c>
      <c r="D237" s="104"/>
      <c r="E237" s="104" t="s">
        <v>4211</v>
      </c>
      <c r="F237" s="105"/>
      <c r="G237" s="104" t="s">
        <v>4212</v>
      </c>
      <c r="H237" s="104" t="s">
        <v>4213</v>
      </c>
      <c r="I237" s="107" t="s">
        <v>4214</v>
      </c>
      <c r="L237" s="254"/>
      <c r="M237" s="254"/>
      <c r="N237" s="254"/>
      <c r="O237" s="254"/>
      <c r="P237" s="254"/>
      <c r="Q237" s="254"/>
    </row>
    <row r="238" spans="1:17" s="103" customFormat="1">
      <c r="A238" s="106"/>
      <c r="B238" s="110"/>
      <c r="C238" s="108">
        <v>86</v>
      </c>
      <c r="D238" s="104"/>
      <c r="E238" s="104" t="s">
        <v>4215</v>
      </c>
      <c r="F238" s="105"/>
      <c r="G238" s="104" t="s">
        <v>4216</v>
      </c>
      <c r="L238" s="254"/>
      <c r="M238" s="254"/>
      <c r="N238" s="254"/>
      <c r="O238" s="254"/>
      <c r="P238" s="254"/>
      <c r="Q238" s="254"/>
    </row>
    <row r="239" spans="1:17" s="103" customFormat="1">
      <c r="A239" s="106"/>
      <c r="B239" s="110"/>
      <c r="C239" s="108">
        <v>87</v>
      </c>
      <c r="D239" s="104"/>
      <c r="E239" s="104" t="s">
        <v>4217</v>
      </c>
      <c r="F239" s="105"/>
      <c r="G239" s="104" t="s">
        <v>4218</v>
      </c>
      <c r="L239" s="254"/>
      <c r="M239" s="254"/>
      <c r="N239" s="254"/>
      <c r="O239" s="254"/>
      <c r="P239" s="254"/>
      <c r="Q239" s="254"/>
    </row>
    <row r="240" spans="1:17" s="103" customFormat="1">
      <c r="A240" s="106"/>
      <c r="B240" s="110"/>
      <c r="C240" s="108">
        <v>88</v>
      </c>
      <c r="D240" s="104"/>
      <c r="E240" s="104" t="s">
        <v>4219</v>
      </c>
      <c r="F240" s="105"/>
      <c r="G240" s="104" t="s">
        <v>4220</v>
      </c>
      <c r="L240" s="254"/>
      <c r="M240" s="254"/>
      <c r="N240" s="254"/>
      <c r="O240" s="254"/>
      <c r="P240" s="254"/>
      <c r="Q240" s="254"/>
    </row>
    <row r="241" spans="1:17" s="103" customFormat="1">
      <c r="A241" s="109"/>
      <c r="B241" s="109"/>
      <c r="C241" s="109"/>
      <c r="D241" s="104"/>
      <c r="F241" s="105"/>
      <c r="L241" s="254"/>
      <c r="M241" s="254"/>
      <c r="N241" s="254"/>
      <c r="O241" s="254"/>
      <c r="P241" s="254"/>
      <c r="Q241" s="254"/>
    </row>
    <row r="242" spans="1:17" s="103" customFormat="1">
      <c r="D242" s="104"/>
      <c r="F242" s="105"/>
      <c r="L242" s="254"/>
      <c r="M242" s="254"/>
      <c r="N242" s="254"/>
      <c r="O242" s="254"/>
      <c r="P242" s="254"/>
      <c r="Q242" s="254"/>
    </row>
    <row r="243" spans="1:17" s="103" customFormat="1">
      <c r="A243" s="106">
        <v>39</v>
      </c>
      <c r="B243" s="110" t="s">
        <v>620</v>
      </c>
      <c r="C243" s="108">
        <v>89</v>
      </c>
      <c r="D243" s="104"/>
      <c r="E243" s="104" t="s">
        <v>4221</v>
      </c>
      <c r="F243" s="105"/>
      <c r="G243" s="104" t="s">
        <v>3965</v>
      </c>
      <c r="H243" s="104" t="s">
        <v>4222</v>
      </c>
      <c r="I243" s="107"/>
      <c r="L243" s="254"/>
      <c r="M243" s="254"/>
      <c r="N243" s="254"/>
      <c r="O243" s="254"/>
      <c r="P243" s="254"/>
      <c r="Q243" s="254"/>
    </row>
    <row r="244" spans="1:17" s="103" customFormat="1">
      <c r="A244" s="109"/>
      <c r="B244" s="109"/>
      <c r="C244" s="109"/>
      <c r="D244" s="104"/>
      <c r="F244" s="105"/>
      <c r="L244" s="254"/>
      <c r="M244" s="254"/>
      <c r="N244" s="254"/>
      <c r="O244" s="254"/>
      <c r="P244" s="254"/>
      <c r="Q244" s="254"/>
    </row>
    <row r="245" spans="1:17" s="103" customFormat="1">
      <c r="D245" s="104"/>
      <c r="F245" s="105"/>
      <c r="L245" s="254"/>
      <c r="M245" s="254"/>
      <c r="N245" s="254"/>
      <c r="O245" s="254"/>
      <c r="P245" s="254"/>
      <c r="Q245" s="254"/>
    </row>
    <row r="246" spans="1:17" s="103" customFormat="1">
      <c r="A246" s="106">
        <v>40</v>
      </c>
      <c r="B246" s="110" t="s">
        <v>4223</v>
      </c>
      <c r="C246" s="108">
        <v>90</v>
      </c>
      <c r="D246" s="104"/>
      <c r="E246" s="104" t="s">
        <v>4224</v>
      </c>
      <c r="F246" s="105"/>
      <c r="G246" s="104" t="s">
        <v>4225</v>
      </c>
      <c r="H246" s="104" t="s">
        <v>4226</v>
      </c>
      <c r="I246" s="107" t="s">
        <v>4054</v>
      </c>
      <c r="L246" s="254"/>
      <c r="M246" s="254"/>
      <c r="N246" s="254"/>
      <c r="O246" s="254"/>
      <c r="P246" s="254"/>
      <c r="Q246" s="254"/>
    </row>
    <row r="247" spans="1:17" s="103" customFormat="1">
      <c r="A247" s="106"/>
      <c r="B247" s="110"/>
      <c r="C247" s="108">
        <v>91</v>
      </c>
      <c r="D247" s="104"/>
      <c r="E247" s="104" t="s">
        <v>4227</v>
      </c>
      <c r="F247" s="105"/>
      <c r="G247" s="104" t="s">
        <v>4228</v>
      </c>
      <c r="L247" s="254"/>
      <c r="M247" s="254"/>
      <c r="N247" s="254"/>
      <c r="O247" s="254"/>
      <c r="P247" s="254"/>
      <c r="Q247" s="254"/>
    </row>
    <row r="248" spans="1:17" s="103" customFormat="1">
      <c r="A248" s="106"/>
      <c r="B248" s="110"/>
      <c r="C248" s="108">
        <v>92</v>
      </c>
      <c r="D248" s="104"/>
      <c r="E248" s="104" t="s">
        <v>4229</v>
      </c>
      <c r="F248" s="105"/>
      <c r="G248" s="104" t="s">
        <v>4230</v>
      </c>
      <c r="L248" s="254"/>
      <c r="M248" s="254"/>
      <c r="N248" s="254"/>
      <c r="O248" s="254"/>
      <c r="P248" s="254"/>
      <c r="Q248" s="254"/>
    </row>
    <row r="249" spans="1:17" s="103" customFormat="1">
      <c r="A249" s="106"/>
      <c r="B249" s="110"/>
      <c r="C249" s="108">
        <v>94</v>
      </c>
      <c r="D249" s="104"/>
      <c r="E249" s="104" t="s">
        <v>4231</v>
      </c>
      <c r="F249" s="105"/>
      <c r="G249" s="104" t="s">
        <v>4232</v>
      </c>
      <c r="L249" s="254"/>
      <c r="M249" s="254"/>
      <c r="N249" s="254"/>
      <c r="O249" s="254"/>
      <c r="P249" s="254"/>
      <c r="Q249" s="254"/>
    </row>
    <row r="250" spans="1:17" s="103" customFormat="1">
      <c r="A250" s="106"/>
      <c r="B250" s="110"/>
      <c r="C250" s="108">
        <v>96</v>
      </c>
      <c r="D250" s="104"/>
      <c r="E250" s="104" t="s">
        <v>4233</v>
      </c>
      <c r="F250" s="105"/>
      <c r="G250" s="104" t="s">
        <v>4234</v>
      </c>
      <c r="L250" s="254"/>
      <c r="M250" s="254"/>
      <c r="N250" s="254"/>
      <c r="O250" s="254"/>
      <c r="P250" s="254"/>
      <c r="Q250" s="254"/>
    </row>
    <row r="251" spans="1:17" s="103" customFormat="1">
      <c r="A251" s="109"/>
      <c r="B251" s="109"/>
      <c r="C251" s="109"/>
      <c r="D251" s="104"/>
      <c r="F251" s="105"/>
      <c r="L251" s="254"/>
      <c r="M251" s="254"/>
      <c r="N251" s="254"/>
      <c r="O251" s="254"/>
      <c r="P251" s="254"/>
      <c r="Q251" s="254"/>
    </row>
    <row r="252" spans="1:17" s="103" customFormat="1">
      <c r="D252" s="104"/>
      <c r="F252" s="105"/>
      <c r="L252" s="254"/>
      <c r="M252" s="254"/>
      <c r="N252" s="254"/>
      <c r="O252" s="254"/>
      <c r="P252" s="254"/>
      <c r="Q252" s="254"/>
    </row>
    <row r="253" spans="1:17" s="103" customFormat="1">
      <c r="A253" s="106">
        <v>41</v>
      </c>
      <c r="B253" s="110" t="s">
        <v>4235</v>
      </c>
      <c r="C253" s="108">
        <v>93</v>
      </c>
      <c r="D253" s="104"/>
      <c r="E253" s="104" t="s">
        <v>4236</v>
      </c>
      <c r="F253" s="105"/>
      <c r="G253" s="104" t="s">
        <v>3965</v>
      </c>
      <c r="H253" s="104" t="s">
        <v>4237</v>
      </c>
      <c r="I253" s="107"/>
      <c r="L253" s="254"/>
      <c r="M253" s="254"/>
      <c r="N253" s="254"/>
      <c r="O253" s="254"/>
      <c r="P253" s="254"/>
      <c r="Q253" s="254"/>
    </row>
    <row r="254" spans="1:17" s="103" customFormat="1">
      <c r="A254" s="109"/>
      <c r="B254" s="109"/>
      <c r="C254" s="109"/>
      <c r="D254" s="104"/>
      <c r="F254" s="105"/>
      <c r="L254" s="254"/>
      <c r="M254" s="254"/>
      <c r="N254" s="254"/>
      <c r="O254" s="254"/>
      <c r="P254" s="254"/>
      <c r="Q254" s="254"/>
    </row>
    <row r="255" spans="1:17" s="103" customFormat="1">
      <c r="D255" s="104"/>
      <c r="F255" s="105"/>
      <c r="L255" s="254"/>
      <c r="M255" s="254"/>
      <c r="N255" s="254"/>
      <c r="O255" s="254"/>
      <c r="P255" s="254"/>
      <c r="Q255" s="254"/>
    </row>
    <row r="256" spans="1:17" s="103" customFormat="1">
      <c r="A256" s="106">
        <v>42</v>
      </c>
      <c r="B256" s="110" t="s">
        <v>4238</v>
      </c>
      <c r="C256" s="108">
        <v>92</v>
      </c>
      <c r="D256" s="104"/>
      <c r="E256" s="104" t="s">
        <v>4239</v>
      </c>
      <c r="F256" s="105"/>
      <c r="G256" s="104" t="s">
        <v>4240</v>
      </c>
      <c r="H256" s="104" t="s">
        <v>4241</v>
      </c>
      <c r="I256" s="107" t="s">
        <v>4054</v>
      </c>
      <c r="L256" s="254"/>
      <c r="M256" s="254"/>
      <c r="N256" s="254"/>
      <c r="O256" s="254"/>
      <c r="P256" s="254"/>
      <c r="Q256" s="254"/>
    </row>
    <row r="257" spans="1:17" s="103" customFormat="1">
      <c r="A257" s="106"/>
      <c r="B257" s="110"/>
      <c r="C257" s="108">
        <v>94</v>
      </c>
      <c r="D257" s="104"/>
      <c r="E257" s="104" t="s">
        <v>4242</v>
      </c>
      <c r="F257" s="105"/>
      <c r="G257" s="104" t="s">
        <v>4243</v>
      </c>
      <c r="L257" s="254"/>
      <c r="M257" s="254"/>
      <c r="N257" s="254"/>
      <c r="O257" s="254"/>
      <c r="P257" s="254"/>
      <c r="Q257" s="254"/>
    </row>
    <row r="258" spans="1:17" s="103" customFormat="1">
      <c r="A258" s="106"/>
      <c r="B258" s="110"/>
      <c r="C258" s="108">
        <v>95</v>
      </c>
      <c r="D258" s="104"/>
      <c r="E258" s="104" t="s">
        <v>4244</v>
      </c>
      <c r="F258" s="105"/>
      <c r="G258" s="104" t="s">
        <v>4245</v>
      </c>
      <c r="L258" s="254"/>
      <c r="M258" s="254"/>
      <c r="N258" s="254"/>
      <c r="O258" s="254"/>
      <c r="P258" s="254"/>
      <c r="Q258" s="254"/>
    </row>
    <row r="259" spans="1:17" s="103" customFormat="1">
      <c r="A259" s="106"/>
      <c r="B259" s="110"/>
      <c r="C259" s="108">
        <v>96</v>
      </c>
      <c r="D259" s="104"/>
      <c r="E259" s="104" t="s">
        <v>4246</v>
      </c>
      <c r="F259" s="105"/>
      <c r="G259" s="104" t="s">
        <v>4247</v>
      </c>
      <c r="L259" s="254"/>
      <c r="M259" s="254"/>
      <c r="N259" s="254"/>
      <c r="O259" s="254"/>
      <c r="P259" s="254"/>
      <c r="Q259" s="254"/>
    </row>
    <row r="260" spans="1:17" s="103" customFormat="1">
      <c r="A260" s="106"/>
      <c r="B260" s="110"/>
      <c r="C260" s="108">
        <v>97</v>
      </c>
      <c r="D260" s="104"/>
      <c r="E260" s="104" t="s">
        <v>4248</v>
      </c>
      <c r="F260" s="105"/>
      <c r="G260" s="104" t="s">
        <v>4249</v>
      </c>
      <c r="L260" s="254"/>
      <c r="M260" s="254"/>
      <c r="N260" s="254"/>
      <c r="O260" s="254"/>
      <c r="P260" s="254"/>
      <c r="Q260" s="254"/>
    </row>
    <row r="261" spans="1:17" s="103" customFormat="1">
      <c r="A261" s="106"/>
      <c r="B261" s="110"/>
      <c r="C261" s="108">
        <v>98</v>
      </c>
      <c r="D261" s="104"/>
      <c r="E261" s="104" t="s">
        <v>4250</v>
      </c>
      <c r="F261" s="105"/>
      <c r="G261" s="104" t="s">
        <v>4251</v>
      </c>
      <c r="L261" s="254"/>
      <c r="M261" s="254"/>
      <c r="N261" s="254"/>
      <c r="O261" s="254"/>
      <c r="P261" s="254"/>
      <c r="Q261" s="254"/>
    </row>
    <row r="262" spans="1:17" s="103" customFormat="1">
      <c r="A262" s="106"/>
      <c r="B262" s="110"/>
      <c r="C262" s="108">
        <v>100</v>
      </c>
      <c r="D262" s="104"/>
      <c r="E262" s="104" t="s">
        <v>4252</v>
      </c>
      <c r="F262" s="105"/>
      <c r="G262" s="104" t="s">
        <v>4253</v>
      </c>
      <c r="L262" s="254"/>
      <c r="M262" s="254"/>
      <c r="N262" s="254"/>
      <c r="O262" s="254"/>
      <c r="P262" s="254"/>
      <c r="Q262" s="254"/>
    </row>
    <row r="263" spans="1:17" s="103" customFormat="1">
      <c r="A263" s="109"/>
      <c r="B263" s="109"/>
      <c r="C263" s="109"/>
      <c r="D263" s="104"/>
      <c r="F263" s="105"/>
      <c r="L263" s="254"/>
      <c r="M263" s="254"/>
      <c r="N263" s="254"/>
      <c r="O263" s="254"/>
      <c r="P263" s="254"/>
      <c r="Q263" s="254"/>
    </row>
    <row r="264" spans="1:17" s="103" customFormat="1">
      <c r="D264" s="104"/>
      <c r="F264" s="105"/>
      <c r="L264" s="254"/>
      <c r="M264" s="254"/>
      <c r="N264" s="254"/>
      <c r="O264" s="254"/>
      <c r="P264" s="254"/>
      <c r="Q264" s="254"/>
    </row>
    <row r="265" spans="1:17" s="103" customFormat="1">
      <c r="A265" s="106">
        <v>43</v>
      </c>
      <c r="B265" s="110" t="s">
        <v>4254</v>
      </c>
      <c r="C265" s="108">
        <v>97</v>
      </c>
      <c r="D265" s="104"/>
      <c r="E265" s="104" t="s">
        <v>4255</v>
      </c>
      <c r="F265" s="105"/>
      <c r="G265" s="104" t="s">
        <v>3948</v>
      </c>
      <c r="H265" s="104" t="s">
        <v>4256</v>
      </c>
      <c r="I265" s="107"/>
      <c r="L265" s="254"/>
      <c r="M265" s="254"/>
      <c r="N265" s="254"/>
      <c r="O265" s="254"/>
      <c r="P265" s="254"/>
      <c r="Q265" s="254"/>
    </row>
    <row r="266" spans="1:17" s="103" customFormat="1">
      <c r="A266" s="106"/>
      <c r="B266" s="110"/>
      <c r="C266" s="108">
        <v>98</v>
      </c>
      <c r="D266" s="104"/>
      <c r="E266" s="104" t="s">
        <v>4257</v>
      </c>
      <c r="F266" s="105"/>
      <c r="G266" s="104" t="s">
        <v>3948</v>
      </c>
      <c r="L266" s="254"/>
      <c r="M266" s="254"/>
      <c r="N266" s="254"/>
      <c r="O266" s="254"/>
      <c r="P266" s="254"/>
      <c r="Q266" s="254"/>
    </row>
    <row r="267" spans="1:17" s="103" customFormat="1">
      <c r="A267" s="106"/>
      <c r="B267" s="110"/>
      <c r="C267" s="108">
        <v>99</v>
      </c>
      <c r="D267" s="104"/>
      <c r="E267" s="104" t="s">
        <v>4258</v>
      </c>
      <c r="F267" s="105"/>
      <c r="G267" s="104" t="s">
        <v>3948</v>
      </c>
      <c r="L267" s="254"/>
      <c r="M267" s="254"/>
      <c r="N267" s="254"/>
      <c r="O267" s="254"/>
      <c r="P267" s="254"/>
      <c r="Q267" s="254"/>
    </row>
    <row r="268" spans="1:17" s="103" customFormat="1">
      <c r="A268" s="109"/>
      <c r="B268" s="109"/>
      <c r="C268" s="109"/>
      <c r="D268" s="104"/>
      <c r="F268" s="105"/>
      <c r="L268" s="254"/>
      <c r="M268" s="254"/>
      <c r="N268" s="254"/>
      <c r="O268" s="254"/>
      <c r="P268" s="254"/>
      <c r="Q268" s="254"/>
    </row>
    <row r="269" spans="1:17" s="103" customFormat="1">
      <c r="D269" s="104"/>
      <c r="F269" s="105"/>
      <c r="L269" s="254"/>
      <c r="M269" s="254"/>
      <c r="N269" s="254"/>
      <c r="O269" s="254"/>
      <c r="P269" s="254"/>
      <c r="Q269" s="254"/>
    </row>
    <row r="270" spans="1:17" s="103" customFormat="1">
      <c r="A270" s="106">
        <v>44</v>
      </c>
      <c r="B270" s="110" t="s">
        <v>4259</v>
      </c>
      <c r="C270" s="108">
        <v>96</v>
      </c>
      <c r="D270" s="104"/>
      <c r="E270" s="104" t="s">
        <v>4260</v>
      </c>
      <c r="F270" s="105"/>
      <c r="G270" s="104" t="s">
        <v>4261</v>
      </c>
      <c r="H270" s="104" t="s">
        <v>4262</v>
      </c>
      <c r="I270" s="107" t="s">
        <v>4054</v>
      </c>
      <c r="L270" s="254"/>
      <c r="M270" s="254"/>
      <c r="N270" s="254"/>
      <c r="O270" s="254"/>
      <c r="P270" s="254"/>
      <c r="Q270" s="254"/>
    </row>
    <row r="271" spans="1:17" s="103" customFormat="1">
      <c r="A271" s="106"/>
      <c r="B271" s="110"/>
      <c r="C271" s="108">
        <v>98</v>
      </c>
      <c r="D271" s="104"/>
      <c r="E271" s="104" t="s">
        <v>4263</v>
      </c>
      <c r="F271" s="105"/>
      <c r="G271" s="104" t="s">
        <v>4264</v>
      </c>
      <c r="L271" s="254"/>
      <c r="M271" s="254"/>
      <c r="N271" s="254"/>
      <c r="O271" s="254"/>
      <c r="P271" s="254"/>
      <c r="Q271" s="254"/>
    </row>
    <row r="272" spans="1:17" s="103" customFormat="1">
      <c r="A272" s="106"/>
      <c r="B272" s="110"/>
      <c r="C272" s="108">
        <v>99</v>
      </c>
      <c r="D272" s="104"/>
      <c r="E272" s="104" t="s">
        <v>4265</v>
      </c>
      <c r="F272" s="105"/>
      <c r="G272" s="104" t="s">
        <v>4266</v>
      </c>
      <c r="L272" s="254"/>
      <c r="M272" s="254"/>
      <c r="N272" s="254"/>
      <c r="O272" s="254"/>
      <c r="P272" s="254"/>
      <c r="Q272" s="254"/>
    </row>
    <row r="273" spans="1:17" s="103" customFormat="1">
      <c r="A273" s="106"/>
      <c r="B273" s="110"/>
      <c r="C273" s="108">
        <v>100</v>
      </c>
      <c r="D273" s="104"/>
      <c r="E273" s="104" t="s">
        <v>4267</v>
      </c>
      <c r="F273" s="105"/>
      <c r="G273" s="104" t="s">
        <v>4268</v>
      </c>
      <c r="L273" s="254"/>
      <c r="M273" s="254"/>
      <c r="N273" s="254"/>
      <c r="O273" s="254"/>
      <c r="P273" s="254"/>
      <c r="Q273" s="254"/>
    </row>
    <row r="274" spans="1:17" s="103" customFormat="1">
      <c r="A274" s="106"/>
      <c r="B274" s="110"/>
      <c r="C274" s="108">
        <v>101</v>
      </c>
      <c r="D274" s="104"/>
      <c r="E274" s="104" t="s">
        <v>4269</v>
      </c>
      <c r="F274" s="105"/>
      <c r="G274" s="104" t="s">
        <v>4270</v>
      </c>
      <c r="L274" s="254"/>
      <c r="M274" s="254"/>
      <c r="N274" s="254"/>
      <c r="O274" s="254"/>
      <c r="P274" s="254"/>
      <c r="Q274" s="254"/>
    </row>
    <row r="275" spans="1:17" s="103" customFormat="1">
      <c r="A275" s="106"/>
      <c r="B275" s="110"/>
      <c r="C275" s="108">
        <v>102</v>
      </c>
      <c r="D275" s="104"/>
      <c r="E275" s="104" t="s">
        <v>4271</v>
      </c>
      <c r="F275" s="105"/>
      <c r="G275" s="104" t="s">
        <v>4272</v>
      </c>
      <c r="L275" s="254"/>
      <c r="M275" s="254"/>
      <c r="N275" s="254"/>
      <c r="O275" s="254"/>
      <c r="P275" s="254"/>
      <c r="Q275" s="254"/>
    </row>
    <row r="276" spans="1:17" s="103" customFormat="1">
      <c r="A276" s="106"/>
      <c r="B276" s="110"/>
      <c r="C276" s="108">
        <v>104</v>
      </c>
      <c r="D276" s="104"/>
      <c r="E276" s="104" t="s">
        <v>4273</v>
      </c>
      <c r="F276" s="105"/>
      <c r="G276" s="104" t="s">
        <v>4274</v>
      </c>
      <c r="L276" s="254"/>
      <c r="M276" s="254"/>
      <c r="N276" s="254"/>
      <c r="O276" s="254"/>
      <c r="P276" s="254"/>
      <c r="Q276" s="254"/>
    </row>
    <row r="277" spans="1:17" s="103" customFormat="1">
      <c r="A277" s="109"/>
      <c r="B277" s="109"/>
      <c r="C277" s="109"/>
      <c r="D277" s="104"/>
      <c r="F277" s="105"/>
      <c r="L277" s="254"/>
      <c r="M277" s="254"/>
      <c r="N277" s="254"/>
      <c r="O277" s="254"/>
      <c r="P277" s="254"/>
      <c r="Q277" s="254"/>
    </row>
    <row r="278" spans="1:17" s="103" customFormat="1">
      <c r="D278" s="104"/>
      <c r="F278" s="105"/>
      <c r="L278" s="254"/>
      <c r="M278" s="254"/>
      <c r="N278" s="254"/>
      <c r="O278" s="254"/>
      <c r="P278" s="254"/>
      <c r="Q278" s="254"/>
    </row>
    <row r="279" spans="1:17" s="103" customFormat="1">
      <c r="A279" s="106">
        <v>45</v>
      </c>
      <c r="B279" s="110" t="s">
        <v>4275</v>
      </c>
      <c r="C279" s="108">
        <v>103</v>
      </c>
      <c r="D279" s="104"/>
      <c r="E279" s="104" t="s">
        <v>4276</v>
      </c>
      <c r="F279" s="105"/>
      <c r="G279" s="104" t="s">
        <v>3965</v>
      </c>
      <c r="H279" s="104" t="s">
        <v>4277</v>
      </c>
      <c r="I279" s="107"/>
      <c r="L279" s="254"/>
      <c r="M279" s="254"/>
      <c r="N279" s="254"/>
      <c r="O279" s="254"/>
      <c r="P279" s="254"/>
      <c r="Q279" s="254"/>
    </row>
    <row r="280" spans="1:17" s="103" customFormat="1">
      <c r="A280" s="109"/>
      <c r="B280" s="109"/>
      <c r="C280" s="109"/>
      <c r="D280" s="104"/>
      <c r="F280" s="105"/>
      <c r="L280" s="254"/>
      <c r="M280" s="254"/>
      <c r="N280" s="254"/>
      <c r="O280" s="254"/>
      <c r="P280" s="254"/>
      <c r="Q280" s="254"/>
    </row>
    <row r="281" spans="1:17" s="103" customFormat="1">
      <c r="D281" s="104"/>
      <c r="F281" s="105"/>
      <c r="L281" s="254"/>
      <c r="M281" s="254"/>
      <c r="N281" s="254"/>
      <c r="O281" s="254"/>
      <c r="P281" s="254"/>
      <c r="Q281" s="254"/>
    </row>
    <row r="282" spans="1:17" s="103" customFormat="1">
      <c r="A282" s="106">
        <v>46</v>
      </c>
      <c r="B282" s="110" t="s">
        <v>4278</v>
      </c>
      <c r="C282" s="108">
        <v>102</v>
      </c>
      <c r="D282" s="104"/>
      <c r="E282" s="104" t="s">
        <v>4279</v>
      </c>
      <c r="F282" s="105"/>
      <c r="G282" s="104" t="s">
        <v>4280</v>
      </c>
      <c r="H282" s="104" t="s">
        <v>4281</v>
      </c>
      <c r="I282" s="107" t="s">
        <v>4054</v>
      </c>
      <c r="L282" s="254"/>
      <c r="M282" s="254"/>
      <c r="N282" s="254"/>
      <c r="O282" s="254"/>
      <c r="P282" s="254"/>
      <c r="Q282" s="254"/>
    </row>
    <row r="283" spans="1:17" s="103" customFormat="1">
      <c r="A283" s="106"/>
      <c r="B283" s="110"/>
      <c r="C283" s="108">
        <v>104</v>
      </c>
      <c r="D283" s="104"/>
      <c r="E283" s="104" t="s">
        <v>4282</v>
      </c>
      <c r="F283" s="105"/>
      <c r="G283" s="104" t="s">
        <v>4283</v>
      </c>
      <c r="L283" s="254"/>
      <c r="M283" s="254"/>
      <c r="N283" s="254"/>
      <c r="O283" s="254"/>
      <c r="P283" s="254"/>
      <c r="Q283" s="254"/>
    </row>
    <row r="284" spans="1:17" s="103" customFormat="1">
      <c r="A284" s="106"/>
      <c r="B284" s="110"/>
      <c r="C284" s="108">
        <v>105</v>
      </c>
      <c r="D284" s="104"/>
      <c r="E284" s="104" t="s">
        <v>4284</v>
      </c>
      <c r="F284" s="105"/>
      <c r="G284" s="104" t="s">
        <v>4285</v>
      </c>
      <c r="L284" s="254"/>
      <c r="M284" s="254"/>
      <c r="N284" s="254"/>
      <c r="O284" s="254"/>
      <c r="P284" s="254"/>
      <c r="Q284" s="254"/>
    </row>
    <row r="285" spans="1:17" s="103" customFormat="1">
      <c r="A285" s="106"/>
      <c r="B285" s="110"/>
      <c r="C285" s="108">
        <v>106</v>
      </c>
      <c r="D285" s="104"/>
      <c r="E285" s="104" t="s">
        <v>4286</v>
      </c>
      <c r="F285" s="105"/>
      <c r="G285" s="104" t="s">
        <v>4287</v>
      </c>
      <c r="L285" s="254"/>
      <c r="M285" s="254"/>
      <c r="N285" s="254"/>
      <c r="O285" s="254"/>
      <c r="P285" s="254"/>
      <c r="Q285" s="254"/>
    </row>
    <row r="286" spans="1:17" s="103" customFormat="1">
      <c r="A286" s="106"/>
      <c r="B286" s="110"/>
      <c r="C286" s="108">
        <v>108</v>
      </c>
      <c r="D286" s="104"/>
      <c r="E286" s="104" t="s">
        <v>4288</v>
      </c>
      <c r="F286" s="105"/>
      <c r="G286" s="104" t="s">
        <v>4289</v>
      </c>
      <c r="L286" s="254"/>
      <c r="M286" s="254"/>
      <c r="N286" s="254"/>
      <c r="O286" s="254"/>
      <c r="P286" s="254"/>
      <c r="Q286" s="254"/>
    </row>
    <row r="287" spans="1:17" s="103" customFormat="1">
      <c r="A287" s="106"/>
      <c r="B287" s="110"/>
      <c r="C287" s="108">
        <v>110</v>
      </c>
      <c r="D287" s="104"/>
      <c r="E287" s="104" t="s">
        <v>4290</v>
      </c>
      <c r="F287" s="105"/>
      <c r="G287" s="104" t="s">
        <v>4291</v>
      </c>
      <c r="L287" s="254"/>
      <c r="M287" s="254"/>
      <c r="N287" s="254"/>
      <c r="O287" s="254"/>
      <c r="P287" s="254"/>
      <c r="Q287" s="254"/>
    </row>
    <row r="288" spans="1:17" s="103" customFormat="1">
      <c r="A288" s="109"/>
      <c r="B288" s="109"/>
      <c r="C288" s="109"/>
      <c r="D288" s="104"/>
      <c r="F288" s="105"/>
      <c r="L288" s="254"/>
      <c r="M288" s="254"/>
      <c r="N288" s="254"/>
      <c r="O288" s="254"/>
      <c r="P288" s="254"/>
      <c r="Q288" s="254"/>
    </row>
    <row r="289" spans="1:17" s="103" customFormat="1">
      <c r="D289" s="104"/>
      <c r="F289" s="105"/>
      <c r="L289" s="254"/>
      <c r="M289" s="254"/>
      <c r="N289" s="254"/>
      <c r="O289" s="254"/>
      <c r="P289" s="254"/>
      <c r="Q289" s="254"/>
    </row>
    <row r="290" spans="1:17" s="103" customFormat="1">
      <c r="A290" s="106">
        <v>47</v>
      </c>
      <c r="B290" s="110" t="s">
        <v>4292</v>
      </c>
      <c r="C290" s="108">
        <v>107</v>
      </c>
      <c r="D290" s="104"/>
      <c r="E290" s="104" t="s">
        <v>4293</v>
      </c>
      <c r="F290" s="105"/>
      <c r="G290" s="104" t="s">
        <v>4294</v>
      </c>
      <c r="H290" s="104" t="s">
        <v>4295</v>
      </c>
      <c r="I290" s="107" t="s">
        <v>4054</v>
      </c>
      <c r="L290" s="254"/>
      <c r="M290" s="254"/>
      <c r="N290" s="254"/>
      <c r="O290" s="254"/>
      <c r="P290" s="254"/>
      <c r="Q290" s="254"/>
    </row>
    <row r="291" spans="1:17" s="103" customFormat="1">
      <c r="A291" s="106"/>
      <c r="B291" s="110"/>
      <c r="C291" s="108">
        <v>109</v>
      </c>
      <c r="D291" s="104"/>
      <c r="E291" s="104" t="s">
        <v>4296</v>
      </c>
      <c r="F291" s="105"/>
      <c r="G291" s="104" t="s">
        <v>4297</v>
      </c>
      <c r="L291" s="254"/>
      <c r="M291" s="254"/>
      <c r="N291" s="254"/>
      <c r="O291" s="254"/>
      <c r="P291" s="254"/>
      <c r="Q291" s="254"/>
    </row>
    <row r="292" spans="1:17" s="103" customFormat="1">
      <c r="A292" s="109"/>
      <c r="B292" s="109"/>
      <c r="C292" s="109"/>
      <c r="D292" s="104"/>
      <c r="F292" s="105"/>
      <c r="L292" s="254"/>
      <c r="M292" s="254"/>
      <c r="N292" s="254"/>
      <c r="O292" s="254"/>
      <c r="P292" s="254"/>
      <c r="Q292" s="254"/>
    </row>
    <row r="293" spans="1:17" s="103" customFormat="1">
      <c r="D293" s="104"/>
      <c r="F293" s="105"/>
      <c r="L293" s="254"/>
      <c r="M293" s="254"/>
      <c r="N293" s="254"/>
      <c r="O293" s="254"/>
      <c r="P293" s="254"/>
      <c r="Q293" s="254"/>
    </row>
    <row r="294" spans="1:17" s="103" customFormat="1">
      <c r="A294" s="106">
        <v>48</v>
      </c>
      <c r="B294" s="110" t="s">
        <v>4298</v>
      </c>
      <c r="C294" s="108">
        <v>106</v>
      </c>
      <c r="D294" s="104"/>
      <c r="E294" s="104" t="s">
        <v>4299</v>
      </c>
      <c r="F294" s="105"/>
      <c r="G294" s="104" t="s">
        <v>4300</v>
      </c>
      <c r="H294" s="104" t="s">
        <v>4301</v>
      </c>
      <c r="I294" s="107" t="s">
        <v>4054</v>
      </c>
      <c r="L294" s="254"/>
      <c r="M294" s="254"/>
      <c r="N294" s="254"/>
      <c r="O294" s="254"/>
      <c r="P294" s="254"/>
      <c r="Q294" s="254"/>
    </row>
    <row r="295" spans="1:17" s="103" customFormat="1">
      <c r="A295" s="106"/>
      <c r="B295" s="110"/>
      <c r="C295" s="108">
        <v>108</v>
      </c>
      <c r="D295" s="104"/>
      <c r="E295" s="104" t="s">
        <v>4302</v>
      </c>
      <c r="F295" s="105"/>
      <c r="G295" s="104" t="s">
        <v>4303</v>
      </c>
      <c r="L295" s="254"/>
      <c r="M295" s="254"/>
      <c r="N295" s="254"/>
      <c r="O295" s="254"/>
      <c r="P295" s="254"/>
      <c r="Q295" s="254"/>
    </row>
    <row r="296" spans="1:17" s="103" customFormat="1">
      <c r="A296" s="106"/>
      <c r="B296" s="110"/>
      <c r="C296" s="108">
        <v>110</v>
      </c>
      <c r="D296" s="104"/>
      <c r="E296" s="104" t="s">
        <v>4304</v>
      </c>
      <c r="F296" s="105"/>
      <c r="G296" s="104" t="s">
        <v>4305</v>
      </c>
      <c r="L296" s="254"/>
      <c r="M296" s="254"/>
      <c r="N296" s="254"/>
      <c r="O296" s="254"/>
      <c r="P296" s="254"/>
      <c r="Q296" s="254"/>
    </row>
    <row r="297" spans="1:17" s="103" customFormat="1">
      <c r="A297" s="106"/>
      <c r="B297" s="110"/>
      <c r="C297" s="108">
        <v>111</v>
      </c>
      <c r="D297" s="104"/>
      <c r="E297" s="104" t="s">
        <v>4306</v>
      </c>
      <c r="F297" s="105"/>
      <c r="G297" s="104" t="s">
        <v>4307</v>
      </c>
      <c r="L297" s="254"/>
      <c r="M297" s="254"/>
      <c r="N297" s="254"/>
      <c r="O297" s="254"/>
      <c r="P297" s="254"/>
      <c r="Q297" s="254"/>
    </row>
    <row r="298" spans="1:17" s="103" customFormat="1">
      <c r="A298" s="106"/>
      <c r="B298" s="110"/>
      <c r="C298" s="108">
        <v>112</v>
      </c>
      <c r="D298" s="104"/>
      <c r="E298" s="104" t="s">
        <v>4308</v>
      </c>
      <c r="F298" s="105"/>
      <c r="G298" s="104" t="s">
        <v>4309</v>
      </c>
      <c r="L298" s="254"/>
      <c r="M298" s="254"/>
      <c r="N298" s="254"/>
      <c r="O298" s="254"/>
      <c r="P298" s="254"/>
      <c r="Q298" s="254"/>
    </row>
    <row r="299" spans="1:17" s="103" customFormat="1">
      <c r="A299" s="106"/>
      <c r="B299" s="110"/>
      <c r="C299" s="108">
        <v>113</v>
      </c>
      <c r="D299" s="104"/>
      <c r="E299" s="104" t="s">
        <v>4310</v>
      </c>
      <c r="F299" s="105"/>
      <c r="G299" s="104" t="s">
        <v>4311</v>
      </c>
      <c r="L299" s="254"/>
      <c r="M299" s="254"/>
      <c r="N299" s="254"/>
      <c r="O299" s="254"/>
      <c r="P299" s="254"/>
      <c r="Q299" s="254"/>
    </row>
    <row r="300" spans="1:17" s="103" customFormat="1">
      <c r="A300" s="106"/>
      <c r="B300" s="110"/>
      <c r="C300" s="108">
        <v>114</v>
      </c>
      <c r="D300" s="104"/>
      <c r="E300" s="104" t="s">
        <v>4312</v>
      </c>
      <c r="F300" s="105"/>
      <c r="G300" s="104" t="s">
        <v>4313</v>
      </c>
      <c r="L300" s="254"/>
      <c r="M300" s="254"/>
      <c r="N300" s="254"/>
      <c r="O300" s="254"/>
      <c r="P300" s="254"/>
      <c r="Q300" s="254"/>
    </row>
    <row r="301" spans="1:17" s="103" customFormat="1">
      <c r="A301" s="106"/>
      <c r="B301" s="110"/>
      <c r="C301" s="108">
        <v>116</v>
      </c>
      <c r="D301" s="104"/>
      <c r="E301" s="104" t="s">
        <v>4314</v>
      </c>
      <c r="F301" s="105"/>
      <c r="G301" s="104" t="s">
        <v>4315</v>
      </c>
      <c r="L301" s="254"/>
      <c r="M301" s="254"/>
      <c r="N301" s="254"/>
      <c r="O301" s="254"/>
      <c r="P301" s="254"/>
      <c r="Q301" s="254"/>
    </row>
    <row r="302" spans="1:17" s="103" customFormat="1">
      <c r="A302" s="109"/>
      <c r="B302" s="109"/>
      <c r="C302" s="109"/>
      <c r="D302" s="104"/>
      <c r="F302" s="105"/>
      <c r="L302" s="254"/>
      <c r="M302" s="254"/>
      <c r="N302" s="254"/>
      <c r="O302" s="254"/>
      <c r="P302" s="254"/>
      <c r="Q302" s="254"/>
    </row>
    <row r="303" spans="1:17" s="103" customFormat="1">
      <c r="D303" s="104"/>
      <c r="F303" s="105"/>
      <c r="L303" s="254"/>
      <c r="M303" s="254"/>
      <c r="N303" s="254"/>
      <c r="O303" s="254"/>
      <c r="P303" s="254"/>
      <c r="Q303" s="254"/>
    </row>
    <row r="304" spans="1:17" s="103" customFormat="1">
      <c r="A304" s="106">
        <v>49</v>
      </c>
      <c r="B304" s="110" t="s">
        <v>4316</v>
      </c>
      <c r="C304" s="108">
        <v>113</v>
      </c>
      <c r="D304" s="104"/>
      <c r="E304" s="104" t="s">
        <v>4317</v>
      </c>
      <c r="F304" s="105"/>
      <c r="G304" s="104" t="s">
        <v>4318</v>
      </c>
      <c r="H304" s="104" t="s">
        <v>4319</v>
      </c>
      <c r="I304" s="107"/>
      <c r="L304" s="254"/>
      <c r="M304" s="254"/>
      <c r="N304" s="254"/>
      <c r="O304" s="254"/>
      <c r="P304" s="254"/>
      <c r="Q304" s="254"/>
    </row>
    <row r="305" spans="1:17" s="103" customFormat="1">
      <c r="A305" s="106"/>
      <c r="B305" s="110"/>
      <c r="C305" s="108">
        <v>115</v>
      </c>
      <c r="D305" s="104"/>
      <c r="E305" s="104" t="s">
        <v>4320</v>
      </c>
      <c r="F305" s="105"/>
      <c r="G305" s="104" t="s">
        <v>4321</v>
      </c>
      <c r="L305" s="254"/>
      <c r="M305" s="254"/>
      <c r="N305" s="254"/>
      <c r="O305" s="254"/>
      <c r="P305" s="254"/>
      <c r="Q305" s="254"/>
    </row>
    <row r="306" spans="1:17" s="103" customFormat="1">
      <c r="A306" s="109"/>
      <c r="B306" s="109"/>
      <c r="C306" s="109"/>
      <c r="D306" s="104"/>
      <c r="F306" s="105"/>
      <c r="L306" s="254"/>
      <c r="M306" s="254"/>
      <c r="N306" s="254"/>
      <c r="O306" s="254"/>
      <c r="P306" s="254"/>
      <c r="Q306" s="254"/>
    </row>
    <row r="307" spans="1:17" s="103" customFormat="1">
      <c r="D307" s="104"/>
      <c r="F307" s="105"/>
      <c r="L307" s="254"/>
      <c r="M307" s="254"/>
      <c r="N307" s="254"/>
      <c r="O307" s="254"/>
      <c r="P307" s="254"/>
      <c r="Q307" s="254"/>
    </row>
    <row r="308" spans="1:17" s="103" customFormat="1">
      <c r="A308" s="106">
        <v>50</v>
      </c>
      <c r="B308" s="110" t="s">
        <v>4322</v>
      </c>
      <c r="C308" s="108">
        <v>112</v>
      </c>
      <c r="D308" s="104"/>
      <c r="E308" s="104" t="s">
        <v>4323</v>
      </c>
      <c r="F308" s="105"/>
      <c r="G308" s="104" t="s">
        <v>4324</v>
      </c>
      <c r="H308" s="104" t="s">
        <v>4325</v>
      </c>
      <c r="I308" s="107" t="s">
        <v>4326</v>
      </c>
      <c r="L308" s="254"/>
      <c r="M308" s="254"/>
      <c r="N308" s="254"/>
      <c r="O308" s="254"/>
      <c r="P308" s="254"/>
      <c r="Q308" s="254"/>
    </row>
    <row r="309" spans="1:17" s="103" customFormat="1">
      <c r="A309" s="106"/>
      <c r="B309" s="110"/>
      <c r="C309" s="108">
        <v>114</v>
      </c>
      <c r="D309" s="104"/>
      <c r="E309" s="104" t="s">
        <v>4327</v>
      </c>
      <c r="F309" s="105"/>
      <c r="G309" s="104" t="s">
        <v>4328</v>
      </c>
      <c r="L309" s="254"/>
      <c r="M309" s="254"/>
      <c r="N309" s="254"/>
      <c r="O309" s="254"/>
      <c r="P309" s="254"/>
      <c r="Q309" s="254"/>
    </row>
    <row r="310" spans="1:17" s="103" customFormat="1">
      <c r="A310" s="106"/>
      <c r="B310" s="110"/>
      <c r="C310" s="108">
        <v>115</v>
      </c>
      <c r="D310" s="104"/>
      <c r="E310" s="104" t="s">
        <v>4329</v>
      </c>
      <c r="F310" s="105"/>
      <c r="G310" s="104" t="s">
        <v>4330</v>
      </c>
      <c r="L310" s="254"/>
      <c r="M310" s="254"/>
      <c r="N310" s="254"/>
      <c r="O310" s="254"/>
      <c r="P310" s="254"/>
      <c r="Q310" s="254"/>
    </row>
    <row r="311" spans="1:17" s="103" customFormat="1">
      <c r="A311" s="106"/>
      <c r="B311" s="110"/>
      <c r="C311" s="108">
        <v>116</v>
      </c>
      <c r="D311" s="104"/>
      <c r="E311" s="104" t="s">
        <v>4331</v>
      </c>
      <c r="F311" s="105"/>
      <c r="G311" s="104" t="s">
        <v>4332</v>
      </c>
      <c r="L311" s="254"/>
      <c r="M311" s="254"/>
      <c r="N311" s="254"/>
      <c r="O311" s="254"/>
      <c r="P311" s="254"/>
      <c r="Q311" s="254"/>
    </row>
    <row r="312" spans="1:17" s="103" customFormat="1">
      <c r="A312" s="106"/>
      <c r="B312" s="110"/>
      <c r="C312" s="108">
        <v>117</v>
      </c>
      <c r="D312" s="104"/>
      <c r="E312" s="104" t="s">
        <v>4333</v>
      </c>
      <c r="F312" s="105"/>
      <c r="G312" s="104" t="s">
        <v>4334</v>
      </c>
      <c r="L312" s="254"/>
      <c r="M312" s="254"/>
      <c r="N312" s="254"/>
      <c r="O312" s="254"/>
      <c r="P312" s="254"/>
      <c r="Q312" s="254"/>
    </row>
    <row r="313" spans="1:17" s="103" customFormat="1">
      <c r="A313" s="106"/>
      <c r="B313" s="110"/>
      <c r="C313" s="108">
        <v>118</v>
      </c>
      <c r="D313" s="104"/>
      <c r="E313" s="104" t="s">
        <v>4335</v>
      </c>
      <c r="F313" s="105"/>
      <c r="G313" s="104" t="s">
        <v>4336</v>
      </c>
      <c r="L313" s="254"/>
      <c r="M313" s="254"/>
      <c r="N313" s="254"/>
      <c r="O313" s="254"/>
      <c r="P313" s="254"/>
      <c r="Q313" s="254"/>
    </row>
    <row r="314" spans="1:17" s="103" customFormat="1">
      <c r="A314" s="106"/>
      <c r="B314" s="110"/>
      <c r="C314" s="108">
        <v>119</v>
      </c>
      <c r="D314" s="104"/>
      <c r="E314" s="104" t="s">
        <v>4337</v>
      </c>
      <c r="F314" s="105"/>
      <c r="G314" s="104" t="s">
        <v>4338</v>
      </c>
      <c r="L314" s="254"/>
      <c r="M314" s="254"/>
      <c r="N314" s="254"/>
      <c r="O314" s="254"/>
      <c r="P314" s="254"/>
      <c r="Q314" s="254"/>
    </row>
    <row r="315" spans="1:17" s="103" customFormat="1">
      <c r="A315" s="106"/>
      <c r="B315" s="110"/>
      <c r="C315" s="108">
        <v>120</v>
      </c>
      <c r="D315" s="104"/>
      <c r="E315" s="104" t="s">
        <v>4339</v>
      </c>
      <c r="F315" s="105"/>
      <c r="G315" s="104" t="s">
        <v>4340</v>
      </c>
      <c r="L315" s="254"/>
      <c r="M315" s="254"/>
      <c r="N315" s="254"/>
      <c r="O315" s="254"/>
      <c r="P315" s="254"/>
      <c r="Q315" s="254"/>
    </row>
    <row r="316" spans="1:17" s="103" customFormat="1">
      <c r="A316" s="106"/>
      <c r="B316" s="110"/>
      <c r="C316" s="108">
        <v>122</v>
      </c>
      <c r="D316" s="104"/>
      <c r="E316" s="104" t="s">
        <v>4341</v>
      </c>
      <c r="F316" s="105"/>
      <c r="G316" s="104" t="s">
        <v>4342</v>
      </c>
      <c r="L316" s="254"/>
      <c r="M316" s="254"/>
      <c r="N316" s="254"/>
      <c r="O316" s="254"/>
      <c r="P316" s="254"/>
      <c r="Q316" s="254"/>
    </row>
    <row r="317" spans="1:17" s="103" customFormat="1">
      <c r="A317" s="106"/>
      <c r="B317" s="110"/>
      <c r="C317" s="108">
        <v>124</v>
      </c>
      <c r="D317" s="104"/>
      <c r="E317" s="104" t="s">
        <v>4343</v>
      </c>
      <c r="F317" s="105"/>
      <c r="G317" s="104" t="s">
        <v>4344</v>
      </c>
      <c r="L317" s="254"/>
      <c r="M317" s="254"/>
      <c r="N317" s="254"/>
      <c r="O317" s="254"/>
      <c r="P317" s="254"/>
      <c r="Q317" s="254"/>
    </row>
    <row r="318" spans="1:17" s="103" customFormat="1">
      <c r="A318" s="109"/>
      <c r="B318" s="109"/>
      <c r="C318" s="109"/>
      <c r="D318" s="104"/>
      <c r="F318" s="105"/>
      <c r="L318" s="254"/>
      <c r="M318" s="254"/>
      <c r="N318" s="254"/>
      <c r="O318" s="254"/>
      <c r="P318" s="254"/>
      <c r="Q318" s="254"/>
    </row>
    <row r="319" spans="1:17" s="103" customFormat="1">
      <c r="D319" s="104"/>
      <c r="F319" s="105"/>
      <c r="L319" s="254"/>
      <c r="M319" s="254"/>
      <c r="N319" s="254"/>
      <c r="O319" s="254"/>
      <c r="P319" s="254"/>
      <c r="Q319" s="254"/>
    </row>
    <row r="320" spans="1:17" s="103" customFormat="1">
      <c r="A320" s="106">
        <v>51</v>
      </c>
      <c r="B320" s="110" t="s">
        <v>4345</v>
      </c>
      <c r="C320" s="108">
        <v>121</v>
      </c>
      <c r="D320" s="104"/>
      <c r="E320" s="104" t="s">
        <v>4346</v>
      </c>
      <c r="F320" s="105"/>
      <c r="G320" s="104" t="s">
        <v>4347</v>
      </c>
      <c r="H320" s="104" t="s">
        <v>4348</v>
      </c>
      <c r="I320" s="107" t="s">
        <v>4054</v>
      </c>
      <c r="L320" s="254"/>
      <c r="M320" s="254"/>
      <c r="N320" s="254"/>
      <c r="O320" s="254"/>
      <c r="P320" s="254"/>
      <c r="Q320" s="254"/>
    </row>
    <row r="321" spans="1:17" s="103" customFormat="1">
      <c r="A321" s="106"/>
      <c r="B321" s="110"/>
      <c r="C321" s="108">
        <v>123</v>
      </c>
      <c r="D321" s="104"/>
      <c r="E321" s="104" t="s">
        <v>4349</v>
      </c>
      <c r="F321" s="105"/>
      <c r="G321" s="104" t="s">
        <v>4350</v>
      </c>
      <c r="L321" s="254"/>
      <c r="M321" s="254"/>
      <c r="N321" s="254"/>
      <c r="O321" s="254"/>
      <c r="P321" s="254"/>
      <c r="Q321" s="254"/>
    </row>
    <row r="322" spans="1:17" s="103" customFormat="1">
      <c r="A322" s="109"/>
      <c r="B322" s="109"/>
      <c r="C322" s="109"/>
      <c r="D322" s="104"/>
      <c r="F322" s="105"/>
      <c r="L322" s="254"/>
      <c r="M322" s="254"/>
      <c r="N322" s="254"/>
      <c r="O322" s="254"/>
      <c r="P322" s="254"/>
      <c r="Q322" s="254"/>
    </row>
    <row r="323" spans="1:17" s="103" customFormat="1">
      <c r="D323" s="104"/>
      <c r="F323" s="105"/>
      <c r="L323" s="254"/>
      <c r="M323" s="254"/>
      <c r="N323" s="254"/>
      <c r="O323" s="254"/>
      <c r="P323" s="254"/>
      <c r="Q323" s="254"/>
    </row>
    <row r="324" spans="1:17" s="103" customFormat="1">
      <c r="A324" s="106">
        <v>52</v>
      </c>
      <c r="B324" s="110" t="s">
        <v>4351</v>
      </c>
      <c r="C324" s="108">
        <v>120</v>
      </c>
      <c r="D324" s="104"/>
      <c r="E324" s="104" t="s">
        <v>4352</v>
      </c>
      <c r="F324" s="105"/>
      <c r="G324" s="104" t="s">
        <v>4353</v>
      </c>
      <c r="H324" s="104" t="s">
        <v>4354</v>
      </c>
      <c r="I324" s="107" t="s">
        <v>4355</v>
      </c>
      <c r="L324" s="254"/>
      <c r="M324" s="254"/>
      <c r="N324" s="254"/>
      <c r="O324" s="254"/>
      <c r="P324" s="254"/>
      <c r="Q324" s="254"/>
    </row>
    <row r="325" spans="1:17" s="103" customFormat="1">
      <c r="A325" s="106"/>
      <c r="B325" s="110"/>
      <c r="C325" s="108">
        <v>122</v>
      </c>
      <c r="D325" s="104"/>
      <c r="E325" s="104" t="s">
        <v>4356</v>
      </c>
      <c r="F325" s="105"/>
      <c r="G325" s="104" t="s">
        <v>4357</v>
      </c>
      <c r="L325" s="254"/>
      <c r="M325" s="254"/>
      <c r="N325" s="254"/>
      <c r="O325" s="254"/>
      <c r="P325" s="254"/>
      <c r="Q325" s="254"/>
    </row>
    <row r="326" spans="1:17" s="103" customFormat="1">
      <c r="A326" s="106"/>
      <c r="B326" s="110"/>
      <c r="C326" s="108">
        <v>123</v>
      </c>
      <c r="D326" s="104"/>
      <c r="E326" s="104" t="s">
        <v>4358</v>
      </c>
      <c r="F326" s="105"/>
      <c r="G326" s="104" t="s">
        <v>4303</v>
      </c>
      <c r="L326" s="254"/>
      <c r="M326" s="254"/>
      <c r="N326" s="254"/>
      <c r="O326" s="254"/>
      <c r="P326" s="254"/>
      <c r="Q326" s="254"/>
    </row>
    <row r="327" spans="1:17" s="103" customFormat="1">
      <c r="A327" s="106"/>
      <c r="B327" s="110"/>
      <c r="C327" s="108">
        <v>124</v>
      </c>
      <c r="D327" s="104"/>
      <c r="E327" s="104" t="s">
        <v>4359</v>
      </c>
      <c r="F327" s="105"/>
      <c r="G327" s="104" t="s">
        <v>4360</v>
      </c>
      <c r="L327" s="254"/>
      <c r="M327" s="254"/>
      <c r="N327" s="254"/>
      <c r="O327" s="254"/>
      <c r="P327" s="254"/>
      <c r="Q327" s="254"/>
    </row>
    <row r="328" spans="1:17" s="103" customFormat="1">
      <c r="A328" s="106"/>
      <c r="B328" s="110"/>
      <c r="C328" s="108">
        <v>125</v>
      </c>
      <c r="D328" s="104"/>
      <c r="E328" s="104" t="s">
        <v>4361</v>
      </c>
      <c r="F328" s="105"/>
      <c r="G328" s="104" t="s">
        <v>4362</v>
      </c>
      <c r="L328" s="254"/>
      <c r="M328" s="254"/>
      <c r="N328" s="254"/>
      <c r="O328" s="254"/>
      <c r="P328" s="254"/>
      <c r="Q328" s="254"/>
    </row>
    <row r="329" spans="1:17" s="103" customFormat="1">
      <c r="A329" s="106"/>
      <c r="B329" s="110"/>
      <c r="C329" s="108">
        <v>126</v>
      </c>
      <c r="D329" s="104"/>
      <c r="E329" s="104" t="s">
        <v>4363</v>
      </c>
      <c r="F329" s="105"/>
      <c r="G329" s="104" t="s">
        <v>4364</v>
      </c>
      <c r="L329" s="254"/>
      <c r="M329" s="254"/>
      <c r="N329" s="254"/>
      <c r="O329" s="254"/>
      <c r="P329" s="254"/>
      <c r="Q329" s="254"/>
    </row>
    <row r="330" spans="1:17" s="103" customFormat="1">
      <c r="A330" s="106"/>
      <c r="B330" s="110"/>
      <c r="C330" s="108">
        <v>128</v>
      </c>
      <c r="D330" s="104"/>
      <c r="E330" s="104" t="s">
        <v>4365</v>
      </c>
      <c r="F330" s="105"/>
      <c r="G330" s="104" t="s">
        <v>4366</v>
      </c>
      <c r="L330" s="254"/>
      <c r="M330" s="254"/>
      <c r="N330" s="254"/>
      <c r="O330" s="254"/>
      <c r="P330" s="254"/>
      <c r="Q330" s="254"/>
    </row>
    <row r="331" spans="1:17" s="103" customFormat="1">
      <c r="A331" s="106"/>
      <c r="B331" s="110"/>
      <c r="C331" s="108">
        <v>130</v>
      </c>
      <c r="D331" s="104"/>
      <c r="E331" s="104" t="s">
        <v>4367</v>
      </c>
      <c r="F331" s="105"/>
      <c r="G331" s="104" t="s">
        <v>4368</v>
      </c>
      <c r="L331" s="254"/>
      <c r="M331" s="254"/>
      <c r="N331" s="254"/>
      <c r="O331" s="254"/>
      <c r="P331" s="254"/>
      <c r="Q331" s="254"/>
    </row>
    <row r="332" spans="1:17" s="103" customFormat="1">
      <c r="A332" s="109"/>
      <c r="B332" s="109"/>
      <c r="C332" s="109"/>
      <c r="D332" s="104"/>
      <c r="F332" s="105"/>
      <c r="L332" s="254"/>
      <c r="M332" s="254"/>
      <c r="N332" s="254"/>
      <c r="O332" s="254"/>
      <c r="P332" s="254"/>
      <c r="Q332" s="254"/>
    </row>
    <row r="333" spans="1:17" s="103" customFormat="1">
      <c r="D333" s="104"/>
      <c r="F333" s="105"/>
      <c r="L333" s="254"/>
      <c r="M333" s="254"/>
      <c r="N333" s="254"/>
      <c r="O333" s="254"/>
      <c r="P333" s="254"/>
      <c r="Q333" s="254"/>
    </row>
    <row r="334" spans="1:17" s="103" customFormat="1">
      <c r="A334" s="106">
        <v>53</v>
      </c>
      <c r="B334" s="110" t="s">
        <v>440</v>
      </c>
      <c r="C334" s="108">
        <v>127</v>
      </c>
      <c r="D334" s="104"/>
      <c r="E334" s="104" t="s">
        <v>4369</v>
      </c>
      <c r="F334" s="105"/>
      <c r="G334" s="104" t="s">
        <v>3965</v>
      </c>
      <c r="H334" s="104" t="s">
        <v>4370</v>
      </c>
      <c r="I334" s="107"/>
      <c r="L334" s="254"/>
      <c r="M334" s="254"/>
      <c r="N334" s="254"/>
      <c r="O334" s="254"/>
      <c r="P334" s="254"/>
      <c r="Q334" s="254"/>
    </row>
    <row r="335" spans="1:17" s="103" customFormat="1">
      <c r="A335" s="109"/>
      <c r="B335" s="109"/>
      <c r="C335" s="109"/>
      <c r="D335" s="104"/>
      <c r="F335" s="105"/>
      <c r="L335" s="254"/>
      <c r="M335" s="254"/>
      <c r="N335" s="254"/>
      <c r="O335" s="254"/>
      <c r="P335" s="254"/>
      <c r="Q335" s="254"/>
    </row>
    <row r="336" spans="1:17" s="103" customFormat="1">
      <c r="D336" s="104"/>
      <c r="F336" s="105"/>
      <c r="L336" s="254"/>
      <c r="M336" s="254"/>
      <c r="N336" s="254"/>
      <c r="O336" s="254"/>
      <c r="P336" s="254"/>
      <c r="Q336" s="254"/>
    </row>
    <row r="337" spans="1:17" s="103" customFormat="1">
      <c r="A337" s="106">
        <v>54</v>
      </c>
      <c r="B337" s="110" t="s">
        <v>4371</v>
      </c>
      <c r="C337" s="108">
        <v>124</v>
      </c>
      <c r="D337" s="104"/>
      <c r="E337" s="104" t="s">
        <v>4372</v>
      </c>
      <c r="F337" s="105"/>
      <c r="G337" s="104" t="s">
        <v>4373</v>
      </c>
      <c r="H337" s="104" t="s">
        <v>4374</v>
      </c>
      <c r="I337" s="107" t="s">
        <v>4000</v>
      </c>
      <c r="L337" s="254"/>
      <c r="M337" s="254"/>
      <c r="N337" s="254"/>
      <c r="O337" s="254"/>
      <c r="P337" s="254"/>
      <c r="Q337" s="254"/>
    </row>
    <row r="338" spans="1:17" s="103" customFormat="1">
      <c r="A338" s="106"/>
      <c r="B338" s="110"/>
      <c r="C338" s="108">
        <v>126</v>
      </c>
      <c r="D338" s="104"/>
      <c r="E338" s="104" t="s">
        <v>4375</v>
      </c>
      <c r="F338" s="105"/>
      <c r="G338" s="104" t="s">
        <v>4376</v>
      </c>
      <c r="L338" s="254"/>
      <c r="M338" s="254"/>
      <c r="N338" s="254"/>
      <c r="O338" s="254"/>
      <c r="P338" s="254"/>
      <c r="Q338" s="254"/>
    </row>
    <row r="339" spans="1:17" s="103" customFormat="1">
      <c r="A339" s="106"/>
      <c r="B339" s="110"/>
      <c r="C339" s="108">
        <v>128</v>
      </c>
      <c r="D339" s="104"/>
      <c r="E339" s="104" t="s">
        <v>4377</v>
      </c>
      <c r="F339" s="105"/>
      <c r="G339" s="104" t="s">
        <v>4378</v>
      </c>
      <c r="L339" s="254"/>
      <c r="M339" s="254"/>
      <c r="N339" s="254"/>
      <c r="O339" s="254"/>
      <c r="P339" s="254"/>
      <c r="Q339" s="254"/>
    </row>
    <row r="340" spans="1:17" s="103" customFormat="1">
      <c r="A340" s="106"/>
      <c r="B340" s="110"/>
      <c r="C340" s="108">
        <v>129</v>
      </c>
      <c r="D340" s="104"/>
      <c r="E340" s="104" t="s">
        <v>4379</v>
      </c>
      <c r="F340" s="105"/>
      <c r="G340" s="104" t="s">
        <v>4380</v>
      </c>
      <c r="L340" s="254"/>
      <c r="M340" s="254"/>
      <c r="N340" s="254"/>
      <c r="O340" s="254"/>
      <c r="P340" s="254"/>
      <c r="Q340" s="254"/>
    </row>
    <row r="341" spans="1:17" s="103" customFormat="1">
      <c r="A341" s="106"/>
      <c r="B341" s="110"/>
      <c r="C341" s="108">
        <v>130</v>
      </c>
      <c r="D341" s="104"/>
      <c r="E341" s="104" t="s">
        <v>4381</v>
      </c>
      <c r="F341" s="105"/>
      <c r="G341" s="104" t="s">
        <v>4382</v>
      </c>
      <c r="L341" s="254"/>
      <c r="M341" s="254"/>
      <c r="N341" s="254"/>
      <c r="O341" s="254"/>
      <c r="P341" s="254"/>
      <c r="Q341" s="254"/>
    </row>
    <row r="342" spans="1:17" s="103" customFormat="1">
      <c r="A342" s="106"/>
      <c r="B342" s="110"/>
      <c r="C342" s="108">
        <v>131</v>
      </c>
      <c r="D342" s="104"/>
      <c r="E342" s="104" t="s">
        <v>4383</v>
      </c>
      <c r="F342" s="105"/>
      <c r="G342" s="104" t="s">
        <v>4384</v>
      </c>
      <c r="L342" s="254"/>
      <c r="M342" s="254"/>
      <c r="N342" s="254"/>
      <c r="O342" s="254"/>
      <c r="P342" s="254"/>
      <c r="Q342" s="254"/>
    </row>
    <row r="343" spans="1:17" s="103" customFormat="1">
      <c r="A343" s="106"/>
      <c r="B343" s="110"/>
      <c r="C343" s="108">
        <v>132</v>
      </c>
      <c r="D343" s="104"/>
      <c r="E343" s="104" t="s">
        <v>4385</v>
      </c>
      <c r="F343" s="105"/>
      <c r="G343" s="104" t="s">
        <v>4386</v>
      </c>
      <c r="L343" s="254"/>
      <c r="M343" s="254"/>
      <c r="N343" s="254"/>
      <c r="O343" s="254"/>
      <c r="P343" s="254"/>
      <c r="Q343" s="254"/>
    </row>
    <row r="344" spans="1:17" s="103" customFormat="1">
      <c r="A344" s="106"/>
      <c r="B344" s="110"/>
      <c r="C344" s="108">
        <v>134</v>
      </c>
      <c r="D344" s="104"/>
      <c r="E344" s="104" t="s">
        <v>4387</v>
      </c>
      <c r="F344" s="105"/>
      <c r="G344" s="104" t="s">
        <v>4388</v>
      </c>
      <c r="L344" s="254"/>
      <c r="M344" s="254"/>
      <c r="N344" s="254"/>
      <c r="O344" s="254"/>
      <c r="P344" s="254"/>
      <c r="Q344" s="254"/>
    </row>
    <row r="345" spans="1:17" s="103" customFormat="1">
      <c r="A345" s="106"/>
      <c r="B345" s="110"/>
      <c r="C345" s="108">
        <v>136</v>
      </c>
      <c r="D345" s="104"/>
      <c r="E345" s="104" t="s">
        <v>4389</v>
      </c>
      <c r="F345" s="105"/>
      <c r="G345" s="104" t="s">
        <v>4390</v>
      </c>
      <c r="L345" s="254"/>
      <c r="M345" s="254"/>
      <c r="N345" s="254"/>
      <c r="O345" s="254"/>
      <c r="P345" s="254"/>
      <c r="Q345" s="254"/>
    </row>
    <row r="346" spans="1:17" s="103" customFormat="1">
      <c r="A346" s="109"/>
      <c r="B346" s="109"/>
      <c r="C346" s="109"/>
      <c r="D346" s="104"/>
      <c r="F346" s="105"/>
      <c r="L346" s="254"/>
      <c r="M346" s="254"/>
      <c r="N346" s="254"/>
      <c r="O346" s="254"/>
      <c r="P346" s="254"/>
      <c r="Q346" s="254"/>
    </row>
    <row r="347" spans="1:17" s="103" customFormat="1">
      <c r="D347" s="104"/>
      <c r="F347" s="105"/>
      <c r="L347" s="254"/>
      <c r="M347" s="254"/>
      <c r="N347" s="254"/>
      <c r="O347" s="254"/>
      <c r="P347" s="254"/>
      <c r="Q347" s="254"/>
    </row>
    <row r="348" spans="1:17" s="103" customFormat="1">
      <c r="A348" s="106">
        <v>55</v>
      </c>
      <c r="B348" s="110" t="s">
        <v>447</v>
      </c>
      <c r="C348" s="108">
        <v>133</v>
      </c>
      <c r="D348" s="104"/>
      <c r="E348" s="104" t="s">
        <v>4391</v>
      </c>
      <c r="F348" s="105"/>
      <c r="G348" s="104" t="s">
        <v>3965</v>
      </c>
      <c r="H348" s="104" t="s">
        <v>4392</v>
      </c>
      <c r="I348" s="107"/>
      <c r="L348" s="254"/>
      <c r="M348" s="254"/>
      <c r="N348" s="254"/>
      <c r="O348" s="254"/>
      <c r="P348" s="254"/>
      <c r="Q348" s="254"/>
    </row>
    <row r="349" spans="1:17" s="103" customFormat="1">
      <c r="A349" s="109"/>
      <c r="B349" s="109"/>
      <c r="C349" s="109"/>
      <c r="D349" s="104"/>
      <c r="F349" s="105"/>
      <c r="L349" s="254"/>
      <c r="M349" s="254"/>
      <c r="N349" s="254"/>
      <c r="O349" s="254"/>
      <c r="P349" s="254"/>
      <c r="Q349" s="254"/>
    </row>
    <row r="350" spans="1:17" s="103" customFormat="1">
      <c r="D350" s="104"/>
      <c r="F350" s="105"/>
      <c r="L350" s="254"/>
      <c r="M350" s="254"/>
      <c r="N350" s="254"/>
      <c r="O350" s="254"/>
      <c r="P350" s="254"/>
      <c r="Q350" s="254"/>
    </row>
    <row r="351" spans="1:17" s="103" customFormat="1">
      <c r="A351" s="106">
        <v>56</v>
      </c>
      <c r="B351" s="110" t="s">
        <v>4393</v>
      </c>
      <c r="C351" s="108">
        <v>130</v>
      </c>
      <c r="D351" s="104"/>
      <c r="E351" s="104" t="s">
        <v>4394</v>
      </c>
      <c r="F351" s="105"/>
      <c r="G351" s="104" t="s">
        <v>4395</v>
      </c>
      <c r="H351" s="104" t="s">
        <v>4396</v>
      </c>
      <c r="I351" s="107"/>
      <c r="L351" s="254"/>
      <c r="M351" s="254"/>
      <c r="N351" s="254"/>
      <c r="O351" s="254"/>
      <c r="P351" s="254"/>
      <c r="Q351" s="254"/>
    </row>
    <row r="352" spans="1:17" s="103" customFormat="1">
      <c r="A352" s="106"/>
      <c r="B352" s="110"/>
      <c r="C352" s="108">
        <v>132</v>
      </c>
      <c r="D352" s="104"/>
      <c r="E352" s="104" t="s">
        <v>4397</v>
      </c>
      <c r="F352" s="105"/>
      <c r="G352" s="104" t="s">
        <v>4398</v>
      </c>
      <c r="L352" s="254"/>
      <c r="M352" s="254"/>
      <c r="N352" s="254"/>
      <c r="O352" s="254"/>
      <c r="P352" s="254"/>
      <c r="Q352" s="254"/>
    </row>
    <row r="353" spans="1:17" s="103" customFormat="1">
      <c r="A353" s="106"/>
      <c r="B353" s="110"/>
      <c r="C353" s="108">
        <v>134</v>
      </c>
      <c r="D353" s="104"/>
      <c r="E353" s="104" t="s">
        <v>4399</v>
      </c>
      <c r="F353" s="105"/>
      <c r="G353" s="104" t="s">
        <v>4400</v>
      </c>
      <c r="L353" s="254"/>
      <c r="M353" s="254"/>
      <c r="N353" s="254"/>
      <c r="O353" s="254"/>
      <c r="P353" s="254"/>
      <c r="Q353" s="254"/>
    </row>
    <row r="354" spans="1:17" s="103" customFormat="1">
      <c r="A354" s="106"/>
      <c r="B354" s="110"/>
      <c r="C354" s="108">
        <v>135</v>
      </c>
      <c r="D354" s="104"/>
      <c r="E354" s="104" t="s">
        <v>4401</v>
      </c>
      <c r="F354" s="105"/>
      <c r="G354" s="104" t="s">
        <v>4402</v>
      </c>
      <c r="L354" s="254"/>
      <c r="M354" s="254"/>
      <c r="N354" s="254"/>
      <c r="O354" s="254"/>
      <c r="P354" s="254"/>
      <c r="Q354" s="254"/>
    </row>
    <row r="355" spans="1:17" s="103" customFormat="1">
      <c r="A355" s="106"/>
      <c r="B355" s="110"/>
      <c r="C355" s="108">
        <v>136</v>
      </c>
      <c r="D355" s="104"/>
      <c r="E355" s="104" t="s">
        <v>4403</v>
      </c>
      <c r="F355" s="105"/>
      <c r="G355" s="104" t="s">
        <v>4404</v>
      </c>
      <c r="L355" s="254"/>
      <c r="M355" s="254"/>
      <c r="N355" s="254"/>
      <c r="O355" s="254"/>
      <c r="P355" s="254"/>
      <c r="Q355" s="254"/>
    </row>
    <row r="356" spans="1:17" s="103" customFormat="1">
      <c r="A356" s="106"/>
      <c r="B356" s="110"/>
      <c r="C356" s="108">
        <v>137</v>
      </c>
      <c r="D356" s="104"/>
      <c r="E356" s="104" t="s">
        <v>4405</v>
      </c>
      <c r="F356" s="105"/>
      <c r="G356" s="104" t="s">
        <v>4406</v>
      </c>
      <c r="L356" s="254"/>
      <c r="M356" s="254"/>
      <c r="N356" s="254"/>
      <c r="O356" s="254"/>
      <c r="P356" s="254"/>
      <c r="Q356" s="254"/>
    </row>
    <row r="357" spans="1:17" s="103" customFormat="1">
      <c r="A357" s="106"/>
      <c r="B357" s="110"/>
      <c r="C357" s="108">
        <v>138</v>
      </c>
      <c r="D357" s="104"/>
      <c r="E357" s="104" t="s">
        <v>4407</v>
      </c>
      <c r="F357" s="105"/>
      <c r="G357" s="104" t="s">
        <v>4408</v>
      </c>
      <c r="L357" s="254"/>
      <c r="M357" s="254"/>
      <c r="N357" s="254"/>
      <c r="O357" s="254"/>
      <c r="P357" s="254"/>
      <c r="Q357" s="254"/>
    </row>
    <row r="358" spans="1:17" s="103" customFormat="1">
      <c r="A358" s="109"/>
      <c r="B358" s="109"/>
      <c r="C358" s="109"/>
      <c r="D358" s="104"/>
      <c r="F358" s="105"/>
      <c r="L358" s="254"/>
      <c r="M358" s="254"/>
      <c r="N358" s="254"/>
      <c r="O358" s="254"/>
      <c r="P358" s="254"/>
      <c r="Q358" s="254"/>
    </row>
    <row r="359" spans="1:17" s="103" customFormat="1">
      <c r="D359" s="104"/>
      <c r="F359" s="105"/>
      <c r="L359" s="254"/>
      <c r="M359" s="254"/>
      <c r="N359" s="254"/>
      <c r="O359" s="254"/>
      <c r="P359" s="254"/>
      <c r="Q359" s="254"/>
    </row>
    <row r="360" spans="1:17" s="103" customFormat="1">
      <c r="A360" s="106">
        <v>57</v>
      </c>
      <c r="B360" s="110" t="s">
        <v>4409</v>
      </c>
      <c r="C360" s="108">
        <v>138</v>
      </c>
      <c r="D360" s="104"/>
      <c r="E360" s="104" t="s">
        <v>4410</v>
      </c>
      <c r="F360" s="105"/>
      <c r="G360" s="104" t="s">
        <v>4411</v>
      </c>
      <c r="H360" s="104" t="s">
        <v>4412</v>
      </c>
      <c r="I360" s="107" t="s">
        <v>4054</v>
      </c>
      <c r="L360" s="254"/>
      <c r="M360" s="254"/>
      <c r="N360" s="254"/>
      <c r="O360" s="254"/>
      <c r="P360" s="254"/>
      <c r="Q360" s="254"/>
    </row>
    <row r="361" spans="1:17" s="103" customFormat="1">
      <c r="A361" s="106"/>
      <c r="B361" s="110"/>
      <c r="C361" s="108">
        <v>139</v>
      </c>
      <c r="D361" s="104"/>
      <c r="E361" s="104" t="s">
        <v>4413</v>
      </c>
      <c r="F361" s="105"/>
      <c r="G361" s="104" t="s">
        <v>4414</v>
      </c>
      <c r="L361" s="254"/>
      <c r="M361" s="254"/>
      <c r="N361" s="254"/>
      <c r="O361" s="254"/>
      <c r="P361" s="254"/>
      <c r="Q361" s="254"/>
    </row>
    <row r="362" spans="1:17" s="103" customFormat="1">
      <c r="A362" s="109"/>
      <c r="B362" s="109"/>
      <c r="C362" s="109"/>
      <c r="D362" s="104"/>
      <c r="F362" s="105"/>
      <c r="L362" s="254"/>
      <c r="M362" s="254"/>
      <c r="N362" s="254"/>
      <c r="O362" s="254"/>
      <c r="P362" s="254"/>
      <c r="Q362" s="254"/>
    </row>
    <row r="363" spans="1:17" s="103" customFormat="1">
      <c r="D363" s="104"/>
      <c r="F363" s="105"/>
      <c r="L363" s="254"/>
      <c r="M363" s="254"/>
      <c r="N363" s="254"/>
      <c r="O363" s="254"/>
      <c r="P363" s="254"/>
      <c r="Q363" s="254"/>
    </row>
    <row r="364" spans="1:17" s="103" customFormat="1">
      <c r="A364" s="106">
        <v>58</v>
      </c>
      <c r="B364" s="110" t="s">
        <v>4415</v>
      </c>
      <c r="C364" s="108">
        <v>136</v>
      </c>
      <c r="D364" s="104"/>
      <c r="E364" s="104" t="s">
        <v>4416</v>
      </c>
      <c r="F364" s="105"/>
      <c r="G364" s="104" t="s">
        <v>4417</v>
      </c>
      <c r="H364" s="104" t="s">
        <v>4418</v>
      </c>
      <c r="I364" s="107" t="s">
        <v>4063</v>
      </c>
      <c r="L364" s="254"/>
      <c r="M364" s="254"/>
      <c r="N364" s="254"/>
      <c r="O364" s="254"/>
      <c r="P364" s="254"/>
      <c r="Q364" s="254"/>
    </row>
    <row r="365" spans="1:17" s="103" customFormat="1">
      <c r="A365" s="106"/>
      <c r="B365" s="110"/>
      <c r="C365" s="108">
        <v>138</v>
      </c>
      <c r="D365" s="104"/>
      <c r="E365" s="104" t="s">
        <v>4419</v>
      </c>
      <c r="F365" s="105"/>
      <c r="G365" s="104" t="s">
        <v>4420</v>
      </c>
      <c r="L365" s="254"/>
      <c r="M365" s="254"/>
      <c r="N365" s="254"/>
      <c r="O365" s="254"/>
      <c r="P365" s="254"/>
      <c r="Q365" s="254"/>
    </row>
    <row r="366" spans="1:17" s="103" customFormat="1">
      <c r="A366" s="106"/>
      <c r="B366" s="110"/>
      <c r="C366" s="108">
        <v>140</v>
      </c>
      <c r="D366" s="104"/>
      <c r="E366" s="104" t="s">
        <v>4421</v>
      </c>
      <c r="F366" s="105"/>
      <c r="G366" s="104" t="s">
        <v>4422</v>
      </c>
      <c r="L366" s="254"/>
      <c r="M366" s="254"/>
      <c r="N366" s="254"/>
      <c r="O366" s="254"/>
      <c r="P366" s="254"/>
      <c r="Q366" s="254"/>
    </row>
    <row r="367" spans="1:17" s="103" customFormat="1">
      <c r="A367" s="106"/>
      <c r="B367" s="110"/>
      <c r="C367" s="108">
        <v>142</v>
      </c>
      <c r="D367" s="104"/>
      <c r="E367" s="104" t="s">
        <v>4423</v>
      </c>
      <c r="F367" s="105"/>
      <c r="G367" s="104" t="s">
        <v>4424</v>
      </c>
      <c r="L367" s="254"/>
      <c r="M367" s="254"/>
      <c r="N367" s="254"/>
      <c r="O367" s="254"/>
      <c r="P367" s="254"/>
      <c r="Q367" s="254"/>
    </row>
    <row r="368" spans="1:17" s="103" customFormat="1">
      <c r="A368" s="109"/>
      <c r="B368" s="109"/>
      <c r="C368" s="109"/>
      <c r="D368" s="104"/>
      <c r="F368" s="105"/>
      <c r="L368" s="254"/>
      <c r="M368" s="254"/>
      <c r="N368" s="254"/>
      <c r="O368" s="254"/>
      <c r="P368" s="254"/>
      <c r="Q368" s="254"/>
    </row>
    <row r="369" spans="1:17" s="103" customFormat="1">
      <c r="D369" s="104"/>
      <c r="F369" s="105"/>
      <c r="L369" s="254"/>
      <c r="M369" s="254"/>
      <c r="N369" s="254"/>
      <c r="O369" s="254"/>
      <c r="P369" s="254"/>
      <c r="Q369" s="254"/>
    </row>
    <row r="370" spans="1:17" s="103" customFormat="1">
      <c r="A370" s="106">
        <v>59</v>
      </c>
      <c r="B370" s="110" t="s">
        <v>4425</v>
      </c>
      <c r="C370" s="108">
        <v>141</v>
      </c>
      <c r="D370" s="104"/>
      <c r="E370" s="104" t="s">
        <v>4426</v>
      </c>
      <c r="F370" s="105"/>
      <c r="G370" s="104" t="s">
        <v>3965</v>
      </c>
      <c r="H370" s="104" t="s">
        <v>4427</v>
      </c>
      <c r="I370" s="107"/>
      <c r="L370" s="254"/>
      <c r="M370" s="254"/>
      <c r="N370" s="254"/>
      <c r="O370" s="254"/>
      <c r="P370" s="254"/>
      <c r="Q370" s="254"/>
    </row>
    <row r="371" spans="1:17" s="103" customFormat="1">
      <c r="A371" s="109"/>
      <c r="B371" s="109"/>
      <c r="C371" s="109"/>
      <c r="D371" s="104"/>
      <c r="F371" s="105"/>
      <c r="L371" s="254"/>
      <c r="M371" s="254"/>
      <c r="N371" s="254"/>
      <c r="O371" s="254"/>
      <c r="P371" s="254"/>
      <c r="Q371" s="254"/>
    </row>
    <row r="372" spans="1:17" s="103" customFormat="1">
      <c r="D372" s="104"/>
      <c r="F372" s="105"/>
      <c r="L372" s="254"/>
      <c r="M372" s="254"/>
      <c r="N372" s="254"/>
      <c r="O372" s="254"/>
      <c r="P372" s="254"/>
      <c r="Q372" s="254"/>
    </row>
    <row r="373" spans="1:17" s="103" customFormat="1">
      <c r="A373" s="106">
        <v>60</v>
      </c>
      <c r="B373" s="110" t="s">
        <v>4428</v>
      </c>
      <c r="C373" s="108">
        <v>142</v>
      </c>
      <c r="D373" s="104"/>
      <c r="E373" s="104" t="s">
        <v>4429</v>
      </c>
      <c r="F373" s="105"/>
      <c r="G373" s="104" t="s">
        <v>4430</v>
      </c>
      <c r="H373" s="104" t="s">
        <v>4431</v>
      </c>
      <c r="I373" s="107" t="s">
        <v>4063</v>
      </c>
      <c r="L373" s="254"/>
      <c r="M373" s="254"/>
      <c r="N373" s="254"/>
      <c r="O373" s="254"/>
      <c r="P373" s="254"/>
      <c r="Q373" s="254"/>
    </row>
    <row r="374" spans="1:17" s="103" customFormat="1">
      <c r="A374" s="106"/>
      <c r="B374" s="110"/>
      <c r="C374" s="108">
        <v>143</v>
      </c>
      <c r="D374" s="104"/>
      <c r="E374" s="104" t="s">
        <v>4432</v>
      </c>
      <c r="F374" s="105"/>
      <c r="G374" s="104" t="s">
        <v>4433</v>
      </c>
      <c r="L374" s="254"/>
      <c r="M374" s="254"/>
      <c r="N374" s="254"/>
      <c r="O374" s="254"/>
      <c r="P374" s="254"/>
      <c r="Q374" s="254"/>
    </row>
    <row r="375" spans="1:17" s="103" customFormat="1">
      <c r="A375" s="106"/>
      <c r="B375" s="110"/>
      <c r="C375" s="108">
        <v>144</v>
      </c>
      <c r="D375" s="104"/>
      <c r="E375" s="104" t="s">
        <v>4434</v>
      </c>
      <c r="F375" s="105"/>
      <c r="G375" s="104" t="s">
        <v>4435</v>
      </c>
      <c r="L375" s="254"/>
      <c r="M375" s="254"/>
      <c r="N375" s="254"/>
      <c r="O375" s="254"/>
      <c r="P375" s="254"/>
      <c r="Q375" s="254"/>
    </row>
    <row r="376" spans="1:17" s="103" customFormat="1">
      <c r="A376" s="106"/>
      <c r="B376" s="110"/>
      <c r="C376" s="108">
        <v>145</v>
      </c>
      <c r="D376" s="104"/>
      <c r="E376" s="104" t="s">
        <v>4436</v>
      </c>
      <c r="F376" s="105"/>
      <c r="G376" s="104" t="s">
        <v>4437</v>
      </c>
      <c r="L376" s="254"/>
      <c r="M376" s="254"/>
      <c r="N376" s="254"/>
      <c r="O376" s="254"/>
      <c r="P376" s="254"/>
      <c r="Q376" s="254"/>
    </row>
    <row r="377" spans="1:17" s="103" customFormat="1">
      <c r="A377" s="106"/>
      <c r="B377" s="110"/>
      <c r="C377" s="108">
        <v>146</v>
      </c>
      <c r="D377" s="104"/>
      <c r="E377" s="104" t="s">
        <v>4438</v>
      </c>
      <c r="F377" s="105"/>
      <c r="G377" s="104" t="s">
        <v>4439</v>
      </c>
      <c r="L377" s="254"/>
      <c r="M377" s="254"/>
      <c r="N377" s="254"/>
      <c r="O377" s="254"/>
      <c r="P377" s="254"/>
      <c r="Q377" s="254"/>
    </row>
    <row r="378" spans="1:17" s="103" customFormat="1">
      <c r="A378" s="106"/>
      <c r="B378" s="110"/>
      <c r="C378" s="108">
        <v>148</v>
      </c>
      <c r="D378" s="104"/>
      <c r="E378" s="104" t="s">
        <v>4440</v>
      </c>
      <c r="F378" s="105"/>
      <c r="G378" s="104" t="s">
        <v>4441</v>
      </c>
      <c r="L378" s="254"/>
      <c r="M378" s="254"/>
      <c r="N378" s="254"/>
      <c r="O378" s="254"/>
      <c r="P378" s="254"/>
      <c r="Q378" s="254"/>
    </row>
    <row r="379" spans="1:17" s="103" customFormat="1">
      <c r="A379" s="106"/>
      <c r="B379" s="110"/>
      <c r="C379" s="108">
        <v>150</v>
      </c>
      <c r="D379" s="104"/>
      <c r="E379" s="104" t="s">
        <v>4442</v>
      </c>
      <c r="F379" s="105"/>
      <c r="G379" s="104" t="s">
        <v>4443</v>
      </c>
      <c r="L379" s="254"/>
      <c r="M379" s="254"/>
      <c r="N379" s="254"/>
      <c r="O379" s="254"/>
      <c r="P379" s="254"/>
      <c r="Q379" s="254"/>
    </row>
    <row r="380" spans="1:17" s="103" customFormat="1">
      <c r="A380" s="109"/>
      <c r="B380" s="109"/>
      <c r="C380" s="109"/>
      <c r="D380" s="104"/>
      <c r="F380" s="105"/>
      <c r="L380" s="254"/>
      <c r="M380" s="254"/>
      <c r="N380" s="254"/>
      <c r="O380" s="254"/>
      <c r="P380" s="254"/>
      <c r="Q380" s="254"/>
    </row>
    <row r="381" spans="1:17" s="103" customFormat="1">
      <c r="D381" s="104"/>
      <c r="F381" s="105"/>
      <c r="L381" s="254"/>
      <c r="M381" s="254"/>
      <c r="N381" s="254"/>
      <c r="O381" s="254"/>
      <c r="P381" s="254"/>
      <c r="Q381" s="254"/>
    </row>
    <row r="382" spans="1:17" s="103" customFormat="1">
      <c r="A382" s="106">
        <v>61</v>
      </c>
      <c r="B382" s="110" t="s">
        <v>4444</v>
      </c>
      <c r="C382" s="108">
        <v>145</v>
      </c>
      <c r="D382" s="104"/>
      <c r="E382" s="104" t="s">
        <v>4445</v>
      </c>
      <c r="F382" s="105"/>
      <c r="G382" s="104" t="s">
        <v>3948</v>
      </c>
      <c r="H382" s="104" t="s">
        <v>4446</v>
      </c>
      <c r="I382" s="107"/>
      <c r="L382" s="254"/>
      <c r="M382" s="254"/>
      <c r="N382" s="254"/>
      <c r="O382" s="254"/>
      <c r="P382" s="254"/>
      <c r="Q382" s="254"/>
    </row>
    <row r="383" spans="1:17" s="103" customFormat="1">
      <c r="A383" s="106"/>
      <c r="B383" s="110"/>
      <c r="C383" s="108">
        <v>147</v>
      </c>
      <c r="D383" s="104"/>
      <c r="E383" s="104" t="s">
        <v>4447</v>
      </c>
      <c r="F383" s="105"/>
      <c r="G383" s="104" t="s">
        <v>3948</v>
      </c>
      <c r="L383" s="254"/>
      <c r="M383" s="254"/>
      <c r="N383" s="254"/>
      <c r="O383" s="254"/>
      <c r="P383" s="254"/>
      <c r="Q383" s="254"/>
    </row>
    <row r="384" spans="1:17" s="103" customFormat="1">
      <c r="A384" s="109"/>
      <c r="B384" s="109"/>
      <c r="C384" s="109"/>
      <c r="D384" s="104"/>
      <c r="F384" s="105"/>
      <c r="L384" s="254"/>
      <c r="M384" s="254"/>
      <c r="N384" s="254"/>
      <c r="O384" s="254"/>
      <c r="P384" s="254"/>
      <c r="Q384" s="254"/>
    </row>
    <row r="385" spans="1:17" s="103" customFormat="1">
      <c r="D385" s="104"/>
      <c r="F385" s="105"/>
      <c r="L385" s="254"/>
      <c r="M385" s="254"/>
      <c r="N385" s="254"/>
      <c r="O385" s="254"/>
      <c r="P385" s="254"/>
      <c r="Q385" s="254"/>
    </row>
    <row r="386" spans="1:17" s="103" customFormat="1">
      <c r="A386" s="106">
        <v>62</v>
      </c>
      <c r="B386" s="110" t="s">
        <v>4448</v>
      </c>
      <c r="C386" s="108">
        <v>144</v>
      </c>
      <c r="D386" s="104"/>
      <c r="E386" s="104" t="s">
        <v>4449</v>
      </c>
      <c r="F386" s="105"/>
      <c r="G386" s="104" t="s">
        <v>4450</v>
      </c>
      <c r="H386" s="104" t="s">
        <v>4451</v>
      </c>
      <c r="I386" s="107" t="s">
        <v>4054</v>
      </c>
      <c r="L386" s="254"/>
      <c r="M386" s="254"/>
      <c r="N386" s="254"/>
      <c r="O386" s="254"/>
      <c r="P386" s="254"/>
      <c r="Q386" s="254"/>
    </row>
    <row r="387" spans="1:17" s="103" customFormat="1">
      <c r="A387" s="106"/>
      <c r="B387" s="110"/>
      <c r="C387" s="108">
        <v>147</v>
      </c>
      <c r="D387" s="104"/>
      <c r="E387" s="104" t="s">
        <v>4452</v>
      </c>
      <c r="F387" s="105"/>
      <c r="G387" s="104" t="s">
        <v>4453</v>
      </c>
      <c r="L387" s="254"/>
      <c r="M387" s="254"/>
      <c r="N387" s="254"/>
      <c r="O387" s="254"/>
      <c r="P387" s="254"/>
      <c r="Q387" s="254"/>
    </row>
    <row r="388" spans="1:17" s="103" customFormat="1">
      <c r="A388" s="106"/>
      <c r="B388" s="110"/>
      <c r="C388" s="108">
        <v>148</v>
      </c>
      <c r="D388" s="104"/>
      <c r="E388" s="104" t="s">
        <v>4454</v>
      </c>
      <c r="F388" s="105"/>
      <c r="G388" s="104" t="s">
        <v>4455</v>
      </c>
      <c r="L388" s="254"/>
      <c r="M388" s="254"/>
      <c r="N388" s="254"/>
      <c r="O388" s="254"/>
      <c r="P388" s="254"/>
      <c r="Q388" s="254"/>
    </row>
    <row r="389" spans="1:17" s="103" customFormat="1">
      <c r="A389" s="106"/>
      <c r="B389" s="110"/>
      <c r="C389" s="108">
        <v>149</v>
      </c>
      <c r="D389" s="104"/>
      <c r="E389" s="104" t="s">
        <v>4456</v>
      </c>
      <c r="F389" s="105"/>
      <c r="G389" s="104" t="s">
        <v>4457</v>
      </c>
      <c r="L389" s="254"/>
      <c r="M389" s="254"/>
      <c r="N389" s="254"/>
      <c r="O389" s="254"/>
      <c r="P389" s="254"/>
      <c r="Q389" s="254"/>
    </row>
    <row r="390" spans="1:17" s="103" customFormat="1">
      <c r="A390" s="106"/>
      <c r="B390" s="110"/>
      <c r="C390" s="108">
        <v>150</v>
      </c>
      <c r="D390" s="104"/>
      <c r="E390" s="104" t="s">
        <v>4458</v>
      </c>
      <c r="F390" s="105"/>
      <c r="G390" s="104" t="s">
        <v>4459</v>
      </c>
      <c r="L390" s="254"/>
      <c r="M390" s="254"/>
      <c r="N390" s="254"/>
      <c r="O390" s="254"/>
      <c r="P390" s="254"/>
      <c r="Q390" s="254"/>
    </row>
    <row r="391" spans="1:17" s="103" customFormat="1">
      <c r="A391" s="106"/>
      <c r="B391" s="110"/>
      <c r="C391" s="108">
        <v>152</v>
      </c>
      <c r="D391" s="104"/>
      <c r="E391" s="104" t="s">
        <v>4460</v>
      </c>
      <c r="F391" s="105"/>
      <c r="G391" s="104" t="s">
        <v>4461</v>
      </c>
      <c r="L391" s="254"/>
      <c r="M391" s="254"/>
      <c r="N391" s="254"/>
      <c r="O391" s="254"/>
      <c r="P391" s="254"/>
      <c r="Q391" s="254"/>
    </row>
    <row r="392" spans="1:17" s="103" customFormat="1">
      <c r="A392" s="106"/>
      <c r="B392" s="110"/>
      <c r="C392" s="108">
        <v>154</v>
      </c>
      <c r="D392" s="104"/>
      <c r="E392" s="104" t="s">
        <v>4462</v>
      </c>
      <c r="F392" s="105"/>
      <c r="G392" s="104" t="s">
        <v>4463</v>
      </c>
      <c r="L392" s="254"/>
      <c r="M392" s="254"/>
      <c r="N392" s="254"/>
      <c r="O392" s="254"/>
      <c r="P392" s="254"/>
      <c r="Q392" s="254"/>
    </row>
    <row r="393" spans="1:17" s="103" customFormat="1">
      <c r="A393" s="109"/>
      <c r="B393" s="109"/>
      <c r="C393" s="109"/>
      <c r="D393" s="104"/>
      <c r="F393" s="105"/>
      <c r="L393" s="254"/>
      <c r="M393" s="254"/>
      <c r="N393" s="254"/>
      <c r="O393" s="254"/>
      <c r="P393" s="254"/>
      <c r="Q393" s="254"/>
    </row>
    <row r="394" spans="1:17" s="103" customFormat="1">
      <c r="D394" s="104"/>
      <c r="F394" s="105"/>
      <c r="L394" s="254"/>
      <c r="M394" s="254"/>
      <c r="N394" s="254"/>
      <c r="O394" s="254"/>
      <c r="P394" s="254"/>
      <c r="Q394" s="254"/>
    </row>
    <row r="395" spans="1:17" s="103" customFormat="1">
      <c r="A395" s="106">
        <v>63</v>
      </c>
      <c r="B395" s="110" t="s">
        <v>4464</v>
      </c>
      <c r="C395" s="108">
        <v>151</v>
      </c>
      <c r="D395" s="104"/>
      <c r="E395" s="104" t="s">
        <v>4465</v>
      </c>
      <c r="F395" s="105"/>
      <c r="G395" s="104" t="s">
        <v>4466</v>
      </c>
      <c r="H395" s="104" t="s">
        <v>4467</v>
      </c>
      <c r="I395" s="107" t="s">
        <v>4054</v>
      </c>
      <c r="L395" s="254"/>
      <c r="M395" s="254"/>
      <c r="N395" s="254"/>
      <c r="O395" s="254"/>
      <c r="P395" s="254"/>
      <c r="Q395" s="254"/>
    </row>
    <row r="396" spans="1:17" s="103" customFormat="1">
      <c r="A396" s="106"/>
      <c r="B396" s="110"/>
      <c r="C396" s="108">
        <v>153</v>
      </c>
      <c r="D396" s="104"/>
      <c r="E396" s="104" t="s">
        <v>4468</v>
      </c>
      <c r="F396" s="105"/>
      <c r="G396" s="104" t="s">
        <v>4469</v>
      </c>
      <c r="L396" s="254"/>
      <c r="M396" s="254"/>
      <c r="N396" s="254"/>
      <c r="O396" s="254"/>
      <c r="P396" s="254"/>
      <c r="Q396" s="254"/>
    </row>
    <row r="397" spans="1:17" s="103" customFormat="1">
      <c r="A397" s="109"/>
      <c r="B397" s="109"/>
      <c r="C397" s="109"/>
      <c r="D397" s="104"/>
      <c r="F397" s="105"/>
      <c r="L397" s="254"/>
      <c r="M397" s="254"/>
      <c r="N397" s="254"/>
      <c r="O397" s="254"/>
      <c r="P397" s="254"/>
      <c r="Q397" s="254"/>
    </row>
    <row r="398" spans="1:17" s="103" customFormat="1">
      <c r="D398" s="104"/>
      <c r="F398" s="105"/>
      <c r="L398" s="254"/>
      <c r="M398" s="254"/>
      <c r="N398" s="254"/>
      <c r="O398" s="254"/>
      <c r="P398" s="254"/>
      <c r="Q398" s="254"/>
    </row>
    <row r="399" spans="1:17" s="103" customFormat="1">
      <c r="A399" s="106">
        <v>64</v>
      </c>
      <c r="B399" s="110" t="s">
        <v>4470</v>
      </c>
      <c r="C399" s="108">
        <v>152</v>
      </c>
      <c r="D399" s="104"/>
      <c r="E399" s="104" t="s">
        <v>4471</v>
      </c>
      <c r="F399" s="105"/>
      <c r="G399" s="104" t="s">
        <v>4472</v>
      </c>
      <c r="H399" s="104" t="s">
        <v>4473</v>
      </c>
      <c r="I399" s="107" t="s">
        <v>4054</v>
      </c>
      <c r="L399" s="254"/>
      <c r="M399" s="254"/>
      <c r="N399" s="254"/>
      <c r="O399" s="254"/>
      <c r="P399" s="254"/>
      <c r="Q399" s="254"/>
    </row>
    <row r="400" spans="1:17" s="103" customFormat="1">
      <c r="A400" s="106"/>
      <c r="B400" s="110"/>
      <c r="C400" s="108">
        <v>154</v>
      </c>
      <c r="D400" s="104"/>
      <c r="E400" s="104" t="s">
        <v>4474</v>
      </c>
      <c r="F400" s="105"/>
      <c r="G400" s="104" t="s">
        <v>4475</v>
      </c>
      <c r="L400" s="254"/>
      <c r="M400" s="254"/>
      <c r="N400" s="254"/>
      <c r="O400" s="254"/>
      <c r="P400" s="254"/>
      <c r="Q400" s="254"/>
    </row>
    <row r="401" spans="1:17" s="103" customFormat="1">
      <c r="A401" s="106"/>
      <c r="B401" s="110"/>
      <c r="C401" s="108">
        <v>155</v>
      </c>
      <c r="D401" s="104"/>
      <c r="E401" s="104" t="s">
        <v>4476</v>
      </c>
      <c r="F401" s="105"/>
      <c r="G401" s="104" t="s">
        <v>4477</v>
      </c>
      <c r="L401" s="254"/>
      <c r="M401" s="254"/>
      <c r="N401" s="254"/>
      <c r="O401" s="254"/>
      <c r="P401" s="254"/>
      <c r="Q401" s="254"/>
    </row>
    <row r="402" spans="1:17" s="103" customFormat="1">
      <c r="A402" s="106"/>
      <c r="B402" s="110"/>
      <c r="C402" s="108">
        <v>156</v>
      </c>
      <c r="D402" s="104"/>
      <c r="E402" s="104" t="s">
        <v>4478</v>
      </c>
      <c r="F402" s="105"/>
      <c r="G402" s="104" t="s">
        <v>4479</v>
      </c>
      <c r="L402" s="254"/>
      <c r="M402" s="254"/>
      <c r="N402" s="254"/>
      <c r="O402" s="254"/>
      <c r="P402" s="254"/>
      <c r="Q402" s="254"/>
    </row>
    <row r="403" spans="1:17" s="103" customFormat="1">
      <c r="A403" s="106"/>
      <c r="B403" s="110"/>
      <c r="C403" s="108">
        <v>157</v>
      </c>
      <c r="D403" s="104"/>
      <c r="E403" s="104" t="s">
        <v>4480</v>
      </c>
      <c r="F403" s="105"/>
      <c r="G403" s="104" t="s">
        <v>4481</v>
      </c>
      <c r="L403" s="254"/>
      <c r="M403" s="254"/>
      <c r="N403" s="254"/>
      <c r="O403" s="254"/>
      <c r="P403" s="254"/>
      <c r="Q403" s="254"/>
    </row>
    <row r="404" spans="1:17" s="103" customFormat="1">
      <c r="A404" s="106"/>
      <c r="B404" s="110"/>
      <c r="C404" s="108">
        <v>158</v>
      </c>
      <c r="D404" s="104"/>
      <c r="E404" s="104" t="s">
        <v>4482</v>
      </c>
      <c r="F404" s="105"/>
      <c r="G404" s="104" t="s">
        <v>4483</v>
      </c>
      <c r="L404" s="254"/>
      <c r="M404" s="254"/>
      <c r="N404" s="254"/>
      <c r="O404" s="254"/>
      <c r="P404" s="254"/>
      <c r="Q404" s="254"/>
    </row>
    <row r="405" spans="1:17" s="103" customFormat="1">
      <c r="A405" s="106"/>
      <c r="B405" s="110"/>
      <c r="C405" s="108">
        <v>160</v>
      </c>
      <c r="D405" s="104"/>
      <c r="E405" s="104" t="s">
        <v>4484</v>
      </c>
      <c r="F405" s="105"/>
      <c r="G405" s="104" t="s">
        <v>4485</v>
      </c>
      <c r="L405" s="254"/>
      <c r="M405" s="254"/>
      <c r="N405" s="254"/>
      <c r="O405" s="254"/>
      <c r="P405" s="254"/>
      <c r="Q405" s="254"/>
    </row>
    <row r="406" spans="1:17" s="103" customFormat="1">
      <c r="A406" s="109"/>
      <c r="B406" s="109"/>
      <c r="C406" s="109"/>
      <c r="D406" s="104"/>
      <c r="F406" s="105"/>
      <c r="L406" s="254"/>
      <c r="M406" s="254"/>
      <c r="N406" s="254"/>
      <c r="O406" s="254"/>
      <c r="P406" s="254"/>
      <c r="Q406" s="254"/>
    </row>
    <row r="407" spans="1:17" s="103" customFormat="1">
      <c r="D407" s="104"/>
      <c r="F407" s="105"/>
      <c r="L407" s="254"/>
      <c r="M407" s="254"/>
      <c r="N407" s="254"/>
      <c r="O407" s="254"/>
      <c r="P407" s="254"/>
      <c r="Q407" s="254"/>
    </row>
    <row r="408" spans="1:17" s="103" customFormat="1">
      <c r="A408" s="106">
        <v>65</v>
      </c>
      <c r="B408" s="110" t="s">
        <v>4486</v>
      </c>
      <c r="C408" s="108">
        <v>159</v>
      </c>
      <c r="D408" s="104"/>
      <c r="E408" s="104" t="s">
        <v>4487</v>
      </c>
      <c r="F408" s="105"/>
      <c r="G408" s="104" t="s">
        <v>3965</v>
      </c>
      <c r="H408" s="104" t="s">
        <v>4488</v>
      </c>
      <c r="I408" s="107"/>
      <c r="L408" s="254"/>
      <c r="M408" s="254"/>
      <c r="N408" s="254"/>
      <c r="O408" s="254"/>
      <c r="P408" s="254"/>
      <c r="Q408" s="254"/>
    </row>
    <row r="409" spans="1:17" s="103" customFormat="1">
      <c r="A409" s="109"/>
      <c r="B409" s="109"/>
      <c r="C409" s="109"/>
      <c r="D409" s="104"/>
      <c r="F409" s="105"/>
      <c r="L409" s="254"/>
      <c r="M409" s="254"/>
      <c r="N409" s="254"/>
      <c r="O409" s="254"/>
      <c r="P409" s="254"/>
      <c r="Q409" s="254"/>
    </row>
    <row r="410" spans="1:17" s="103" customFormat="1">
      <c r="D410" s="104"/>
      <c r="F410" s="105"/>
      <c r="L410" s="254"/>
      <c r="M410" s="254"/>
      <c r="N410" s="254"/>
      <c r="O410" s="254"/>
      <c r="P410" s="254"/>
      <c r="Q410" s="254"/>
    </row>
    <row r="411" spans="1:17" s="103" customFormat="1">
      <c r="A411" s="106">
        <v>66</v>
      </c>
      <c r="B411" s="110" t="s">
        <v>4489</v>
      </c>
      <c r="C411" s="108">
        <v>156</v>
      </c>
      <c r="D411" s="104"/>
      <c r="E411" s="104" t="s">
        <v>4490</v>
      </c>
      <c r="F411" s="105"/>
      <c r="G411" s="104" t="s">
        <v>4491</v>
      </c>
      <c r="H411" s="104" t="s">
        <v>4492</v>
      </c>
      <c r="I411" s="107" t="s">
        <v>4054</v>
      </c>
      <c r="L411" s="254"/>
      <c r="M411" s="254"/>
      <c r="N411" s="254"/>
      <c r="O411" s="254"/>
      <c r="P411" s="254"/>
      <c r="Q411" s="254"/>
    </row>
    <row r="412" spans="1:17" s="103" customFormat="1">
      <c r="A412" s="106"/>
      <c r="B412" s="110"/>
      <c r="C412" s="108">
        <v>158</v>
      </c>
      <c r="D412" s="104"/>
      <c r="E412" s="104" t="s">
        <v>4493</v>
      </c>
      <c r="F412" s="105"/>
      <c r="G412" s="104" t="s">
        <v>4494</v>
      </c>
      <c r="L412" s="254"/>
      <c r="M412" s="254"/>
      <c r="N412" s="254"/>
      <c r="O412" s="254"/>
      <c r="P412" s="254"/>
      <c r="Q412" s="254"/>
    </row>
    <row r="413" spans="1:17" s="103" customFormat="1">
      <c r="A413" s="106"/>
      <c r="B413" s="110"/>
      <c r="C413" s="108">
        <v>160</v>
      </c>
      <c r="D413" s="104"/>
      <c r="E413" s="104" t="s">
        <v>4495</v>
      </c>
      <c r="F413" s="105"/>
      <c r="G413" s="104" t="s">
        <v>4496</v>
      </c>
      <c r="L413" s="254"/>
      <c r="M413" s="254"/>
      <c r="N413" s="254"/>
      <c r="O413" s="254"/>
      <c r="P413" s="254"/>
      <c r="Q413" s="254"/>
    </row>
    <row r="414" spans="1:17" s="103" customFormat="1">
      <c r="A414" s="106"/>
      <c r="B414" s="110"/>
      <c r="C414" s="108">
        <v>161</v>
      </c>
      <c r="D414" s="104"/>
      <c r="E414" s="104" t="s">
        <v>4497</v>
      </c>
      <c r="F414" s="105"/>
      <c r="G414" s="104" t="s">
        <v>4498</v>
      </c>
      <c r="L414" s="254"/>
      <c r="M414" s="254"/>
      <c r="N414" s="254"/>
      <c r="O414" s="254"/>
      <c r="P414" s="254"/>
      <c r="Q414" s="254"/>
    </row>
    <row r="415" spans="1:17" s="103" customFormat="1">
      <c r="A415" s="106"/>
      <c r="B415" s="110"/>
      <c r="C415" s="108">
        <v>162</v>
      </c>
      <c r="D415" s="104"/>
      <c r="E415" s="104" t="s">
        <v>4499</v>
      </c>
      <c r="F415" s="105"/>
      <c r="G415" s="104" t="s">
        <v>4500</v>
      </c>
      <c r="L415" s="254"/>
      <c r="M415" s="254"/>
      <c r="N415" s="254"/>
      <c r="O415" s="254"/>
      <c r="P415" s="254"/>
      <c r="Q415" s="254"/>
    </row>
    <row r="416" spans="1:17" s="103" customFormat="1">
      <c r="A416" s="106"/>
      <c r="B416" s="110"/>
      <c r="C416" s="108">
        <v>163</v>
      </c>
      <c r="D416" s="104"/>
      <c r="E416" s="104" t="s">
        <v>4501</v>
      </c>
      <c r="F416" s="105"/>
      <c r="G416" s="104" t="s">
        <v>4502</v>
      </c>
      <c r="L416" s="254"/>
      <c r="M416" s="254"/>
      <c r="N416" s="254"/>
      <c r="O416" s="254"/>
      <c r="P416" s="254"/>
      <c r="Q416" s="254"/>
    </row>
    <row r="417" spans="1:17" s="103" customFormat="1">
      <c r="A417" s="106"/>
      <c r="B417" s="110"/>
      <c r="C417" s="108">
        <v>164</v>
      </c>
      <c r="D417" s="104"/>
      <c r="E417" s="104" t="s">
        <v>4503</v>
      </c>
      <c r="F417" s="105"/>
      <c r="G417" s="104" t="s">
        <v>4504</v>
      </c>
      <c r="L417" s="254"/>
      <c r="M417" s="254"/>
      <c r="N417" s="254"/>
      <c r="O417" s="254"/>
      <c r="P417" s="254"/>
      <c r="Q417" s="254"/>
    </row>
    <row r="418" spans="1:17" s="103" customFormat="1">
      <c r="A418" s="109"/>
      <c r="B418" s="109"/>
      <c r="C418" s="109"/>
      <c r="D418" s="104"/>
      <c r="F418" s="105"/>
      <c r="L418" s="254"/>
      <c r="M418" s="254"/>
      <c r="N418" s="254"/>
      <c r="O418" s="254"/>
      <c r="P418" s="254"/>
      <c r="Q418" s="254"/>
    </row>
    <row r="419" spans="1:17" s="103" customFormat="1">
      <c r="D419" s="104"/>
      <c r="F419" s="105"/>
      <c r="L419" s="254"/>
      <c r="M419" s="254"/>
      <c r="N419" s="254"/>
      <c r="O419" s="254"/>
      <c r="P419" s="254"/>
      <c r="Q419" s="254"/>
    </row>
    <row r="420" spans="1:17" s="103" customFormat="1">
      <c r="A420" s="106">
        <v>67</v>
      </c>
      <c r="B420" s="110" t="s">
        <v>4505</v>
      </c>
      <c r="C420" s="108">
        <v>165</v>
      </c>
      <c r="D420" s="104"/>
      <c r="E420" s="104" t="s">
        <v>4506</v>
      </c>
      <c r="F420" s="105"/>
      <c r="G420" s="104" t="s">
        <v>3965</v>
      </c>
      <c r="H420" s="104" t="s">
        <v>4507</v>
      </c>
      <c r="I420" s="107"/>
      <c r="L420" s="254"/>
      <c r="M420" s="254"/>
      <c r="N420" s="254"/>
      <c r="O420" s="254"/>
      <c r="P420" s="254"/>
      <c r="Q420" s="254"/>
    </row>
    <row r="421" spans="1:17" s="103" customFormat="1">
      <c r="A421" s="109"/>
      <c r="B421" s="109"/>
      <c r="C421" s="109"/>
      <c r="D421" s="104"/>
      <c r="F421" s="105"/>
      <c r="L421" s="254"/>
      <c r="M421" s="254"/>
      <c r="N421" s="254"/>
      <c r="O421" s="254"/>
      <c r="P421" s="254"/>
      <c r="Q421" s="254"/>
    </row>
    <row r="422" spans="1:17" s="103" customFormat="1">
      <c r="D422" s="104"/>
      <c r="F422" s="105"/>
      <c r="L422" s="254"/>
      <c r="M422" s="254"/>
      <c r="N422" s="254"/>
      <c r="O422" s="254"/>
      <c r="P422" s="254"/>
      <c r="Q422" s="254"/>
    </row>
    <row r="423" spans="1:17" s="103" customFormat="1">
      <c r="A423" s="106">
        <v>68</v>
      </c>
      <c r="B423" s="110" t="s">
        <v>4508</v>
      </c>
      <c r="C423" s="108">
        <v>162</v>
      </c>
      <c r="D423" s="104"/>
      <c r="E423" s="104" t="s">
        <v>4509</v>
      </c>
      <c r="F423" s="105"/>
      <c r="G423" s="104" t="s">
        <v>4510</v>
      </c>
      <c r="H423" s="104" t="s">
        <v>4511</v>
      </c>
      <c r="I423" s="107" t="s">
        <v>4054</v>
      </c>
      <c r="L423" s="254"/>
      <c r="M423" s="254"/>
      <c r="N423" s="254"/>
      <c r="O423" s="254"/>
      <c r="P423" s="254"/>
      <c r="Q423" s="254"/>
    </row>
    <row r="424" spans="1:17" s="103" customFormat="1">
      <c r="A424" s="106"/>
      <c r="B424" s="110"/>
      <c r="C424" s="108">
        <v>164</v>
      </c>
      <c r="D424" s="104"/>
      <c r="E424" s="104" t="s">
        <v>4512</v>
      </c>
      <c r="F424" s="105"/>
      <c r="G424" s="104" t="s">
        <v>4513</v>
      </c>
      <c r="L424" s="254"/>
      <c r="M424" s="254"/>
      <c r="N424" s="254"/>
      <c r="O424" s="254"/>
      <c r="P424" s="254"/>
      <c r="Q424" s="254"/>
    </row>
    <row r="425" spans="1:17" s="103" customFormat="1">
      <c r="A425" s="106"/>
      <c r="B425" s="110"/>
      <c r="C425" s="108">
        <v>166</v>
      </c>
      <c r="D425" s="104"/>
      <c r="E425" s="104" t="s">
        <v>4514</v>
      </c>
      <c r="F425" s="105"/>
      <c r="G425" s="104" t="s">
        <v>4515</v>
      </c>
      <c r="L425" s="254"/>
      <c r="M425" s="254"/>
      <c r="N425" s="254"/>
      <c r="O425" s="254"/>
      <c r="P425" s="254"/>
      <c r="Q425" s="254"/>
    </row>
    <row r="426" spans="1:17" s="103" customFormat="1">
      <c r="A426" s="106"/>
      <c r="B426" s="110"/>
      <c r="C426" s="108">
        <v>167</v>
      </c>
      <c r="D426" s="104"/>
      <c r="E426" s="104" t="s">
        <v>4516</v>
      </c>
      <c r="F426" s="105"/>
      <c r="G426" s="104" t="s">
        <v>4517</v>
      </c>
      <c r="L426" s="254"/>
      <c r="M426" s="254"/>
      <c r="N426" s="254"/>
      <c r="O426" s="254"/>
      <c r="P426" s="254"/>
      <c r="Q426" s="254"/>
    </row>
    <row r="427" spans="1:17" s="103" customFormat="1">
      <c r="A427" s="106"/>
      <c r="B427" s="110"/>
      <c r="C427" s="108">
        <v>168</v>
      </c>
      <c r="D427" s="104"/>
      <c r="E427" s="104" t="s">
        <v>4518</v>
      </c>
      <c r="F427" s="105"/>
      <c r="G427" s="104" t="s">
        <v>4519</v>
      </c>
      <c r="L427" s="254"/>
      <c r="M427" s="254"/>
      <c r="N427" s="254"/>
      <c r="O427" s="254"/>
      <c r="P427" s="254"/>
      <c r="Q427" s="254"/>
    </row>
    <row r="428" spans="1:17" s="103" customFormat="1">
      <c r="A428" s="106"/>
      <c r="B428" s="110"/>
      <c r="C428" s="108">
        <v>170</v>
      </c>
      <c r="D428" s="104"/>
      <c r="E428" s="104" t="s">
        <v>4520</v>
      </c>
      <c r="F428" s="105"/>
      <c r="G428" s="104" t="s">
        <v>4521</v>
      </c>
      <c r="L428" s="254"/>
      <c r="M428" s="254"/>
      <c r="N428" s="254"/>
      <c r="O428" s="254"/>
      <c r="P428" s="254"/>
      <c r="Q428" s="254"/>
    </row>
    <row r="429" spans="1:17" s="103" customFormat="1">
      <c r="A429" s="109"/>
      <c r="B429" s="109"/>
      <c r="C429" s="109"/>
      <c r="D429" s="104"/>
      <c r="F429" s="105"/>
      <c r="L429" s="254"/>
      <c r="M429" s="254"/>
      <c r="N429" s="254"/>
      <c r="O429" s="254"/>
      <c r="P429" s="254"/>
      <c r="Q429" s="254"/>
    </row>
    <row r="430" spans="1:17" s="103" customFormat="1">
      <c r="D430" s="104"/>
      <c r="F430" s="105"/>
      <c r="L430" s="254"/>
      <c r="M430" s="254"/>
      <c r="N430" s="254"/>
      <c r="O430" s="254"/>
      <c r="P430" s="254"/>
      <c r="Q430" s="254"/>
    </row>
    <row r="431" spans="1:17" s="103" customFormat="1">
      <c r="A431" s="106">
        <v>69</v>
      </c>
      <c r="B431" s="110" t="s">
        <v>4522</v>
      </c>
      <c r="C431" s="108">
        <v>169</v>
      </c>
      <c r="D431" s="104"/>
      <c r="E431" s="104" t="s">
        <v>4523</v>
      </c>
      <c r="F431" s="105"/>
      <c r="G431" s="104" t="s">
        <v>3965</v>
      </c>
      <c r="H431" s="104" t="s">
        <v>4524</v>
      </c>
      <c r="I431" s="107"/>
      <c r="L431" s="254"/>
      <c r="M431" s="254"/>
      <c r="N431" s="254"/>
      <c r="O431" s="254"/>
      <c r="P431" s="254"/>
      <c r="Q431" s="254"/>
    </row>
    <row r="432" spans="1:17" s="103" customFormat="1">
      <c r="A432" s="109"/>
      <c r="B432" s="109"/>
      <c r="C432" s="109"/>
      <c r="D432" s="104"/>
      <c r="F432" s="105"/>
      <c r="L432" s="254"/>
      <c r="M432" s="254"/>
      <c r="N432" s="254"/>
      <c r="O432" s="254"/>
      <c r="P432" s="254"/>
      <c r="Q432" s="254"/>
    </row>
    <row r="433" spans="1:17" s="103" customFormat="1">
      <c r="D433" s="104"/>
      <c r="F433" s="105"/>
      <c r="L433" s="254"/>
      <c r="M433" s="254"/>
      <c r="N433" s="254"/>
      <c r="O433" s="254"/>
      <c r="P433" s="254"/>
      <c r="Q433" s="254"/>
    </row>
    <row r="434" spans="1:17" s="103" customFormat="1">
      <c r="A434" s="106">
        <v>70</v>
      </c>
      <c r="B434" s="110" t="s">
        <v>4525</v>
      </c>
      <c r="C434" s="108">
        <v>168</v>
      </c>
      <c r="D434" s="104"/>
      <c r="E434" s="104" t="s">
        <v>4526</v>
      </c>
      <c r="F434" s="105"/>
      <c r="G434" s="104" t="s">
        <v>4527</v>
      </c>
      <c r="H434" s="104" t="s">
        <v>4528</v>
      </c>
      <c r="I434" s="107" t="s">
        <v>4054</v>
      </c>
      <c r="L434" s="254"/>
      <c r="M434" s="254"/>
      <c r="N434" s="254"/>
      <c r="O434" s="254"/>
      <c r="P434" s="254"/>
      <c r="Q434" s="254"/>
    </row>
    <row r="435" spans="1:17" s="103" customFormat="1">
      <c r="A435" s="106"/>
      <c r="B435" s="110"/>
      <c r="C435" s="108">
        <v>170</v>
      </c>
      <c r="D435" s="104"/>
      <c r="E435" s="104" t="s">
        <v>4529</v>
      </c>
      <c r="F435" s="105"/>
      <c r="G435" s="104" t="s">
        <v>4530</v>
      </c>
      <c r="L435" s="254"/>
      <c r="M435" s="254"/>
      <c r="N435" s="254"/>
      <c r="O435" s="254"/>
      <c r="P435" s="254"/>
      <c r="Q435" s="254"/>
    </row>
    <row r="436" spans="1:17" s="103" customFormat="1">
      <c r="A436" s="106"/>
      <c r="B436" s="110"/>
      <c r="C436" s="108">
        <v>171</v>
      </c>
      <c r="D436" s="104"/>
      <c r="E436" s="104" t="s">
        <v>4531</v>
      </c>
      <c r="F436" s="105"/>
      <c r="G436" s="104" t="s">
        <v>4532</v>
      </c>
      <c r="L436" s="254"/>
      <c r="M436" s="254"/>
      <c r="N436" s="254"/>
      <c r="O436" s="254"/>
      <c r="P436" s="254"/>
      <c r="Q436" s="254"/>
    </row>
    <row r="437" spans="1:17" s="103" customFormat="1">
      <c r="A437" s="106"/>
      <c r="B437" s="110"/>
      <c r="C437" s="108">
        <v>172</v>
      </c>
      <c r="D437" s="104"/>
      <c r="E437" s="104" t="s">
        <v>4533</v>
      </c>
      <c r="F437" s="105"/>
      <c r="G437" s="104" t="s">
        <v>4534</v>
      </c>
      <c r="L437" s="254"/>
      <c r="M437" s="254"/>
      <c r="N437" s="254"/>
      <c r="O437" s="254"/>
      <c r="P437" s="254"/>
      <c r="Q437" s="254"/>
    </row>
    <row r="438" spans="1:17" s="103" customFormat="1">
      <c r="A438" s="106"/>
      <c r="B438" s="110"/>
      <c r="C438" s="108">
        <v>173</v>
      </c>
      <c r="D438" s="104"/>
      <c r="E438" s="104" t="s">
        <v>4535</v>
      </c>
      <c r="F438" s="105"/>
      <c r="G438" s="104" t="s">
        <v>4536</v>
      </c>
      <c r="L438" s="254"/>
      <c r="M438" s="254"/>
      <c r="N438" s="254"/>
      <c r="O438" s="254"/>
      <c r="P438" s="254"/>
      <c r="Q438" s="254"/>
    </row>
    <row r="439" spans="1:17" s="103" customFormat="1">
      <c r="A439" s="106"/>
      <c r="B439" s="110"/>
      <c r="C439" s="108">
        <v>174</v>
      </c>
      <c r="D439" s="104"/>
      <c r="E439" s="104" t="s">
        <v>4537</v>
      </c>
      <c r="F439" s="105"/>
      <c r="G439" s="104" t="s">
        <v>4538</v>
      </c>
      <c r="L439" s="254"/>
      <c r="M439" s="254"/>
      <c r="N439" s="254"/>
      <c r="O439" s="254"/>
      <c r="P439" s="254"/>
      <c r="Q439" s="254"/>
    </row>
    <row r="440" spans="1:17" s="103" customFormat="1">
      <c r="A440" s="106"/>
      <c r="B440" s="110"/>
      <c r="C440" s="108">
        <v>176</v>
      </c>
      <c r="D440" s="104"/>
      <c r="E440" s="104" t="s">
        <v>4539</v>
      </c>
      <c r="F440" s="105"/>
      <c r="G440" s="104" t="s">
        <v>4540</v>
      </c>
      <c r="L440" s="254"/>
      <c r="M440" s="254"/>
      <c r="N440" s="254"/>
      <c r="O440" s="254"/>
      <c r="P440" s="254"/>
      <c r="Q440" s="254"/>
    </row>
    <row r="441" spans="1:17" s="103" customFormat="1">
      <c r="A441" s="109"/>
      <c r="B441" s="109"/>
      <c r="C441" s="109"/>
      <c r="D441" s="104"/>
      <c r="F441" s="105"/>
      <c r="L441" s="254"/>
      <c r="M441" s="254"/>
      <c r="N441" s="254"/>
      <c r="O441" s="254"/>
      <c r="P441" s="254"/>
      <c r="Q441" s="254"/>
    </row>
    <row r="442" spans="1:17" s="103" customFormat="1">
      <c r="D442" s="104"/>
      <c r="F442" s="105"/>
      <c r="L442" s="254"/>
      <c r="M442" s="254"/>
      <c r="N442" s="254"/>
      <c r="O442" s="254"/>
      <c r="P442" s="254"/>
      <c r="Q442" s="254"/>
    </row>
    <row r="443" spans="1:17" s="103" customFormat="1">
      <c r="A443" s="106">
        <v>71</v>
      </c>
      <c r="B443" s="110" t="s">
        <v>4541</v>
      </c>
      <c r="C443" s="108">
        <v>175</v>
      </c>
      <c r="D443" s="104"/>
      <c r="E443" s="104" t="s">
        <v>4542</v>
      </c>
      <c r="F443" s="105"/>
      <c r="G443" s="104" t="s">
        <v>4543</v>
      </c>
      <c r="H443" s="104" t="s">
        <v>4544</v>
      </c>
      <c r="I443" s="107" t="s">
        <v>4054</v>
      </c>
      <c r="L443" s="254"/>
      <c r="M443" s="254"/>
      <c r="N443" s="254"/>
      <c r="O443" s="254"/>
      <c r="P443" s="254"/>
      <c r="Q443" s="254"/>
    </row>
    <row r="444" spans="1:17" s="103" customFormat="1">
      <c r="A444" s="106"/>
      <c r="B444" s="110"/>
      <c r="C444" s="108">
        <v>176</v>
      </c>
      <c r="D444" s="104"/>
      <c r="E444" s="104" t="s">
        <v>4545</v>
      </c>
      <c r="F444" s="105"/>
      <c r="G444" s="104" t="s">
        <v>4546</v>
      </c>
      <c r="L444" s="254"/>
      <c r="M444" s="254"/>
      <c r="N444" s="254"/>
      <c r="O444" s="254"/>
      <c r="P444" s="254"/>
      <c r="Q444" s="254"/>
    </row>
    <row r="445" spans="1:17" s="103" customFormat="1">
      <c r="A445" s="109"/>
      <c r="B445" s="109"/>
      <c r="C445" s="109"/>
      <c r="D445" s="104"/>
      <c r="F445" s="105"/>
      <c r="L445" s="254"/>
      <c r="M445" s="254"/>
      <c r="N445" s="254"/>
      <c r="O445" s="254"/>
      <c r="P445" s="254"/>
      <c r="Q445" s="254"/>
    </row>
    <row r="446" spans="1:17" s="103" customFormat="1">
      <c r="D446" s="104"/>
      <c r="F446" s="105"/>
      <c r="L446" s="254"/>
      <c r="M446" s="254"/>
      <c r="N446" s="254"/>
      <c r="O446" s="254"/>
      <c r="P446" s="254"/>
      <c r="Q446" s="254"/>
    </row>
    <row r="447" spans="1:17" s="103" customFormat="1">
      <c r="A447" s="106">
        <v>72</v>
      </c>
      <c r="B447" s="110" t="s">
        <v>4547</v>
      </c>
      <c r="C447" s="108">
        <v>174</v>
      </c>
      <c r="D447" s="104"/>
      <c r="E447" s="104" t="s">
        <v>4548</v>
      </c>
      <c r="F447" s="105"/>
      <c r="G447" s="104" t="s">
        <v>4549</v>
      </c>
      <c r="H447" s="104" t="s">
        <v>4550</v>
      </c>
      <c r="I447" s="107" t="s">
        <v>4551</v>
      </c>
      <c r="L447" s="254"/>
      <c r="M447" s="254"/>
      <c r="N447" s="254"/>
      <c r="O447" s="254"/>
      <c r="P447" s="254"/>
      <c r="Q447" s="254"/>
    </row>
    <row r="448" spans="1:17" s="103" customFormat="1">
      <c r="A448" s="106"/>
      <c r="B448" s="110"/>
      <c r="C448" s="108">
        <v>176</v>
      </c>
      <c r="D448" s="104"/>
      <c r="E448" s="104" t="s">
        <v>4552</v>
      </c>
      <c r="F448" s="105"/>
      <c r="G448" s="104" t="s">
        <v>4553</v>
      </c>
      <c r="L448" s="254"/>
      <c r="M448" s="254"/>
      <c r="N448" s="254"/>
      <c r="O448" s="254"/>
      <c r="P448" s="254"/>
      <c r="Q448" s="254"/>
    </row>
    <row r="449" spans="1:17" s="103" customFormat="1">
      <c r="A449" s="106"/>
      <c r="B449" s="110"/>
      <c r="C449" s="108">
        <v>177</v>
      </c>
      <c r="D449" s="104"/>
      <c r="E449" s="104" t="s">
        <v>4554</v>
      </c>
      <c r="F449" s="105"/>
      <c r="G449" s="104" t="s">
        <v>4555</v>
      </c>
      <c r="L449" s="254"/>
      <c r="M449" s="254"/>
      <c r="N449" s="254"/>
      <c r="O449" s="254"/>
      <c r="P449" s="254"/>
      <c r="Q449" s="254"/>
    </row>
    <row r="450" spans="1:17" s="103" customFormat="1">
      <c r="A450" s="106"/>
      <c r="B450" s="110"/>
      <c r="C450" s="108">
        <v>178</v>
      </c>
      <c r="D450" s="104"/>
      <c r="E450" s="104" t="s">
        <v>4556</v>
      </c>
      <c r="F450" s="105"/>
      <c r="G450" s="104" t="s">
        <v>4557</v>
      </c>
      <c r="L450" s="254"/>
      <c r="M450" s="254"/>
      <c r="N450" s="254"/>
      <c r="O450" s="254"/>
      <c r="P450" s="254"/>
      <c r="Q450" s="254"/>
    </row>
    <row r="451" spans="1:17" s="103" customFormat="1">
      <c r="A451" s="106"/>
      <c r="B451" s="110"/>
      <c r="C451" s="108">
        <v>179</v>
      </c>
      <c r="D451" s="104"/>
      <c r="E451" s="104" t="s">
        <v>4558</v>
      </c>
      <c r="F451" s="105"/>
      <c r="G451" s="104" t="s">
        <v>4559</v>
      </c>
      <c r="L451" s="254"/>
      <c r="M451" s="254"/>
      <c r="N451" s="254"/>
      <c r="O451" s="254"/>
      <c r="P451" s="254"/>
      <c r="Q451" s="254"/>
    </row>
    <row r="452" spans="1:17" s="103" customFormat="1">
      <c r="A452" s="106"/>
      <c r="B452" s="110"/>
      <c r="C452" s="108">
        <v>180</v>
      </c>
      <c r="D452" s="104"/>
      <c r="E452" s="104" t="s">
        <v>4560</v>
      </c>
      <c r="F452" s="105"/>
      <c r="G452" s="104" t="s">
        <v>4561</v>
      </c>
      <c r="L452" s="254"/>
      <c r="M452" s="254"/>
      <c r="N452" s="254"/>
      <c r="O452" s="254"/>
      <c r="P452" s="254"/>
      <c r="Q452" s="254"/>
    </row>
    <row r="453" spans="1:17" s="103" customFormat="1">
      <c r="A453" s="109"/>
      <c r="B453" s="109"/>
      <c r="C453" s="109"/>
      <c r="D453" s="104"/>
      <c r="F453" s="105"/>
      <c r="L453" s="254"/>
      <c r="M453" s="254"/>
      <c r="N453" s="254"/>
      <c r="O453" s="254"/>
      <c r="P453" s="254"/>
      <c r="Q453" s="254"/>
    </row>
    <row r="454" spans="1:17" s="103" customFormat="1">
      <c r="D454" s="104"/>
      <c r="F454" s="105"/>
      <c r="L454" s="254"/>
      <c r="M454" s="254"/>
      <c r="N454" s="254"/>
      <c r="O454" s="254"/>
      <c r="P454" s="254"/>
      <c r="Q454" s="254"/>
    </row>
    <row r="455" spans="1:17" s="103" customFormat="1">
      <c r="A455" s="106">
        <v>73</v>
      </c>
      <c r="B455" s="110" t="s">
        <v>4562</v>
      </c>
      <c r="C455" s="108">
        <v>180</v>
      </c>
      <c r="D455" s="104"/>
      <c r="E455" s="104" t="s">
        <v>4563</v>
      </c>
      <c r="F455" s="105"/>
      <c r="G455" s="104" t="s">
        <v>4564</v>
      </c>
      <c r="H455" s="104" t="s">
        <v>4565</v>
      </c>
      <c r="I455" s="107"/>
      <c r="L455" s="254"/>
      <c r="M455" s="254"/>
      <c r="N455" s="254"/>
      <c r="O455" s="254"/>
      <c r="P455" s="254"/>
      <c r="Q455" s="254"/>
    </row>
    <row r="456" spans="1:17" s="103" customFormat="1">
      <c r="A456" s="106"/>
      <c r="B456" s="110"/>
      <c r="C456" s="108">
        <v>181</v>
      </c>
      <c r="D456" s="104"/>
      <c r="E456" s="104" t="s">
        <v>4566</v>
      </c>
      <c r="F456" s="105"/>
      <c r="G456" s="104" t="s">
        <v>4567</v>
      </c>
      <c r="L456" s="254"/>
      <c r="M456" s="254"/>
      <c r="N456" s="254"/>
      <c r="O456" s="254"/>
      <c r="P456" s="254"/>
      <c r="Q456" s="254"/>
    </row>
    <row r="457" spans="1:17" s="103" customFormat="1">
      <c r="A457" s="109"/>
      <c r="B457" s="109"/>
      <c r="C457" s="109"/>
      <c r="D457" s="104"/>
      <c r="F457" s="105"/>
      <c r="L457" s="254"/>
      <c r="M457" s="254"/>
      <c r="N457" s="254"/>
      <c r="O457" s="254"/>
      <c r="P457" s="254"/>
      <c r="Q457" s="254"/>
    </row>
    <row r="458" spans="1:17" s="103" customFormat="1">
      <c r="D458" s="104"/>
      <c r="F458" s="105"/>
      <c r="L458" s="254"/>
      <c r="M458" s="254"/>
      <c r="N458" s="254"/>
      <c r="O458" s="254"/>
      <c r="P458" s="254"/>
      <c r="Q458" s="254"/>
    </row>
    <row r="459" spans="1:17" s="103" customFormat="1">
      <c r="A459" s="106">
        <v>74</v>
      </c>
      <c r="B459" s="110" t="s">
        <v>566</v>
      </c>
      <c r="C459" s="108">
        <v>180</v>
      </c>
      <c r="D459" s="104"/>
      <c r="E459" s="104" t="s">
        <v>4568</v>
      </c>
      <c r="F459" s="105"/>
      <c r="G459" s="104" t="s">
        <v>4569</v>
      </c>
      <c r="H459" s="104" t="s">
        <v>4570</v>
      </c>
      <c r="I459" s="107"/>
      <c r="L459" s="254"/>
      <c r="M459" s="254"/>
      <c r="N459" s="254"/>
      <c r="O459" s="254"/>
      <c r="P459" s="254"/>
      <c r="Q459" s="254"/>
    </row>
    <row r="460" spans="1:17" s="103" customFormat="1">
      <c r="A460" s="106"/>
      <c r="B460" s="110"/>
      <c r="C460" s="108">
        <v>182</v>
      </c>
      <c r="D460" s="104"/>
      <c r="E460" s="104" t="s">
        <v>4571</v>
      </c>
      <c r="F460" s="105"/>
      <c r="G460" s="104" t="s">
        <v>4572</v>
      </c>
      <c r="L460" s="254"/>
      <c r="M460" s="254"/>
      <c r="N460" s="254"/>
      <c r="O460" s="254"/>
      <c r="P460" s="254"/>
      <c r="Q460" s="254"/>
    </row>
    <row r="461" spans="1:17" s="103" customFormat="1">
      <c r="A461" s="106"/>
      <c r="B461" s="110"/>
      <c r="C461" s="108">
        <v>183</v>
      </c>
      <c r="D461" s="104"/>
      <c r="E461" s="104" t="s">
        <v>4573</v>
      </c>
      <c r="F461" s="105"/>
      <c r="G461" s="104" t="s">
        <v>4574</v>
      </c>
      <c r="L461" s="254"/>
      <c r="M461" s="254"/>
      <c r="N461" s="254"/>
      <c r="O461" s="254"/>
      <c r="P461" s="254"/>
      <c r="Q461" s="254"/>
    </row>
    <row r="462" spans="1:17" s="103" customFormat="1">
      <c r="A462" s="106"/>
      <c r="B462" s="110"/>
      <c r="C462" s="108">
        <v>184</v>
      </c>
      <c r="D462" s="104"/>
      <c r="E462" s="104" t="s">
        <v>4575</v>
      </c>
      <c r="F462" s="105"/>
      <c r="G462" s="104" t="s">
        <v>4576</v>
      </c>
      <c r="L462" s="254"/>
      <c r="M462" s="254"/>
      <c r="N462" s="254"/>
      <c r="O462" s="254"/>
      <c r="P462" s="254"/>
      <c r="Q462" s="254"/>
    </row>
    <row r="463" spans="1:17" s="103" customFormat="1">
      <c r="A463" s="106"/>
      <c r="B463" s="110"/>
      <c r="C463" s="108">
        <v>186</v>
      </c>
      <c r="D463" s="104"/>
      <c r="E463" s="104" t="s">
        <v>4577</v>
      </c>
      <c r="F463" s="105"/>
      <c r="G463" s="104" t="s">
        <v>4578</v>
      </c>
      <c r="L463" s="254"/>
      <c r="M463" s="254"/>
      <c r="N463" s="254"/>
      <c r="O463" s="254"/>
      <c r="P463" s="254"/>
      <c r="Q463" s="254"/>
    </row>
    <row r="464" spans="1:17" s="103" customFormat="1">
      <c r="A464" s="109"/>
      <c r="B464" s="109"/>
      <c r="C464" s="109"/>
      <c r="D464" s="104"/>
      <c r="F464" s="105"/>
      <c r="L464" s="254"/>
      <c r="M464" s="254"/>
      <c r="N464" s="254"/>
      <c r="O464" s="254"/>
      <c r="P464" s="254"/>
      <c r="Q464" s="254"/>
    </row>
    <row r="465" spans="1:17" s="103" customFormat="1">
      <c r="D465" s="104"/>
      <c r="F465" s="105"/>
      <c r="L465" s="254"/>
      <c r="M465" s="254"/>
      <c r="N465" s="254"/>
      <c r="O465" s="254"/>
      <c r="P465" s="254"/>
      <c r="Q465" s="254"/>
    </row>
    <row r="466" spans="1:17" s="103" customFormat="1">
      <c r="A466" s="106">
        <v>75</v>
      </c>
      <c r="B466" s="110" t="s">
        <v>4579</v>
      </c>
      <c r="C466" s="108">
        <v>185</v>
      </c>
      <c r="D466" s="104"/>
      <c r="E466" s="104" t="s">
        <v>4580</v>
      </c>
      <c r="F466" s="105"/>
      <c r="G466" s="104" t="s">
        <v>4581</v>
      </c>
      <c r="H466" s="104" t="s">
        <v>4582</v>
      </c>
      <c r="I466" s="107"/>
      <c r="L466" s="254"/>
      <c r="M466" s="254"/>
      <c r="N466" s="254"/>
      <c r="O466" s="254"/>
      <c r="P466" s="254"/>
      <c r="Q466" s="254"/>
    </row>
    <row r="467" spans="1:17" s="103" customFormat="1">
      <c r="A467" s="106"/>
      <c r="B467" s="110"/>
      <c r="C467" s="108">
        <v>187</v>
      </c>
      <c r="D467" s="104"/>
      <c r="E467" s="104" t="s">
        <v>4583</v>
      </c>
      <c r="F467" s="105"/>
      <c r="G467" s="104" t="s">
        <v>4584</v>
      </c>
      <c r="L467" s="254"/>
      <c r="M467" s="254"/>
      <c r="N467" s="254"/>
      <c r="O467" s="254"/>
      <c r="P467" s="254"/>
      <c r="Q467" s="254"/>
    </row>
    <row r="468" spans="1:17" s="103" customFormat="1">
      <c r="A468" s="109"/>
      <c r="B468" s="109"/>
      <c r="C468" s="109"/>
      <c r="D468" s="104"/>
      <c r="F468" s="105"/>
      <c r="L468" s="254"/>
      <c r="M468" s="254"/>
      <c r="N468" s="254"/>
      <c r="O468" s="254"/>
      <c r="P468" s="254"/>
      <c r="Q468" s="254"/>
    </row>
    <row r="469" spans="1:17" s="103" customFormat="1">
      <c r="D469" s="104"/>
      <c r="F469" s="105"/>
      <c r="L469" s="254"/>
      <c r="M469" s="254"/>
      <c r="N469" s="254"/>
      <c r="O469" s="254"/>
      <c r="P469" s="254"/>
      <c r="Q469" s="254"/>
    </row>
    <row r="470" spans="1:17" s="103" customFormat="1">
      <c r="A470" s="106">
        <v>76</v>
      </c>
      <c r="B470" s="110" t="s">
        <v>4585</v>
      </c>
      <c r="C470" s="108">
        <v>184</v>
      </c>
      <c r="D470" s="104"/>
      <c r="E470" s="104" t="s">
        <v>4586</v>
      </c>
      <c r="F470" s="105"/>
      <c r="G470" s="104" t="s">
        <v>4587</v>
      </c>
      <c r="H470" s="104" t="s">
        <v>4588</v>
      </c>
      <c r="I470" s="107" t="s">
        <v>4063</v>
      </c>
      <c r="L470" s="254"/>
      <c r="M470" s="254"/>
      <c r="N470" s="254"/>
      <c r="O470" s="254"/>
      <c r="P470" s="254"/>
      <c r="Q470" s="254"/>
    </row>
    <row r="471" spans="1:17" s="103" customFormat="1">
      <c r="A471" s="106"/>
      <c r="B471" s="110"/>
      <c r="C471" s="108">
        <v>186</v>
      </c>
      <c r="D471" s="104"/>
      <c r="E471" s="104" t="s">
        <v>4589</v>
      </c>
      <c r="F471" s="105"/>
      <c r="G471" s="104" t="s">
        <v>4590</v>
      </c>
      <c r="L471" s="254"/>
      <c r="M471" s="254"/>
      <c r="N471" s="254"/>
      <c r="O471" s="254"/>
      <c r="P471" s="254"/>
      <c r="Q471" s="254"/>
    </row>
    <row r="472" spans="1:17" s="103" customFormat="1">
      <c r="A472" s="106"/>
      <c r="B472" s="110"/>
      <c r="C472" s="108">
        <v>187</v>
      </c>
      <c r="D472" s="104"/>
      <c r="E472" s="104" t="s">
        <v>4591</v>
      </c>
      <c r="F472" s="105"/>
      <c r="G472" s="104" t="s">
        <v>4592</v>
      </c>
      <c r="L472" s="254"/>
      <c r="M472" s="254"/>
      <c r="N472" s="254"/>
      <c r="O472" s="254"/>
      <c r="P472" s="254"/>
      <c r="Q472" s="254"/>
    </row>
    <row r="473" spans="1:17" s="103" customFormat="1">
      <c r="A473" s="106"/>
      <c r="B473" s="110"/>
      <c r="C473" s="108">
        <v>188</v>
      </c>
      <c r="D473" s="104"/>
      <c r="E473" s="104" t="s">
        <v>4593</v>
      </c>
      <c r="F473" s="105"/>
      <c r="G473" s="104" t="s">
        <v>4594</v>
      </c>
      <c r="L473" s="254"/>
      <c r="M473" s="254"/>
      <c r="N473" s="254"/>
      <c r="O473" s="254"/>
      <c r="P473" s="254"/>
      <c r="Q473" s="254"/>
    </row>
    <row r="474" spans="1:17" s="103" customFormat="1">
      <c r="A474" s="106"/>
      <c r="B474" s="110"/>
      <c r="C474" s="108">
        <v>189</v>
      </c>
      <c r="D474" s="104"/>
      <c r="E474" s="104" t="s">
        <v>4595</v>
      </c>
      <c r="F474" s="105"/>
      <c r="G474" s="104" t="s">
        <v>4596</v>
      </c>
      <c r="L474" s="254"/>
      <c r="M474" s="254"/>
      <c r="N474" s="254"/>
      <c r="O474" s="254"/>
      <c r="P474" s="254"/>
      <c r="Q474" s="254"/>
    </row>
    <row r="475" spans="1:17" s="103" customFormat="1">
      <c r="A475" s="106"/>
      <c r="B475" s="110"/>
      <c r="C475" s="108">
        <v>190</v>
      </c>
      <c r="D475" s="104"/>
      <c r="E475" s="104" t="s">
        <v>4597</v>
      </c>
      <c r="F475" s="105"/>
      <c r="G475" s="104" t="s">
        <v>4598</v>
      </c>
      <c r="L475" s="254"/>
      <c r="M475" s="254"/>
      <c r="N475" s="254"/>
      <c r="O475" s="254"/>
      <c r="P475" s="254"/>
      <c r="Q475" s="254"/>
    </row>
    <row r="476" spans="1:17" s="103" customFormat="1">
      <c r="A476" s="106"/>
      <c r="B476" s="110"/>
      <c r="C476" s="108">
        <v>192</v>
      </c>
      <c r="D476" s="104"/>
      <c r="E476" s="104" t="s">
        <v>4599</v>
      </c>
      <c r="F476" s="105"/>
      <c r="G476" s="104" t="s">
        <v>4600</v>
      </c>
      <c r="L476" s="254"/>
      <c r="M476" s="254"/>
      <c r="N476" s="254"/>
      <c r="O476" s="254"/>
      <c r="P476" s="254"/>
      <c r="Q476" s="254"/>
    </row>
    <row r="477" spans="1:17" s="103" customFormat="1">
      <c r="A477" s="109"/>
      <c r="B477" s="109"/>
      <c r="C477" s="109"/>
      <c r="D477" s="104"/>
      <c r="F477" s="105"/>
      <c r="L477" s="254"/>
      <c r="M477" s="254"/>
      <c r="N477" s="254"/>
      <c r="O477" s="254"/>
      <c r="P477" s="254"/>
      <c r="Q477" s="254"/>
    </row>
    <row r="478" spans="1:17" s="103" customFormat="1">
      <c r="D478" s="104"/>
      <c r="F478" s="105"/>
      <c r="L478" s="254"/>
      <c r="M478" s="254"/>
      <c r="N478" s="254"/>
      <c r="O478" s="254"/>
      <c r="P478" s="254"/>
      <c r="Q478" s="254"/>
    </row>
    <row r="479" spans="1:17" s="103" customFormat="1">
      <c r="A479" s="106">
        <v>77</v>
      </c>
      <c r="B479" s="110" t="s">
        <v>4601</v>
      </c>
      <c r="C479" s="108">
        <v>191</v>
      </c>
      <c r="D479" s="104"/>
      <c r="E479" s="104" t="s">
        <v>4602</v>
      </c>
      <c r="F479" s="105"/>
      <c r="G479" s="104" t="s">
        <v>4603</v>
      </c>
      <c r="H479" s="104" t="s">
        <v>4604</v>
      </c>
      <c r="I479" s="107"/>
      <c r="L479" s="254"/>
      <c r="M479" s="254"/>
      <c r="N479" s="254"/>
      <c r="O479" s="254"/>
      <c r="P479" s="254"/>
      <c r="Q479" s="254"/>
    </row>
    <row r="480" spans="1:17" s="103" customFormat="1">
      <c r="A480" s="106"/>
      <c r="B480" s="110"/>
      <c r="C480" s="108">
        <v>193</v>
      </c>
      <c r="D480" s="104"/>
      <c r="E480" s="104" t="s">
        <v>4605</v>
      </c>
      <c r="F480" s="105"/>
      <c r="G480" s="104" t="s">
        <v>4606</v>
      </c>
      <c r="L480" s="254"/>
      <c r="M480" s="254"/>
      <c r="N480" s="254"/>
      <c r="O480" s="254"/>
      <c r="P480" s="254"/>
      <c r="Q480" s="254"/>
    </row>
    <row r="481" spans="1:17" s="103" customFormat="1">
      <c r="A481" s="109"/>
      <c r="B481" s="109"/>
      <c r="C481" s="109"/>
      <c r="D481" s="104"/>
      <c r="F481" s="105"/>
      <c r="L481" s="254"/>
      <c r="M481" s="254"/>
      <c r="N481" s="254"/>
      <c r="O481" s="254"/>
      <c r="P481" s="254"/>
      <c r="Q481" s="254"/>
    </row>
    <row r="482" spans="1:17" s="103" customFormat="1">
      <c r="D482" s="104"/>
      <c r="F482" s="105"/>
      <c r="L482" s="254"/>
      <c r="M482" s="254"/>
      <c r="N482" s="254"/>
      <c r="O482" s="254"/>
      <c r="P482" s="254"/>
      <c r="Q482" s="254"/>
    </row>
    <row r="483" spans="1:17" s="103" customFormat="1">
      <c r="A483" s="106">
        <v>78</v>
      </c>
      <c r="B483" s="110" t="s">
        <v>4607</v>
      </c>
      <c r="C483" s="108">
        <v>190</v>
      </c>
      <c r="D483" s="104"/>
      <c r="E483" s="104" t="s">
        <v>4608</v>
      </c>
      <c r="F483" s="105"/>
      <c r="G483" s="104" t="s">
        <v>4609</v>
      </c>
      <c r="H483" s="104" t="s">
        <v>4610</v>
      </c>
      <c r="I483" s="107"/>
      <c r="L483" s="254"/>
      <c r="M483" s="254"/>
      <c r="N483" s="254"/>
      <c r="O483" s="254"/>
      <c r="P483" s="254"/>
      <c r="Q483" s="254"/>
    </row>
    <row r="484" spans="1:17" s="103" customFormat="1">
      <c r="A484" s="106"/>
      <c r="B484" s="110"/>
      <c r="C484" s="108">
        <v>192</v>
      </c>
      <c r="D484" s="104"/>
      <c r="E484" s="104" t="s">
        <v>4611</v>
      </c>
      <c r="F484" s="105"/>
      <c r="G484" s="104" t="s">
        <v>4612</v>
      </c>
      <c r="L484" s="254"/>
      <c r="M484" s="254"/>
      <c r="N484" s="254"/>
      <c r="O484" s="254"/>
      <c r="P484" s="254"/>
      <c r="Q484" s="254"/>
    </row>
    <row r="485" spans="1:17" s="103" customFormat="1">
      <c r="A485" s="106"/>
      <c r="B485" s="110"/>
      <c r="C485" s="108">
        <v>194</v>
      </c>
      <c r="D485" s="104"/>
      <c r="E485" s="104" t="s">
        <v>4613</v>
      </c>
      <c r="F485" s="105"/>
      <c r="G485" s="104" t="s">
        <v>4614</v>
      </c>
      <c r="L485" s="254"/>
      <c r="M485" s="254"/>
      <c r="N485" s="254"/>
      <c r="O485" s="254"/>
      <c r="P485" s="254"/>
      <c r="Q485" s="254"/>
    </row>
    <row r="486" spans="1:17" s="103" customFormat="1">
      <c r="A486" s="106"/>
      <c r="B486" s="110"/>
      <c r="C486" s="108">
        <v>195</v>
      </c>
      <c r="D486" s="104"/>
      <c r="E486" s="104" t="s">
        <v>4615</v>
      </c>
      <c r="F486" s="105"/>
      <c r="G486" s="104" t="s">
        <v>4616</v>
      </c>
      <c r="L486" s="254"/>
      <c r="M486" s="254"/>
      <c r="N486" s="254"/>
      <c r="O486" s="254"/>
      <c r="P486" s="254"/>
      <c r="Q486" s="254"/>
    </row>
    <row r="487" spans="1:17" s="103" customFormat="1">
      <c r="A487" s="106"/>
      <c r="B487" s="110"/>
      <c r="C487" s="108">
        <v>196</v>
      </c>
      <c r="D487" s="104"/>
      <c r="E487" s="104" t="s">
        <v>4617</v>
      </c>
      <c r="F487" s="105"/>
      <c r="G487" s="104" t="s">
        <v>4618</v>
      </c>
      <c r="L487" s="254"/>
      <c r="M487" s="254"/>
      <c r="N487" s="254"/>
      <c r="O487" s="254"/>
      <c r="P487" s="254"/>
      <c r="Q487" s="254"/>
    </row>
    <row r="488" spans="1:17" s="103" customFormat="1">
      <c r="A488" s="106"/>
      <c r="B488" s="110"/>
      <c r="C488" s="108">
        <v>198</v>
      </c>
      <c r="D488" s="104"/>
      <c r="E488" s="104" t="s">
        <v>4619</v>
      </c>
      <c r="F488" s="105"/>
      <c r="G488" s="104" t="s">
        <v>4620</v>
      </c>
      <c r="L488" s="254"/>
      <c r="M488" s="254"/>
      <c r="N488" s="254"/>
      <c r="O488" s="254"/>
      <c r="P488" s="254"/>
      <c r="Q488" s="254"/>
    </row>
    <row r="489" spans="1:17" s="103" customFormat="1">
      <c r="A489" s="109"/>
      <c r="B489" s="109"/>
      <c r="C489" s="109"/>
      <c r="D489" s="104"/>
      <c r="F489" s="105"/>
      <c r="L489" s="254"/>
      <c r="M489" s="254"/>
      <c r="N489" s="254"/>
      <c r="O489" s="254"/>
      <c r="P489" s="254"/>
      <c r="Q489" s="254"/>
    </row>
    <row r="490" spans="1:17" s="103" customFormat="1">
      <c r="D490" s="104"/>
      <c r="F490" s="105"/>
      <c r="L490" s="254"/>
      <c r="M490" s="254"/>
      <c r="N490" s="254"/>
      <c r="O490" s="254"/>
      <c r="P490" s="254"/>
      <c r="Q490" s="254"/>
    </row>
    <row r="491" spans="1:17" s="103" customFormat="1">
      <c r="A491" s="106">
        <v>79</v>
      </c>
      <c r="B491" s="110" t="s">
        <v>4621</v>
      </c>
      <c r="C491" s="108">
        <v>197</v>
      </c>
      <c r="D491" s="104"/>
      <c r="E491" s="104" t="s">
        <v>4622</v>
      </c>
      <c r="F491" s="105"/>
      <c r="G491" s="104" t="s">
        <v>3965</v>
      </c>
      <c r="H491" s="104" t="s">
        <v>4623</v>
      </c>
      <c r="I491" s="107"/>
      <c r="L491" s="254"/>
      <c r="M491" s="254"/>
      <c r="N491" s="254"/>
      <c r="O491" s="254"/>
      <c r="P491" s="254"/>
      <c r="Q491" s="254"/>
    </row>
    <row r="492" spans="1:17" s="103" customFormat="1">
      <c r="A492" s="109"/>
      <c r="B492" s="109"/>
      <c r="C492" s="109"/>
      <c r="D492" s="104"/>
      <c r="F492" s="105"/>
      <c r="L492" s="254"/>
      <c r="M492" s="254"/>
      <c r="N492" s="254"/>
      <c r="O492" s="254"/>
      <c r="P492" s="254"/>
      <c r="Q492" s="254"/>
    </row>
    <row r="493" spans="1:17" s="103" customFormat="1">
      <c r="D493" s="104"/>
      <c r="F493" s="105"/>
      <c r="L493" s="254"/>
      <c r="M493" s="254"/>
      <c r="N493" s="254"/>
      <c r="O493" s="254"/>
      <c r="P493" s="254"/>
      <c r="Q493" s="254"/>
    </row>
    <row r="494" spans="1:17" s="103" customFormat="1">
      <c r="A494" s="106">
        <v>80</v>
      </c>
      <c r="B494" s="110" t="s">
        <v>3056</v>
      </c>
      <c r="C494" s="108">
        <v>196</v>
      </c>
      <c r="D494" s="104"/>
      <c r="E494" s="104" t="s">
        <v>4624</v>
      </c>
      <c r="F494" s="105"/>
      <c r="G494" s="104" t="s">
        <v>4625</v>
      </c>
      <c r="H494" s="104" t="s">
        <v>4626</v>
      </c>
      <c r="I494" s="107"/>
      <c r="L494" s="254"/>
      <c r="M494" s="254"/>
      <c r="N494" s="254"/>
      <c r="O494" s="254"/>
      <c r="P494" s="254"/>
      <c r="Q494" s="254"/>
    </row>
    <row r="495" spans="1:17" s="103" customFormat="1">
      <c r="A495" s="106"/>
      <c r="B495" s="110"/>
      <c r="C495" s="108">
        <v>198</v>
      </c>
      <c r="D495" s="104"/>
      <c r="E495" s="104" t="s">
        <v>4627</v>
      </c>
      <c r="F495" s="105"/>
      <c r="G495" s="104" t="s">
        <v>4628</v>
      </c>
      <c r="L495" s="254"/>
      <c r="M495" s="254"/>
      <c r="N495" s="254"/>
      <c r="O495" s="254"/>
      <c r="P495" s="254"/>
      <c r="Q495" s="254"/>
    </row>
    <row r="496" spans="1:17" s="103" customFormat="1">
      <c r="A496" s="106"/>
      <c r="B496" s="110"/>
      <c r="C496" s="108">
        <v>199</v>
      </c>
      <c r="D496" s="104"/>
      <c r="E496" s="104" t="s">
        <v>4629</v>
      </c>
      <c r="F496" s="105"/>
      <c r="G496" s="104" t="s">
        <v>4630</v>
      </c>
      <c r="L496" s="254"/>
      <c r="M496" s="254"/>
      <c r="N496" s="254"/>
      <c r="O496" s="254"/>
      <c r="P496" s="254"/>
      <c r="Q496" s="254"/>
    </row>
    <row r="497" spans="1:17" s="103" customFormat="1">
      <c r="A497" s="106"/>
      <c r="B497" s="110"/>
      <c r="C497" s="108">
        <v>200</v>
      </c>
      <c r="D497" s="104"/>
      <c r="E497" s="104" t="s">
        <v>4631</v>
      </c>
      <c r="F497" s="105"/>
      <c r="G497" s="104" t="s">
        <v>4632</v>
      </c>
      <c r="L497" s="254"/>
      <c r="M497" s="254"/>
      <c r="N497" s="254"/>
      <c r="O497" s="254"/>
      <c r="P497" s="254"/>
      <c r="Q497" s="254"/>
    </row>
    <row r="498" spans="1:17" s="103" customFormat="1">
      <c r="A498" s="106"/>
      <c r="B498" s="110"/>
      <c r="C498" s="108">
        <v>201</v>
      </c>
      <c r="D498" s="104"/>
      <c r="E498" s="104" t="s">
        <v>4633</v>
      </c>
      <c r="F498" s="105"/>
      <c r="G498" s="104" t="s">
        <v>4634</v>
      </c>
      <c r="L498" s="254"/>
      <c r="M498" s="254"/>
      <c r="N498" s="254"/>
      <c r="O498" s="254"/>
      <c r="P498" s="254"/>
      <c r="Q498" s="254"/>
    </row>
    <row r="499" spans="1:17" s="103" customFormat="1">
      <c r="A499" s="106"/>
      <c r="B499" s="110"/>
      <c r="C499" s="108">
        <v>202</v>
      </c>
      <c r="D499" s="104"/>
      <c r="E499" s="104" t="s">
        <v>4635</v>
      </c>
      <c r="F499" s="105"/>
      <c r="G499" s="104" t="s">
        <v>4636</v>
      </c>
      <c r="L499" s="254"/>
      <c r="M499" s="254"/>
      <c r="N499" s="254"/>
      <c r="O499" s="254"/>
      <c r="P499" s="254"/>
      <c r="Q499" s="254"/>
    </row>
    <row r="500" spans="1:17" s="103" customFormat="1">
      <c r="A500" s="106"/>
      <c r="B500" s="110"/>
      <c r="C500" s="108">
        <v>204</v>
      </c>
      <c r="D500" s="104"/>
      <c r="E500" s="104" t="s">
        <v>4637</v>
      </c>
      <c r="F500" s="105"/>
      <c r="G500" s="104" t="s">
        <v>4638</v>
      </c>
      <c r="L500" s="254"/>
      <c r="M500" s="254"/>
      <c r="N500" s="254"/>
      <c r="O500" s="254"/>
      <c r="P500" s="254"/>
      <c r="Q500" s="254"/>
    </row>
    <row r="501" spans="1:17" s="103" customFormat="1">
      <c r="A501" s="109"/>
      <c r="B501" s="109"/>
      <c r="C501" s="109"/>
      <c r="D501" s="104"/>
      <c r="F501" s="105"/>
      <c r="L501" s="254"/>
      <c r="M501" s="254"/>
      <c r="N501" s="254"/>
      <c r="O501" s="254"/>
      <c r="P501" s="254"/>
      <c r="Q501" s="254"/>
    </row>
    <row r="502" spans="1:17" s="103" customFormat="1">
      <c r="D502" s="104"/>
      <c r="F502" s="105"/>
      <c r="L502" s="254"/>
      <c r="M502" s="254"/>
      <c r="N502" s="254"/>
      <c r="O502" s="254"/>
      <c r="P502" s="254"/>
      <c r="Q502" s="254"/>
    </row>
    <row r="503" spans="1:17" s="103" customFormat="1">
      <c r="A503" s="106">
        <v>81</v>
      </c>
      <c r="B503" s="110" t="s">
        <v>4639</v>
      </c>
      <c r="C503" s="108">
        <v>203</v>
      </c>
      <c r="D503" s="104"/>
      <c r="E503" s="104" t="s">
        <v>4640</v>
      </c>
      <c r="F503" s="105"/>
      <c r="G503" s="104" t="s">
        <v>4641</v>
      </c>
      <c r="H503" s="104" t="s">
        <v>4642</v>
      </c>
      <c r="I503" s="107"/>
      <c r="L503" s="254"/>
      <c r="M503" s="254"/>
      <c r="N503" s="254"/>
      <c r="O503" s="254"/>
      <c r="P503" s="254"/>
      <c r="Q503" s="254"/>
    </row>
    <row r="504" spans="1:17" s="103" customFormat="1">
      <c r="A504" s="106"/>
      <c r="B504" s="110"/>
      <c r="C504" s="108">
        <v>205</v>
      </c>
      <c r="D504" s="104"/>
      <c r="E504" s="104" t="s">
        <v>4643</v>
      </c>
      <c r="F504" s="105"/>
      <c r="G504" s="104" t="s">
        <v>4644</v>
      </c>
      <c r="L504" s="254"/>
      <c r="M504" s="254"/>
      <c r="N504" s="254"/>
      <c r="O504" s="254"/>
      <c r="P504" s="254"/>
      <c r="Q504" s="254"/>
    </row>
    <row r="505" spans="1:17" s="103" customFormat="1">
      <c r="A505" s="109"/>
      <c r="B505" s="109"/>
      <c r="C505" s="109"/>
      <c r="D505" s="104"/>
      <c r="F505" s="105"/>
      <c r="L505" s="254"/>
      <c r="M505" s="254"/>
      <c r="N505" s="254"/>
      <c r="O505" s="254"/>
      <c r="P505" s="254"/>
      <c r="Q505" s="254"/>
    </row>
    <row r="506" spans="1:17" s="103" customFormat="1">
      <c r="D506" s="104"/>
      <c r="F506" s="105"/>
      <c r="L506" s="254"/>
      <c r="M506" s="254"/>
      <c r="N506" s="254"/>
      <c r="O506" s="254"/>
      <c r="P506" s="254"/>
      <c r="Q506" s="254"/>
    </row>
    <row r="507" spans="1:17" s="103" customFormat="1">
      <c r="A507" s="106">
        <v>82</v>
      </c>
      <c r="B507" s="110" t="s">
        <v>4645</v>
      </c>
      <c r="C507" s="108">
        <v>204</v>
      </c>
      <c r="D507" s="104"/>
      <c r="E507" s="104" t="s">
        <v>4646</v>
      </c>
      <c r="F507" s="105"/>
      <c r="G507" s="104" t="s">
        <v>4647</v>
      </c>
      <c r="H507" s="104" t="s">
        <v>4648</v>
      </c>
      <c r="I507" s="107" t="s">
        <v>4214</v>
      </c>
      <c r="L507" s="254"/>
      <c r="M507" s="254"/>
      <c r="N507" s="254"/>
      <c r="O507" s="254"/>
      <c r="P507" s="254"/>
      <c r="Q507" s="254"/>
    </row>
    <row r="508" spans="1:17" s="103" customFormat="1">
      <c r="A508" s="106"/>
      <c r="B508" s="110"/>
      <c r="C508" s="108">
        <v>206</v>
      </c>
      <c r="D508" s="104"/>
      <c r="E508" s="104" t="s">
        <v>4649</v>
      </c>
      <c r="F508" s="105"/>
      <c r="G508" s="104" t="s">
        <v>4650</v>
      </c>
      <c r="L508" s="254"/>
      <c r="M508" s="254"/>
      <c r="N508" s="254"/>
      <c r="O508" s="254"/>
      <c r="P508" s="254"/>
      <c r="Q508" s="254"/>
    </row>
    <row r="509" spans="1:17" s="103" customFormat="1">
      <c r="A509" s="106"/>
      <c r="B509" s="110"/>
      <c r="C509" s="108">
        <v>207</v>
      </c>
      <c r="D509" s="104"/>
      <c r="E509" s="104" t="s">
        <v>4651</v>
      </c>
      <c r="F509" s="105"/>
      <c r="G509" s="104" t="s">
        <v>4652</v>
      </c>
      <c r="L509" s="254"/>
      <c r="M509" s="254"/>
      <c r="N509" s="254"/>
      <c r="O509" s="254"/>
      <c r="P509" s="254"/>
      <c r="Q509" s="254"/>
    </row>
    <row r="510" spans="1:17" s="103" customFormat="1">
      <c r="A510" s="106"/>
      <c r="B510" s="110"/>
      <c r="C510" s="108">
        <v>208</v>
      </c>
      <c r="D510" s="104"/>
      <c r="E510" s="104" t="s">
        <v>4653</v>
      </c>
      <c r="F510" s="105"/>
      <c r="G510" s="104" t="s">
        <v>4654</v>
      </c>
      <c r="L510" s="254"/>
      <c r="M510" s="254"/>
      <c r="N510" s="254"/>
      <c r="O510" s="254"/>
      <c r="P510" s="254"/>
      <c r="Q510" s="254"/>
    </row>
    <row r="511" spans="1:17" s="103" customFormat="1">
      <c r="A511" s="109"/>
      <c r="B511" s="109"/>
      <c r="C511" s="109"/>
      <c r="D511" s="104"/>
      <c r="F511" s="105"/>
      <c r="L511" s="254"/>
      <c r="M511" s="254"/>
      <c r="N511" s="254"/>
      <c r="O511" s="254"/>
      <c r="P511" s="254"/>
      <c r="Q511" s="254"/>
    </row>
    <row r="512" spans="1:17" s="103" customFormat="1">
      <c r="D512" s="104"/>
      <c r="F512" s="105"/>
      <c r="L512" s="254"/>
      <c r="M512" s="254"/>
      <c r="N512" s="254"/>
      <c r="O512" s="254"/>
      <c r="P512" s="254"/>
      <c r="Q512" s="254"/>
    </row>
    <row r="513" spans="1:17" s="103" customFormat="1">
      <c r="A513" s="106">
        <v>83</v>
      </c>
      <c r="B513" s="110" t="s">
        <v>4655</v>
      </c>
      <c r="C513" s="108">
        <v>209</v>
      </c>
      <c r="D513" s="104"/>
      <c r="E513" s="104" t="s">
        <v>4656</v>
      </c>
      <c r="F513" s="105"/>
      <c r="G513" s="104" t="s">
        <v>3965</v>
      </c>
      <c r="H513" s="104" t="s">
        <v>4657</v>
      </c>
      <c r="I513" s="107"/>
      <c r="L513" s="254"/>
      <c r="M513" s="254"/>
      <c r="N513" s="254"/>
      <c r="O513" s="254"/>
      <c r="P513" s="254"/>
      <c r="Q513" s="254"/>
    </row>
    <row r="514" spans="1:17" s="103" customFormat="1">
      <c r="A514" s="109"/>
      <c r="B514" s="109"/>
      <c r="C514" s="109"/>
      <c r="D514" s="104"/>
      <c r="F514" s="105"/>
      <c r="L514" s="254"/>
      <c r="M514" s="254"/>
      <c r="N514" s="254"/>
      <c r="O514" s="254"/>
      <c r="P514" s="254"/>
      <c r="Q514" s="254"/>
    </row>
    <row r="515" spans="1:17" s="103" customFormat="1">
      <c r="D515" s="104"/>
      <c r="F515" s="105"/>
      <c r="L515" s="254"/>
      <c r="M515" s="254"/>
      <c r="N515" s="254"/>
      <c r="O515" s="254"/>
      <c r="P515" s="254"/>
      <c r="Q515" s="254"/>
    </row>
    <row r="516" spans="1:17" s="103" customFormat="1">
      <c r="A516" s="106">
        <v>84</v>
      </c>
      <c r="B516" s="110" t="s">
        <v>4658</v>
      </c>
      <c r="C516" s="108">
        <v>209</v>
      </c>
      <c r="D516" s="104"/>
      <c r="E516" s="104" t="s">
        <v>4659</v>
      </c>
      <c r="F516" s="105"/>
      <c r="G516" s="104" t="s">
        <v>3948</v>
      </c>
      <c r="H516" s="104" t="s">
        <v>4660</v>
      </c>
      <c r="I516" s="107"/>
      <c r="L516" s="254"/>
      <c r="M516" s="254"/>
      <c r="N516" s="254"/>
      <c r="O516" s="254"/>
      <c r="P516" s="254"/>
      <c r="Q516" s="254"/>
    </row>
    <row r="517" spans="1:17" s="103" customFormat="1">
      <c r="A517" s="106"/>
      <c r="B517" s="110"/>
      <c r="C517" s="108">
        <v>210</v>
      </c>
      <c r="D517" s="104"/>
      <c r="E517" s="104" t="s">
        <v>4661</v>
      </c>
      <c r="F517" s="105"/>
      <c r="G517" s="104" t="s">
        <v>3948</v>
      </c>
      <c r="L517" s="254"/>
      <c r="M517" s="254"/>
      <c r="N517" s="254"/>
      <c r="O517" s="254"/>
      <c r="P517" s="254"/>
      <c r="Q517" s="254"/>
    </row>
    <row r="518" spans="1:17" s="103" customFormat="1">
      <c r="A518" s="109"/>
      <c r="B518" s="109"/>
      <c r="C518" s="109"/>
      <c r="D518" s="104"/>
      <c r="F518" s="105"/>
      <c r="L518" s="254"/>
      <c r="M518" s="254"/>
      <c r="N518" s="254"/>
      <c r="O518" s="254"/>
      <c r="P518" s="254"/>
      <c r="Q518" s="254"/>
    </row>
    <row r="519" spans="1:17" s="103" customFormat="1">
      <c r="D519" s="104"/>
      <c r="F519" s="105"/>
      <c r="L519" s="254"/>
      <c r="M519" s="254"/>
      <c r="N519" s="254"/>
      <c r="O519" s="254"/>
      <c r="P519" s="254"/>
      <c r="Q519" s="254"/>
    </row>
    <row r="520" spans="1:17" s="103" customFormat="1">
      <c r="A520" s="106">
        <v>85</v>
      </c>
      <c r="B520" s="110" t="s">
        <v>4662</v>
      </c>
      <c r="C520" s="108">
        <v>210</v>
      </c>
      <c r="D520" s="104"/>
      <c r="E520" s="104" t="s">
        <v>4663</v>
      </c>
      <c r="F520" s="105"/>
      <c r="G520" s="104" t="s">
        <v>3948</v>
      </c>
      <c r="H520" s="104" t="s">
        <v>4664</v>
      </c>
      <c r="I520" s="107"/>
      <c r="L520" s="254"/>
      <c r="M520" s="254"/>
      <c r="N520" s="254"/>
      <c r="O520" s="254"/>
      <c r="P520" s="254"/>
      <c r="Q520" s="254"/>
    </row>
    <row r="521" spans="1:17" s="103" customFormat="1">
      <c r="A521" s="106"/>
      <c r="B521" s="110"/>
      <c r="C521" s="108">
        <v>211</v>
      </c>
      <c r="D521" s="104"/>
      <c r="E521" s="104" t="s">
        <v>4665</v>
      </c>
      <c r="F521" s="105"/>
      <c r="G521" s="104" t="s">
        <v>3948</v>
      </c>
      <c r="L521" s="254"/>
      <c r="M521" s="254"/>
      <c r="N521" s="254"/>
      <c r="O521" s="254"/>
      <c r="P521" s="254"/>
      <c r="Q521" s="254"/>
    </row>
    <row r="522" spans="1:17" s="103" customFormat="1">
      <c r="A522" s="109"/>
      <c r="B522" s="109"/>
      <c r="C522" s="109"/>
      <c r="D522" s="104"/>
      <c r="F522" s="105"/>
      <c r="L522" s="254"/>
      <c r="M522" s="254"/>
      <c r="N522" s="254"/>
      <c r="O522" s="254"/>
      <c r="P522" s="254"/>
      <c r="Q522" s="254"/>
    </row>
    <row r="523" spans="1:17" s="103" customFormat="1">
      <c r="D523" s="104"/>
      <c r="F523" s="105"/>
      <c r="L523" s="254"/>
      <c r="M523" s="254"/>
      <c r="N523" s="254"/>
      <c r="O523" s="254"/>
      <c r="P523" s="254"/>
      <c r="Q523" s="254"/>
    </row>
    <row r="524" spans="1:17" s="103" customFormat="1">
      <c r="A524" s="106">
        <v>86</v>
      </c>
      <c r="B524" s="110" t="s">
        <v>4666</v>
      </c>
      <c r="C524" s="108">
        <v>211</v>
      </c>
      <c r="D524" s="104"/>
      <c r="E524" s="104" t="s">
        <v>4667</v>
      </c>
      <c r="F524" s="105"/>
      <c r="G524" s="104" t="s">
        <v>3948</v>
      </c>
      <c r="H524" s="104" t="s">
        <v>4668</v>
      </c>
      <c r="I524" s="107"/>
      <c r="L524" s="254"/>
      <c r="M524" s="254"/>
      <c r="N524" s="254"/>
      <c r="O524" s="254"/>
      <c r="P524" s="254"/>
      <c r="Q524" s="254"/>
    </row>
    <row r="525" spans="1:17" s="103" customFormat="1">
      <c r="A525" s="106"/>
      <c r="B525" s="110"/>
      <c r="C525" s="108">
        <v>220</v>
      </c>
      <c r="D525" s="104"/>
      <c r="E525" s="104" t="s">
        <v>4669</v>
      </c>
      <c r="F525" s="105"/>
      <c r="G525" s="104" t="s">
        <v>3948</v>
      </c>
      <c r="L525" s="254"/>
      <c r="M525" s="254"/>
      <c r="N525" s="254"/>
      <c r="O525" s="254"/>
      <c r="P525" s="254"/>
      <c r="Q525" s="254"/>
    </row>
    <row r="526" spans="1:17" s="103" customFormat="1">
      <c r="A526" s="106"/>
      <c r="B526" s="110"/>
      <c r="C526" s="108">
        <v>222</v>
      </c>
      <c r="D526" s="104"/>
      <c r="E526" s="104" t="s">
        <v>4670</v>
      </c>
      <c r="F526" s="105"/>
      <c r="G526" s="104" t="s">
        <v>3948</v>
      </c>
      <c r="L526" s="254"/>
      <c r="M526" s="254"/>
      <c r="N526" s="254"/>
      <c r="O526" s="254"/>
      <c r="P526" s="254"/>
      <c r="Q526" s="254"/>
    </row>
    <row r="527" spans="1:17" s="103" customFormat="1">
      <c r="A527" s="109"/>
      <c r="B527" s="109"/>
      <c r="C527" s="109"/>
      <c r="D527" s="104"/>
      <c r="F527" s="105"/>
      <c r="L527" s="254"/>
      <c r="M527" s="254"/>
      <c r="N527" s="254"/>
      <c r="O527" s="254"/>
      <c r="P527" s="254"/>
      <c r="Q527" s="254"/>
    </row>
    <row r="528" spans="1:17" s="103" customFormat="1">
      <c r="D528" s="104"/>
      <c r="F528" s="105"/>
      <c r="L528" s="254"/>
      <c r="M528" s="254"/>
      <c r="N528" s="254"/>
      <c r="O528" s="254"/>
      <c r="P528" s="254"/>
      <c r="Q528" s="254"/>
    </row>
    <row r="529" spans="1:17" s="103" customFormat="1">
      <c r="A529" s="106">
        <v>87</v>
      </c>
      <c r="B529" s="110" t="s">
        <v>4671</v>
      </c>
      <c r="C529" s="108">
        <v>223</v>
      </c>
      <c r="D529" s="104"/>
      <c r="E529" s="104" t="s">
        <v>4672</v>
      </c>
      <c r="F529" s="105"/>
      <c r="G529" s="104" t="s">
        <v>3948</v>
      </c>
      <c r="H529" s="104" t="s">
        <v>4673</v>
      </c>
      <c r="I529" s="107"/>
      <c r="L529" s="254"/>
      <c r="M529" s="254"/>
      <c r="N529" s="254"/>
      <c r="O529" s="254"/>
      <c r="P529" s="254"/>
      <c r="Q529" s="254"/>
    </row>
    <row r="530" spans="1:17" s="103" customFormat="1">
      <c r="A530" s="109"/>
      <c r="B530" s="109"/>
      <c r="C530" s="109"/>
      <c r="D530" s="104"/>
      <c r="F530" s="105"/>
      <c r="L530" s="254"/>
      <c r="M530" s="254"/>
      <c r="N530" s="254"/>
      <c r="O530" s="254"/>
      <c r="P530" s="254"/>
      <c r="Q530" s="254"/>
    </row>
    <row r="531" spans="1:17" s="103" customFormat="1">
      <c r="D531" s="104"/>
      <c r="F531" s="105"/>
      <c r="L531" s="254"/>
      <c r="M531" s="254"/>
      <c r="N531" s="254"/>
      <c r="O531" s="254"/>
      <c r="P531" s="254"/>
      <c r="Q531" s="254"/>
    </row>
    <row r="532" spans="1:17" s="103" customFormat="1">
      <c r="A532" s="106">
        <v>88</v>
      </c>
      <c r="B532" s="110" t="s">
        <v>4674</v>
      </c>
      <c r="C532" s="108">
        <v>223</v>
      </c>
      <c r="D532" s="104"/>
      <c r="E532" s="104" t="s">
        <v>4675</v>
      </c>
      <c r="F532" s="105"/>
      <c r="G532" s="104" t="s">
        <v>3948</v>
      </c>
      <c r="H532" s="104" t="s">
        <v>4676</v>
      </c>
      <c r="I532" s="107"/>
      <c r="L532" s="254"/>
      <c r="M532" s="254"/>
      <c r="N532" s="254"/>
      <c r="O532" s="254"/>
      <c r="P532" s="254"/>
      <c r="Q532" s="254"/>
    </row>
    <row r="533" spans="1:17" s="103" customFormat="1">
      <c r="A533" s="106"/>
      <c r="B533" s="110"/>
      <c r="C533" s="108">
        <v>224</v>
      </c>
      <c r="D533" s="104"/>
      <c r="E533" s="104" t="s">
        <v>4677</v>
      </c>
      <c r="F533" s="105"/>
      <c r="G533" s="104" t="s">
        <v>3948</v>
      </c>
      <c r="L533" s="254"/>
      <c r="M533" s="254"/>
      <c r="N533" s="254"/>
      <c r="O533" s="254"/>
      <c r="P533" s="254"/>
      <c r="Q533" s="254"/>
    </row>
    <row r="534" spans="1:17" s="103" customFormat="1">
      <c r="A534" s="106"/>
      <c r="B534" s="110"/>
      <c r="C534" s="108">
        <v>226</v>
      </c>
      <c r="D534" s="104"/>
      <c r="E534" s="104" t="s">
        <v>4678</v>
      </c>
      <c r="F534" s="105"/>
      <c r="G534" s="104" t="s">
        <v>3948</v>
      </c>
      <c r="L534" s="254"/>
      <c r="M534" s="254"/>
      <c r="N534" s="254"/>
      <c r="O534" s="254"/>
      <c r="P534" s="254"/>
      <c r="Q534" s="254"/>
    </row>
    <row r="535" spans="1:17" s="103" customFormat="1">
      <c r="A535" s="106"/>
      <c r="B535" s="110"/>
      <c r="C535" s="108">
        <v>228</v>
      </c>
      <c r="D535" s="104"/>
      <c r="E535" s="104" t="s">
        <v>4679</v>
      </c>
      <c r="F535" s="105"/>
      <c r="G535" s="104" t="s">
        <v>3948</v>
      </c>
      <c r="L535" s="254"/>
      <c r="M535" s="254"/>
      <c r="N535" s="254"/>
      <c r="O535" s="254"/>
      <c r="P535" s="254"/>
      <c r="Q535" s="254"/>
    </row>
    <row r="536" spans="1:17" s="103" customFormat="1">
      <c r="A536" s="109"/>
      <c r="B536" s="109"/>
      <c r="C536" s="109"/>
      <c r="D536" s="104"/>
      <c r="F536" s="105"/>
      <c r="L536" s="254"/>
      <c r="M536" s="254"/>
      <c r="N536" s="254"/>
      <c r="O536" s="254"/>
      <c r="P536" s="254"/>
      <c r="Q536" s="254"/>
    </row>
    <row r="537" spans="1:17" s="103" customFormat="1">
      <c r="D537" s="104"/>
      <c r="F537" s="105"/>
      <c r="L537" s="254"/>
      <c r="M537" s="254"/>
      <c r="N537" s="254"/>
      <c r="O537" s="254"/>
      <c r="P537" s="254"/>
      <c r="Q537" s="254"/>
    </row>
    <row r="538" spans="1:17" s="103" customFormat="1">
      <c r="A538" s="106">
        <v>89</v>
      </c>
      <c r="B538" s="110" t="s">
        <v>4680</v>
      </c>
      <c r="C538" s="108">
        <v>227</v>
      </c>
      <c r="D538" s="104"/>
      <c r="E538" s="104" t="s">
        <v>4681</v>
      </c>
      <c r="F538" s="105"/>
      <c r="G538" s="104" t="s">
        <v>3948</v>
      </c>
      <c r="H538" s="104" t="s">
        <v>4682</v>
      </c>
      <c r="I538" s="107"/>
      <c r="L538" s="254"/>
      <c r="M538" s="254"/>
      <c r="N538" s="254"/>
      <c r="O538" s="254"/>
      <c r="P538" s="254"/>
      <c r="Q538" s="254"/>
    </row>
    <row r="539" spans="1:17" s="103" customFormat="1">
      <c r="A539" s="109"/>
      <c r="B539" s="109"/>
      <c r="C539" s="109"/>
      <c r="D539" s="104"/>
      <c r="F539" s="105"/>
      <c r="L539" s="254"/>
      <c r="M539" s="254"/>
      <c r="N539" s="254"/>
      <c r="O539" s="254"/>
      <c r="P539" s="254"/>
      <c r="Q539" s="254"/>
    </row>
    <row r="540" spans="1:17" s="103" customFormat="1">
      <c r="D540" s="104"/>
      <c r="F540" s="105"/>
      <c r="L540" s="254"/>
      <c r="M540" s="254"/>
      <c r="N540" s="254"/>
      <c r="O540" s="254"/>
      <c r="P540" s="254"/>
      <c r="Q540" s="254"/>
    </row>
    <row r="541" spans="1:17" s="103" customFormat="1">
      <c r="A541" s="106">
        <v>90</v>
      </c>
      <c r="B541" s="110" t="s">
        <v>4683</v>
      </c>
      <c r="C541" s="108">
        <v>230</v>
      </c>
      <c r="D541" s="104"/>
      <c r="E541" s="104" t="s">
        <v>4684</v>
      </c>
      <c r="F541" s="105"/>
      <c r="G541" s="104" t="s">
        <v>3948</v>
      </c>
      <c r="L541" s="254"/>
      <c r="M541" s="254"/>
      <c r="N541" s="254"/>
      <c r="O541" s="254"/>
      <c r="P541" s="254"/>
      <c r="Q541" s="254"/>
    </row>
    <row r="542" spans="1:17" s="103" customFormat="1">
      <c r="A542" s="106"/>
      <c r="B542" s="110"/>
      <c r="C542" s="108">
        <v>232</v>
      </c>
      <c r="D542" s="104"/>
      <c r="E542" s="104" t="s">
        <v>4685</v>
      </c>
      <c r="F542" s="105"/>
      <c r="G542" s="104" t="s">
        <v>3965</v>
      </c>
      <c r="H542" s="104" t="s">
        <v>4686</v>
      </c>
      <c r="I542" s="107" t="s">
        <v>4054</v>
      </c>
      <c r="L542" s="254"/>
      <c r="M542" s="254"/>
      <c r="N542" s="254"/>
      <c r="O542" s="254"/>
      <c r="P542" s="254"/>
      <c r="Q542" s="254"/>
    </row>
    <row r="543" spans="1:17" s="103" customFormat="1">
      <c r="A543" s="109"/>
      <c r="B543" s="109"/>
      <c r="C543" s="109"/>
      <c r="D543" s="104"/>
      <c r="F543" s="105"/>
      <c r="L543" s="254"/>
      <c r="M543" s="254"/>
      <c r="N543" s="254"/>
      <c r="O543" s="254"/>
      <c r="P543" s="254"/>
      <c r="Q543" s="254"/>
    </row>
    <row r="544" spans="1:17" s="103" customFormat="1">
      <c r="D544" s="104"/>
      <c r="F544" s="105"/>
      <c r="L544" s="254"/>
      <c r="M544" s="254"/>
      <c r="N544" s="254"/>
      <c r="O544" s="254"/>
      <c r="P544" s="254"/>
      <c r="Q544" s="254"/>
    </row>
    <row r="545" spans="1:17" s="103" customFormat="1">
      <c r="A545" s="106">
        <v>91</v>
      </c>
      <c r="B545" s="110" t="s">
        <v>4687</v>
      </c>
      <c r="C545" s="108">
        <v>231</v>
      </c>
      <c r="D545" s="104"/>
      <c r="E545" s="104" t="s">
        <v>4688</v>
      </c>
      <c r="F545" s="105"/>
      <c r="G545" s="104" t="s">
        <v>3965</v>
      </c>
      <c r="H545" s="104" t="s">
        <v>4689</v>
      </c>
      <c r="I545" s="107"/>
      <c r="L545" s="254"/>
      <c r="M545" s="254"/>
      <c r="N545" s="254"/>
      <c r="O545" s="254"/>
      <c r="P545" s="254"/>
      <c r="Q545" s="254"/>
    </row>
    <row r="546" spans="1:17" s="103" customFormat="1">
      <c r="A546" s="109"/>
      <c r="B546" s="109"/>
      <c r="C546" s="109"/>
      <c r="D546" s="104"/>
      <c r="F546" s="105"/>
      <c r="L546" s="254"/>
      <c r="M546" s="254"/>
      <c r="N546" s="254"/>
      <c r="O546" s="254"/>
      <c r="P546" s="254"/>
      <c r="Q546" s="254"/>
    </row>
    <row r="547" spans="1:17" s="103" customFormat="1">
      <c r="D547" s="104"/>
      <c r="F547" s="105"/>
      <c r="L547" s="254"/>
      <c r="M547" s="254"/>
      <c r="N547" s="254"/>
      <c r="O547" s="254"/>
      <c r="P547" s="254"/>
      <c r="Q547" s="254"/>
    </row>
    <row r="548" spans="1:17" s="103" customFormat="1">
      <c r="A548" s="106">
        <v>92</v>
      </c>
      <c r="B548" s="110" t="s">
        <v>564</v>
      </c>
      <c r="C548" s="108">
        <v>233</v>
      </c>
      <c r="D548" s="104"/>
      <c r="E548" s="104" t="s">
        <v>4690</v>
      </c>
      <c r="F548" s="105"/>
      <c r="G548" s="104" t="s">
        <v>3948</v>
      </c>
      <c r="L548" s="254"/>
      <c r="M548" s="254"/>
      <c r="N548" s="254"/>
      <c r="O548" s="254"/>
      <c r="P548" s="254"/>
      <c r="Q548" s="254"/>
    </row>
    <row r="549" spans="1:17" s="103" customFormat="1">
      <c r="A549" s="106"/>
      <c r="B549" s="110"/>
      <c r="C549" s="108">
        <v>234</v>
      </c>
      <c r="D549" s="104"/>
      <c r="E549" s="104" t="s">
        <v>4691</v>
      </c>
      <c r="F549" s="105"/>
      <c r="G549" s="104" t="s">
        <v>4692</v>
      </c>
      <c r="H549" s="104" t="s">
        <v>4693</v>
      </c>
      <c r="I549" s="107" t="s">
        <v>4694</v>
      </c>
      <c r="L549" s="254"/>
      <c r="M549" s="254"/>
      <c r="N549" s="254"/>
      <c r="O549" s="254"/>
      <c r="P549" s="254"/>
      <c r="Q549" s="254"/>
    </row>
    <row r="550" spans="1:17" s="103" customFormat="1">
      <c r="A550" s="106"/>
      <c r="B550" s="110"/>
      <c r="C550" s="108">
        <v>235</v>
      </c>
      <c r="D550" s="104"/>
      <c r="E550" s="104" t="s">
        <v>4695</v>
      </c>
      <c r="F550" s="105"/>
      <c r="G550" s="104" t="s">
        <v>4696</v>
      </c>
      <c r="L550" s="254"/>
      <c r="M550" s="254"/>
      <c r="N550" s="254"/>
      <c r="O550" s="254"/>
      <c r="P550" s="254"/>
      <c r="Q550" s="254"/>
    </row>
    <row r="551" spans="1:17" s="103" customFormat="1">
      <c r="A551" s="106"/>
      <c r="B551" s="110"/>
      <c r="C551" s="108">
        <v>236</v>
      </c>
      <c r="D551" s="104"/>
      <c r="E551" s="104" t="s">
        <v>4697</v>
      </c>
      <c r="F551" s="105"/>
      <c r="G551" s="104" t="s">
        <v>3948</v>
      </c>
      <c r="L551" s="254"/>
      <c r="M551" s="254"/>
      <c r="N551" s="254"/>
      <c r="O551" s="254"/>
      <c r="P551" s="254"/>
      <c r="Q551" s="254"/>
    </row>
    <row r="552" spans="1:17" s="103" customFormat="1">
      <c r="A552" s="106"/>
      <c r="B552" s="110"/>
      <c r="C552" s="108">
        <v>238</v>
      </c>
      <c r="D552" s="104"/>
      <c r="E552" s="104" t="s">
        <v>4698</v>
      </c>
      <c r="F552" s="105"/>
      <c r="G552" s="104" t="s">
        <v>4699</v>
      </c>
      <c r="L552" s="254"/>
      <c r="M552" s="254"/>
      <c r="N552" s="254"/>
      <c r="O552" s="254"/>
      <c r="P552" s="254"/>
      <c r="Q552" s="254"/>
    </row>
    <row r="553" spans="1:17" s="103" customFormat="1">
      <c r="A553" s="109"/>
      <c r="B553" s="109"/>
      <c r="C553" s="109"/>
      <c r="D553" s="104"/>
      <c r="F553" s="105"/>
      <c r="L553" s="254"/>
      <c r="M553" s="254"/>
      <c r="N553" s="254"/>
      <c r="O553" s="254"/>
      <c r="P553" s="254"/>
      <c r="Q553" s="254"/>
    </row>
    <row r="554" spans="1:17" s="103" customFormat="1">
      <c r="D554" s="104"/>
      <c r="F554" s="105"/>
      <c r="L554" s="254"/>
      <c r="M554" s="254"/>
      <c r="N554" s="254"/>
      <c r="O554" s="254"/>
      <c r="P554" s="254"/>
      <c r="Q554" s="254"/>
    </row>
    <row r="555" spans="1:17" s="103" customFormat="1">
      <c r="A555" s="106">
        <v>93</v>
      </c>
      <c r="B555" s="110" t="s">
        <v>4700</v>
      </c>
      <c r="C555" s="108">
        <v>236</v>
      </c>
      <c r="D555" s="104"/>
      <c r="E555" s="104" t="s">
        <v>4701</v>
      </c>
      <c r="F555" s="105"/>
      <c r="G555" s="104" t="s">
        <v>3948</v>
      </c>
      <c r="H555" s="104" t="s">
        <v>4702</v>
      </c>
      <c r="I555" s="107"/>
      <c r="L555" s="254"/>
      <c r="M555" s="254"/>
      <c r="N555" s="254"/>
      <c r="O555" s="254"/>
      <c r="P555" s="254"/>
      <c r="Q555" s="254"/>
    </row>
    <row r="556" spans="1:17" s="103" customFormat="1">
      <c r="A556" s="106"/>
      <c r="B556" s="110"/>
      <c r="C556" s="108">
        <v>237</v>
      </c>
      <c r="D556" s="104"/>
      <c r="E556" s="104" t="s">
        <v>4703</v>
      </c>
      <c r="F556" s="105"/>
      <c r="G556" s="104" t="s">
        <v>3948</v>
      </c>
      <c r="L556" s="254"/>
      <c r="M556" s="254"/>
      <c r="N556" s="254"/>
      <c r="O556" s="254"/>
      <c r="P556" s="254"/>
      <c r="Q556" s="254"/>
    </row>
    <row r="557" spans="1:17" s="103" customFormat="1">
      <c r="A557" s="109"/>
      <c r="B557" s="109"/>
      <c r="C557" s="109"/>
      <c r="D557" s="104"/>
      <c r="F557" s="105"/>
      <c r="L557" s="254"/>
      <c r="M557" s="254"/>
      <c r="N557" s="254"/>
      <c r="O557" s="254"/>
      <c r="P557" s="254"/>
      <c r="Q557" s="254"/>
    </row>
    <row r="558" spans="1:17" s="103" customFormat="1">
      <c r="D558" s="104"/>
      <c r="F558" s="105"/>
      <c r="L558" s="254"/>
      <c r="M558" s="254"/>
      <c r="N558" s="254"/>
      <c r="O558" s="254"/>
      <c r="P558" s="254"/>
      <c r="Q558" s="254"/>
    </row>
    <row r="559" spans="1:17" s="103" customFormat="1">
      <c r="A559" s="106">
        <v>94</v>
      </c>
      <c r="B559" s="110" t="s">
        <v>4704</v>
      </c>
      <c r="C559" s="108">
        <v>238</v>
      </c>
      <c r="D559" s="104"/>
      <c r="E559" s="104" t="s">
        <v>4705</v>
      </c>
      <c r="F559" s="105"/>
      <c r="G559" s="104" t="s">
        <v>3948</v>
      </c>
      <c r="H559" s="104" t="s">
        <v>4706</v>
      </c>
      <c r="I559" s="107"/>
      <c r="L559" s="254"/>
      <c r="M559" s="254"/>
      <c r="N559" s="254"/>
      <c r="O559" s="254"/>
      <c r="P559" s="254"/>
      <c r="Q559" s="254"/>
    </row>
    <row r="560" spans="1:17" s="103" customFormat="1">
      <c r="A560" s="106"/>
      <c r="B560" s="110"/>
      <c r="C560" s="108">
        <v>239</v>
      </c>
      <c r="D560" s="104"/>
      <c r="E560" s="104" t="s">
        <v>4707</v>
      </c>
      <c r="F560" s="105"/>
      <c r="G560" s="104" t="s">
        <v>3948</v>
      </c>
      <c r="L560" s="254"/>
      <c r="M560" s="254"/>
      <c r="N560" s="254"/>
      <c r="O560" s="254"/>
      <c r="P560" s="254"/>
      <c r="Q560" s="254"/>
    </row>
    <row r="561" spans="1:17" s="103" customFormat="1">
      <c r="A561" s="106"/>
      <c r="B561" s="110"/>
      <c r="C561" s="108">
        <v>240</v>
      </c>
      <c r="D561" s="104"/>
      <c r="E561" s="104" t="s">
        <v>4708</v>
      </c>
      <c r="F561" s="105"/>
      <c r="G561" s="104" t="s">
        <v>3948</v>
      </c>
      <c r="L561" s="254"/>
      <c r="M561" s="254"/>
      <c r="N561" s="254"/>
      <c r="O561" s="254"/>
      <c r="P561" s="254"/>
      <c r="Q561" s="254"/>
    </row>
    <row r="562" spans="1:17" s="103" customFormat="1">
      <c r="A562" s="106"/>
      <c r="B562" s="110"/>
      <c r="C562" s="108">
        <v>241</v>
      </c>
      <c r="D562" s="104"/>
      <c r="E562" s="104" t="s">
        <v>4709</v>
      </c>
      <c r="F562" s="105"/>
      <c r="G562" s="104" t="s">
        <v>3948</v>
      </c>
      <c r="L562" s="254"/>
      <c r="M562" s="254"/>
      <c r="N562" s="254"/>
      <c r="O562" s="254"/>
      <c r="P562" s="254"/>
      <c r="Q562" s="254"/>
    </row>
    <row r="563" spans="1:17" s="103" customFormat="1">
      <c r="A563" s="106"/>
      <c r="B563" s="110"/>
      <c r="C563" s="108">
        <v>242</v>
      </c>
      <c r="D563" s="104"/>
      <c r="E563" s="104" t="s">
        <v>4710</v>
      </c>
      <c r="F563" s="105"/>
      <c r="G563" s="104" t="s">
        <v>3948</v>
      </c>
      <c r="L563" s="254"/>
      <c r="M563" s="254"/>
      <c r="N563" s="254"/>
      <c r="O563" s="254"/>
      <c r="P563" s="254"/>
      <c r="Q563" s="254"/>
    </row>
    <row r="564" spans="1:17" s="103" customFormat="1">
      <c r="A564" s="106"/>
      <c r="B564" s="110"/>
      <c r="C564" s="108">
        <v>244</v>
      </c>
      <c r="D564" s="104"/>
      <c r="E564" s="104" t="s">
        <v>4711</v>
      </c>
      <c r="F564" s="105"/>
      <c r="G564" s="104" t="s">
        <v>3948</v>
      </c>
      <c r="L564" s="254"/>
      <c r="M564" s="254"/>
      <c r="N564" s="254"/>
      <c r="O564" s="254"/>
      <c r="P564" s="254"/>
      <c r="Q564" s="254"/>
    </row>
    <row r="565" spans="1:17" s="103" customFormat="1">
      <c r="A565" s="109"/>
      <c r="B565" s="109"/>
      <c r="C565" s="109"/>
      <c r="D565" s="104"/>
      <c r="F565" s="105"/>
      <c r="L565" s="254"/>
      <c r="M565" s="254"/>
      <c r="N565" s="254"/>
      <c r="O565" s="254"/>
      <c r="P565" s="254"/>
      <c r="Q565" s="254"/>
    </row>
    <row r="566" spans="1:17" s="103" customFormat="1">
      <c r="D566" s="104"/>
      <c r="F566" s="105"/>
      <c r="L566" s="254"/>
      <c r="M566" s="254"/>
      <c r="N566" s="254"/>
      <c r="O566" s="254"/>
      <c r="P566" s="254"/>
      <c r="Q566" s="254"/>
    </row>
    <row r="567" spans="1:17" s="103" customFormat="1">
      <c r="A567" s="106">
        <v>95</v>
      </c>
      <c r="B567" s="110" t="s">
        <v>4712</v>
      </c>
      <c r="C567" s="108">
        <v>241</v>
      </c>
      <c r="D567" s="104"/>
      <c r="E567" s="104" t="s">
        <v>4713</v>
      </c>
      <c r="F567" s="105"/>
      <c r="G567" s="104" t="s">
        <v>3948</v>
      </c>
      <c r="H567" s="104" t="s">
        <v>4714</v>
      </c>
      <c r="I567" s="107"/>
      <c r="L567" s="254"/>
      <c r="M567" s="254"/>
      <c r="N567" s="254"/>
      <c r="O567" s="254"/>
      <c r="P567" s="254"/>
      <c r="Q567" s="254"/>
    </row>
    <row r="568" spans="1:17" s="103" customFormat="1">
      <c r="A568" s="106"/>
      <c r="B568" s="110"/>
      <c r="C568" s="108">
        <v>243</v>
      </c>
      <c r="D568" s="104"/>
      <c r="E568" s="104" t="s">
        <v>4715</v>
      </c>
      <c r="F568" s="105"/>
      <c r="G568" s="104" t="s">
        <v>3948</v>
      </c>
      <c r="L568" s="254"/>
      <c r="M568" s="254"/>
      <c r="N568" s="254"/>
      <c r="O568" s="254"/>
      <c r="P568" s="254"/>
      <c r="Q568" s="254"/>
    </row>
    <row r="569" spans="1:17" s="103" customFormat="1">
      <c r="A569" s="109"/>
      <c r="B569" s="109"/>
      <c r="C569" s="109"/>
      <c r="D569" s="104"/>
      <c r="F569" s="105"/>
      <c r="L569" s="254"/>
      <c r="M569" s="254"/>
      <c r="N569" s="254"/>
      <c r="O569" s="254"/>
      <c r="P569" s="254"/>
      <c r="Q569" s="254"/>
    </row>
    <row r="570" spans="1:17" s="103" customFormat="1">
      <c r="D570" s="104"/>
      <c r="F570" s="105"/>
      <c r="L570" s="254"/>
      <c r="M570" s="254"/>
      <c r="N570" s="254"/>
      <c r="O570" s="254"/>
      <c r="P570" s="254"/>
      <c r="Q570" s="254"/>
    </row>
    <row r="571" spans="1:17" s="103" customFormat="1">
      <c r="A571" s="106">
        <v>96</v>
      </c>
      <c r="B571" s="110" t="s">
        <v>4716</v>
      </c>
      <c r="C571" s="108">
        <v>243</v>
      </c>
      <c r="D571" s="104"/>
      <c r="E571" s="104" t="s">
        <v>4717</v>
      </c>
      <c r="F571" s="105"/>
      <c r="G571" s="104" t="s">
        <v>3948</v>
      </c>
      <c r="H571" s="104" t="s">
        <v>4718</v>
      </c>
      <c r="I571" s="107"/>
      <c r="L571" s="254"/>
      <c r="M571" s="254"/>
      <c r="N571" s="254"/>
      <c r="O571" s="254"/>
      <c r="P571" s="254"/>
      <c r="Q571" s="254"/>
    </row>
    <row r="572" spans="1:17" s="103" customFormat="1">
      <c r="A572" s="106"/>
      <c r="B572" s="110"/>
      <c r="C572" s="108">
        <v>244</v>
      </c>
      <c r="D572" s="104"/>
      <c r="E572" s="104" t="s">
        <v>4719</v>
      </c>
      <c r="F572" s="105"/>
      <c r="G572" s="104" t="s">
        <v>3948</v>
      </c>
      <c r="L572" s="254"/>
      <c r="M572" s="254"/>
      <c r="N572" s="254"/>
      <c r="O572" s="254"/>
      <c r="P572" s="254"/>
      <c r="Q572" s="254"/>
    </row>
    <row r="573" spans="1:17" s="103" customFormat="1">
      <c r="A573" s="106"/>
      <c r="B573" s="110"/>
      <c r="C573" s="108">
        <v>245</v>
      </c>
      <c r="D573" s="104"/>
      <c r="E573" s="104" t="s">
        <v>4720</v>
      </c>
      <c r="F573" s="105"/>
      <c r="G573" s="104" t="s">
        <v>3948</v>
      </c>
      <c r="L573" s="254"/>
      <c r="M573" s="254"/>
      <c r="N573" s="254"/>
      <c r="O573" s="254"/>
      <c r="P573" s="254"/>
      <c r="Q573" s="254"/>
    </row>
    <row r="574" spans="1:17" s="103" customFormat="1">
      <c r="A574" s="106"/>
      <c r="B574" s="110"/>
      <c r="C574" s="108">
        <v>246</v>
      </c>
      <c r="D574" s="104"/>
      <c r="E574" s="104" t="s">
        <v>4721</v>
      </c>
      <c r="F574" s="105"/>
      <c r="G574" s="104" t="s">
        <v>3948</v>
      </c>
      <c r="L574" s="254"/>
      <c r="M574" s="254"/>
      <c r="N574" s="254"/>
      <c r="O574" s="254"/>
      <c r="P574" s="254"/>
      <c r="Q574" s="254"/>
    </row>
    <row r="575" spans="1:17" s="103" customFormat="1">
      <c r="A575" s="106"/>
      <c r="B575" s="110"/>
      <c r="C575" s="108">
        <v>247</v>
      </c>
      <c r="D575" s="104"/>
      <c r="E575" s="104" t="s">
        <v>4722</v>
      </c>
      <c r="F575" s="105"/>
      <c r="G575" s="104" t="s">
        <v>3948</v>
      </c>
      <c r="L575" s="254"/>
      <c r="M575" s="254"/>
      <c r="N575" s="254"/>
      <c r="O575" s="254"/>
      <c r="P575" s="254"/>
      <c r="Q575" s="254"/>
    </row>
    <row r="576" spans="1:17" s="103" customFormat="1">
      <c r="A576" s="106"/>
      <c r="B576" s="110"/>
      <c r="C576" s="108">
        <v>248</v>
      </c>
      <c r="D576" s="104"/>
      <c r="E576" s="104" t="s">
        <v>4723</v>
      </c>
      <c r="F576" s="105"/>
      <c r="G576" s="104" t="s">
        <v>3948</v>
      </c>
      <c r="L576" s="254"/>
      <c r="M576" s="254"/>
      <c r="N576" s="254"/>
      <c r="O576" s="254"/>
      <c r="P576" s="254"/>
      <c r="Q576" s="254"/>
    </row>
    <row r="577" spans="1:17" s="103" customFormat="1">
      <c r="A577" s="109"/>
      <c r="B577" s="109"/>
      <c r="C577" s="109"/>
      <c r="D577" s="104"/>
      <c r="F577" s="105"/>
      <c r="L577" s="254"/>
      <c r="M577" s="254"/>
      <c r="N577" s="254"/>
      <c r="O577" s="254"/>
      <c r="P577" s="254"/>
      <c r="Q577" s="254"/>
    </row>
    <row r="578" spans="1:17" s="103" customFormat="1">
      <c r="D578" s="104"/>
      <c r="F578" s="105"/>
      <c r="L578" s="254"/>
      <c r="M578" s="254"/>
      <c r="N578" s="254"/>
      <c r="O578" s="254"/>
      <c r="P578" s="254"/>
      <c r="Q578" s="254"/>
    </row>
    <row r="579" spans="1:17" s="103" customFormat="1">
      <c r="A579" s="106">
        <v>97</v>
      </c>
      <c r="B579" s="110" t="s">
        <v>4724</v>
      </c>
      <c r="C579" s="108">
        <v>247</v>
      </c>
      <c r="D579" s="104"/>
      <c r="E579" s="104" t="s">
        <v>4725</v>
      </c>
      <c r="F579" s="105"/>
      <c r="G579" s="104" t="s">
        <v>3948</v>
      </c>
      <c r="H579" s="104" t="s">
        <v>4718</v>
      </c>
      <c r="I579" s="107"/>
      <c r="L579" s="254"/>
      <c r="M579" s="254"/>
      <c r="N579" s="254"/>
      <c r="O579" s="254"/>
      <c r="P579" s="254"/>
      <c r="Q579" s="254"/>
    </row>
    <row r="580" spans="1:17" s="103" customFormat="1">
      <c r="A580" s="106"/>
      <c r="B580" s="110"/>
      <c r="C580" s="108">
        <v>249</v>
      </c>
      <c r="D580" s="104"/>
      <c r="E580" s="104" t="s">
        <v>4726</v>
      </c>
      <c r="F580" s="105"/>
      <c r="G580" s="104" t="s">
        <v>3948</v>
      </c>
      <c r="L580" s="254"/>
      <c r="M580" s="254"/>
      <c r="N580" s="254"/>
      <c r="O580" s="254"/>
      <c r="P580" s="254"/>
      <c r="Q580" s="254"/>
    </row>
    <row r="581" spans="1:17" s="103" customFormat="1">
      <c r="A581" s="109"/>
      <c r="B581" s="109"/>
      <c r="C581" s="109"/>
      <c r="D581" s="104"/>
      <c r="F581" s="105"/>
      <c r="L581" s="254"/>
      <c r="M581" s="254"/>
      <c r="N581" s="254"/>
      <c r="O581" s="254"/>
      <c r="P581" s="254"/>
      <c r="Q581" s="254"/>
    </row>
    <row r="582" spans="1:17" s="103" customFormat="1">
      <c r="D582" s="104"/>
      <c r="F582" s="105"/>
      <c r="L582" s="254"/>
      <c r="M582" s="254"/>
      <c r="N582" s="254"/>
      <c r="O582" s="254"/>
      <c r="P582" s="254"/>
      <c r="Q582" s="254"/>
    </row>
    <row r="583" spans="1:17" s="103" customFormat="1">
      <c r="A583" s="106">
        <v>98</v>
      </c>
      <c r="B583" s="110" t="s">
        <v>4727</v>
      </c>
      <c r="C583" s="108">
        <v>249</v>
      </c>
      <c r="D583" s="104"/>
      <c r="E583" s="104" t="s">
        <v>4728</v>
      </c>
      <c r="F583" s="105"/>
      <c r="G583" s="104" t="s">
        <v>3948</v>
      </c>
      <c r="H583" s="104" t="s">
        <v>4729</v>
      </c>
      <c r="I583" s="107"/>
      <c r="L583" s="254"/>
      <c r="M583" s="254"/>
      <c r="N583" s="254"/>
      <c r="O583" s="254"/>
      <c r="P583" s="254"/>
      <c r="Q583" s="254"/>
    </row>
    <row r="584" spans="1:17" s="103" customFormat="1">
      <c r="A584" s="106"/>
      <c r="B584" s="110"/>
      <c r="C584" s="108">
        <v>250</v>
      </c>
      <c r="D584" s="104"/>
      <c r="E584" s="104" t="s">
        <v>4730</v>
      </c>
      <c r="F584" s="105"/>
      <c r="G584" s="104" t="s">
        <v>3948</v>
      </c>
      <c r="L584" s="254"/>
      <c r="M584" s="254"/>
      <c r="N584" s="254"/>
      <c r="O584" s="254"/>
      <c r="P584" s="254"/>
      <c r="Q584" s="254"/>
    </row>
    <row r="585" spans="1:17" s="103" customFormat="1">
      <c r="A585" s="106"/>
      <c r="B585" s="110"/>
      <c r="C585" s="108">
        <v>251</v>
      </c>
      <c r="D585" s="104"/>
      <c r="E585" s="104" t="s">
        <v>4731</v>
      </c>
      <c r="F585" s="105"/>
      <c r="G585" s="104" t="s">
        <v>3948</v>
      </c>
      <c r="L585" s="254"/>
      <c r="M585" s="254"/>
      <c r="N585" s="254"/>
      <c r="O585" s="254"/>
      <c r="P585" s="254"/>
      <c r="Q585" s="254"/>
    </row>
    <row r="586" spans="1:17" s="103" customFormat="1">
      <c r="A586" s="106"/>
      <c r="B586" s="110"/>
      <c r="C586" s="108">
        <v>252</v>
      </c>
      <c r="D586" s="104"/>
      <c r="E586" s="104" t="s">
        <v>4732</v>
      </c>
      <c r="F586" s="105"/>
      <c r="G586" s="104" t="s">
        <v>3948</v>
      </c>
      <c r="L586" s="254"/>
      <c r="M586" s="254"/>
      <c r="N586" s="254"/>
      <c r="O586" s="254"/>
      <c r="P586" s="254"/>
      <c r="Q586" s="254"/>
    </row>
    <row r="587" spans="1:17" s="103" customFormat="1">
      <c r="A587" s="109"/>
      <c r="B587" s="109"/>
      <c r="C587" s="109"/>
      <c r="D587" s="104"/>
      <c r="F587" s="105"/>
      <c r="L587" s="254"/>
      <c r="M587" s="254"/>
      <c r="N587" s="254"/>
      <c r="O587" s="254"/>
      <c r="P587" s="254"/>
      <c r="Q587" s="254"/>
    </row>
    <row r="588" spans="1:17" s="103" customFormat="1">
      <c r="D588" s="104"/>
      <c r="F588" s="105"/>
      <c r="L588" s="254"/>
      <c r="M588" s="254"/>
      <c r="N588" s="254"/>
      <c r="O588" s="254"/>
      <c r="P588" s="254"/>
      <c r="Q588" s="254"/>
    </row>
    <row r="589" spans="1:17" s="103" customFormat="1">
      <c r="A589" s="106">
        <v>99</v>
      </c>
      <c r="B589" s="110" t="s">
        <v>4733</v>
      </c>
      <c r="C589" s="108">
        <v>252</v>
      </c>
      <c r="D589" s="104"/>
      <c r="E589" s="104" t="s">
        <v>4734</v>
      </c>
      <c r="F589" s="105"/>
      <c r="G589" s="104" t="s">
        <v>3948</v>
      </c>
      <c r="H589" s="104" t="s">
        <v>4735</v>
      </c>
      <c r="I589" s="107"/>
      <c r="L589" s="254"/>
      <c r="M589" s="254"/>
      <c r="N589" s="254"/>
      <c r="O589" s="254"/>
      <c r="P589" s="254"/>
      <c r="Q589" s="254"/>
    </row>
    <row r="590" spans="1:17" s="103" customFormat="1">
      <c r="A590" s="109"/>
      <c r="B590" s="109"/>
      <c r="C590" s="109"/>
      <c r="D590" s="104"/>
      <c r="F590" s="105"/>
      <c r="L590" s="254"/>
      <c r="M590" s="254"/>
      <c r="N590" s="254"/>
      <c r="O590" s="254"/>
      <c r="P590" s="254"/>
      <c r="Q590" s="254"/>
    </row>
    <row r="591" spans="1:17" s="103" customFormat="1">
      <c r="D591" s="104"/>
      <c r="F591" s="105"/>
      <c r="L591" s="254"/>
      <c r="M591" s="254"/>
      <c r="N591" s="254"/>
      <c r="O591" s="254"/>
      <c r="P591" s="254"/>
      <c r="Q591" s="254"/>
    </row>
    <row r="592" spans="1:17" s="103" customFormat="1">
      <c r="A592" s="106">
        <v>100</v>
      </c>
      <c r="B592" s="110" t="s">
        <v>4736</v>
      </c>
      <c r="C592" s="108">
        <v>257</v>
      </c>
      <c r="D592" s="104"/>
      <c r="E592" s="104" t="s">
        <v>4737</v>
      </c>
      <c r="F592" s="105"/>
      <c r="G592" s="104" t="s">
        <v>3948</v>
      </c>
      <c r="H592" s="104" t="s">
        <v>4738</v>
      </c>
      <c r="I592" s="107"/>
      <c r="L592" s="254"/>
      <c r="M592" s="254"/>
      <c r="N592" s="254"/>
      <c r="O592" s="254"/>
      <c r="P592" s="254"/>
      <c r="Q592" s="254"/>
    </row>
    <row r="593" spans="1:17" s="103" customFormat="1">
      <c r="A593" s="109"/>
      <c r="B593" s="109"/>
      <c r="C593" s="109"/>
      <c r="D593" s="104"/>
      <c r="F593" s="105"/>
      <c r="L593" s="254"/>
      <c r="M593" s="254"/>
      <c r="N593" s="254"/>
      <c r="O593" s="254"/>
      <c r="P593" s="254"/>
      <c r="Q593" s="254"/>
    </row>
    <row r="594" spans="1:17" s="103" customFormat="1">
      <c r="D594" s="104"/>
      <c r="F594" s="105"/>
      <c r="L594" s="254"/>
      <c r="M594" s="254"/>
      <c r="N594" s="254"/>
      <c r="O594" s="254"/>
      <c r="P594" s="254"/>
      <c r="Q594" s="254"/>
    </row>
    <row r="595" spans="1:17" s="103" customFormat="1">
      <c r="A595" s="106">
        <v>101</v>
      </c>
      <c r="B595" s="110" t="s">
        <v>4739</v>
      </c>
      <c r="C595" s="108">
        <v>258</v>
      </c>
      <c r="D595" s="104"/>
      <c r="E595" s="104" t="s">
        <v>4740</v>
      </c>
      <c r="F595" s="105"/>
      <c r="G595" s="104" t="s">
        <v>3948</v>
      </c>
      <c r="H595" s="104" t="s">
        <v>4741</v>
      </c>
      <c r="I595" s="107"/>
      <c r="L595" s="254"/>
      <c r="M595" s="254"/>
      <c r="N595" s="254"/>
      <c r="O595" s="254"/>
      <c r="P595" s="254"/>
      <c r="Q595" s="254"/>
    </row>
    <row r="596" spans="1:17" s="103" customFormat="1">
      <c r="A596" s="106"/>
      <c r="B596" s="110"/>
      <c r="C596" s="108">
        <v>260</v>
      </c>
      <c r="D596" s="104"/>
      <c r="E596" s="104" t="s">
        <v>4742</v>
      </c>
      <c r="F596" s="105"/>
      <c r="G596" s="104" t="s">
        <v>3948</v>
      </c>
      <c r="L596" s="254"/>
      <c r="M596" s="254"/>
      <c r="N596" s="254"/>
      <c r="O596" s="254"/>
      <c r="P596" s="254"/>
      <c r="Q596" s="254"/>
    </row>
    <row r="597" spans="1:17" s="103" customFormat="1">
      <c r="A597" s="109"/>
      <c r="B597" s="109"/>
      <c r="C597" s="109"/>
      <c r="D597" s="104"/>
      <c r="F597" s="105"/>
      <c r="L597" s="254"/>
      <c r="M597" s="254"/>
      <c r="N597" s="254"/>
      <c r="O597" s="254"/>
      <c r="P597" s="254"/>
      <c r="Q597" s="254"/>
    </row>
    <row r="598" spans="1:17" s="103" customFormat="1">
      <c r="D598" s="104"/>
      <c r="F598" s="105"/>
      <c r="L598" s="254"/>
      <c r="M598" s="254"/>
      <c r="N598" s="254"/>
      <c r="O598" s="254"/>
      <c r="P598" s="254"/>
      <c r="Q598" s="254"/>
    </row>
    <row r="599" spans="1:17" s="103" customFormat="1">
      <c r="A599" s="106">
        <v>102</v>
      </c>
      <c r="B599" s="110" t="s">
        <v>4743</v>
      </c>
      <c r="C599" s="108">
        <v>259</v>
      </c>
      <c r="D599" s="104"/>
      <c r="E599" s="104" t="s">
        <v>4744</v>
      </c>
      <c r="F599" s="105"/>
      <c r="G599" s="104" t="s">
        <v>3948</v>
      </c>
      <c r="H599" s="104" t="s">
        <v>4745</v>
      </c>
      <c r="I599" s="107"/>
      <c r="L599" s="254"/>
      <c r="M599" s="254"/>
      <c r="N599" s="254"/>
      <c r="O599" s="254"/>
      <c r="P599" s="254"/>
      <c r="Q599" s="254"/>
    </row>
    <row r="600" spans="1:17" s="103" customFormat="1">
      <c r="A600" s="109"/>
      <c r="B600" s="109"/>
      <c r="C600" s="109"/>
      <c r="D600" s="104"/>
      <c r="F600" s="105"/>
      <c r="L600" s="254"/>
      <c r="M600" s="254"/>
      <c r="N600" s="254"/>
      <c r="O600" s="254"/>
      <c r="P600" s="254"/>
      <c r="Q600" s="254"/>
    </row>
    <row r="601" spans="1:17" s="103" customFormat="1">
      <c r="D601" s="104"/>
      <c r="F601" s="105"/>
      <c r="L601" s="254"/>
      <c r="M601" s="254"/>
      <c r="N601" s="254"/>
      <c r="O601" s="254"/>
      <c r="P601" s="254"/>
      <c r="Q601" s="254"/>
    </row>
    <row r="602" spans="1:17" s="103" customFormat="1">
      <c r="A602" s="106">
        <v>103</v>
      </c>
      <c r="B602" s="110" t="s">
        <v>4746</v>
      </c>
      <c r="C602" s="108">
        <v>262</v>
      </c>
      <c r="D602" s="104"/>
      <c r="E602" s="104" t="s">
        <v>4747</v>
      </c>
      <c r="F602" s="105"/>
      <c r="G602" s="104" t="s">
        <v>3948</v>
      </c>
      <c r="H602" s="104" t="s">
        <v>4748</v>
      </c>
      <c r="I602" s="107"/>
      <c r="L602" s="254"/>
      <c r="M602" s="254"/>
      <c r="N602" s="254"/>
      <c r="O602" s="254"/>
      <c r="P602" s="254"/>
      <c r="Q602" s="254"/>
    </row>
    <row r="603" spans="1:17" s="103" customFormat="1">
      <c r="A603" s="109"/>
      <c r="B603" s="109"/>
      <c r="C603" s="109"/>
      <c r="D603" s="104"/>
      <c r="F603" s="105"/>
      <c r="L603" s="254"/>
      <c r="M603" s="254"/>
      <c r="N603" s="254"/>
      <c r="O603" s="254"/>
      <c r="P603" s="254"/>
      <c r="Q603" s="254"/>
    </row>
    <row r="604" spans="1:17" s="103" customFormat="1">
      <c r="D604" s="104"/>
      <c r="F604" s="105"/>
      <c r="L604" s="254"/>
      <c r="M604" s="254"/>
      <c r="N604" s="254"/>
      <c r="O604" s="254"/>
      <c r="P604" s="254"/>
      <c r="Q604" s="254"/>
    </row>
    <row r="605" spans="1:17" s="103" customFormat="1">
      <c r="A605" s="106">
        <v>104</v>
      </c>
      <c r="B605" s="110" t="s">
        <v>4749</v>
      </c>
      <c r="C605" s="108">
        <v>265</v>
      </c>
      <c r="D605" s="104"/>
      <c r="E605" s="104" t="s">
        <v>4750</v>
      </c>
      <c r="F605" s="105"/>
      <c r="G605" s="104" t="s">
        <v>3948</v>
      </c>
      <c r="H605" s="104" t="s">
        <v>4751</v>
      </c>
      <c r="I605" s="107"/>
      <c r="L605" s="254"/>
      <c r="M605" s="254"/>
      <c r="N605" s="254"/>
      <c r="O605" s="254"/>
      <c r="P605" s="254"/>
      <c r="Q605" s="254"/>
    </row>
    <row r="606" spans="1:17" s="103" customFormat="1">
      <c r="A606" s="109"/>
      <c r="B606" s="109"/>
      <c r="C606" s="109"/>
      <c r="D606" s="104"/>
      <c r="F606" s="105"/>
      <c r="L606" s="254"/>
      <c r="M606" s="254"/>
      <c r="N606" s="254"/>
      <c r="O606" s="254"/>
      <c r="P606" s="254"/>
      <c r="Q606" s="254"/>
    </row>
    <row r="607" spans="1:17" s="103" customFormat="1">
      <c r="D607" s="104"/>
      <c r="F607" s="105"/>
      <c r="L607" s="254"/>
      <c r="M607" s="254"/>
      <c r="N607" s="254"/>
      <c r="O607" s="254"/>
      <c r="P607" s="254"/>
      <c r="Q607" s="254"/>
    </row>
    <row r="608" spans="1:17" s="103" customFormat="1">
      <c r="A608" s="106">
        <v>105</v>
      </c>
      <c r="B608" s="110" t="s">
        <v>4752</v>
      </c>
      <c r="C608" s="108">
        <v>268</v>
      </c>
      <c r="D608" s="104"/>
      <c r="E608" s="104" t="s">
        <v>4753</v>
      </c>
      <c r="F608" s="105"/>
      <c r="G608" s="104" t="s">
        <v>3948</v>
      </c>
      <c r="H608" s="104" t="s">
        <v>4754</v>
      </c>
      <c r="I608" s="107"/>
      <c r="L608" s="254"/>
      <c r="M608" s="254"/>
      <c r="N608" s="254"/>
      <c r="O608" s="254"/>
      <c r="P608" s="254"/>
      <c r="Q608" s="254"/>
    </row>
    <row r="609" spans="1:17" s="103" customFormat="1">
      <c r="A609" s="109"/>
      <c r="B609" s="109"/>
      <c r="C609" s="109"/>
      <c r="D609" s="104"/>
      <c r="F609" s="105"/>
      <c r="L609" s="254"/>
      <c r="M609" s="254"/>
      <c r="N609" s="254"/>
      <c r="O609" s="254"/>
      <c r="P609" s="254"/>
      <c r="Q609" s="254"/>
    </row>
    <row r="610" spans="1:17" s="103" customFormat="1">
      <c r="D610" s="104"/>
      <c r="F610" s="105"/>
      <c r="L610" s="254"/>
      <c r="M610" s="254"/>
      <c r="N610" s="254"/>
      <c r="O610" s="254"/>
      <c r="P610" s="254"/>
      <c r="Q610" s="254"/>
    </row>
    <row r="611" spans="1:17" s="103" customFormat="1">
      <c r="A611" s="106">
        <v>106</v>
      </c>
      <c r="B611" s="110" t="s">
        <v>4755</v>
      </c>
      <c r="C611" s="108">
        <v>271</v>
      </c>
      <c r="D611" s="104"/>
      <c r="E611" s="104" t="s">
        <v>4756</v>
      </c>
      <c r="F611" s="105"/>
      <c r="G611" s="104" t="s">
        <v>3948</v>
      </c>
      <c r="H611" s="104" t="s">
        <v>4757</v>
      </c>
      <c r="I611" s="107"/>
      <c r="L611" s="254"/>
      <c r="M611" s="254"/>
      <c r="N611" s="254"/>
      <c r="O611" s="254"/>
      <c r="P611" s="254"/>
      <c r="Q611" s="254"/>
    </row>
    <row r="612" spans="1:17" s="103" customFormat="1">
      <c r="A612" s="109"/>
      <c r="B612" s="109"/>
      <c r="C612" s="109"/>
      <c r="D612" s="104"/>
      <c r="F612" s="105"/>
      <c r="L612" s="254"/>
      <c r="M612" s="254"/>
      <c r="N612" s="254"/>
      <c r="O612" s="254"/>
      <c r="P612" s="254"/>
      <c r="Q612" s="254"/>
    </row>
    <row r="613" spans="1:17" s="103" customFormat="1">
      <c r="D613" s="104"/>
      <c r="F613" s="105"/>
      <c r="L613" s="254"/>
      <c r="M613" s="254"/>
      <c r="N613" s="254"/>
      <c r="O613" s="254"/>
      <c r="P613" s="254"/>
      <c r="Q613" s="254"/>
    </row>
    <row r="614" spans="1:17" s="103" customFormat="1">
      <c r="A614" s="106">
        <v>107</v>
      </c>
      <c r="B614" s="110" t="s">
        <v>4758</v>
      </c>
      <c r="C614" s="108">
        <v>272</v>
      </c>
      <c r="D614" s="104"/>
      <c r="E614" s="104" t="s">
        <v>4759</v>
      </c>
      <c r="F614" s="105"/>
      <c r="G614" s="104" t="s">
        <v>3948</v>
      </c>
      <c r="H614" s="104" t="s">
        <v>4760</v>
      </c>
      <c r="I614" s="107"/>
      <c r="L614" s="254"/>
      <c r="M614" s="254"/>
      <c r="N614" s="254"/>
      <c r="O614" s="254"/>
      <c r="P614" s="254"/>
      <c r="Q614" s="254"/>
    </row>
    <row r="615" spans="1:17" s="103" customFormat="1">
      <c r="A615" s="109"/>
      <c r="B615" s="109"/>
      <c r="C615" s="109"/>
      <c r="D615" s="104"/>
      <c r="F615" s="105"/>
      <c r="L615" s="254"/>
      <c r="M615" s="254"/>
      <c r="N615" s="254"/>
      <c r="O615" s="254"/>
      <c r="P615" s="254"/>
      <c r="Q615" s="254"/>
    </row>
    <row r="616" spans="1:17" s="103" customFormat="1">
      <c r="D616" s="104"/>
      <c r="F616" s="105"/>
      <c r="L616" s="254"/>
      <c r="M616" s="254"/>
      <c r="N616" s="254"/>
      <c r="O616" s="254"/>
      <c r="P616" s="254"/>
      <c r="Q616" s="254"/>
    </row>
    <row r="617" spans="1:17" s="103" customFormat="1">
      <c r="A617" s="106">
        <v>108</v>
      </c>
      <c r="B617" s="110" t="s">
        <v>4761</v>
      </c>
      <c r="C617" s="108">
        <v>270</v>
      </c>
      <c r="D617" s="104"/>
      <c r="E617" s="104" t="s">
        <v>4762</v>
      </c>
      <c r="F617" s="105"/>
      <c r="G617" s="104" t="s">
        <v>3948</v>
      </c>
      <c r="H617" s="104" t="s">
        <v>4763</v>
      </c>
      <c r="I617" s="107"/>
      <c r="L617" s="254"/>
      <c r="M617" s="254"/>
      <c r="N617" s="254"/>
      <c r="O617" s="254"/>
      <c r="P617" s="254"/>
      <c r="Q617" s="254"/>
    </row>
    <row r="618" spans="1:17" s="103" customFormat="1">
      <c r="A618" s="109"/>
      <c r="B618" s="109"/>
      <c r="C618" s="109"/>
      <c r="D618" s="104"/>
      <c r="F618" s="105"/>
      <c r="L618" s="254"/>
      <c r="M618" s="254"/>
      <c r="N618" s="254"/>
      <c r="O618" s="254"/>
      <c r="P618" s="254"/>
      <c r="Q618" s="254"/>
    </row>
    <row r="619" spans="1:17" s="103" customFormat="1">
      <c r="D619" s="104"/>
      <c r="F619" s="105"/>
      <c r="L619" s="254"/>
      <c r="M619" s="254"/>
      <c r="N619" s="254"/>
      <c r="O619" s="254"/>
      <c r="P619" s="254"/>
      <c r="Q619" s="254"/>
    </row>
    <row r="620" spans="1:17" s="103" customFormat="1">
      <c r="A620" s="106">
        <v>109</v>
      </c>
      <c r="B620" s="110" t="s">
        <v>4764</v>
      </c>
      <c r="C620" s="108">
        <v>276</v>
      </c>
      <c r="D620" s="104"/>
      <c r="E620" s="104" t="s">
        <v>4765</v>
      </c>
      <c r="F620" s="105"/>
      <c r="G620" s="104" t="s">
        <v>3948</v>
      </c>
      <c r="H620" s="104" t="s">
        <v>4766</v>
      </c>
      <c r="I620" s="107"/>
      <c r="L620" s="254"/>
      <c r="M620" s="254"/>
      <c r="N620" s="254"/>
      <c r="O620" s="254"/>
      <c r="P620" s="254"/>
      <c r="Q620" s="254"/>
    </row>
    <row r="621" spans="1:17" s="103" customFormat="1">
      <c r="A621" s="109"/>
      <c r="B621" s="109"/>
      <c r="C621" s="109"/>
      <c r="D621" s="104"/>
      <c r="F621" s="105"/>
      <c r="L621" s="254"/>
      <c r="M621" s="254"/>
      <c r="N621" s="254"/>
      <c r="O621" s="254"/>
      <c r="P621" s="254"/>
      <c r="Q621" s="254"/>
    </row>
    <row r="622" spans="1:17" s="103" customFormat="1">
      <c r="D622" s="104"/>
      <c r="F622" s="105"/>
      <c r="L622" s="254"/>
      <c r="M622" s="254"/>
      <c r="N622" s="254"/>
      <c r="O622" s="254"/>
      <c r="P622" s="254"/>
      <c r="Q622" s="254"/>
    </row>
    <row r="623" spans="1:17" s="103" customFormat="1">
      <c r="A623" s="106">
        <v>110</v>
      </c>
      <c r="B623" s="110" t="s">
        <v>4767</v>
      </c>
      <c r="C623" s="108">
        <v>281</v>
      </c>
      <c r="D623" s="104"/>
      <c r="E623" s="104" t="s">
        <v>4768</v>
      </c>
      <c r="F623" s="105"/>
      <c r="G623" s="104" t="s">
        <v>3948</v>
      </c>
      <c r="H623" s="104" t="s">
        <v>4769</v>
      </c>
      <c r="I623" s="107"/>
      <c r="L623" s="254"/>
      <c r="M623" s="254"/>
      <c r="N623" s="254"/>
      <c r="O623" s="254"/>
      <c r="P623" s="254"/>
      <c r="Q623" s="254"/>
    </row>
    <row r="624" spans="1:17" s="103" customFormat="1">
      <c r="A624" s="109"/>
      <c r="B624" s="109"/>
      <c r="C624" s="109"/>
      <c r="D624" s="104"/>
      <c r="F624" s="105"/>
      <c r="L624" s="254"/>
      <c r="M624" s="254"/>
      <c r="N624" s="254"/>
      <c r="O624" s="254"/>
      <c r="P624" s="254"/>
      <c r="Q624" s="254"/>
    </row>
    <row r="625" spans="1:17" s="103" customFormat="1">
      <c r="D625" s="104"/>
      <c r="F625" s="105"/>
      <c r="L625" s="254"/>
      <c r="M625" s="254"/>
      <c r="N625" s="254"/>
      <c r="O625" s="254"/>
      <c r="P625" s="254"/>
      <c r="Q625" s="254"/>
    </row>
    <row r="626" spans="1:17" s="103" customFormat="1">
      <c r="A626" s="106">
        <v>111</v>
      </c>
      <c r="B626" s="110" t="s">
        <v>4770</v>
      </c>
      <c r="C626" s="108">
        <v>280</v>
      </c>
      <c r="D626" s="104"/>
      <c r="E626" s="104" t="s">
        <v>4771</v>
      </c>
      <c r="F626" s="105"/>
      <c r="G626" s="104" t="s">
        <v>3948</v>
      </c>
      <c r="H626" s="104" t="s">
        <v>4772</v>
      </c>
      <c r="I626" s="107"/>
      <c r="L626" s="254"/>
      <c r="M626" s="254"/>
      <c r="N626" s="254"/>
      <c r="O626" s="254"/>
      <c r="P626" s="254"/>
      <c r="Q626" s="254"/>
    </row>
    <row r="627" spans="1:17" s="103" customFormat="1">
      <c r="A627" s="109"/>
      <c r="B627" s="109"/>
      <c r="C627" s="109"/>
      <c r="D627" s="104"/>
      <c r="F627" s="105"/>
      <c r="L627" s="254"/>
      <c r="M627" s="254"/>
      <c r="N627" s="254"/>
      <c r="O627" s="254"/>
      <c r="P627" s="254"/>
      <c r="Q627" s="254"/>
    </row>
    <row r="628" spans="1:17" s="103" customFormat="1">
      <c r="D628" s="104"/>
      <c r="F628" s="105"/>
      <c r="L628" s="254"/>
      <c r="M628" s="254"/>
      <c r="N628" s="254"/>
      <c r="O628" s="254"/>
      <c r="P628" s="254"/>
      <c r="Q628" s="254"/>
    </row>
    <row r="629" spans="1:17" s="103" customFormat="1">
      <c r="A629" s="106">
        <v>112</v>
      </c>
      <c r="B629" s="110" t="s">
        <v>4773</v>
      </c>
      <c r="C629" s="108">
        <v>285</v>
      </c>
      <c r="D629" s="104"/>
      <c r="E629" s="104" t="s">
        <v>4774</v>
      </c>
      <c r="F629" s="105"/>
      <c r="G629" s="104" t="s">
        <v>3948</v>
      </c>
      <c r="H629" s="104" t="s">
        <v>4775</v>
      </c>
      <c r="I629" s="107"/>
      <c r="L629" s="254"/>
      <c r="M629" s="254"/>
      <c r="N629" s="254"/>
      <c r="O629" s="254"/>
      <c r="P629" s="254"/>
      <c r="Q629" s="254"/>
    </row>
    <row r="630" spans="1:17" s="103" customFormat="1">
      <c r="A630" s="109"/>
      <c r="B630" s="109"/>
      <c r="C630" s="109"/>
      <c r="D630" s="104"/>
      <c r="F630" s="105"/>
      <c r="L630" s="254"/>
      <c r="M630" s="254"/>
      <c r="N630" s="254"/>
      <c r="O630" s="254"/>
      <c r="P630" s="254"/>
      <c r="Q630" s="254"/>
    </row>
    <row r="631" spans="1:17" s="103" customFormat="1">
      <c r="D631" s="104"/>
      <c r="F631" s="105"/>
      <c r="L631" s="254"/>
      <c r="M631" s="254"/>
      <c r="N631" s="254"/>
      <c r="O631" s="254"/>
      <c r="P631" s="254"/>
      <c r="Q631" s="254"/>
    </row>
    <row r="632" spans="1:17" s="103" customFormat="1">
      <c r="A632" s="106">
        <v>113</v>
      </c>
      <c r="B632" s="110" t="s">
        <v>4776</v>
      </c>
      <c r="C632" s="108">
        <v>284</v>
      </c>
      <c r="D632" s="104"/>
      <c r="E632" s="104" t="s">
        <v>4777</v>
      </c>
      <c r="F632" s="105"/>
      <c r="G632" s="104" t="s">
        <v>3948</v>
      </c>
      <c r="H632" s="104" t="s">
        <v>4778</v>
      </c>
      <c r="I632" s="107"/>
      <c r="L632" s="254"/>
      <c r="M632" s="254"/>
      <c r="N632" s="254"/>
      <c r="O632" s="254"/>
      <c r="P632" s="254"/>
      <c r="Q632" s="254"/>
    </row>
    <row r="633" spans="1:17" s="103" customFormat="1">
      <c r="A633" s="109"/>
      <c r="B633" s="109"/>
      <c r="C633" s="109"/>
      <c r="D633" s="104"/>
      <c r="F633" s="105"/>
      <c r="L633" s="254"/>
      <c r="M633" s="254"/>
      <c r="N633" s="254"/>
      <c r="O633" s="254"/>
      <c r="P633" s="254"/>
      <c r="Q633" s="254"/>
    </row>
    <row r="634" spans="1:17" s="103" customFormat="1">
      <c r="D634" s="104"/>
      <c r="F634" s="105"/>
      <c r="L634" s="254"/>
      <c r="M634" s="254"/>
      <c r="N634" s="254"/>
      <c r="O634" s="254"/>
      <c r="P634" s="254"/>
      <c r="Q634" s="254"/>
    </row>
    <row r="635" spans="1:17" s="103" customFormat="1">
      <c r="A635" s="106">
        <v>114</v>
      </c>
      <c r="B635" s="110" t="s">
        <v>4779</v>
      </c>
      <c r="C635" s="108">
        <v>289</v>
      </c>
      <c r="D635" s="104"/>
      <c r="E635" s="104" t="s">
        <v>4780</v>
      </c>
      <c r="F635" s="105"/>
      <c r="G635" s="104" t="s">
        <v>3948</v>
      </c>
      <c r="H635" s="104" t="s">
        <v>4781</v>
      </c>
      <c r="I635" s="107"/>
      <c r="L635" s="254"/>
      <c r="M635" s="254"/>
      <c r="N635" s="254"/>
      <c r="O635" s="254"/>
      <c r="P635" s="254"/>
      <c r="Q635" s="254"/>
    </row>
    <row r="636" spans="1:17" s="103" customFormat="1">
      <c r="A636" s="109"/>
      <c r="B636" s="109"/>
      <c r="C636" s="109"/>
      <c r="D636" s="104"/>
      <c r="F636" s="105"/>
      <c r="L636" s="254"/>
      <c r="M636" s="254"/>
      <c r="N636" s="254"/>
      <c r="O636" s="254"/>
      <c r="P636" s="254"/>
      <c r="Q636" s="254"/>
    </row>
    <row r="637" spans="1:17" s="103" customFormat="1">
      <c r="D637" s="104"/>
      <c r="F637" s="105"/>
      <c r="L637" s="254"/>
      <c r="M637" s="254"/>
      <c r="N637" s="254"/>
      <c r="O637" s="254"/>
      <c r="P637" s="254"/>
      <c r="Q637" s="254"/>
    </row>
    <row r="638" spans="1:17" s="103" customFormat="1">
      <c r="A638" s="106">
        <v>115</v>
      </c>
      <c r="B638" s="110" t="s">
        <v>4782</v>
      </c>
      <c r="C638" s="108">
        <v>288</v>
      </c>
      <c r="D638" s="104"/>
      <c r="E638" s="104" t="s">
        <v>4783</v>
      </c>
      <c r="F638" s="105"/>
      <c r="G638" s="104" t="s">
        <v>3948</v>
      </c>
      <c r="H638" s="104" t="s">
        <v>4784</v>
      </c>
      <c r="I638" s="107"/>
      <c r="L638" s="254"/>
      <c r="M638" s="254"/>
      <c r="N638" s="254"/>
      <c r="O638" s="254"/>
      <c r="P638" s="254"/>
      <c r="Q638" s="254"/>
    </row>
    <row r="639" spans="1:17" s="103" customFormat="1">
      <c r="A639" s="109"/>
      <c r="B639" s="109"/>
      <c r="C639" s="109"/>
      <c r="D639" s="104"/>
      <c r="F639" s="105"/>
      <c r="L639" s="254"/>
      <c r="M639" s="254"/>
      <c r="N639" s="254"/>
      <c r="O639" s="254"/>
      <c r="P639" s="254"/>
      <c r="Q639" s="254"/>
    </row>
    <row r="640" spans="1:17" s="103" customFormat="1">
      <c r="D640" s="104"/>
      <c r="F640" s="105"/>
      <c r="L640" s="254"/>
      <c r="M640" s="254"/>
      <c r="N640" s="254"/>
      <c r="O640" s="254"/>
      <c r="P640" s="254"/>
      <c r="Q640" s="254"/>
    </row>
    <row r="641" spans="1:17" s="103" customFormat="1">
      <c r="A641" s="106">
        <v>116</v>
      </c>
      <c r="B641" s="110" t="s">
        <v>4785</v>
      </c>
      <c r="C641" s="108">
        <v>293</v>
      </c>
      <c r="D641" s="104"/>
      <c r="E641" s="104"/>
      <c r="F641" s="105"/>
      <c r="G641" s="104" t="s">
        <v>3948</v>
      </c>
      <c r="H641" s="104" t="s">
        <v>4786</v>
      </c>
      <c r="I641" s="107"/>
      <c r="L641" s="254"/>
      <c r="M641" s="254"/>
      <c r="N641" s="254"/>
      <c r="O641" s="254"/>
      <c r="P641" s="254"/>
      <c r="Q641" s="254"/>
    </row>
    <row r="642" spans="1:17" s="103" customFormat="1">
      <c r="A642" s="109"/>
      <c r="B642" s="109"/>
      <c r="C642" s="109"/>
      <c r="D642" s="104"/>
      <c r="F642" s="105"/>
      <c r="L642" s="254"/>
      <c r="M642" s="254"/>
      <c r="N642" s="254"/>
      <c r="O642" s="254"/>
      <c r="P642" s="254"/>
      <c r="Q642" s="254"/>
    </row>
    <row r="643" spans="1:17" s="103" customFormat="1">
      <c r="D643" s="104"/>
      <c r="F643" s="105"/>
      <c r="L643" s="254"/>
      <c r="M643" s="254"/>
      <c r="N643" s="254"/>
      <c r="O643" s="254"/>
      <c r="P643" s="254"/>
      <c r="Q643" s="254"/>
    </row>
    <row r="644" spans="1:17" s="103" customFormat="1">
      <c r="A644" s="106">
        <v>117</v>
      </c>
      <c r="B644" s="110" t="s">
        <v>4787</v>
      </c>
      <c r="C644" s="108">
        <v>292</v>
      </c>
      <c r="D644" s="104"/>
      <c r="E644" s="104" t="s">
        <v>4788</v>
      </c>
      <c r="F644" s="105"/>
      <c r="G644" s="104" t="s">
        <v>3948</v>
      </c>
      <c r="H644" s="104" t="s">
        <v>4789</v>
      </c>
      <c r="I644" s="107"/>
      <c r="L644" s="254"/>
      <c r="M644" s="254"/>
      <c r="N644" s="254"/>
      <c r="O644" s="254"/>
      <c r="P644" s="254"/>
      <c r="Q644" s="254"/>
    </row>
    <row r="645" spans="1:17" s="103" customFormat="1">
      <c r="A645" s="109"/>
      <c r="B645" s="109"/>
      <c r="C645" s="109"/>
      <c r="D645" s="104"/>
      <c r="F645" s="105"/>
      <c r="L645" s="254"/>
      <c r="M645" s="254"/>
      <c r="N645" s="254"/>
      <c r="O645" s="254"/>
      <c r="P645" s="254"/>
      <c r="Q645" s="254"/>
    </row>
    <row r="646" spans="1:17" s="103" customFormat="1">
      <c r="D646" s="104"/>
      <c r="F646" s="105"/>
      <c r="L646" s="254"/>
      <c r="M646" s="254"/>
      <c r="N646" s="254"/>
      <c r="O646" s="254"/>
      <c r="P646" s="254"/>
      <c r="Q646" s="254"/>
    </row>
    <row r="647" spans="1:17" s="103" customFormat="1">
      <c r="A647" s="106">
        <v>118</v>
      </c>
      <c r="B647" s="110" t="s">
        <v>4790</v>
      </c>
      <c r="C647" s="108">
        <v>294</v>
      </c>
      <c r="D647" s="104"/>
      <c r="E647" s="104"/>
      <c r="F647" s="105"/>
      <c r="G647" s="104" t="s">
        <v>3948</v>
      </c>
      <c r="H647" s="104" t="s">
        <v>4791</v>
      </c>
      <c r="I647" s="107"/>
      <c r="L647" s="254"/>
      <c r="M647" s="254"/>
      <c r="N647" s="254"/>
      <c r="O647" s="254"/>
      <c r="P647" s="254"/>
      <c r="Q647" s="254"/>
    </row>
    <row r="648" spans="1:17" s="103" customFormat="1">
      <c r="D648" s="104"/>
      <c r="F648" s="105"/>
      <c r="L648" s="254"/>
      <c r="M648" s="254"/>
      <c r="N648" s="254"/>
      <c r="O648" s="254"/>
      <c r="P648" s="254"/>
      <c r="Q648" s="254"/>
    </row>
    <row r="649" spans="1:17" s="103" customFormat="1">
      <c r="A649" s="104"/>
      <c r="B649" s="104"/>
      <c r="C649" s="104"/>
      <c r="D649" s="104"/>
      <c r="F649" s="105"/>
      <c r="L649" s="254"/>
      <c r="M649" s="254"/>
      <c r="N649" s="254"/>
      <c r="O649" s="254"/>
      <c r="P649" s="254"/>
      <c r="Q649" s="254"/>
    </row>
    <row r="650" spans="1:17" s="103" customFormat="1">
      <c r="D650" s="104"/>
      <c r="F650" s="105"/>
      <c r="L650" s="254"/>
      <c r="M650" s="254"/>
      <c r="N650" s="254"/>
      <c r="O650" s="254"/>
      <c r="P650" s="254"/>
      <c r="Q650" s="254"/>
    </row>
    <row r="651" spans="1:17" s="103" customFormat="1">
      <c r="D651" s="104"/>
      <c r="F651" s="105"/>
      <c r="L651" s="254"/>
      <c r="M651" s="254"/>
      <c r="N651" s="254"/>
      <c r="O651" s="254"/>
      <c r="P651" s="254"/>
      <c r="Q651" s="254"/>
    </row>
    <row r="652" spans="1:17" s="103" customFormat="1">
      <c r="D652" s="104"/>
      <c r="F652" s="105"/>
      <c r="L652" s="254"/>
      <c r="M652" s="254"/>
      <c r="N652" s="254"/>
      <c r="O652" s="254"/>
      <c r="P652" s="254"/>
      <c r="Q652" s="254"/>
    </row>
    <row r="653" spans="1:17" s="103" customFormat="1">
      <c r="D653" s="104"/>
      <c r="F653" s="105"/>
      <c r="L653" s="254"/>
      <c r="M653" s="254"/>
      <c r="N653" s="254"/>
      <c r="O653" s="254"/>
      <c r="P653" s="254"/>
      <c r="Q653" s="254"/>
    </row>
    <row r="654" spans="1:17" s="103" customFormat="1">
      <c r="D654" s="104"/>
      <c r="F654" s="105"/>
      <c r="L654" s="254"/>
      <c r="M654" s="254"/>
      <c r="N654" s="254"/>
      <c r="O654" s="254"/>
      <c r="P654" s="254"/>
      <c r="Q654" s="254"/>
    </row>
    <row r="655" spans="1:17" s="103" customFormat="1">
      <c r="D655" s="104"/>
      <c r="F655" s="105"/>
      <c r="L655" s="254"/>
      <c r="M655" s="254"/>
      <c r="N655" s="254"/>
      <c r="O655" s="254"/>
      <c r="P655" s="254"/>
      <c r="Q655" s="254"/>
    </row>
    <row r="656" spans="1:17" s="103" customFormat="1">
      <c r="D656" s="104"/>
      <c r="F656" s="105"/>
      <c r="L656" s="254"/>
      <c r="M656" s="254"/>
      <c r="N656" s="254"/>
      <c r="O656" s="254"/>
      <c r="P656" s="254"/>
      <c r="Q656" s="254"/>
    </row>
    <row r="657" spans="4:17" s="103" customFormat="1">
      <c r="D657" s="104"/>
      <c r="F657" s="105"/>
      <c r="L657" s="254"/>
      <c r="M657" s="254"/>
      <c r="N657" s="254"/>
      <c r="O657" s="254"/>
      <c r="P657" s="254"/>
      <c r="Q657" s="254"/>
    </row>
    <row r="658" spans="4:17" s="103" customFormat="1">
      <c r="D658" s="104"/>
      <c r="F658" s="105"/>
      <c r="L658" s="254"/>
      <c r="M658" s="254"/>
      <c r="N658" s="254"/>
      <c r="O658" s="254"/>
      <c r="P658" s="254"/>
      <c r="Q658" s="254"/>
    </row>
    <row r="659" spans="4:17" s="103" customFormat="1">
      <c r="D659" s="104"/>
      <c r="F659" s="105"/>
      <c r="L659" s="254"/>
      <c r="M659" s="254"/>
      <c r="N659" s="254"/>
      <c r="O659" s="254"/>
      <c r="P659" s="254"/>
      <c r="Q659" s="254"/>
    </row>
    <row r="660" spans="4:17" s="103" customFormat="1">
      <c r="D660" s="104"/>
      <c r="F660" s="105"/>
      <c r="L660" s="254"/>
      <c r="M660" s="254"/>
      <c r="N660" s="254"/>
      <c r="O660" s="254"/>
      <c r="P660" s="254"/>
      <c r="Q660" s="254"/>
    </row>
    <row r="661" spans="4:17" s="103" customFormat="1">
      <c r="D661" s="104"/>
      <c r="F661" s="105"/>
      <c r="L661" s="254"/>
      <c r="M661" s="254"/>
      <c r="N661" s="254"/>
      <c r="O661" s="254"/>
      <c r="P661" s="254"/>
      <c r="Q661" s="254"/>
    </row>
    <row r="662" spans="4:17" s="103" customFormat="1">
      <c r="D662" s="104"/>
      <c r="F662" s="105"/>
      <c r="L662" s="254"/>
      <c r="M662" s="254"/>
      <c r="N662" s="254"/>
      <c r="O662" s="254"/>
      <c r="P662" s="254"/>
      <c r="Q662" s="254"/>
    </row>
    <row r="663" spans="4:17" s="103" customFormat="1">
      <c r="D663" s="104"/>
      <c r="F663" s="105"/>
      <c r="L663" s="254"/>
      <c r="M663" s="254"/>
      <c r="N663" s="254"/>
      <c r="O663" s="254"/>
      <c r="P663" s="254"/>
      <c r="Q663" s="254"/>
    </row>
    <row r="664" spans="4:17" s="103" customFormat="1">
      <c r="D664" s="104"/>
      <c r="F664" s="105"/>
      <c r="L664" s="254"/>
      <c r="M664" s="254"/>
      <c r="N664" s="254"/>
      <c r="O664" s="254"/>
      <c r="P664" s="254"/>
      <c r="Q664" s="254"/>
    </row>
    <row r="665" spans="4:17" s="103" customFormat="1">
      <c r="D665" s="104"/>
      <c r="F665" s="105"/>
      <c r="L665" s="254"/>
      <c r="M665" s="254"/>
      <c r="N665" s="254"/>
      <c r="O665" s="254"/>
      <c r="P665" s="254"/>
      <c r="Q665" s="254"/>
    </row>
    <row r="666" spans="4:17" s="103" customFormat="1">
      <c r="D666" s="104"/>
      <c r="F666" s="105"/>
      <c r="L666" s="254"/>
      <c r="M666" s="254"/>
      <c r="N666" s="254"/>
      <c r="O666" s="254"/>
      <c r="P666" s="254"/>
      <c r="Q666" s="254"/>
    </row>
    <row r="667" spans="4:17" s="103" customFormat="1">
      <c r="D667" s="104"/>
      <c r="F667" s="105"/>
      <c r="L667" s="254"/>
      <c r="M667" s="254"/>
      <c r="N667" s="254"/>
      <c r="O667" s="254"/>
      <c r="P667" s="254"/>
      <c r="Q667" s="254"/>
    </row>
    <row r="668" spans="4:17" s="103" customFormat="1">
      <c r="D668" s="104"/>
      <c r="F668" s="105"/>
      <c r="L668" s="254"/>
      <c r="M668" s="254"/>
      <c r="N668" s="254"/>
      <c r="O668" s="254"/>
      <c r="P668" s="254"/>
      <c r="Q668" s="254"/>
    </row>
    <row r="669" spans="4:17" s="103" customFormat="1">
      <c r="D669" s="104"/>
      <c r="F669" s="105"/>
      <c r="L669" s="254"/>
      <c r="M669" s="254"/>
      <c r="N669" s="254"/>
      <c r="O669" s="254"/>
      <c r="P669" s="254"/>
      <c r="Q669" s="254"/>
    </row>
    <row r="670" spans="4:17" s="103" customFormat="1">
      <c r="D670" s="104"/>
      <c r="F670" s="105"/>
      <c r="L670" s="254"/>
      <c r="M670" s="254"/>
      <c r="N670" s="254"/>
      <c r="O670" s="254"/>
      <c r="P670" s="254"/>
      <c r="Q670" s="254"/>
    </row>
    <row r="671" spans="4:17" s="103" customFormat="1">
      <c r="D671" s="104"/>
      <c r="F671" s="105"/>
      <c r="L671" s="254"/>
      <c r="M671" s="254"/>
      <c r="N671" s="254"/>
      <c r="O671" s="254"/>
      <c r="P671" s="254"/>
      <c r="Q671" s="254"/>
    </row>
    <row r="672" spans="4:17" s="103" customFormat="1">
      <c r="D672" s="104"/>
      <c r="F672" s="105"/>
      <c r="L672" s="254"/>
      <c r="M672" s="254"/>
      <c r="N672" s="254"/>
      <c r="O672" s="254"/>
      <c r="P672" s="254"/>
      <c r="Q672" s="254"/>
    </row>
    <row r="673" spans="4:17" s="103" customFormat="1">
      <c r="D673" s="104"/>
      <c r="F673" s="105"/>
      <c r="L673" s="254"/>
      <c r="M673" s="254"/>
      <c r="N673" s="254"/>
      <c r="O673" s="254"/>
      <c r="P673" s="254"/>
      <c r="Q673" s="254"/>
    </row>
    <row r="674" spans="4:17" s="103" customFormat="1">
      <c r="D674" s="104"/>
      <c r="F674" s="105"/>
      <c r="L674" s="254"/>
      <c r="M674" s="254"/>
      <c r="N674" s="254"/>
      <c r="O674" s="254"/>
      <c r="P674" s="254"/>
      <c r="Q674" s="254"/>
    </row>
    <row r="675" spans="4:17" s="103" customFormat="1">
      <c r="D675" s="104"/>
      <c r="F675" s="105"/>
      <c r="L675" s="254"/>
      <c r="M675" s="254"/>
      <c r="N675" s="254"/>
      <c r="O675" s="254"/>
      <c r="P675" s="254"/>
      <c r="Q675" s="254"/>
    </row>
    <row r="676" spans="4:17" s="103" customFormat="1">
      <c r="D676" s="104"/>
      <c r="F676" s="105"/>
      <c r="L676" s="254"/>
      <c r="M676" s="254"/>
      <c r="N676" s="254"/>
      <c r="O676" s="254"/>
      <c r="P676" s="254"/>
      <c r="Q676" s="254"/>
    </row>
    <row r="677" spans="4:17" s="103" customFormat="1">
      <c r="D677" s="104"/>
      <c r="F677" s="105"/>
      <c r="L677" s="254"/>
      <c r="M677" s="254"/>
      <c r="N677" s="254"/>
      <c r="O677" s="254"/>
      <c r="P677" s="254"/>
      <c r="Q677" s="254"/>
    </row>
    <row r="678" spans="4:17" s="103" customFormat="1">
      <c r="D678" s="104"/>
      <c r="F678" s="105"/>
      <c r="L678" s="254"/>
      <c r="M678" s="254"/>
      <c r="N678" s="254"/>
      <c r="O678" s="254"/>
      <c r="P678" s="254"/>
      <c r="Q678" s="254"/>
    </row>
    <row r="679" spans="4:17" s="103" customFormat="1">
      <c r="D679" s="104"/>
      <c r="F679" s="105"/>
      <c r="L679" s="254"/>
      <c r="M679" s="254"/>
      <c r="N679" s="254"/>
      <c r="O679" s="254"/>
      <c r="P679" s="254"/>
      <c r="Q679" s="254"/>
    </row>
    <row r="680" spans="4:17" s="103" customFormat="1">
      <c r="D680" s="104"/>
      <c r="F680" s="105"/>
      <c r="L680" s="254"/>
      <c r="M680" s="254"/>
      <c r="N680" s="254"/>
      <c r="O680" s="254"/>
      <c r="P680" s="254"/>
      <c r="Q680" s="254"/>
    </row>
    <row r="681" spans="4:17" s="103" customFormat="1">
      <c r="D681" s="104"/>
      <c r="F681" s="105"/>
      <c r="L681" s="254"/>
      <c r="M681" s="254"/>
      <c r="N681" s="254"/>
      <c r="O681" s="254"/>
      <c r="P681" s="254"/>
      <c r="Q681" s="254"/>
    </row>
    <row r="682" spans="4:17" s="103" customFormat="1">
      <c r="D682" s="104"/>
      <c r="F682" s="105"/>
      <c r="L682" s="254"/>
      <c r="M682" s="254"/>
      <c r="N682" s="254"/>
      <c r="O682" s="254"/>
      <c r="P682" s="254"/>
      <c r="Q682" s="254"/>
    </row>
    <row r="683" spans="4:17" s="103" customFormat="1">
      <c r="D683" s="104"/>
      <c r="F683" s="105"/>
      <c r="L683" s="254"/>
      <c r="M683" s="254"/>
      <c r="N683" s="254"/>
      <c r="O683" s="254"/>
      <c r="P683" s="254"/>
      <c r="Q683" s="254"/>
    </row>
    <row r="684" spans="4:17" s="103" customFormat="1">
      <c r="D684" s="104"/>
      <c r="F684" s="105"/>
      <c r="L684" s="254"/>
      <c r="M684" s="254"/>
      <c r="N684" s="254"/>
      <c r="O684" s="254"/>
      <c r="P684" s="254"/>
      <c r="Q684" s="254"/>
    </row>
    <row r="685" spans="4:17" s="103" customFormat="1">
      <c r="D685" s="104"/>
      <c r="F685" s="105"/>
      <c r="L685" s="254"/>
      <c r="M685" s="254"/>
      <c r="N685" s="254"/>
      <c r="O685" s="254"/>
      <c r="P685" s="254"/>
      <c r="Q685" s="254"/>
    </row>
    <row r="686" spans="4:17" s="103" customFormat="1">
      <c r="D686" s="104"/>
      <c r="F686" s="105"/>
      <c r="L686" s="254"/>
      <c r="M686" s="254"/>
      <c r="N686" s="254"/>
      <c r="O686" s="254"/>
      <c r="P686" s="254"/>
      <c r="Q686" s="254"/>
    </row>
    <row r="687" spans="4:17" s="103" customFormat="1">
      <c r="D687" s="104"/>
      <c r="F687" s="105"/>
      <c r="L687" s="254"/>
      <c r="M687" s="254"/>
      <c r="N687" s="254"/>
      <c r="O687" s="254"/>
      <c r="P687" s="254"/>
      <c r="Q687" s="254"/>
    </row>
    <row r="688" spans="4:17" s="103" customFormat="1">
      <c r="D688" s="104"/>
      <c r="F688" s="105"/>
      <c r="L688" s="254"/>
      <c r="M688" s="254"/>
      <c r="N688" s="254"/>
      <c r="O688" s="254"/>
      <c r="P688" s="254"/>
      <c r="Q688" s="254"/>
    </row>
    <row r="689" spans="4:17" s="103" customFormat="1">
      <c r="D689" s="104"/>
      <c r="F689" s="105"/>
      <c r="L689" s="254"/>
      <c r="M689" s="254"/>
      <c r="N689" s="254"/>
      <c r="O689" s="254"/>
      <c r="P689" s="254"/>
      <c r="Q689" s="254"/>
    </row>
    <row r="690" spans="4:17" s="103" customFormat="1">
      <c r="D690" s="104"/>
      <c r="F690" s="105"/>
      <c r="L690" s="254"/>
      <c r="M690" s="254"/>
      <c r="N690" s="254"/>
      <c r="O690" s="254"/>
      <c r="P690" s="254"/>
      <c r="Q690" s="254"/>
    </row>
    <row r="691" spans="4:17" s="103" customFormat="1">
      <c r="D691" s="104"/>
      <c r="F691" s="105"/>
      <c r="L691" s="254"/>
      <c r="M691" s="254"/>
      <c r="N691" s="254"/>
      <c r="O691" s="254"/>
      <c r="P691" s="254"/>
      <c r="Q691" s="254"/>
    </row>
    <row r="692" spans="4:17" s="103" customFormat="1">
      <c r="D692" s="104"/>
      <c r="F692" s="105"/>
      <c r="L692" s="254"/>
      <c r="M692" s="254"/>
      <c r="N692" s="254"/>
      <c r="O692" s="254"/>
      <c r="P692" s="254"/>
      <c r="Q692" s="254"/>
    </row>
    <row r="693" spans="4:17" s="103" customFormat="1">
      <c r="D693" s="104"/>
      <c r="F693" s="105"/>
      <c r="L693" s="254"/>
      <c r="M693" s="254"/>
      <c r="N693" s="254"/>
      <c r="O693" s="254"/>
      <c r="P693" s="254"/>
      <c r="Q693" s="254"/>
    </row>
    <row r="694" spans="4:17" s="103" customFormat="1">
      <c r="D694" s="104"/>
      <c r="F694" s="105"/>
      <c r="L694" s="254"/>
      <c r="M694" s="254"/>
      <c r="N694" s="254"/>
      <c r="O694" s="254"/>
      <c r="P694" s="254"/>
      <c r="Q694" s="254"/>
    </row>
    <row r="695" spans="4:17" s="103" customFormat="1">
      <c r="D695" s="104"/>
      <c r="F695" s="105"/>
      <c r="L695" s="254"/>
      <c r="M695" s="254"/>
      <c r="N695" s="254"/>
      <c r="O695" s="254"/>
      <c r="P695" s="254"/>
      <c r="Q695" s="254"/>
    </row>
    <row r="696" spans="4:17" s="103" customFormat="1">
      <c r="D696" s="104"/>
      <c r="F696" s="105"/>
      <c r="L696" s="254"/>
      <c r="M696" s="254"/>
      <c r="N696" s="254"/>
      <c r="O696" s="254"/>
      <c r="P696" s="254"/>
      <c r="Q696" s="254"/>
    </row>
    <row r="697" spans="4:17" s="103" customFormat="1">
      <c r="D697" s="104"/>
      <c r="F697" s="105"/>
      <c r="L697" s="254"/>
      <c r="M697" s="254"/>
      <c r="N697" s="254"/>
      <c r="O697" s="254"/>
      <c r="P697" s="254"/>
      <c r="Q697" s="254"/>
    </row>
    <row r="698" spans="4:17" s="103" customFormat="1">
      <c r="D698" s="104"/>
      <c r="F698" s="105"/>
      <c r="L698" s="254"/>
      <c r="M698" s="254"/>
      <c r="N698" s="254"/>
      <c r="O698" s="254"/>
      <c r="P698" s="254"/>
      <c r="Q698" s="254"/>
    </row>
    <row r="699" spans="4:17" s="103" customFormat="1">
      <c r="D699" s="104"/>
      <c r="F699" s="105"/>
      <c r="L699" s="254"/>
      <c r="M699" s="254"/>
      <c r="N699" s="254"/>
      <c r="O699" s="254"/>
      <c r="P699" s="254"/>
      <c r="Q699" s="254"/>
    </row>
    <row r="700" spans="4:17" s="103" customFormat="1">
      <c r="D700" s="104"/>
      <c r="F700" s="105"/>
      <c r="L700" s="254"/>
      <c r="M700" s="254"/>
      <c r="N700" s="254"/>
      <c r="O700" s="254"/>
      <c r="P700" s="254"/>
      <c r="Q700" s="254"/>
    </row>
    <row r="701" spans="4:17" s="103" customFormat="1">
      <c r="D701" s="104"/>
      <c r="F701" s="105"/>
      <c r="L701" s="254"/>
      <c r="M701" s="254"/>
      <c r="N701" s="254"/>
      <c r="O701" s="254"/>
      <c r="P701" s="254"/>
      <c r="Q701" s="254"/>
    </row>
    <row r="702" spans="4:17" s="103" customFormat="1">
      <c r="D702" s="104"/>
      <c r="F702" s="105"/>
      <c r="L702" s="254"/>
      <c r="M702" s="254"/>
      <c r="N702" s="254"/>
      <c r="O702" s="254"/>
      <c r="P702" s="254"/>
      <c r="Q702" s="254"/>
    </row>
    <row r="703" spans="4:17" s="103" customFormat="1">
      <c r="D703" s="104"/>
      <c r="F703" s="105"/>
      <c r="L703" s="254"/>
      <c r="M703" s="254"/>
      <c r="N703" s="254"/>
      <c r="O703" s="254"/>
      <c r="P703" s="254"/>
      <c r="Q703" s="254"/>
    </row>
    <row r="704" spans="4:17" s="103" customFormat="1">
      <c r="D704" s="104"/>
      <c r="F704" s="105"/>
      <c r="L704" s="254"/>
      <c r="M704" s="254"/>
      <c r="N704" s="254"/>
      <c r="O704" s="254"/>
      <c r="P704" s="254"/>
      <c r="Q704" s="254"/>
    </row>
    <row r="705" spans="4:17" s="103" customFormat="1">
      <c r="D705" s="104"/>
      <c r="F705" s="105"/>
      <c r="L705" s="254"/>
      <c r="M705" s="254"/>
      <c r="N705" s="254"/>
      <c r="O705" s="254"/>
      <c r="P705" s="254"/>
      <c r="Q705" s="254"/>
    </row>
    <row r="706" spans="4:17" s="103" customFormat="1">
      <c r="D706" s="104"/>
      <c r="F706" s="105"/>
      <c r="L706" s="254"/>
      <c r="M706" s="254"/>
      <c r="N706" s="254"/>
      <c r="O706" s="254"/>
      <c r="P706" s="254"/>
      <c r="Q706" s="254"/>
    </row>
    <row r="707" spans="4:17" s="103" customFormat="1">
      <c r="D707" s="104"/>
      <c r="F707" s="105"/>
      <c r="L707" s="254"/>
      <c r="M707" s="254"/>
      <c r="N707" s="254"/>
      <c r="O707" s="254"/>
      <c r="P707" s="254"/>
      <c r="Q707" s="254"/>
    </row>
    <row r="708" spans="4:17" s="103" customFormat="1">
      <c r="D708" s="104"/>
      <c r="F708" s="105"/>
      <c r="L708" s="254"/>
      <c r="M708" s="254"/>
      <c r="N708" s="254"/>
      <c r="O708" s="254"/>
      <c r="P708" s="254"/>
      <c r="Q708" s="254"/>
    </row>
    <row r="709" spans="4:17" s="103" customFormat="1">
      <c r="D709" s="104"/>
      <c r="F709" s="105"/>
      <c r="L709" s="254"/>
      <c r="M709" s="254"/>
      <c r="N709" s="254"/>
      <c r="O709" s="254"/>
      <c r="P709" s="254"/>
      <c r="Q709" s="254"/>
    </row>
    <row r="710" spans="4:17" s="103" customFormat="1">
      <c r="D710" s="104"/>
      <c r="F710" s="105"/>
      <c r="L710" s="254"/>
      <c r="M710" s="254"/>
      <c r="N710" s="254"/>
      <c r="O710" s="254"/>
      <c r="P710" s="254"/>
      <c r="Q710" s="254"/>
    </row>
    <row r="711" spans="4:17" s="103" customFormat="1">
      <c r="D711" s="104"/>
      <c r="F711" s="105"/>
      <c r="L711" s="254"/>
      <c r="M711" s="254"/>
      <c r="N711" s="254"/>
      <c r="O711" s="254"/>
      <c r="P711" s="254"/>
      <c r="Q711" s="254"/>
    </row>
    <row r="712" spans="4:17" s="103" customFormat="1">
      <c r="D712" s="104"/>
      <c r="F712" s="105"/>
      <c r="L712" s="254"/>
      <c r="M712" s="254"/>
      <c r="N712" s="254"/>
      <c r="O712" s="254"/>
      <c r="P712" s="254"/>
      <c r="Q712" s="254"/>
    </row>
    <row r="713" spans="4:17" s="103" customFormat="1">
      <c r="D713" s="104"/>
      <c r="F713" s="105"/>
      <c r="L713" s="254"/>
      <c r="M713" s="254"/>
      <c r="N713" s="254"/>
      <c r="O713" s="254"/>
      <c r="P713" s="254"/>
      <c r="Q713" s="254"/>
    </row>
    <row r="714" spans="4:17" s="103" customFormat="1">
      <c r="D714" s="104"/>
      <c r="F714" s="105"/>
      <c r="L714" s="254"/>
      <c r="M714" s="254"/>
      <c r="N714" s="254"/>
      <c r="O714" s="254"/>
      <c r="P714" s="254"/>
      <c r="Q714" s="254"/>
    </row>
    <row r="715" spans="4:17" s="103" customFormat="1">
      <c r="D715" s="104"/>
      <c r="F715" s="105"/>
      <c r="L715" s="254"/>
      <c r="M715" s="254"/>
      <c r="N715" s="254"/>
      <c r="O715" s="254"/>
      <c r="P715" s="254"/>
      <c r="Q715" s="254"/>
    </row>
    <row r="716" spans="4:17" s="103" customFormat="1">
      <c r="D716" s="104"/>
      <c r="F716" s="105"/>
      <c r="L716" s="254"/>
      <c r="M716" s="254"/>
      <c r="N716" s="254"/>
      <c r="O716" s="254"/>
      <c r="P716" s="254"/>
      <c r="Q716" s="254"/>
    </row>
    <row r="717" spans="4:17" s="103" customFormat="1">
      <c r="D717" s="104"/>
      <c r="F717" s="105"/>
      <c r="L717" s="254"/>
      <c r="M717" s="254"/>
      <c r="N717" s="254"/>
      <c r="O717" s="254"/>
      <c r="P717" s="254"/>
      <c r="Q717" s="254"/>
    </row>
    <row r="718" spans="4:17" s="103" customFormat="1">
      <c r="D718" s="104"/>
      <c r="F718" s="105"/>
      <c r="L718" s="254"/>
      <c r="M718" s="254"/>
      <c r="N718" s="254"/>
      <c r="O718" s="254"/>
      <c r="P718" s="254"/>
      <c r="Q718" s="254"/>
    </row>
    <row r="719" spans="4:17" s="103" customFormat="1">
      <c r="D719" s="104"/>
      <c r="F719" s="105"/>
      <c r="L719" s="254"/>
      <c r="M719" s="254"/>
      <c r="N719" s="254"/>
      <c r="O719" s="254"/>
      <c r="P719" s="254"/>
      <c r="Q719" s="254"/>
    </row>
    <row r="720" spans="4:17" s="103" customFormat="1">
      <c r="D720" s="104"/>
      <c r="F720" s="105"/>
      <c r="L720" s="254"/>
      <c r="M720" s="254"/>
      <c r="N720" s="254"/>
      <c r="O720" s="254"/>
      <c r="P720" s="254"/>
      <c r="Q720" s="254"/>
    </row>
    <row r="721" spans="4:17" s="103" customFormat="1">
      <c r="D721" s="104"/>
      <c r="F721" s="105"/>
      <c r="L721" s="254"/>
      <c r="M721" s="254"/>
      <c r="N721" s="254"/>
      <c r="O721" s="254"/>
      <c r="P721" s="254"/>
      <c r="Q721" s="254"/>
    </row>
    <row r="722" spans="4:17" s="103" customFormat="1">
      <c r="D722" s="104"/>
      <c r="F722" s="105"/>
      <c r="L722" s="254"/>
      <c r="M722" s="254"/>
      <c r="N722" s="254"/>
      <c r="O722" s="254"/>
      <c r="P722" s="254"/>
      <c r="Q722" s="254"/>
    </row>
    <row r="723" spans="4:17" s="103" customFormat="1">
      <c r="D723" s="104"/>
      <c r="F723" s="105"/>
      <c r="L723" s="254"/>
      <c r="M723" s="254"/>
      <c r="N723" s="254"/>
      <c r="O723" s="254"/>
      <c r="P723" s="254"/>
      <c r="Q723" s="254"/>
    </row>
    <row r="724" spans="4:17" s="103" customFormat="1">
      <c r="D724" s="104"/>
      <c r="F724" s="105"/>
      <c r="L724" s="254"/>
      <c r="M724" s="254"/>
      <c r="N724" s="254"/>
      <c r="O724" s="254"/>
      <c r="P724" s="254"/>
      <c r="Q724" s="254"/>
    </row>
    <row r="725" spans="4:17" s="103" customFormat="1">
      <c r="D725" s="104"/>
      <c r="F725" s="105"/>
      <c r="L725" s="254"/>
      <c r="M725" s="254"/>
      <c r="N725" s="254"/>
      <c r="O725" s="254"/>
      <c r="P725" s="254"/>
      <c r="Q725" s="254"/>
    </row>
    <row r="726" spans="4:17" s="103" customFormat="1">
      <c r="D726" s="104"/>
      <c r="F726" s="105"/>
      <c r="L726" s="254"/>
      <c r="M726" s="254"/>
      <c r="N726" s="254"/>
      <c r="O726" s="254"/>
      <c r="P726" s="254"/>
      <c r="Q726" s="254"/>
    </row>
    <row r="727" spans="4:17" s="103" customFormat="1">
      <c r="D727" s="104"/>
      <c r="F727" s="105"/>
      <c r="L727" s="254"/>
      <c r="M727" s="254"/>
      <c r="N727" s="254"/>
      <c r="O727" s="254"/>
      <c r="P727" s="254"/>
      <c r="Q727" s="254"/>
    </row>
    <row r="728" spans="4:17" s="103" customFormat="1">
      <c r="D728" s="104"/>
      <c r="F728" s="105"/>
      <c r="L728" s="254"/>
      <c r="M728" s="254"/>
      <c r="N728" s="254"/>
      <c r="O728" s="254"/>
      <c r="P728" s="254"/>
      <c r="Q728" s="254"/>
    </row>
    <row r="729" spans="4:17" s="103" customFormat="1">
      <c r="D729" s="104"/>
      <c r="F729" s="105"/>
      <c r="L729" s="254"/>
      <c r="M729" s="254"/>
      <c r="N729" s="254"/>
      <c r="O729" s="254"/>
      <c r="P729" s="254"/>
      <c r="Q729" s="254"/>
    </row>
    <row r="730" spans="4:17" s="103" customFormat="1">
      <c r="D730" s="104"/>
      <c r="F730" s="105"/>
      <c r="L730" s="254"/>
      <c r="M730" s="254"/>
      <c r="N730" s="254"/>
      <c r="O730" s="254"/>
      <c r="P730" s="254"/>
      <c r="Q730" s="254"/>
    </row>
    <row r="731" spans="4:17" s="103" customFormat="1">
      <c r="D731" s="104"/>
      <c r="F731" s="105"/>
      <c r="L731" s="254"/>
      <c r="M731" s="254"/>
      <c r="N731" s="254"/>
      <c r="O731" s="254"/>
      <c r="P731" s="254"/>
      <c r="Q731" s="254"/>
    </row>
    <row r="732" spans="4:17" s="103" customFormat="1">
      <c r="D732" s="104"/>
      <c r="F732" s="105"/>
      <c r="L732" s="254"/>
      <c r="M732" s="254"/>
      <c r="N732" s="254"/>
      <c r="O732" s="254"/>
      <c r="P732" s="254"/>
      <c r="Q732" s="254"/>
    </row>
    <row r="733" spans="4:17" s="103" customFormat="1">
      <c r="D733" s="104"/>
      <c r="F733" s="105"/>
      <c r="L733" s="254"/>
      <c r="M733" s="254"/>
      <c r="N733" s="254"/>
      <c r="O733" s="254"/>
      <c r="P733" s="254"/>
      <c r="Q733" s="254"/>
    </row>
    <row r="734" spans="4:17" s="103" customFormat="1">
      <c r="D734" s="104"/>
      <c r="F734" s="105"/>
      <c r="L734" s="254"/>
      <c r="M734" s="254"/>
      <c r="N734" s="254"/>
      <c r="O734" s="254"/>
      <c r="P734" s="254"/>
      <c r="Q734" s="254"/>
    </row>
    <row r="735" spans="4:17" s="103" customFormat="1">
      <c r="D735" s="104"/>
      <c r="F735" s="105"/>
      <c r="L735" s="254"/>
      <c r="M735" s="254"/>
      <c r="N735" s="254"/>
      <c r="O735" s="254"/>
      <c r="P735" s="254"/>
      <c r="Q735" s="254"/>
    </row>
    <row r="736" spans="4:17" s="103" customFormat="1">
      <c r="D736" s="104"/>
      <c r="F736" s="105"/>
      <c r="L736" s="254"/>
      <c r="M736" s="254"/>
      <c r="N736" s="254"/>
      <c r="O736" s="254"/>
      <c r="P736" s="254"/>
      <c r="Q736" s="254"/>
    </row>
    <row r="737" spans="4:17" s="103" customFormat="1">
      <c r="D737" s="104"/>
      <c r="F737" s="105"/>
      <c r="L737" s="254"/>
      <c r="M737" s="254"/>
      <c r="N737" s="254"/>
      <c r="O737" s="254"/>
      <c r="P737" s="254"/>
      <c r="Q737" s="254"/>
    </row>
    <row r="738" spans="4:17" s="103" customFormat="1">
      <c r="D738" s="104"/>
      <c r="F738" s="105"/>
      <c r="L738" s="254"/>
      <c r="M738" s="254"/>
      <c r="N738" s="254"/>
      <c r="O738" s="254"/>
      <c r="P738" s="254"/>
      <c r="Q738" s="254"/>
    </row>
    <row r="739" spans="4:17" s="103" customFormat="1">
      <c r="D739" s="104"/>
      <c r="F739" s="105"/>
      <c r="L739" s="254"/>
      <c r="M739" s="254"/>
      <c r="N739" s="254"/>
      <c r="O739" s="254"/>
      <c r="P739" s="254"/>
      <c r="Q739" s="254"/>
    </row>
    <row r="740" spans="4:17" s="103" customFormat="1">
      <c r="D740" s="104"/>
      <c r="F740" s="105"/>
      <c r="L740" s="254"/>
      <c r="M740" s="254"/>
      <c r="N740" s="254"/>
      <c r="O740" s="254"/>
      <c r="P740" s="254"/>
      <c r="Q740" s="254"/>
    </row>
    <row r="741" spans="4:17" s="103" customFormat="1">
      <c r="D741" s="104"/>
      <c r="F741" s="105"/>
      <c r="L741" s="254"/>
      <c r="M741" s="254"/>
      <c r="N741" s="254"/>
      <c r="O741" s="254"/>
      <c r="P741" s="254"/>
      <c r="Q741" s="254"/>
    </row>
    <row r="742" spans="4:17" s="103" customFormat="1">
      <c r="D742" s="104"/>
      <c r="F742" s="105"/>
      <c r="L742" s="254"/>
      <c r="M742" s="254"/>
      <c r="N742" s="254"/>
      <c r="O742" s="254"/>
      <c r="P742" s="254"/>
      <c r="Q742" s="254"/>
    </row>
    <row r="743" spans="4:17" s="103" customFormat="1">
      <c r="D743" s="104"/>
      <c r="F743" s="105"/>
      <c r="L743" s="254"/>
      <c r="M743" s="254"/>
      <c r="N743" s="254"/>
      <c r="O743" s="254"/>
      <c r="P743" s="254"/>
      <c r="Q743" s="254"/>
    </row>
    <row r="744" spans="4:17" s="103" customFormat="1">
      <c r="D744" s="104"/>
      <c r="F744" s="105"/>
      <c r="L744" s="254"/>
      <c r="M744" s="254"/>
      <c r="N744" s="254"/>
      <c r="O744" s="254"/>
      <c r="P744" s="254"/>
      <c r="Q744" s="254"/>
    </row>
    <row r="745" spans="4:17" s="103" customFormat="1">
      <c r="D745" s="104"/>
      <c r="F745" s="105"/>
      <c r="L745" s="254"/>
      <c r="M745" s="254"/>
      <c r="N745" s="254"/>
      <c r="O745" s="254"/>
      <c r="P745" s="254"/>
      <c r="Q745" s="254"/>
    </row>
    <row r="746" spans="4:17" s="103" customFormat="1">
      <c r="D746" s="104"/>
      <c r="F746" s="105"/>
      <c r="L746" s="254"/>
      <c r="M746" s="254"/>
      <c r="N746" s="254"/>
      <c r="O746" s="254"/>
      <c r="P746" s="254"/>
      <c r="Q746" s="254"/>
    </row>
    <row r="747" spans="4:17" s="103" customFormat="1">
      <c r="D747" s="104"/>
      <c r="F747" s="105"/>
      <c r="L747" s="254"/>
      <c r="M747" s="254"/>
      <c r="N747" s="254"/>
      <c r="O747" s="254"/>
      <c r="P747" s="254"/>
      <c r="Q747" s="254"/>
    </row>
    <row r="748" spans="4:17" s="103" customFormat="1">
      <c r="D748" s="104"/>
      <c r="F748" s="105"/>
      <c r="L748" s="254"/>
      <c r="M748" s="254"/>
      <c r="N748" s="254"/>
      <c r="O748" s="254"/>
      <c r="P748" s="254"/>
      <c r="Q748" s="254"/>
    </row>
    <row r="749" spans="4:17" s="103" customFormat="1">
      <c r="D749" s="104"/>
      <c r="F749" s="105"/>
      <c r="L749" s="254"/>
      <c r="M749" s="254"/>
      <c r="N749" s="254"/>
      <c r="O749" s="254"/>
      <c r="P749" s="254"/>
      <c r="Q749" s="254"/>
    </row>
    <row r="750" spans="4:17" s="103" customFormat="1">
      <c r="D750" s="104"/>
      <c r="F750" s="105"/>
      <c r="L750" s="254"/>
      <c r="M750" s="254"/>
      <c r="N750" s="254"/>
      <c r="O750" s="254"/>
      <c r="P750" s="254"/>
      <c r="Q750" s="254"/>
    </row>
    <row r="751" spans="4:17" s="103" customFormat="1">
      <c r="D751" s="104"/>
      <c r="F751" s="105"/>
      <c r="L751" s="254"/>
      <c r="M751" s="254"/>
      <c r="N751" s="254"/>
      <c r="O751" s="254"/>
      <c r="P751" s="254"/>
      <c r="Q751" s="254"/>
    </row>
    <row r="752" spans="4:17" s="103" customFormat="1">
      <c r="D752" s="104"/>
      <c r="F752" s="105"/>
      <c r="L752" s="254"/>
      <c r="M752" s="254"/>
      <c r="N752" s="254"/>
      <c r="O752" s="254"/>
      <c r="P752" s="254"/>
      <c r="Q752" s="254"/>
    </row>
    <row r="753" spans="4:17" s="103" customFormat="1">
      <c r="D753" s="104"/>
      <c r="F753" s="105"/>
      <c r="L753" s="254"/>
      <c r="M753" s="254"/>
      <c r="N753" s="254"/>
      <c r="O753" s="254"/>
      <c r="P753" s="254"/>
      <c r="Q753" s="254"/>
    </row>
    <row r="754" spans="4:17" s="103" customFormat="1">
      <c r="D754" s="104"/>
      <c r="F754" s="105"/>
      <c r="L754" s="254"/>
      <c r="M754" s="254"/>
      <c r="N754" s="254"/>
      <c r="O754" s="254"/>
      <c r="P754" s="254"/>
      <c r="Q754" s="254"/>
    </row>
    <row r="755" spans="4:17" s="103" customFormat="1">
      <c r="D755" s="104"/>
      <c r="F755" s="105"/>
      <c r="L755" s="254"/>
      <c r="M755" s="254"/>
      <c r="N755" s="254"/>
      <c r="O755" s="254"/>
      <c r="P755" s="254"/>
      <c r="Q755" s="254"/>
    </row>
    <row r="756" spans="4:17" s="103" customFormat="1">
      <c r="D756" s="104"/>
      <c r="F756" s="105"/>
      <c r="L756" s="254"/>
      <c r="M756" s="254"/>
      <c r="N756" s="254"/>
      <c r="O756" s="254"/>
      <c r="P756" s="254"/>
      <c r="Q756" s="254"/>
    </row>
    <row r="757" spans="4:17" s="103" customFormat="1">
      <c r="D757" s="104"/>
      <c r="F757" s="105"/>
      <c r="L757" s="254"/>
      <c r="M757" s="254"/>
      <c r="N757" s="254"/>
      <c r="O757" s="254"/>
      <c r="P757" s="254"/>
      <c r="Q757" s="254"/>
    </row>
    <row r="758" spans="4:17" s="103" customFormat="1">
      <c r="D758" s="104"/>
      <c r="F758" s="105"/>
      <c r="L758" s="254"/>
      <c r="M758" s="254"/>
      <c r="N758" s="254"/>
      <c r="O758" s="254"/>
      <c r="P758" s="254"/>
      <c r="Q758" s="254"/>
    </row>
    <row r="759" spans="4:17" s="103" customFormat="1">
      <c r="D759" s="104"/>
      <c r="F759" s="105"/>
      <c r="L759" s="254"/>
      <c r="M759" s="254"/>
      <c r="N759" s="254"/>
      <c r="O759" s="254"/>
      <c r="P759" s="254"/>
      <c r="Q759" s="254"/>
    </row>
    <row r="760" spans="4:17" s="103" customFormat="1">
      <c r="D760" s="104"/>
      <c r="F760" s="105"/>
      <c r="L760" s="254"/>
      <c r="M760" s="254"/>
      <c r="N760" s="254"/>
      <c r="O760" s="254"/>
      <c r="P760" s="254"/>
      <c r="Q760" s="254"/>
    </row>
    <row r="761" spans="4:17" s="103" customFormat="1">
      <c r="D761" s="104"/>
      <c r="F761" s="105"/>
      <c r="L761" s="254"/>
      <c r="M761" s="254"/>
      <c r="N761" s="254"/>
      <c r="O761" s="254"/>
      <c r="P761" s="254"/>
      <c r="Q761" s="254"/>
    </row>
    <row r="762" spans="4:17" s="103" customFormat="1">
      <c r="D762" s="104"/>
      <c r="F762" s="105"/>
      <c r="L762" s="254"/>
      <c r="M762" s="254"/>
      <c r="N762" s="254"/>
      <c r="O762" s="254"/>
      <c r="P762" s="254"/>
      <c r="Q762" s="254"/>
    </row>
    <row r="763" spans="4:17" s="103" customFormat="1">
      <c r="D763" s="104"/>
      <c r="F763" s="105"/>
      <c r="L763" s="254"/>
      <c r="M763" s="254"/>
      <c r="N763" s="254"/>
      <c r="O763" s="254"/>
      <c r="P763" s="254"/>
      <c r="Q763" s="254"/>
    </row>
    <row r="764" spans="4:17" s="103" customFormat="1">
      <c r="D764" s="104"/>
      <c r="F764" s="105"/>
      <c r="L764" s="254"/>
      <c r="M764" s="254"/>
      <c r="N764" s="254"/>
      <c r="O764" s="254"/>
      <c r="P764" s="254"/>
      <c r="Q764" s="254"/>
    </row>
    <row r="765" spans="4:17" s="103" customFormat="1">
      <c r="D765" s="104"/>
      <c r="F765" s="105"/>
      <c r="L765" s="254"/>
      <c r="M765" s="254"/>
      <c r="N765" s="254"/>
      <c r="O765" s="254"/>
      <c r="P765" s="254"/>
      <c r="Q765" s="254"/>
    </row>
    <row r="766" spans="4:17" s="103" customFormat="1">
      <c r="D766" s="104"/>
      <c r="F766" s="105"/>
      <c r="L766" s="254"/>
      <c r="M766" s="254"/>
      <c r="N766" s="254"/>
      <c r="O766" s="254"/>
      <c r="P766" s="254"/>
      <c r="Q766" s="254"/>
    </row>
    <row r="767" spans="4:17" s="103" customFormat="1">
      <c r="D767" s="104"/>
      <c r="F767" s="105"/>
      <c r="L767" s="254"/>
      <c r="M767" s="254"/>
      <c r="N767" s="254"/>
      <c r="O767" s="254"/>
      <c r="P767" s="254"/>
      <c r="Q767" s="254"/>
    </row>
    <row r="768" spans="4:17" s="103" customFormat="1">
      <c r="D768" s="104"/>
      <c r="F768" s="105"/>
      <c r="L768" s="254"/>
      <c r="M768" s="254"/>
      <c r="N768" s="254"/>
      <c r="O768" s="254"/>
      <c r="P768" s="254"/>
      <c r="Q768" s="254"/>
    </row>
    <row r="769" spans="4:17" s="103" customFormat="1">
      <c r="D769" s="104"/>
      <c r="F769" s="105"/>
      <c r="L769" s="254"/>
      <c r="M769" s="254"/>
      <c r="N769" s="254"/>
      <c r="O769" s="254"/>
      <c r="P769" s="254"/>
      <c r="Q769" s="254"/>
    </row>
    <row r="770" spans="4:17" s="103" customFormat="1">
      <c r="D770" s="104"/>
      <c r="F770" s="105"/>
      <c r="L770" s="254"/>
      <c r="M770" s="254"/>
      <c r="N770" s="254"/>
      <c r="O770" s="254"/>
      <c r="P770" s="254"/>
      <c r="Q770" s="254"/>
    </row>
    <row r="771" spans="4:17" s="103" customFormat="1">
      <c r="D771" s="104"/>
      <c r="F771" s="105"/>
      <c r="L771" s="254"/>
      <c r="M771" s="254"/>
      <c r="N771" s="254"/>
      <c r="O771" s="254"/>
      <c r="P771" s="254"/>
      <c r="Q771" s="254"/>
    </row>
    <row r="772" spans="4:17" s="103" customFormat="1">
      <c r="D772" s="104"/>
      <c r="F772" s="105"/>
      <c r="L772" s="254"/>
      <c r="M772" s="254"/>
      <c r="N772" s="254"/>
      <c r="O772" s="254"/>
      <c r="P772" s="254"/>
      <c r="Q772" s="254"/>
    </row>
    <row r="773" spans="4:17" s="103" customFormat="1">
      <c r="D773" s="104"/>
      <c r="F773" s="105"/>
      <c r="L773" s="254"/>
      <c r="M773" s="254"/>
      <c r="N773" s="254"/>
      <c r="O773" s="254"/>
      <c r="P773" s="254"/>
      <c r="Q773" s="254"/>
    </row>
    <row r="774" spans="4:17" s="103" customFormat="1">
      <c r="D774" s="104"/>
      <c r="F774" s="105"/>
      <c r="L774" s="254"/>
      <c r="M774" s="254"/>
      <c r="N774" s="254"/>
      <c r="O774" s="254"/>
      <c r="P774" s="254"/>
      <c r="Q774" s="254"/>
    </row>
    <row r="775" spans="4:17" s="103" customFormat="1">
      <c r="D775" s="104"/>
      <c r="F775" s="105"/>
      <c r="L775" s="254"/>
      <c r="M775" s="254"/>
      <c r="N775" s="254"/>
      <c r="O775" s="254"/>
      <c r="P775" s="254"/>
      <c r="Q775" s="254"/>
    </row>
    <row r="776" spans="4:17" s="103" customFormat="1">
      <c r="D776" s="104"/>
      <c r="F776" s="105"/>
      <c r="L776" s="254"/>
      <c r="M776" s="254"/>
      <c r="N776" s="254"/>
      <c r="O776" s="254"/>
      <c r="P776" s="254"/>
      <c r="Q776" s="254"/>
    </row>
    <row r="777" spans="4:17" s="103" customFormat="1">
      <c r="D777" s="104"/>
      <c r="F777" s="105"/>
      <c r="L777" s="254"/>
      <c r="M777" s="254"/>
      <c r="N777" s="254"/>
      <c r="O777" s="254"/>
      <c r="P777" s="254"/>
      <c r="Q777" s="254"/>
    </row>
    <row r="778" spans="4:17" s="103" customFormat="1">
      <c r="D778" s="104"/>
      <c r="F778" s="105"/>
      <c r="L778" s="254"/>
      <c r="M778" s="254"/>
      <c r="N778" s="254"/>
      <c r="O778" s="254"/>
      <c r="P778" s="254"/>
      <c r="Q778" s="254"/>
    </row>
    <row r="779" spans="4:17" s="103" customFormat="1">
      <c r="D779" s="104"/>
      <c r="F779" s="105"/>
      <c r="L779" s="254"/>
      <c r="M779" s="254"/>
      <c r="N779" s="254"/>
      <c r="O779" s="254"/>
      <c r="P779" s="254"/>
      <c r="Q779" s="254"/>
    </row>
    <row r="780" spans="4:17" s="103" customFormat="1">
      <c r="D780" s="104"/>
      <c r="F780" s="105"/>
      <c r="L780" s="254"/>
      <c r="M780" s="254"/>
      <c r="N780" s="254"/>
      <c r="O780" s="254"/>
      <c r="P780" s="254"/>
      <c r="Q780" s="254"/>
    </row>
    <row r="781" spans="4:17" s="103" customFormat="1">
      <c r="D781" s="104"/>
      <c r="F781" s="105"/>
      <c r="L781" s="254"/>
      <c r="M781" s="254"/>
      <c r="N781" s="254"/>
      <c r="O781" s="254"/>
      <c r="P781" s="254"/>
      <c r="Q781" s="254"/>
    </row>
    <row r="782" spans="4:17" s="103" customFormat="1">
      <c r="D782" s="104"/>
      <c r="F782" s="105"/>
      <c r="L782" s="254"/>
      <c r="M782" s="254"/>
      <c r="N782" s="254"/>
      <c r="O782" s="254"/>
      <c r="P782" s="254"/>
      <c r="Q782" s="254"/>
    </row>
    <row r="783" spans="4:17" s="103" customFormat="1">
      <c r="D783" s="104"/>
      <c r="F783" s="105"/>
      <c r="L783" s="254"/>
      <c r="M783" s="254"/>
      <c r="N783" s="254"/>
      <c r="O783" s="254"/>
      <c r="P783" s="254"/>
      <c r="Q783" s="254"/>
    </row>
    <row r="784" spans="4:17" s="103" customFormat="1">
      <c r="D784" s="104"/>
      <c r="F784" s="105"/>
      <c r="L784" s="254"/>
      <c r="M784" s="254"/>
      <c r="N784" s="254"/>
      <c r="O784" s="254"/>
      <c r="P784" s="254"/>
      <c r="Q784" s="254"/>
    </row>
    <row r="785" spans="4:17" s="103" customFormat="1">
      <c r="D785" s="104"/>
      <c r="F785" s="105"/>
      <c r="L785" s="254"/>
      <c r="M785" s="254"/>
      <c r="N785" s="254"/>
      <c r="O785" s="254"/>
      <c r="P785" s="254"/>
      <c r="Q785" s="254"/>
    </row>
    <row r="786" spans="4:17" s="103" customFormat="1">
      <c r="D786" s="104"/>
      <c r="F786" s="105"/>
      <c r="L786" s="254"/>
      <c r="M786" s="254"/>
      <c r="N786" s="254"/>
      <c r="O786" s="254"/>
      <c r="P786" s="254"/>
      <c r="Q786" s="254"/>
    </row>
    <row r="787" spans="4:17" s="103" customFormat="1">
      <c r="D787" s="104"/>
      <c r="F787" s="105"/>
      <c r="L787" s="254"/>
      <c r="M787" s="254"/>
      <c r="N787" s="254"/>
      <c r="O787" s="254"/>
      <c r="P787" s="254"/>
      <c r="Q787" s="254"/>
    </row>
    <row r="788" spans="4:17" s="103" customFormat="1">
      <c r="D788" s="104"/>
      <c r="F788" s="105"/>
      <c r="L788" s="254"/>
      <c r="M788" s="254"/>
      <c r="N788" s="254"/>
      <c r="O788" s="254"/>
      <c r="P788" s="254"/>
      <c r="Q788" s="254"/>
    </row>
    <row r="789" spans="4:17" s="103" customFormat="1">
      <c r="D789" s="104"/>
      <c r="F789" s="105"/>
      <c r="L789" s="254"/>
      <c r="M789" s="254"/>
      <c r="N789" s="254"/>
      <c r="O789" s="254"/>
      <c r="P789" s="254"/>
      <c r="Q789" s="254"/>
    </row>
    <row r="790" spans="4:17" s="103" customFormat="1">
      <c r="D790" s="104"/>
      <c r="F790" s="105"/>
      <c r="L790" s="254"/>
      <c r="M790" s="254"/>
      <c r="N790" s="254"/>
      <c r="O790" s="254"/>
      <c r="P790" s="254"/>
      <c r="Q790" s="254"/>
    </row>
    <row r="791" spans="4:17" s="103" customFormat="1">
      <c r="D791" s="104"/>
      <c r="F791" s="105"/>
      <c r="L791" s="254"/>
      <c r="M791" s="254"/>
      <c r="N791" s="254"/>
      <c r="O791" s="254"/>
      <c r="P791" s="254"/>
      <c r="Q791" s="254"/>
    </row>
    <row r="792" spans="4:17" s="103" customFormat="1">
      <c r="D792" s="104"/>
      <c r="F792" s="105"/>
      <c r="L792" s="254"/>
      <c r="M792" s="254"/>
      <c r="N792" s="254"/>
      <c r="O792" s="254"/>
      <c r="P792" s="254"/>
      <c r="Q792" s="254"/>
    </row>
    <row r="793" spans="4:17" s="103" customFormat="1">
      <c r="D793" s="104"/>
      <c r="F793" s="105"/>
      <c r="L793" s="254"/>
      <c r="M793" s="254"/>
      <c r="N793" s="254"/>
      <c r="O793" s="254"/>
      <c r="P793" s="254"/>
      <c r="Q793" s="254"/>
    </row>
    <row r="794" spans="4:17" s="103" customFormat="1">
      <c r="D794" s="104"/>
      <c r="F794" s="105"/>
      <c r="L794" s="254"/>
      <c r="M794" s="254"/>
      <c r="N794" s="254"/>
      <c r="O794" s="254"/>
      <c r="P794" s="254"/>
      <c r="Q794" s="254"/>
    </row>
    <row r="795" spans="4:17" s="103" customFormat="1">
      <c r="D795" s="104"/>
      <c r="F795" s="105"/>
      <c r="L795" s="254"/>
      <c r="M795" s="254"/>
      <c r="N795" s="254"/>
      <c r="O795" s="254"/>
      <c r="P795" s="254"/>
      <c r="Q795" s="254"/>
    </row>
    <row r="796" spans="4:17" s="103" customFormat="1">
      <c r="D796" s="104"/>
      <c r="F796" s="105"/>
      <c r="L796" s="254"/>
      <c r="M796" s="254"/>
      <c r="N796" s="254"/>
      <c r="O796" s="254"/>
      <c r="P796" s="254"/>
      <c r="Q796" s="254"/>
    </row>
    <row r="797" spans="4:17" s="103" customFormat="1">
      <c r="D797" s="104"/>
      <c r="F797" s="105"/>
      <c r="L797" s="254"/>
      <c r="M797" s="254"/>
      <c r="N797" s="254"/>
      <c r="O797" s="254"/>
      <c r="P797" s="254"/>
      <c r="Q797" s="254"/>
    </row>
    <row r="798" spans="4:17" s="103" customFormat="1">
      <c r="D798" s="104"/>
      <c r="F798" s="105"/>
      <c r="L798" s="254"/>
      <c r="M798" s="254"/>
      <c r="N798" s="254"/>
      <c r="O798" s="254"/>
      <c r="P798" s="254"/>
      <c r="Q798" s="254"/>
    </row>
    <row r="799" spans="4:17" s="103" customFormat="1">
      <c r="D799" s="104"/>
      <c r="F799" s="105"/>
      <c r="L799" s="254"/>
      <c r="M799" s="254"/>
      <c r="N799" s="254"/>
      <c r="O799" s="254"/>
      <c r="P799" s="254"/>
      <c r="Q799" s="254"/>
    </row>
    <row r="800" spans="4:17" s="103" customFormat="1">
      <c r="D800" s="104"/>
      <c r="F800" s="105"/>
      <c r="L800" s="254"/>
      <c r="M800" s="254"/>
      <c r="N800" s="254"/>
      <c r="O800" s="254"/>
      <c r="P800" s="254"/>
      <c r="Q800" s="254"/>
    </row>
    <row r="801" spans="4:17" s="103" customFormat="1">
      <c r="D801" s="104"/>
      <c r="F801" s="105"/>
      <c r="L801" s="254"/>
      <c r="M801" s="254"/>
      <c r="N801" s="254"/>
      <c r="O801" s="254"/>
      <c r="P801" s="254"/>
      <c r="Q801" s="254"/>
    </row>
    <row r="802" spans="4:17" s="103" customFormat="1">
      <c r="D802" s="104"/>
      <c r="F802" s="105"/>
      <c r="L802" s="254"/>
      <c r="M802" s="254"/>
      <c r="N802" s="254"/>
      <c r="O802" s="254"/>
      <c r="P802" s="254"/>
      <c r="Q802" s="254"/>
    </row>
    <row r="803" spans="4:17" s="103" customFormat="1">
      <c r="D803" s="104"/>
      <c r="F803" s="105"/>
      <c r="L803" s="254"/>
      <c r="M803" s="254"/>
      <c r="N803" s="254"/>
      <c r="O803" s="254"/>
      <c r="P803" s="254"/>
      <c r="Q803" s="254"/>
    </row>
    <row r="804" spans="4:17" s="103" customFormat="1">
      <c r="D804" s="104"/>
      <c r="F804" s="105"/>
      <c r="L804" s="254"/>
      <c r="M804" s="254"/>
      <c r="N804" s="254"/>
      <c r="O804" s="254"/>
      <c r="P804" s="254"/>
      <c r="Q804" s="254"/>
    </row>
    <row r="805" spans="4:17" s="103" customFormat="1">
      <c r="D805" s="104"/>
      <c r="F805" s="105"/>
      <c r="L805" s="254"/>
      <c r="M805" s="254"/>
      <c r="N805" s="254"/>
      <c r="O805" s="254"/>
      <c r="P805" s="254"/>
      <c r="Q805" s="254"/>
    </row>
    <row r="806" spans="4:17" s="103" customFormat="1">
      <c r="D806" s="104"/>
      <c r="F806" s="105"/>
      <c r="L806" s="254"/>
      <c r="M806" s="254"/>
      <c r="N806" s="254"/>
      <c r="O806" s="254"/>
      <c r="P806" s="254"/>
      <c r="Q806" s="254"/>
    </row>
    <row r="807" spans="4:17" s="103" customFormat="1">
      <c r="D807" s="104"/>
      <c r="F807" s="105"/>
      <c r="L807" s="254"/>
      <c r="M807" s="254"/>
      <c r="N807" s="254"/>
      <c r="O807" s="254"/>
      <c r="P807" s="254"/>
      <c r="Q807" s="254"/>
    </row>
    <row r="808" spans="4:17" s="103" customFormat="1">
      <c r="D808" s="104"/>
      <c r="F808" s="105"/>
      <c r="L808" s="254"/>
      <c r="M808" s="254"/>
      <c r="N808" s="254"/>
      <c r="O808" s="254"/>
      <c r="P808" s="254"/>
      <c r="Q808" s="254"/>
    </row>
    <row r="809" spans="4:17" s="103" customFormat="1">
      <c r="D809" s="104"/>
      <c r="F809" s="105"/>
      <c r="L809" s="254"/>
      <c r="M809" s="254"/>
      <c r="N809" s="254"/>
      <c r="O809" s="254"/>
      <c r="P809" s="254"/>
      <c r="Q809" s="254"/>
    </row>
    <row r="810" spans="4:17" s="103" customFormat="1">
      <c r="D810" s="104"/>
      <c r="F810" s="105"/>
      <c r="L810" s="254"/>
      <c r="M810" s="254"/>
      <c r="N810" s="254"/>
      <c r="O810" s="254"/>
      <c r="P810" s="254"/>
      <c r="Q810" s="254"/>
    </row>
    <row r="811" spans="4:17" s="103" customFormat="1">
      <c r="D811" s="104"/>
      <c r="F811" s="105"/>
      <c r="L811" s="254"/>
      <c r="M811" s="254"/>
      <c r="N811" s="254"/>
      <c r="O811" s="254"/>
      <c r="P811" s="254"/>
      <c r="Q811" s="254"/>
    </row>
    <row r="812" spans="4:17" s="103" customFormat="1">
      <c r="D812" s="104"/>
      <c r="F812" s="105"/>
      <c r="L812" s="254"/>
      <c r="M812" s="254"/>
      <c r="N812" s="254"/>
      <c r="O812" s="254"/>
      <c r="P812" s="254"/>
      <c r="Q812" s="254"/>
    </row>
    <row r="813" spans="4:17" s="103" customFormat="1">
      <c r="D813" s="104"/>
      <c r="F813" s="105"/>
      <c r="L813" s="254"/>
      <c r="M813" s="254"/>
      <c r="N813" s="254"/>
      <c r="O813" s="254"/>
      <c r="P813" s="254"/>
      <c r="Q813" s="254"/>
    </row>
    <row r="814" spans="4:17" s="103" customFormat="1">
      <c r="D814" s="104"/>
      <c r="F814" s="105"/>
      <c r="L814" s="254"/>
      <c r="M814" s="254"/>
      <c r="N814" s="254"/>
      <c r="O814" s="254"/>
      <c r="P814" s="254"/>
      <c r="Q814" s="254"/>
    </row>
    <row r="815" spans="4:17" s="103" customFormat="1">
      <c r="D815" s="104"/>
      <c r="F815" s="105"/>
      <c r="L815" s="254"/>
      <c r="M815" s="254"/>
      <c r="N815" s="254"/>
      <c r="O815" s="254"/>
      <c r="P815" s="254"/>
      <c r="Q815" s="254"/>
    </row>
    <row r="816" spans="4:17" s="103" customFormat="1">
      <c r="D816" s="104"/>
      <c r="F816" s="105"/>
      <c r="L816" s="254"/>
      <c r="M816" s="254"/>
      <c r="N816" s="254"/>
      <c r="O816" s="254"/>
      <c r="P816" s="254"/>
      <c r="Q816" s="254"/>
    </row>
    <row r="817" spans="4:17" s="103" customFormat="1">
      <c r="D817" s="104"/>
      <c r="F817" s="105"/>
      <c r="L817" s="254"/>
      <c r="M817" s="254"/>
      <c r="N817" s="254"/>
      <c r="O817" s="254"/>
      <c r="P817" s="254"/>
      <c r="Q817" s="254"/>
    </row>
    <row r="818" spans="4:17" s="103" customFormat="1">
      <c r="D818" s="104"/>
      <c r="F818" s="105"/>
      <c r="L818" s="254"/>
      <c r="M818" s="254"/>
      <c r="N818" s="254"/>
      <c r="O818" s="254"/>
      <c r="P818" s="254"/>
      <c r="Q818" s="254"/>
    </row>
    <row r="819" spans="4:17" s="103" customFormat="1">
      <c r="D819" s="104"/>
      <c r="F819" s="105"/>
      <c r="L819" s="254"/>
      <c r="M819" s="254"/>
      <c r="N819" s="254"/>
      <c r="O819" s="254"/>
      <c r="P819" s="254"/>
      <c r="Q819" s="254"/>
    </row>
    <row r="820" spans="4:17" s="103" customFormat="1">
      <c r="D820" s="104"/>
      <c r="F820" s="105"/>
      <c r="L820" s="254"/>
      <c r="M820" s="254"/>
      <c r="N820" s="254"/>
      <c r="O820" s="254"/>
      <c r="P820" s="254"/>
      <c r="Q820" s="254"/>
    </row>
    <row r="821" spans="4:17" s="103" customFormat="1">
      <c r="D821" s="104"/>
      <c r="F821" s="105"/>
      <c r="L821" s="254"/>
      <c r="M821" s="254"/>
      <c r="N821" s="254"/>
      <c r="O821" s="254"/>
      <c r="P821" s="254"/>
      <c r="Q821" s="254"/>
    </row>
    <row r="822" spans="4:17" s="103" customFormat="1">
      <c r="D822" s="104"/>
      <c r="F822" s="105"/>
      <c r="L822" s="254"/>
      <c r="M822" s="254"/>
      <c r="N822" s="254"/>
      <c r="O822" s="254"/>
      <c r="P822" s="254"/>
      <c r="Q822" s="254"/>
    </row>
    <row r="823" spans="4:17" s="103" customFormat="1">
      <c r="D823" s="104"/>
      <c r="F823" s="105"/>
      <c r="L823" s="254"/>
      <c r="M823" s="254"/>
      <c r="N823" s="254"/>
      <c r="O823" s="254"/>
      <c r="P823" s="254"/>
      <c r="Q823" s="254"/>
    </row>
    <row r="824" spans="4:17" s="103" customFormat="1">
      <c r="D824" s="104"/>
      <c r="F824" s="105"/>
      <c r="L824" s="254"/>
      <c r="M824" s="254"/>
      <c r="N824" s="254"/>
      <c r="O824" s="254"/>
      <c r="P824" s="254"/>
      <c r="Q824" s="254"/>
    </row>
    <row r="825" spans="4:17" s="103" customFormat="1">
      <c r="D825" s="104"/>
      <c r="F825" s="105"/>
      <c r="L825" s="254"/>
      <c r="M825" s="254"/>
      <c r="N825" s="254"/>
      <c r="O825" s="254"/>
      <c r="P825" s="254"/>
      <c r="Q825" s="254"/>
    </row>
    <row r="826" spans="4:17" s="103" customFormat="1">
      <c r="D826" s="104"/>
      <c r="F826" s="105"/>
      <c r="L826" s="254"/>
      <c r="M826" s="254"/>
      <c r="N826" s="254"/>
      <c r="O826" s="254"/>
      <c r="P826" s="254"/>
      <c r="Q826" s="254"/>
    </row>
    <row r="827" spans="4:17" s="103" customFormat="1">
      <c r="D827" s="104"/>
      <c r="F827" s="105"/>
      <c r="L827" s="254"/>
      <c r="M827" s="254"/>
      <c r="N827" s="254"/>
      <c r="O827" s="254"/>
      <c r="P827" s="254"/>
      <c r="Q827" s="254"/>
    </row>
    <row r="828" spans="4:17" s="103" customFormat="1">
      <c r="D828" s="104"/>
      <c r="F828" s="105"/>
      <c r="L828" s="254"/>
      <c r="M828" s="254"/>
      <c r="N828" s="254"/>
      <c r="O828" s="254"/>
      <c r="P828" s="254"/>
      <c r="Q828" s="254"/>
    </row>
    <row r="829" spans="4:17" s="103" customFormat="1">
      <c r="D829" s="104"/>
      <c r="F829" s="105"/>
      <c r="L829" s="254"/>
      <c r="M829" s="254"/>
      <c r="N829" s="254"/>
      <c r="O829" s="254"/>
      <c r="P829" s="254"/>
      <c r="Q829" s="254"/>
    </row>
    <row r="830" spans="4:17" s="103" customFormat="1">
      <c r="D830" s="104"/>
      <c r="F830" s="105"/>
      <c r="L830" s="254"/>
      <c r="M830" s="254"/>
      <c r="N830" s="254"/>
      <c r="O830" s="254"/>
      <c r="P830" s="254"/>
      <c r="Q830" s="254"/>
    </row>
    <row r="831" spans="4:17" s="103" customFormat="1">
      <c r="D831" s="104"/>
      <c r="F831" s="105"/>
      <c r="L831" s="254"/>
      <c r="M831" s="254"/>
      <c r="N831" s="254"/>
      <c r="O831" s="254"/>
      <c r="P831" s="254"/>
      <c r="Q831" s="254"/>
    </row>
    <row r="832" spans="4:17" s="103" customFormat="1">
      <c r="D832" s="104"/>
      <c r="F832" s="105"/>
      <c r="L832" s="254"/>
      <c r="M832" s="254"/>
      <c r="N832" s="254"/>
      <c r="O832" s="254"/>
      <c r="P832" s="254"/>
      <c r="Q832" s="254"/>
    </row>
    <row r="833" spans="4:17" s="103" customFormat="1">
      <c r="D833" s="104"/>
      <c r="F833" s="105"/>
      <c r="L833" s="254"/>
      <c r="M833" s="254"/>
      <c r="N833" s="254"/>
      <c r="O833" s="254"/>
      <c r="P833" s="254"/>
      <c r="Q833" s="254"/>
    </row>
    <row r="834" spans="4:17" s="103" customFormat="1">
      <c r="D834" s="104"/>
      <c r="F834" s="105"/>
      <c r="L834" s="254"/>
      <c r="M834" s="254"/>
      <c r="N834" s="254"/>
      <c r="O834" s="254"/>
      <c r="P834" s="254"/>
      <c r="Q834" s="254"/>
    </row>
    <row r="835" spans="4:17" s="103" customFormat="1">
      <c r="D835" s="104"/>
      <c r="F835" s="105"/>
      <c r="L835" s="254"/>
      <c r="M835" s="254"/>
      <c r="N835" s="254"/>
      <c r="O835" s="254"/>
      <c r="P835" s="254"/>
      <c r="Q835" s="254"/>
    </row>
    <row r="836" spans="4:17" s="103" customFormat="1">
      <c r="D836" s="104"/>
      <c r="F836" s="105"/>
      <c r="L836" s="254"/>
      <c r="M836" s="254"/>
      <c r="N836" s="254"/>
      <c r="O836" s="254"/>
      <c r="P836" s="254"/>
      <c r="Q836" s="254"/>
    </row>
    <row r="837" spans="4:17" s="103" customFormat="1">
      <c r="D837" s="104"/>
      <c r="F837" s="105"/>
      <c r="L837" s="254"/>
      <c r="M837" s="254"/>
      <c r="N837" s="254"/>
      <c r="O837" s="254"/>
      <c r="P837" s="254"/>
      <c r="Q837" s="254"/>
    </row>
    <row r="838" spans="4:17" s="103" customFormat="1">
      <c r="D838" s="104"/>
      <c r="F838" s="105"/>
      <c r="L838" s="254"/>
      <c r="M838" s="254"/>
      <c r="N838" s="254"/>
      <c r="O838" s="254"/>
      <c r="P838" s="254"/>
      <c r="Q838" s="254"/>
    </row>
    <row r="839" spans="4:17" s="103" customFormat="1">
      <c r="D839" s="104"/>
      <c r="F839" s="105"/>
      <c r="L839" s="254"/>
      <c r="M839" s="254"/>
      <c r="N839" s="254"/>
      <c r="O839" s="254"/>
      <c r="P839" s="254"/>
      <c r="Q839" s="254"/>
    </row>
    <row r="840" spans="4:17" s="103" customFormat="1">
      <c r="D840" s="104"/>
      <c r="F840" s="105"/>
      <c r="L840" s="254"/>
      <c r="M840" s="254"/>
      <c r="N840" s="254"/>
      <c r="O840" s="254"/>
      <c r="P840" s="254"/>
      <c r="Q840" s="254"/>
    </row>
    <row r="841" spans="4:17" s="103" customFormat="1">
      <c r="D841" s="104"/>
      <c r="F841" s="105"/>
      <c r="L841" s="254"/>
      <c r="M841" s="254"/>
      <c r="N841" s="254"/>
      <c r="O841" s="254"/>
      <c r="P841" s="254"/>
      <c r="Q841" s="254"/>
    </row>
    <row r="842" spans="4:17" s="103" customFormat="1">
      <c r="D842" s="104"/>
      <c r="F842" s="105"/>
      <c r="L842" s="254"/>
      <c r="M842" s="254"/>
      <c r="N842" s="254"/>
      <c r="O842" s="254"/>
      <c r="P842" s="254"/>
      <c r="Q842" s="254"/>
    </row>
    <row r="843" spans="4:17" s="103" customFormat="1">
      <c r="D843" s="104"/>
      <c r="F843" s="105"/>
      <c r="L843" s="254"/>
      <c r="M843" s="254"/>
      <c r="N843" s="254"/>
      <c r="O843" s="254"/>
      <c r="P843" s="254"/>
      <c r="Q843" s="254"/>
    </row>
    <row r="844" spans="4:17" s="103" customFormat="1">
      <c r="D844" s="104"/>
      <c r="F844" s="105"/>
      <c r="L844" s="254"/>
      <c r="M844" s="254"/>
      <c r="N844" s="254"/>
      <c r="O844" s="254"/>
      <c r="P844" s="254"/>
      <c r="Q844" s="254"/>
    </row>
    <row r="845" spans="4:17" s="103" customFormat="1">
      <c r="D845" s="104"/>
      <c r="F845" s="105"/>
      <c r="L845" s="254"/>
      <c r="M845" s="254"/>
      <c r="N845" s="254"/>
      <c r="O845" s="254"/>
      <c r="P845" s="254"/>
      <c r="Q845" s="254"/>
    </row>
    <row r="846" spans="4:17" s="103" customFormat="1">
      <c r="D846" s="104"/>
      <c r="F846" s="105"/>
      <c r="L846" s="254"/>
      <c r="M846" s="254"/>
      <c r="N846" s="254"/>
      <c r="O846" s="254"/>
      <c r="P846" s="254"/>
      <c r="Q846" s="254"/>
    </row>
    <row r="847" spans="4:17" s="103" customFormat="1">
      <c r="D847" s="104"/>
      <c r="F847" s="105"/>
      <c r="L847" s="254"/>
      <c r="M847" s="254"/>
      <c r="N847" s="254"/>
      <c r="O847" s="254"/>
      <c r="P847" s="254"/>
      <c r="Q847" s="254"/>
    </row>
    <row r="848" spans="4:17" s="103" customFormat="1">
      <c r="D848" s="104"/>
      <c r="F848" s="105"/>
      <c r="L848" s="254"/>
      <c r="M848" s="254"/>
      <c r="N848" s="254"/>
      <c r="O848" s="254"/>
      <c r="P848" s="254"/>
      <c r="Q848" s="254"/>
    </row>
    <row r="849" spans="4:17" s="103" customFormat="1">
      <c r="D849" s="104"/>
      <c r="F849" s="105"/>
      <c r="L849" s="254"/>
      <c r="M849" s="254"/>
      <c r="N849" s="254"/>
      <c r="O849" s="254"/>
      <c r="P849" s="254"/>
      <c r="Q849" s="254"/>
    </row>
    <row r="850" spans="4:17" s="103" customFormat="1">
      <c r="D850" s="104"/>
      <c r="F850" s="105"/>
      <c r="L850" s="254"/>
      <c r="M850" s="254"/>
      <c r="N850" s="254"/>
      <c r="O850" s="254"/>
      <c r="P850" s="254"/>
      <c r="Q850" s="254"/>
    </row>
    <row r="851" spans="4:17" s="103" customFormat="1">
      <c r="D851" s="104"/>
      <c r="F851" s="105"/>
      <c r="L851" s="254"/>
      <c r="M851" s="254"/>
      <c r="N851" s="254"/>
      <c r="O851" s="254"/>
      <c r="P851" s="254"/>
      <c r="Q851" s="254"/>
    </row>
    <row r="852" spans="4:17" s="103" customFormat="1">
      <c r="D852" s="104"/>
      <c r="F852" s="105"/>
      <c r="L852" s="254"/>
      <c r="M852" s="254"/>
      <c r="N852" s="254"/>
      <c r="O852" s="254"/>
      <c r="P852" s="254"/>
      <c r="Q852" s="254"/>
    </row>
    <row r="853" spans="4:17" s="103" customFormat="1">
      <c r="D853" s="104"/>
      <c r="F853" s="105"/>
      <c r="L853" s="254"/>
      <c r="M853" s="254"/>
      <c r="N853" s="254"/>
      <c r="O853" s="254"/>
      <c r="P853" s="254"/>
      <c r="Q853" s="254"/>
    </row>
    <row r="854" spans="4:17" s="103" customFormat="1">
      <c r="D854" s="104"/>
      <c r="F854" s="105"/>
      <c r="L854" s="254"/>
      <c r="M854" s="254"/>
      <c r="N854" s="254"/>
      <c r="O854" s="254"/>
      <c r="P854" s="254"/>
      <c r="Q854" s="254"/>
    </row>
    <row r="855" spans="4:17" s="103" customFormat="1">
      <c r="D855" s="104"/>
      <c r="F855" s="105"/>
      <c r="L855" s="254"/>
      <c r="M855" s="254"/>
      <c r="N855" s="254"/>
      <c r="O855" s="254"/>
      <c r="P855" s="254"/>
      <c r="Q855" s="254"/>
    </row>
    <row r="856" spans="4:17" s="103" customFormat="1">
      <c r="D856" s="104"/>
      <c r="F856" s="105"/>
      <c r="L856" s="254"/>
      <c r="M856" s="254"/>
      <c r="N856" s="254"/>
      <c r="O856" s="254"/>
      <c r="P856" s="254"/>
      <c r="Q856" s="254"/>
    </row>
    <row r="857" spans="4:17" s="103" customFormat="1">
      <c r="D857" s="104"/>
      <c r="F857" s="105"/>
      <c r="L857" s="254"/>
      <c r="M857" s="254"/>
      <c r="N857" s="254"/>
      <c r="O857" s="254"/>
      <c r="P857" s="254"/>
      <c r="Q857" s="254"/>
    </row>
    <row r="858" spans="4:17" s="103" customFormat="1">
      <c r="D858" s="104"/>
      <c r="F858" s="105"/>
      <c r="L858" s="254"/>
      <c r="M858" s="254"/>
      <c r="N858" s="254"/>
      <c r="O858" s="254"/>
      <c r="P858" s="254"/>
      <c r="Q858" s="254"/>
    </row>
    <row r="859" spans="4:17" s="103" customFormat="1">
      <c r="D859" s="104"/>
      <c r="F859" s="105"/>
      <c r="L859" s="254"/>
      <c r="M859" s="254"/>
      <c r="N859" s="254"/>
      <c r="O859" s="254"/>
      <c r="P859" s="254"/>
      <c r="Q859" s="254"/>
    </row>
    <row r="860" spans="4:17" s="103" customFormat="1">
      <c r="D860" s="104"/>
      <c r="F860" s="105"/>
      <c r="L860" s="254"/>
      <c r="M860" s="254"/>
      <c r="N860" s="254"/>
      <c r="O860" s="254"/>
      <c r="P860" s="254"/>
      <c r="Q860" s="254"/>
    </row>
    <row r="861" spans="4:17" s="103" customFormat="1">
      <c r="D861" s="104"/>
      <c r="F861" s="105"/>
      <c r="L861" s="254"/>
      <c r="M861" s="254"/>
      <c r="N861" s="254"/>
      <c r="O861" s="254"/>
      <c r="P861" s="254"/>
      <c r="Q861" s="254"/>
    </row>
    <row r="862" spans="4:17" s="103" customFormat="1">
      <c r="D862" s="104"/>
      <c r="F862" s="105"/>
      <c r="L862" s="254"/>
      <c r="M862" s="254"/>
      <c r="N862" s="254"/>
      <c r="O862" s="254"/>
      <c r="P862" s="254"/>
      <c r="Q862" s="254"/>
    </row>
    <row r="863" spans="4:17" s="103" customFormat="1">
      <c r="D863" s="104"/>
      <c r="F863" s="105"/>
      <c r="L863" s="254"/>
      <c r="M863" s="254"/>
      <c r="N863" s="254"/>
      <c r="O863" s="254"/>
      <c r="P863" s="254"/>
      <c r="Q863" s="254"/>
    </row>
    <row r="864" spans="4:17" s="103" customFormat="1">
      <c r="D864" s="104"/>
      <c r="F864" s="105"/>
      <c r="L864" s="254"/>
      <c r="M864" s="254"/>
      <c r="N864" s="254"/>
      <c r="O864" s="254"/>
      <c r="P864" s="254"/>
      <c r="Q864" s="254"/>
    </row>
    <row r="865" spans="4:17" s="103" customFormat="1">
      <c r="D865" s="104"/>
      <c r="F865" s="105"/>
      <c r="L865" s="254"/>
      <c r="M865" s="254"/>
      <c r="N865" s="254"/>
      <c r="O865" s="254"/>
      <c r="P865" s="254"/>
      <c r="Q865" s="254"/>
    </row>
    <row r="866" spans="4:17" s="103" customFormat="1">
      <c r="D866" s="104"/>
      <c r="F866" s="105"/>
      <c r="L866" s="254"/>
      <c r="M866" s="254"/>
      <c r="N866" s="254"/>
      <c r="O866" s="254"/>
      <c r="P866" s="254"/>
      <c r="Q866" s="254"/>
    </row>
    <row r="867" spans="4:17" s="103" customFormat="1">
      <c r="D867" s="104"/>
      <c r="F867" s="105"/>
      <c r="L867" s="254"/>
      <c r="M867" s="254"/>
      <c r="N867" s="254"/>
      <c r="O867" s="254"/>
      <c r="P867" s="254"/>
      <c r="Q867" s="254"/>
    </row>
    <row r="868" spans="4:17" s="103" customFormat="1">
      <c r="D868" s="104"/>
      <c r="F868" s="105"/>
      <c r="L868" s="254"/>
      <c r="M868" s="254"/>
      <c r="N868" s="254"/>
      <c r="O868" s="254"/>
      <c r="P868" s="254"/>
      <c r="Q868" s="254"/>
    </row>
    <row r="869" spans="4:17" s="103" customFormat="1">
      <c r="D869" s="104"/>
      <c r="F869" s="105"/>
      <c r="L869" s="254"/>
      <c r="M869" s="254"/>
      <c r="N869" s="254"/>
      <c r="O869" s="254"/>
      <c r="P869" s="254"/>
      <c r="Q869" s="254"/>
    </row>
    <row r="870" spans="4:17" s="103" customFormat="1">
      <c r="D870" s="104"/>
      <c r="F870" s="105"/>
      <c r="L870" s="254"/>
      <c r="M870" s="254"/>
      <c r="N870" s="254"/>
      <c r="O870" s="254"/>
      <c r="P870" s="254"/>
      <c r="Q870" s="254"/>
    </row>
    <row r="871" spans="4:17" s="103" customFormat="1">
      <c r="D871" s="104"/>
      <c r="F871" s="105"/>
      <c r="L871" s="254"/>
      <c r="M871" s="254"/>
      <c r="N871" s="254"/>
      <c r="O871" s="254"/>
      <c r="P871" s="254"/>
      <c r="Q871" s="254"/>
    </row>
    <row r="872" spans="4:17" s="103" customFormat="1">
      <c r="D872" s="104"/>
      <c r="F872" s="105"/>
      <c r="L872" s="254"/>
      <c r="M872" s="254"/>
      <c r="N872" s="254"/>
      <c r="O872" s="254"/>
      <c r="P872" s="254"/>
      <c r="Q872" s="254"/>
    </row>
    <row r="873" spans="4:17" s="103" customFormat="1">
      <c r="D873" s="104"/>
      <c r="F873" s="105"/>
      <c r="L873" s="254"/>
      <c r="M873" s="254"/>
      <c r="N873" s="254"/>
      <c r="O873" s="254"/>
      <c r="P873" s="254"/>
      <c r="Q873" s="254"/>
    </row>
    <row r="874" spans="4:17" s="103" customFormat="1">
      <c r="D874" s="104"/>
      <c r="F874" s="105"/>
      <c r="L874" s="254"/>
      <c r="M874" s="254"/>
      <c r="N874" s="254"/>
      <c r="O874" s="254"/>
      <c r="P874" s="254"/>
      <c r="Q874" s="254"/>
    </row>
    <row r="875" spans="4:17" s="103" customFormat="1">
      <c r="D875" s="104"/>
      <c r="F875" s="105"/>
      <c r="L875" s="254"/>
      <c r="M875" s="254"/>
      <c r="N875" s="254"/>
      <c r="O875" s="254"/>
      <c r="P875" s="254"/>
      <c r="Q875" s="254"/>
    </row>
    <row r="876" spans="4:17" s="103" customFormat="1">
      <c r="D876" s="104"/>
      <c r="F876" s="105"/>
      <c r="L876" s="254"/>
      <c r="M876" s="254"/>
      <c r="N876" s="254"/>
      <c r="O876" s="254"/>
      <c r="P876" s="254"/>
      <c r="Q876" s="254"/>
    </row>
    <row r="877" spans="4:17" s="103" customFormat="1">
      <c r="D877" s="104"/>
      <c r="F877" s="105"/>
      <c r="L877" s="254"/>
      <c r="M877" s="254"/>
      <c r="N877" s="254"/>
      <c r="O877" s="254"/>
      <c r="P877" s="254"/>
      <c r="Q877" s="254"/>
    </row>
    <row r="878" spans="4:17" s="103" customFormat="1">
      <c r="D878" s="104"/>
      <c r="F878" s="105"/>
      <c r="L878" s="254"/>
      <c r="M878" s="254"/>
      <c r="N878" s="254"/>
      <c r="O878" s="254"/>
      <c r="P878" s="254"/>
      <c r="Q878" s="254"/>
    </row>
    <row r="879" spans="4:17" s="103" customFormat="1">
      <c r="D879" s="104"/>
      <c r="F879" s="105"/>
      <c r="L879" s="254"/>
      <c r="M879" s="254"/>
      <c r="N879" s="254"/>
      <c r="O879" s="254"/>
      <c r="P879" s="254"/>
      <c r="Q879" s="254"/>
    </row>
    <row r="880" spans="4:17" s="103" customFormat="1">
      <c r="D880" s="104"/>
      <c r="F880" s="105"/>
      <c r="L880" s="254"/>
      <c r="M880" s="254"/>
      <c r="N880" s="254"/>
      <c r="O880" s="254"/>
      <c r="P880" s="254"/>
      <c r="Q880" s="254"/>
    </row>
    <row r="881" spans="4:17" s="103" customFormat="1">
      <c r="D881" s="104"/>
      <c r="F881" s="105"/>
      <c r="L881" s="254"/>
      <c r="M881" s="254"/>
      <c r="N881" s="254"/>
      <c r="O881" s="254"/>
      <c r="P881" s="254"/>
      <c r="Q881" s="254"/>
    </row>
    <row r="882" spans="4:17" s="103" customFormat="1">
      <c r="D882" s="104"/>
      <c r="F882" s="105"/>
      <c r="L882" s="254"/>
      <c r="M882" s="254"/>
      <c r="N882" s="254"/>
      <c r="O882" s="254"/>
      <c r="P882" s="254"/>
      <c r="Q882" s="254"/>
    </row>
    <row r="883" spans="4:17" s="103" customFormat="1">
      <c r="D883" s="104"/>
      <c r="F883" s="105"/>
      <c r="L883" s="254"/>
      <c r="M883" s="254"/>
      <c r="N883" s="254"/>
      <c r="O883" s="254"/>
      <c r="P883" s="254"/>
      <c r="Q883" s="254"/>
    </row>
    <row r="884" spans="4:17" s="103" customFormat="1">
      <c r="D884" s="104"/>
      <c r="F884" s="105"/>
      <c r="L884" s="254"/>
      <c r="M884" s="254"/>
      <c r="N884" s="254"/>
      <c r="O884" s="254"/>
      <c r="P884" s="254"/>
      <c r="Q884" s="254"/>
    </row>
    <row r="885" spans="4:17" s="103" customFormat="1">
      <c r="D885" s="104"/>
      <c r="F885" s="105"/>
      <c r="L885" s="254"/>
      <c r="M885" s="254"/>
      <c r="N885" s="254"/>
      <c r="O885" s="254"/>
      <c r="P885" s="254"/>
      <c r="Q885" s="254"/>
    </row>
    <row r="886" spans="4:17" s="103" customFormat="1">
      <c r="D886" s="104"/>
      <c r="F886" s="105"/>
      <c r="L886" s="254"/>
      <c r="M886" s="254"/>
      <c r="N886" s="254"/>
      <c r="O886" s="254"/>
      <c r="P886" s="254"/>
      <c r="Q886" s="254"/>
    </row>
    <row r="887" spans="4:17" s="103" customFormat="1">
      <c r="D887" s="104"/>
      <c r="F887" s="105"/>
      <c r="L887" s="254"/>
      <c r="M887" s="254"/>
      <c r="N887" s="254"/>
      <c r="O887" s="254"/>
      <c r="P887" s="254"/>
      <c r="Q887" s="254"/>
    </row>
    <row r="888" spans="4:17" s="103" customFormat="1">
      <c r="D888" s="104"/>
      <c r="F888" s="105"/>
      <c r="L888" s="254"/>
      <c r="M888" s="254"/>
      <c r="N888" s="254"/>
      <c r="O888" s="254"/>
      <c r="P888" s="254"/>
      <c r="Q888" s="254"/>
    </row>
    <row r="889" spans="4:17" s="103" customFormat="1">
      <c r="D889" s="104"/>
      <c r="F889" s="105"/>
      <c r="L889" s="254"/>
      <c r="M889" s="254"/>
      <c r="N889" s="254"/>
      <c r="O889" s="254"/>
      <c r="P889" s="254"/>
      <c r="Q889" s="254"/>
    </row>
    <row r="890" spans="4:17" s="103" customFormat="1">
      <c r="D890" s="104"/>
      <c r="F890" s="105"/>
      <c r="L890" s="254"/>
      <c r="M890" s="254"/>
      <c r="N890" s="254"/>
      <c r="O890" s="254"/>
      <c r="P890" s="254"/>
      <c r="Q890" s="254"/>
    </row>
    <row r="891" spans="4:17" s="103" customFormat="1">
      <c r="D891" s="104"/>
      <c r="F891" s="105"/>
      <c r="L891" s="254"/>
      <c r="M891" s="254"/>
      <c r="N891" s="254"/>
      <c r="O891" s="254"/>
      <c r="P891" s="254"/>
      <c r="Q891" s="254"/>
    </row>
    <row r="892" spans="4:17" s="103" customFormat="1">
      <c r="D892" s="104"/>
      <c r="F892" s="105"/>
      <c r="L892" s="254"/>
      <c r="M892" s="254"/>
      <c r="N892" s="254"/>
      <c r="O892" s="254"/>
      <c r="P892" s="254"/>
      <c r="Q892" s="254"/>
    </row>
    <row r="893" spans="4:17" s="103" customFormat="1">
      <c r="D893" s="104"/>
      <c r="F893" s="105"/>
      <c r="L893" s="254"/>
      <c r="M893" s="254"/>
      <c r="N893" s="254"/>
      <c r="O893" s="254"/>
      <c r="P893" s="254"/>
      <c r="Q893" s="254"/>
    </row>
    <row r="894" spans="4:17" s="103" customFormat="1">
      <c r="D894" s="104"/>
      <c r="F894" s="105"/>
      <c r="L894" s="254"/>
      <c r="M894" s="254"/>
      <c r="N894" s="254"/>
      <c r="O894" s="254"/>
      <c r="P894" s="254"/>
      <c r="Q894" s="254"/>
    </row>
    <row r="895" spans="4:17" s="103" customFormat="1">
      <c r="D895" s="104"/>
      <c r="F895" s="105"/>
      <c r="L895" s="254"/>
      <c r="M895" s="254"/>
      <c r="N895" s="254"/>
      <c r="O895" s="254"/>
      <c r="P895" s="254"/>
      <c r="Q895" s="254"/>
    </row>
    <row r="896" spans="4:17" s="103" customFormat="1">
      <c r="D896" s="104"/>
      <c r="F896" s="105"/>
      <c r="L896" s="254"/>
      <c r="M896" s="254"/>
      <c r="N896" s="254"/>
      <c r="O896" s="254"/>
      <c r="P896" s="254"/>
      <c r="Q896" s="254"/>
    </row>
    <row r="897" spans="4:17" s="103" customFormat="1">
      <c r="D897" s="104"/>
      <c r="F897" s="105"/>
      <c r="L897" s="254"/>
      <c r="M897" s="254"/>
      <c r="N897" s="254"/>
      <c r="O897" s="254"/>
      <c r="P897" s="254"/>
      <c r="Q897" s="254"/>
    </row>
    <row r="898" spans="4:17" s="103" customFormat="1">
      <c r="D898" s="104"/>
      <c r="F898" s="105"/>
      <c r="L898" s="254"/>
      <c r="M898" s="254"/>
      <c r="N898" s="254"/>
      <c r="O898" s="254"/>
      <c r="P898" s="254"/>
      <c r="Q898" s="254"/>
    </row>
    <row r="899" spans="4:17" s="103" customFormat="1">
      <c r="D899" s="104"/>
      <c r="F899" s="105"/>
      <c r="L899" s="254"/>
      <c r="M899" s="254"/>
      <c r="N899" s="254"/>
      <c r="O899" s="254"/>
      <c r="P899" s="254"/>
      <c r="Q899" s="254"/>
    </row>
    <row r="900" spans="4:17" s="103" customFormat="1">
      <c r="D900" s="104"/>
      <c r="F900" s="105"/>
      <c r="L900" s="254"/>
      <c r="M900" s="254"/>
      <c r="N900" s="254"/>
      <c r="O900" s="254"/>
      <c r="P900" s="254"/>
      <c r="Q900" s="254"/>
    </row>
    <row r="901" spans="4:17" s="103" customFormat="1">
      <c r="D901" s="104"/>
      <c r="F901" s="105"/>
      <c r="L901" s="254"/>
      <c r="M901" s="254"/>
      <c r="N901" s="254"/>
      <c r="O901" s="254"/>
      <c r="P901" s="254"/>
      <c r="Q901" s="254"/>
    </row>
    <row r="902" spans="4:17" s="103" customFormat="1">
      <c r="D902" s="104"/>
      <c r="F902" s="105"/>
      <c r="L902" s="254"/>
      <c r="M902" s="254"/>
      <c r="N902" s="254"/>
      <c r="O902" s="254"/>
      <c r="P902" s="254"/>
      <c r="Q902" s="254"/>
    </row>
    <row r="903" spans="4:17" s="103" customFormat="1">
      <c r="D903" s="104"/>
      <c r="F903" s="105"/>
      <c r="L903" s="254"/>
      <c r="M903" s="254"/>
      <c r="N903" s="254"/>
      <c r="O903" s="254"/>
      <c r="P903" s="254"/>
      <c r="Q903" s="254"/>
    </row>
    <row r="904" spans="4:17" s="103" customFormat="1">
      <c r="D904" s="104"/>
      <c r="F904" s="105"/>
      <c r="L904" s="254"/>
      <c r="M904" s="254"/>
      <c r="N904" s="254"/>
      <c r="O904" s="254"/>
      <c r="P904" s="254"/>
      <c r="Q904" s="254"/>
    </row>
    <row r="905" spans="4:17" s="103" customFormat="1">
      <c r="D905" s="104"/>
      <c r="F905" s="105"/>
      <c r="L905" s="254"/>
      <c r="M905" s="254"/>
      <c r="N905" s="254"/>
      <c r="O905" s="254"/>
      <c r="P905" s="254"/>
      <c r="Q905" s="254"/>
    </row>
    <row r="906" spans="4:17" s="103" customFormat="1">
      <c r="D906" s="104"/>
      <c r="F906" s="105"/>
      <c r="L906" s="254"/>
      <c r="M906" s="254"/>
      <c r="N906" s="254"/>
      <c r="O906" s="254"/>
      <c r="P906" s="254"/>
      <c r="Q906" s="254"/>
    </row>
    <row r="907" spans="4:17" s="103" customFormat="1">
      <c r="D907" s="104"/>
      <c r="F907" s="105"/>
      <c r="L907" s="254"/>
      <c r="M907" s="254"/>
      <c r="N907" s="254"/>
      <c r="O907" s="254"/>
      <c r="P907" s="254"/>
      <c r="Q907" s="254"/>
    </row>
    <row r="908" spans="4:17" s="103" customFormat="1">
      <c r="D908" s="104"/>
      <c r="F908" s="105"/>
      <c r="L908" s="254"/>
      <c r="M908" s="254"/>
      <c r="N908" s="254"/>
      <c r="O908" s="254"/>
      <c r="P908" s="254"/>
      <c r="Q908" s="254"/>
    </row>
    <row r="909" spans="4:17" s="103" customFormat="1">
      <c r="D909" s="104"/>
      <c r="F909" s="105"/>
      <c r="L909" s="254"/>
      <c r="M909" s="254"/>
      <c r="N909" s="254"/>
      <c r="O909" s="254"/>
      <c r="P909" s="254"/>
      <c r="Q909" s="254"/>
    </row>
    <row r="910" spans="4:17" s="103" customFormat="1">
      <c r="D910" s="104"/>
      <c r="F910" s="105"/>
      <c r="L910" s="254"/>
      <c r="M910" s="254"/>
      <c r="N910" s="254"/>
      <c r="O910" s="254"/>
      <c r="P910" s="254"/>
      <c r="Q910" s="254"/>
    </row>
    <row r="911" spans="4:17" s="103" customFormat="1">
      <c r="D911" s="104"/>
      <c r="F911" s="105"/>
      <c r="L911" s="254"/>
      <c r="M911" s="254"/>
      <c r="N911" s="254"/>
      <c r="O911" s="254"/>
      <c r="P911" s="254"/>
      <c r="Q911" s="254"/>
    </row>
    <row r="912" spans="4:17" s="103" customFormat="1">
      <c r="D912" s="104"/>
      <c r="F912" s="105"/>
      <c r="L912" s="254"/>
      <c r="M912" s="254"/>
      <c r="N912" s="254"/>
      <c r="O912" s="254"/>
      <c r="P912" s="254"/>
      <c r="Q912" s="254"/>
    </row>
    <row r="913" spans="4:17" s="103" customFormat="1">
      <c r="D913" s="104"/>
      <c r="F913" s="105"/>
      <c r="L913" s="254"/>
      <c r="M913" s="254"/>
      <c r="N913" s="254"/>
      <c r="O913" s="254"/>
      <c r="P913" s="254"/>
      <c r="Q913" s="254"/>
    </row>
    <row r="914" spans="4:17" s="103" customFormat="1">
      <c r="D914" s="104"/>
      <c r="F914" s="105"/>
      <c r="L914" s="254"/>
      <c r="M914" s="254"/>
      <c r="N914" s="254"/>
      <c r="O914" s="254"/>
      <c r="P914" s="254"/>
      <c r="Q914" s="254"/>
    </row>
    <row r="915" spans="4:17" s="103" customFormat="1">
      <c r="D915" s="104"/>
      <c r="F915" s="105"/>
      <c r="L915" s="254"/>
      <c r="M915" s="254"/>
      <c r="N915" s="254"/>
      <c r="O915" s="254"/>
      <c r="P915" s="254"/>
      <c r="Q915" s="254"/>
    </row>
    <row r="916" spans="4:17" s="103" customFormat="1">
      <c r="D916" s="104"/>
      <c r="F916" s="105"/>
      <c r="L916" s="254"/>
      <c r="M916" s="254"/>
      <c r="N916" s="254"/>
      <c r="O916" s="254"/>
      <c r="P916" s="254"/>
      <c r="Q916" s="254"/>
    </row>
    <row r="917" spans="4:17" s="103" customFormat="1">
      <c r="D917" s="104"/>
      <c r="F917" s="105"/>
      <c r="L917" s="254"/>
      <c r="M917" s="254"/>
      <c r="N917" s="254"/>
      <c r="O917" s="254"/>
      <c r="P917" s="254"/>
      <c r="Q917" s="254"/>
    </row>
    <row r="918" spans="4:17" s="103" customFormat="1">
      <c r="D918" s="104"/>
      <c r="F918" s="105"/>
      <c r="L918" s="254"/>
      <c r="M918" s="254"/>
      <c r="N918" s="254"/>
      <c r="O918" s="254"/>
      <c r="P918" s="254"/>
      <c r="Q918" s="254"/>
    </row>
    <row r="919" spans="4:17" s="103" customFormat="1">
      <c r="D919" s="104"/>
      <c r="F919" s="105"/>
      <c r="L919" s="254"/>
      <c r="M919" s="254"/>
      <c r="N919" s="254"/>
      <c r="O919" s="254"/>
      <c r="P919" s="254"/>
      <c r="Q919" s="254"/>
    </row>
    <row r="920" spans="4:17" s="103" customFormat="1">
      <c r="D920" s="104"/>
      <c r="F920" s="105"/>
      <c r="L920" s="254"/>
      <c r="M920" s="254"/>
      <c r="N920" s="254"/>
      <c r="O920" s="254"/>
      <c r="P920" s="254"/>
      <c r="Q920" s="254"/>
    </row>
    <row r="921" spans="4:17" s="103" customFormat="1">
      <c r="D921" s="104"/>
      <c r="F921" s="105"/>
      <c r="L921" s="254"/>
      <c r="M921" s="254"/>
      <c r="N921" s="254"/>
      <c r="O921" s="254"/>
      <c r="P921" s="254"/>
      <c r="Q921" s="254"/>
    </row>
    <row r="922" spans="4:17" s="103" customFormat="1">
      <c r="D922" s="104"/>
      <c r="F922" s="105"/>
      <c r="L922" s="254"/>
      <c r="M922" s="254"/>
      <c r="N922" s="254"/>
      <c r="O922" s="254"/>
      <c r="P922" s="254"/>
      <c r="Q922" s="254"/>
    </row>
    <row r="923" spans="4:17" s="103" customFormat="1">
      <c r="D923" s="104"/>
      <c r="F923" s="105"/>
      <c r="L923" s="254"/>
      <c r="M923" s="254"/>
      <c r="N923" s="254"/>
      <c r="O923" s="254"/>
      <c r="P923" s="254"/>
      <c r="Q923" s="254"/>
    </row>
    <row r="924" spans="4:17" s="103" customFormat="1">
      <c r="D924" s="104"/>
      <c r="F924" s="105"/>
      <c r="L924" s="254"/>
      <c r="M924" s="254"/>
      <c r="N924" s="254"/>
      <c r="O924" s="254"/>
      <c r="P924" s="254"/>
      <c r="Q924" s="254"/>
    </row>
    <row r="925" spans="4:17" s="103" customFormat="1">
      <c r="D925" s="104"/>
      <c r="F925" s="105"/>
      <c r="L925" s="254"/>
      <c r="M925" s="254"/>
      <c r="N925" s="254"/>
      <c r="O925" s="254"/>
      <c r="P925" s="254"/>
      <c r="Q925" s="254"/>
    </row>
    <row r="926" spans="4:17" s="103" customFormat="1">
      <c r="D926" s="104"/>
      <c r="F926" s="105"/>
      <c r="L926" s="254"/>
      <c r="M926" s="254"/>
      <c r="N926" s="254"/>
      <c r="O926" s="254"/>
      <c r="P926" s="254"/>
      <c r="Q926" s="254"/>
    </row>
    <row r="927" spans="4:17" s="103" customFormat="1">
      <c r="D927" s="104"/>
      <c r="F927" s="105"/>
      <c r="L927" s="254"/>
      <c r="M927" s="254"/>
      <c r="N927" s="254"/>
      <c r="O927" s="254"/>
      <c r="P927" s="254"/>
      <c r="Q927" s="254"/>
    </row>
    <row r="928" spans="4:17" s="103" customFormat="1">
      <c r="D928" s="104"/>
      <c r="F928" s="105"/>
      <c r="L928" s="254"/>
      <c r="M928" s="254"/>
      <c r="N928" s="254"/>
      <c r="O928" s="254"/>
      <c r="P928" s="254"/>
      <c r="Q928" s="254"/>
    </row>
    <row r="929" spans="4:17" s="103" customFormat="1">
      <c r="D929" s="104"/>
      <c r="F929" s="105"/>
      <c r="L929" s="254"/>
      <c r="M929" s="254"/>
      <c r="N929" s="254"/>
      <c r="O929" s="254"/>
      <c r="P929" s="254"/>
      <c r="Q929" s="254"/>
    </row>
    <row r="930" spans="4:17" s="103" customFormat="1">
      <c r="D930" s="104"/>
      <c r="F930" s="105"/>
      <c r="L930" s="254"/>
      <c r="M930" s="254"/>
      <c r="N930" s="254"/>
      <c r="O930" s="254"/>
      <c r="P930" s="254"/>
      <c r="Q930" s="254"/>
    </row>
    <row r="931" spans="4:17" s="103" customFormat="1">
      <c r="D931" s="104"/>
      <c r="F931" s="105"/>
      <c r="L931" s="254"/>
      <c r="M931" s="254"/>
      <c r="N931" s="254"/>
      <c r="O931" s="254"/>
      <c r="P931" s="254"/>
      <c r="Q931" s="254"/>
    </row>
    <row r="932" spans="4:17" s="103" customFormat="1">
      <c r="D932" s="104"/>
      <c r="F932" s="105"/>
      <c r="L932" s="254"/>
      <c r="M932" s="254"/>
      <c r="N932" s="254"/>
      <c r="O932" s="254"/>
      <c r="P932" s="254"/>
      <c r="Q932" s="254"/>
    </row>
    <row r="933" spans="4:17" s="103" customFormat="1">
      <c r="D933" s="104"/>
      <c r="F933" s="105"/>
      <c r="L933" s="254"/>
      <c r="M933" s="254"/>
      <c r="N933" s="254"/>
      <c r="O933" s="254"/>
      <c r="P933" s="254"/>
      <c r="Q933" s="254"/>
    </row>
    <row r="934" spans="4:17" s="103" customFormat="1">
      <c r="D934" s="104"/>
      <c r="F934" s="105"/>
      <c r="L934" s="254"/>
      <c r="M934" s="254"/>
      <c r="N934" s="254"/>
      <c r="O934" s="254"/>
      <c r="P934" s="254"/>
      <c r="Q934" s="254"/>
    </row>
    <row r="935" spans="4:17" s="103" customFormat="1">
      <c r="D935" s="104"/>
      <c r="F935" s="105"/>
      <c r="L935" s="254"/>
      <c r="M935" s="254"/>
      <c r="N935" s="254"/>
      <c r="O935" s="254"/>
      <c r="P935" s="254"/>
      <c r="Q935" s="254"/>
    </row>
    <row r="936" spans="4:17" s="103" customFormat="1">
      <c r="D936" s="104"/>
      <c r="F936" s="105"/>
      <c r="L936" s="254"/>
      <c r="M936" s="254"/>
      <c r="N936" s="254"/>
      <c r="O936" s="254"/>
      <c r="P936" s="254"/>
      <c r="Q936" s="254"/>
    </row>
    <row r="937" spans="4:17" s="103" customFormat="1">
      <c r="D937" s="104"/>
      <c r="F937" s="105"/>
      <c r="L937" s="254"/>
      <c r="M937" s="254"/>
      <c r="N937" s="254"/>
      <c r="O937" s="254"/>
      <c r="P937" s="254"/>
      <c r="Q937" s="254"/>
    </row>
    <row r="938" spans="4:17" s="103" customFormat="1">
      <c r="D938" s="104"/>
      <c r="F938" s="105"/>
      <c r="L938" s="254"/>
      <c r="M938" s="254"/>
      <c r="N938" s="254"/>
      <c r="O938" s="254"/>
      <c r="P938" s="254"/>
      <c r="Q938" s="254"/>
    </row>
    <row r="939" spans="4:17" s="103" customFormat="1">
      <c r="D939" s="104"/>
      <c r="F939" s="105"/>
      <c r="L939" s="254"/>
      <c r="M939" s="254"/>
      <c r="N939" s="254"/>
      <c r="O939" s="254"/>
      <c r="P939" s="254"/>
      <c r="Q939" s="254"/>
    </row>
    <row r="940" spans="4:17" s="103" customFormat="1">
      <c r="D940" s="104"/>
      <c r="F940" s="105"/>
      <c r="L940" s="254"/>
      <c r="M940" s="254"/>
      <c r="N940" s="254"/>
      <c r="O940" s="254"/>
      <c r="P940" s="254"/>
      <c r="Q940" s="254"/>
    </row>
    <row r="941" spans="4:17" s="103" customFormat="1">
      <c r="D941" s="104"/>
      <c r="F941" s="105"/>
      <c r="L941" s="254"/>
      <c r="M941" s="254"/>
      <c r="N941" s="254"/>
      <c r="O941" s="254"/>
      <c r="P941" s="254"/>
      <c r="Q941" s="254"/>
    </row>
    <row r="942" spans="4:17" s="103" customFormat="1">
      <c r="D942" s="104"/>
      <c r="F942" s="105"/>
      <c r="L942" s="254"/>
      <c r="M942" s="254"/>
      <c r="N942" s="254"/>
      <c r="O942" s="254"/>
      <c r="P942" s="254"/>
      <c r="Q942" s="254"/>
    </row>
    <row r="943" spans="4:17" s="103" customFormat="1">
      <c r="D943" s="104"/>
      <c r="F943" s="105"/>
      <c r="L943" s="254"/>
      <c r="M943" s="254"/>
      <c r="N943" s="254"/>
      <c r="O943" s="254"/>
      <c r="P943" s="254"/>
      <c r="Q943" s="254"/>
    </row>
    <row r="944" spans="4:17" s="103" customFormat="1">
      <c r="D944" s="104"/>
      <c r="F944" s="105"/>
      <c r="L944" s="254"/>
      <c r="M944" s="254"/>
      <c r="N944" s="254"/>
      <c r="O944" s="254"/>
      <c r="P944" s="254"/>
      <c r="Q944" s="254"/>
    </row>
    <row r="945" spans="4:17" s="103" customFormat="1">
      <c r="D945" s="104"/>
      <c r="F945" s="105"/>
      <c r="L945" s="254"/>
      <c r="M945" s="254"/>
      <c r="N945" s="254"/>
      <c r="O945" s="254"/>
      <c r="P945" s="254"/>
      <c r="Q945" s="254"/>
    </row>
    <row r="946" spans="4:17" s="103" customFormat="1">
      <c r="D946" s="104"/>
      <c r="F946" s="105"/>
      <c r="L946" s="254"/>
      <c r="M946" s="254"/>
      <c r="N946" s="254"/>
      <c r="O946" s="254"/>
      <c r="P946" s="254"/>
      <c r="Q946" s="254"/>
    </row>
    <row r="947" spans="4:17" s="103" customFormat="1">
      <c r="D947" s="104"/>
      <c r="F947" s="105"/>
      <c r="L947" s="254"/>
      <c r="M947" s="254"/>
      <c r="N947" s="254"/>
      <c r="O947" s="254"/>
      <c r="P947" s="254"/>
      <c r="Q947" s="254"/>
    </row>
    <row r="948" spans="4:17" s="103" customFormat="1">
      <c r="D948" s="104"/>
      <c r="F948" s="105"/>
      <c r="L948" s="254"/>
      <c r="M948" s="254"/>
      <c r="N948" s="254"/>
      <c r="O948" s="254"/>
      <c r="P948" s="254"/>
      <c r="Q948" s="254"/>
    </row>
    <row r="949" spans="4:17" s="103" customFormat="1">
      <c r="D949" s="104"/>
      <c r="F949" s="105"/>
      <c r="L949" s="254"/>
      <c r="M949" s="254"/>
      <c r="N949" s="254"/>
      <c r="O949" s="254"/>
      <c r="P949" s="254"/>
      <c r="Q949" s="254"/>
    </row>
    <row r="950" spans="4:17" s="103" customFormat="1">
      <c r="D950" s="104"/>
      <c r="F950" s="105"/>
      <c r="L950" s="254"/>
      <c r="M950" s="254"/>
      <c r="N950" s="254"/>
      <c r="O950" s="254"/>
      <c r="P950" s="254"/>
      <c r="Q950" s="254"/>
    </row>
    <row r="951" spans="4:17" s="103" customFormat="1">
      <c r="D951" s="104"/>
      <c r="F951" s="105"/>
      <c r="L951" s="254"/>
      <c r="M951" s="254"/>
      <c r="N951" s="254"/>
      <c r="O951" s="254"/>
      <c r="P951" s="254"/>
      <c r="Q951" s="254"/>
    </row>
    <row r="952" spans="4:17" s="103" customFormat="1">
      <c r="D952" s="104"/>
      <c r="F952" s="105"/>
      <c r="L952" s="254"/>
      <c r="M952" s="254"/>
      <c r="N952" s="254"/>
      <c r="O952" s="254"/>
      <c r="P952" s="254"/>
      <c r="Q952" s="254"/>
    </row>
    <row r="953" spans="4:17" s="103" customFormat="1">
      <c r="D953" s="104"/>
      <c r="F953" s="105"/>
      <c r="L953" s="254"/>
      <c r="M953" s="254"/>
      <c r="N953" s="254"/>
      <c r="O953" s="254"/>
      <c r="P953" s="254"/>
      <c r="Q953" s="254"/>
    </row>
    <row r="954" spans="4:17" s="103" customFormat="1">
      <c r="D954" s="104"/>
      <c r="F954" s="105"/>
      <c r="L954" s="254"/>
      <c r="M954" s="254"/>
      <c r="N954" s="254"/>
      <c r="O954" s="254"/>
      <c r="P954" s="254"/>
      <c r="Q954" s="254"/>
    </row>
    <row r="955" spans="4:17" s="103" customFormat="1">
      <c r="D955" s="104"/>
      <c r="F955" s="105"/>
      <c r="L955" s="254"/>
      <c r="M955" s="254"/>
      <c r="N955" s="254"/>
      <c r="O955" s="254"/>
      <c r="P955" s="254"/>
      <c r="Q955" s="254"/>
    </row>
    <row r="956" spans="4:17" s="103" customFormat="1">
      <c r="D956" s="104"/>
      <c r="F956" s="105"/>
      <c r="L956" s="254"/>
      <c r="M956" s="254"/>
      <c r="N956" s="254"/>
      <c r="O956" s="254"/>
      <c r="P956" s="254"/>
      <c r="Q956" s="254"/>
    </row>
    <row r="957" spans="4:17" s="103" customFormat="1">
      <c r="D957" s="104"/>
      <c r="F957" s="105"/>
      <c r="L957" s="254"/>
      <c r="M957" s="254"/>
      <c r="N957" s="254"/>
      <c r="O957" s="254"/>
      <c r="P957" s="254"/>
      <c r="Q957" s="254"/>
    </row>
    <row r="958" spans="4:17" s="103" customFormat="1">
      <c r="D958" s="104"/>
      <c r="F958" s="105"/>
      <c r="L958" s="254"/>
      <c r="M958" s="254"/>
      <c r="N958" s="254"/>
      <c r="O958" s="254"/>
      <c r="P958" s="254"/>
      <c r="Q958" s="254"/>
    </row>
    <row r="959" spans="4:17" s="103" customFormat="1">
      <c r="D959" s="104"/>
      <c r="F959" s="105"/>
      <c r="L959" s="254"/>
      <c r="M959" s="254"/>
      <c r="N959" s="254"/>
      <c r="O959" s="254"/>
      <c r="P959" s="254"/>
      <c r="Q959" s="254"/>
    </row>
    <row r="960" spans="4:17" s="103" customFormat="1">
      <c r="D960" s="104"/>
      <c r="F960" s="105"/>
      <c r="L960" s="254"/>
      <c r="M960" s="254"/>
      <c r="N960" s="254"/>
      <c r="O960" s="254"/>
      <c r="P960" s="254"/>
      <c r="Q960" s="254"/>
    </row>
    <row r="961" spans="4:17" s="103" customFormat="1">
      <c r="D961" s="104"/>
      <c r="F961" s="105"/>
      <c r="L961" s="254"/>
      <c r="M961" s="254"/>
      <c r="N961" s="254"/>
      <c r="O961" s="254"/>
      <c r="P961" s="254"/>
      <c r="Q961" s="254"/>
    </row>
    <row r="962" spans="4:17" s="103" customFormat="1">
      <c r="D962" s="104"/>
      <c r="F962" s="105"/>
      <c r="L962" s="254"/>
      <c r="M962" s="254"/>
      <c r="N962" s="254"/>
      <c r="O962" s="254"/>
      <c r="P962" s="254"/>
      <c r="Q962" s="254"/>
    </row>
    <row r="963" spans="4:17" s="103" customFormat="1">
      <c r="D963" s="104"/>
      <c r="F963" s="105"/>
      <c r="L963" s="254"/>
      <c r="M963" s="254"/>
      <c r="N963" s="254"/>
      <c r="O963" s="254"/>
      <c r="P963" s="254"/>
      <c r="Q963" s="254"/>
    </row>
    <row r="964" spans="4:17" s="103" customFormat="1">
      <c r="D964" s="104"/>
      <c r="F964" s="105"/>
      <c r="L964" s="254"/>
      <c r="M964" s="254"/>
      <c r="N964" s="254"/>
      <c r="O964" s="254"/>
      <c r="P964" s="254"/>
      <c r="Q964" s="254"/>
    </row>
    <row r="965" spans="4:17" s="103" customFormat="1">
      <c r="D965" s="104"/>
      <c r="F965" s="105"/>
      <c r="L965" s="254"/>
      <c r="M965" s="254"/>
      <c r="N965" s="254"/>
      <c r="O965" s="254"/>
      <c r="P965" s="254"/>
      <c r="Q965" s="254"/>
    </row>
    <row r="966" spans="4:17" s="103" customFormat="1">
      <c r="D966" s="104"/>
      <c r="F966" s="105"/>
      <c r="L966" s="254"/>
      <c r="M966" s="254"/>
      <c r="N966" s="254"/>
      <c r="O966" s="254"/>
      <c r="P966" s="254"/>
      <c r="Q966" s="254"/>
    </row>
    <row r="967" spans="4:17" s="103" customFormat="1">
      <c r="D967" s="104"/>
      <c r="F967" s="105"/>
      <c r="L967" s="254"/>
      <c r="M967" s="254"/>
      <c r="N967" s="254"/>
      <c r="O967" s="254"/>
      <c r="P967" s="254"/>
      <c r="Q967" s="254"/>
    </row>
    <row r="968" spans="4:17" s="103" customFormat="1">
      <c r="D968" s="104"/>
      <c r="F968" s="105"/>
      <c r="L968" s="254"/>
      <c r="M968" s="254"/>
      <c r="N968" s="254"/>
      <c r="O968" s="254"/>
      <c r="P968" s="254"/>
      <c r="Q968" s="254"/>
    </row>
    <row r="969" spans="4:17" s="103" customFormat="1">
      <c r="D969" s="104"/>
      <c r="F969" s="105"/>
      <c r="L969" s="254"/>
      <c r="M969" s="254"/>
      <c r="N969" s="254"/>
      <c r="O969" s="254"/>
      <c r="P969" s="254"/>
      <c r="Q969" s="254"/>
    </row>
    <row r="970" spans="4:17" s="103" customFormat="1">
      <c r="D970" s="104"/>
      <c r="F970" s="105"/>
      <c r="L970" s="254"/>
      <c r="M970" s="254"/>
      <c r="N970" s="254"/>
      <c r="O970" s="254"/>
      <c r="P970" s="254"/>
      <c r="Q970" s="254"/>
    </row>
    <row r="971" spans="4:17" s="103" customFormat="1">
      <c r="D971" s="104"/>
      <c r="F971" s="105"/>
      <c r="L971" s="254"/>
      <c r="M971" s="254"/>
      <c r="N971" s="254"/>
      <c r="O971" s="254"/>
      <c r="P971" s="254"/>
      <c r="Q971" s="254"/>
    </row>
    <row r="972" spans="4:17" s="103" customFormat="1">
      <c r="D972" s="104"/>
      <c r="F972" s="105"/>
      <c r="L972" s="254"/>
      <c r="M972" s="254"/>
      <c r="N972" s="254"/>
      <c r="O972" s="254"/>
      <c r="P972" s="254"/>
      <c r="Q972" s="254"/>
    </row>
    <row r="973" spans="4:17" s="103" customFormat="1">
      <c r="D973" s="104"/>
      <c r="F973" s="105"/>
      <c r="L973" s="254"/>
      <c r="M973" s="254"/>
      <c r="N973" s="254"/>
      <c r="O973" s="254"/>
      <c r="P973" s="254"/>
      <c r="Q973" s="254"/>
    </row>
    <row r="974" spans="4:17" s="103" customFormat="1">
      <c r="D974" s="104"/>
      <c r="F974" s="105"/>
      <c r="L974" s="254"/>
      <c r="M974" s="254"/>
      <c r="N974" s="254"/>
      <c r="O974" s="254"/>
      <c r="P974" s="254"/>
      <c r="Q974" s="254"/>
    </row>
    <row r="975" spans="4:17" s="103" customFormat="1">
      <c r="D975" s="104"/>
      <c r="F975" s="105"/>
      <c r="L975" s="254"/>
      <c r="M975" s="254"/>
      <c r="N975" s="254"/>
      <c r="O975" s="254"/>
      <c r="P975" s="254"/>
      <c r="Q975" s="254"/>
    </row>
    <row r="976" spans="4:17" s="103" customFormat="1">
      <c r="D976" s="104"/>
      <c r="F976" s="105"/>
      <c r="L976" s="254"/>
      <c r="M976" s="254"/>
      <c r="N976" s="254"/>
      <c r="O976" s="254"/>
      <c r="P976" s="254"/>
      <c r="Q976" s="254"/>
    </row>
    <row r="977" spans="4:17" s="103" customFormat="1">
      <c r="D977" s="104"/>
      <c r="F977" s="105"/>
      <c r="L977" s="254"/>
      <c r="M977" s="254"/>
      <c r="N977" s="254"/>
      <c r="O977" s="254"/>
      <c r="P977" s="254"/>
      <c r="Q977" s="254"/>
    </row>
    <row r="978" spans="4:17" s="103" customFormat="1">
      <c r="D978" s="104"/>
      <c r="F978" s="105"/>
      <c r="L978" s="254"/>
      <c r="M978" s="254"/>
      <c r="N978" s="254"/>
      <c r="O978" s="254"/>
      <c r="P978" s="254"/>
      <c r="Q978" s="254"/>
    </row>
    <row r="979" spans="4:17" s="103" customFormat="1">
      <c r="D979" s="104"/>
      <c r="F979" s="105"/>
      <c r="L979" s="254"/>
      <c r="M979" s="254"/>
      <c r="N979" s="254"/>
      <c r="O979" s="254"/>
      <c r="P979" s="254"/>
      <c r="Q979" s="254"/>
    </row>
    <row r="980" spans="4:17" s="103" customFormat="1">
      <c r="D980" s="104"/>
      <c r="F980" s="105"/>
      <c r="L980" s="254"/>
      <c r="M980" s="254"/>
      <c r="N980" s="254"/>
      <c r="O980" s="254"/>
      <c r="P980" s="254"/>
      <c r="Q980" s="254"/>
    </row>
    <row r="981" spans="4:17" s="103" customFormat="1">
      <c r="D981" s="104"/>
      <c r="F981" s="105"/>
      <c r="L981" s="254"/>
      <c r="M981" s="254"/>
      <c r="N981" s="254"/>
      <c r="O981" s="254"/>
      <c r="P981" s="254"/>
      <c r="Q981" s="254"/>
    </row>
    <row r="982" spans="4:17" s="103" customFormat="1">
      <c r="D982" s="104"/>
      <c r="F982" s="105"/>
      <c r="L982" s="254"/>
      <c r="M982" s="254"/>
      <c r="N982" s="254"/>
      <c r="O982" s="254"/>
      <c r="P982" s="254"/>
      <c r="Q982" s="254"/>
    </row>
    <row r="983" spans="4:17" s="103" customFormat="1">
      <c r="D983" s="104"/>
      <c r="F983" s="105"/>
      <c r="L983" s="254"/>
      <c r="M983" s="254"/>
      <c r="N983" s="254"/>
      <c r="O983" s="254"/>
      <c r="P983" s="254"/>
      <c r="Q983" s="254"/>
    </row>
    <row r="984" spans="4:17" s="103" customFormat="1">
      <c r="D984" s="104"/>
      <c r="F984" s="105"/>
      <c r="L984" s="254"/>
      <c r="M984" s="254"/>
      <c r="N984" s="254"/>
      <c r="O984" s="254"/>
      <c r="P984" s="254"/>
      <c r="Q984" s="254"/>
    </row>
    <row r="985" spans="4:17" s="103" customFormat="1">
      <c r="D985" s="104"/>
      <c r="F985" s="105"/>
      <c r="L985" s="254"/>
      <c r="M985" s="254"/>
      <c r="N985" s="254"/>
      <c r="O985" s="254"/>
      <c r="P985" s="254"/>
      <c r="Q985" s="254"/>
    </row>
    <row r="986" spans="4:17" s="103" customFormat="1">
      <c r="D986" s="104"/>
      <c r="F986" s="105"/>
      <c r="L986" s="254"/>
      <c r="M986" s="254"/>
      <c r="N986" s="254"/>
      <c r="O986" s="254"/>
      <c r="P986" s="254"/>
      <c r="Q986" s="254"/>
    </row>
    <row r="987" spans="4:17" s="103" customFormat="1">
      <c r="D987" s="104"/>
      <c r="F987" s="105"/>
      <c r="L987" s="254"/>
      <c r="M987" s="254"/>
      <c r="N987" s="254"/>
      <c r="O987" s="254"/>
      <c r="P987" s="254"/>
      <c r="Q987" s="254"/>
    </row>
    <row r="988" spans="4:17" s="103" customFormat="1">
      <c r="D988" s="104"/>
      <c r="F988" s="105"/>
      <c r="L988" s="254"/>
      <c r="M988" s="254"/>
      <c r="N988" s="254"/>
      <c r="O988" s="254"/>
      <c r="P988" s="254"/>
      <c r="Q988" s="254"/>
    </row>
    <row r="989" spans="4:17" s="103" customFormat="1">
      <c r="D989" s="104"/>
      <c r="F989" s="105"/>
      <c r="L989" s="254"/>
      <c r="M989" s="254"/>
      <c r="N989" s="254"/>
      <c r="O989" s="254"/>
      <c r="P989" s="254"/>
      <c r="Q989" s="254"/>
    </row>
    <row r="990" spans="4:17" s="103" customFormat="1">
      <c r="D990" s="104"/>
      <c r="F990" s="105"/>
      <c r="L990" s="254"/>
      <c r="M990" s="254"/>
      <c r="N990" s="254"/>
      <c r="O990" s="254"/>
      <c r="P990" s="254"/>
      <c r="Q990" s="254"/>
    </row>
    <row r="991" spans="4:17" s="103" customFormat="1">
      <c r="D991" s="104"/>
      <c r="F991" s="105"/>
      <c r="L991" s="254"/>
      <c r="M991" s="254"/>
      <c r="N991" s="254"/>
      <c r="O991" s="254"/>
      <c r="P991" s="254"/>
      <c r="Q991" s="254"/>
    </row>
    <row r="992" spans="4:17" s="103" customFormat="1">
      <c r="D992" s="104"/>
      <c r="F992" s="105"/>
      <c r="L992" s="254"/>
      <c r="M992" s="254"/>
      <c r="N992" s="254"/>
      <c r="O992" s="254"/>
      <c r="P992" s="254"/>
      <c r="Q992" s="254"/>
    </row>
    <row r="993" spans="4:17" s="103" customFormat="1">
      <c r="D993" s="104"/>
      <c r="F993" s="105"/>
      <c r="L993" s="254"/>
      <c r="M993" s="254"/>
      <c r="N993" s="254"/>
      <c r="O993" s="254"/>
      <c r="P993" s="254"/>
      <c r="Q993" s="254"/>
    </row>
    <row r="994" spans="4:17" s="103" customFormat="1">
      <c r="D994" s="104"/>
      <c r="F994" s="105"/>
      <c r="L994" s="254"/>
      <c r="M994" s="254"/>
      <c r="N994" s="254"/>
      <c r="O994" s="254"/>
      <c r="P994" s="254"/>
      <c r="Q994" s="254"/>
    </row>
    <row r="995" spans="4:17" s="103" customFormat="1">
      <c r="D995" s="104"/>
      <c r="F995" s="105"/>
      <c r="L995" s="254"/>
      <c r="M995" s="254"/>
      <c r="N995" s="254"/>
      <c r="O995" s="254"/>
      <c r="P995" s="254"/>
      <c r="Q995" s="254"/>
    </row>
    <row r="996" spans="4:17" s="103" customFormat="1">
      <c r="D996" s="104"/>
      <c r="F996" s="105"/>
      <c r="L996" s="254"/>
      <c r="M996" s="254"/>
      <c r="N996" s="254"/>
      <c r="O996" s="254"/>
      <c r="P996" s="254"/>
      <c r="Q996" s="254"/>
    </row>
    <row r="997" spans="4:17" s="103" customFormat="1">
      <c r="D997" s="104"/>
      <c r="F997" s="105"/>
      <c r="L997" s="254"/>
      <c r="M997" s="254"/>
      <c r="N997" s="254"/>
      <c r="O997" s="254"/>
      <c r="P997" s="254"/>
      <c r="Q997" s="254"/>
    </row>
    <row r="998" spans="4:17" s="103" customFormat="1">
      <c r="D998" s="104"/>
      <c r="F998" s="105"/>
      <c r="L998" s="254"/>
      <c r="M998" s="254"/>
      <c r="N998" s="254"/>
      <c r="O998" s="254"/>
      <c r="P998" s="254"/>
      <c r="Q998" s="254"/>
    </row>
    <row r="999" spans="4:17" s="103" customFormat="1">
      <c r="D999" s="104"/>
      <c r="F999" s="105"/>
      <c r="L999" s="254"/>
      <c r="M999" s="254"/>
      <c r="N999" s="254"/>
      <c r="O999" s="254"/>
      <c r="P999" s="254"/>
      <c r="Q999" s="254"/>
    </row>
    <row r="1000" spans="4:17" s="103" customFormat="1">
      <c r="D1000" s="104"/>
      <c r="F1000" s="105"/>
      <c r="L1000" s="254"/>
      <c r="M1000" s="254"/>
      <c r="N1000" s="254"/>
      <c r="O1000" s="254"/>
      <c r="P1000" s="254"/>
      <c r="Q1000" s="254"/>
    </row>
    <row r="1001" spans="4:17" s="103" customFormat="1">
      <c r="D1001" s="104"/>
      <c r="F1001" s="105"/>
      <c r="L1001" s="254"/>
      <c r="M1001" s="254"/>
      <c r="N1001" s="254"/>
      <c r="O1001" s="254"/>
      <c r="P1001" s="254"/>
      <c r="Q1001" s="254"/>
    </row>
    <row r="1002" spans="4:17" s="103" customFormat="1">
      <c r="D1002" s="104"/>
      <c r="F1002" s="105"/>
      <c r="L1002" s="254"/>
      <c r="M1002" s="254"/>
      <c r="N1002" s="254"/>
      <c r="O1002" s="254"/>
      <c r="P1002" s="254"/>
      <c r="Q1002" s="254"/>
    </row>
    <row r="1003" spans="4:17" s="103" customFormat="1">
      <c r="D1003" s="104"/>
      <c r="F1003" s="105"/>
      <c r="L1003" s="254"/>
      <c r="M1003" s="254"/>
      <c r="N1003" s="254"/>
      <c r="O1003" s="254"/>
      <c r="P1003" s="254"/>
      <c r="Q1003" s="254"/>
    </row>
    <row r="1004" spans="4:17" s="103" customFormat="1">
      <c r="D1004" s="104"/>
      <c r="F1004" s="105"/>
      <c r="L1004" s="254"/>
      <c r="M1004" s="254"/>
      <c r="N1004" s="254"/>
      <c r="O1004" s="254"/>
      <c r="P1004" s="254"/>
      <c r="Q1004" s="254"/>
    </row>
    <row r="1005" spans="4:17" s="103" customFormat="1">
      <c r="D1005" s="104"/>
      <c r="F1005" s="105"/>
      <c r="L1005" s="254"/>
      <c r="M1005" s="254"/>
      <c r="N1005" s="254"/>
      <c r="O1005" s="254"/>
      <c r="P1005" s="254"/>
      <c r="Q1005" s="254"/>
    </row>
    <row r="1006" spans="4:17" s="103" customFormat="1">
      <c r="D1006" s="104"/>
      <c r="F1006" s="105"/>
      <c r="L1006" s="254"/>
      <c r="M1006" s="254"/>
      <c r="N1006" s="254"/>
      <c r="O1006" s="254"/>
      <c r="P1006" s="254"/>
      <c r="Q1006" s="254"/>
    </row>
    <row r="1007" spans="4:17" s="103" customFormat="1">
      <c r="D1007" s="104"/>
      <c r="F1007" s="105"/>
      <c r="L1007" s="254"/>
      <c r="M1007" s="254"/>
      <c r="N1007" s="254"/>
      <c r="O1007" s="254"/>
      <c r="P1007" s="254"/>
      <c r="Q1007" s="254"/>
    </row>
    <row r="1008" spans="4:17" s="103" customFormat="1">
      <c r="D1008" s="104"/>
      <c r="F1008" s="105"/>
      <c r="L1008" s="254"/>
      <c r="M1008" s="254"/>
      <c r="N1008" s="254"/>
      <c r="O1008" s="254"/>
      <c r="P1008" s="254"/>
      <c r="Q1008" s="254"/>
    </row>
    <row r="1009" spans="4:17" s="103" customFormat="1">
      <c r="D1009" s="104"/>
      <c r="F1009" s="105"/>
      <c r="L1009" s="254"/>
      <c r="M1009" s="254"/>
      <c r="N1009" s="254"/>
      <c r="O1009" s="254"/>
      <c r="P1009" s="254"/>
      <c r="Q1009" s="254"/>
    </row>
    <row r="1010" spans="4:17" s="103" customFormat="1">
      <c r="D1010" s="104"/>
      <c r="F1010" s="105"/>
      <c r="L1010" s="254"/>
      <c r="M1010" s="254"/>
      <c r="N1010" s="254"/>
      <c r="O1010" s="254"/>
      <c r="P1010" s="254"/>
      <c r="Q1010" s="254"/>
    </row>
    <row r="1011" spans="4:17" s="103" customFormat="1">
      <c r="D1011" s="104"/>
      <c r="F1011" s="105"/>
      <c r="L1011" s="254"/>
      <c r="M1011" s="254"/>
      <c r="N1011" s="254"/>
      <c r="O1011" s="254"/>
      <c r="P1011" s="254"/>
      <c r="Q1011" s="254"/>
    </row>
    <row r="1012" spans="4:17" s="103" customFormat="1">
      <c r="D1012" s="104"/>
      <c r="F1012" s="105"/>
      <c r="L1012" s="254"/>
      <c r="M1012" s="254"/>
      <c r="N1012" s="254"/>
      <c r="O1012" s="254"/>
      <c r="P1012" s="254"/>
      <c r="Q1012" s="254"/>
    </row>
    <row r="1013" spans="4:17" s="103" customFormat="1">
      <c r="D1013" s="104"/>
      <c r="F1013" s="105"/>
      <c r="L1013" s="254"/>
      <c r="M1013" s="254"/>
      <c r="N1013" s="254"/>
      <c r="O1013" s="254"/>
      <c r="P1013" s="254"/>
      <c r="Q1013" s="254"/>
    </row>
    <row r="1014" spans="4:17" s="103" customFormat="1">
      <c r="D1014" s="104"/>
      <c r="F1014" s="105"/>
      <c r="L1014" s="254"/>
      <c r="M1014" s="254"/>
      <c r="N1014" s="254"/>
      <c r="O1014" s="254"/>
      <c r="P1014" s="254"/>
      <c r="Q1014" s="254"/>
    </row>
    <row r="1015" spans="4:17" s="103" customFormat="1">
      <c r="D1015" s="104"/>
      <c r="F1015" s="105"/>
      <c r="L1015" s="254"/>
      <c r="M1015" s="254"/>
      <c r="N1015" s="254"/>
      <c r="O1015" s="254"/>
      <c r="P1015" s="254"/>
      <c r="Q1015" s="254"/>
    </row>
    <row r="1016" spans="4:17" s="103" customFormat="1">
      <c r="D1016" s="104"/>
      <c r="F1016" s="105"/>
      <c r="L1016" s="254"/>
      <c r="M1016" s="254"/>
      <c r="N1016" s="254"/>
      <c r="O1016" s="254"/>
      <c r="P1016" s="254"/>
      <c r="Q1016" s="254"/>
    </row>
    <row r="1017" spans="4:17" s="103" customFormat="1">
      <c r="D1017" s="104"/>
      <c r="F1017" s="105"/>
      <c r="L1017" s="254"/>
      <c r="M1017" s="254"/>
      <c r="N1017" s="254"/>
      <c r="O1017" s="254"/>
      <c r="P1017" s="254"/>
      <c r="Q1017" s="254"/>
    </row>
    <row r="1018" spans="4:17" s="103" customFormat="1">
      <c r="D1018" s="104"/>
      <c r="F1018" s="105"/>
      <c r="L1018" s="254"/>
      <c r="M1018" s="254"/>
      <c r="N1018" s="254"/>
      <c r="O1018" s="254"/>
      <c r="P1018" s="254"/>
      <c r="Q1018" s="254"/>
    </row>
    <row r="1019" spans="4:17" s="103" customFormat="1">
      <c r="D1019" s="104"/>
      <c r="F1019" s="105"/>
      <c r="L1019" s="254"/>
      <c r="M1019" s="254"/>
      <c r="N1019" s="254"/>
      <c r="O1019" s="254"/>
      <c r="P1019" s="254"/>
      <c r="Q1019" s="254"/>
    </row>
    <row r="1020" spans="4:17" s="103" customFormat="1">
      <c r="D1020" s="104"/>
      <c r="F1020" s="105"/>
      <c r="L1020" s="254"/>
      <c r="M1020" s="254"/>
      <c r="N1020" s="254"/>
      <c r="O1020" s="254"/>
      <c r="P1020" s="254"/>
      <c r="Q1020" s="254"/>
    </row>
    <row r="1021" spans="4:17" s="103" customFormat="1">
      <c r="D1021" s="104"/>
      <c r="F1021" s="105"/>
      <c r="L1021" s="254"/>
      <c r="M1021" s="254"/>
      <c r="N1021" s="254"/>
      <c r="O1021" s="254"/>
      <c r="P1021" s="254"/>
      <c r="Q1021" s="254"/>
    </row>
    <row r="1022" spans="4:17" s="103" customFormat="1">
      <c r="D1022" s="104"/>
      <c r="F1022" s="105"/>
      <c r="L1022" s="254"/>
      <c r="M1022" s="254"/>
      <c r="N1022" s="254"/>
      <c r="O1022" s="254"/>
      <c r="P1022" s="254"/>
      <c r="Q1022" s="254"/>
    </row>
    <row r="1023" spans="4:17" s="103" customFormat="1">
      <c r="D1023" s="104"/>
      <c r="F1023" s="105"/>
      <c r="L1023" s="254"/>
      <c r="M1023" s="254"/>
      <c r="N1023" s="254"/>
      <c r="O1023" s="254"/>
      <c r="P1023" s="254"/>
      <c r="Q1023" s="254"/>
    </row>
    <row r="1024" spans="4:17" s="103" customFormat="1">
      <c r="D1024" s="104"/>
      <c r="F1024" s="105"/>
      <c r="L1024" s="254"/>
      <c r="M1024" s="254"/>
      <c r="N1024" s="254"/>
      <c r="O1024" s="254"/>
      <c r="P1024" s="254"/>
      <c r="Q1024" s="254"/>
    </row>
    <row r="1025" spans="4:17" s="103" customFormat="1">
      <c r="D1025" s="104"/>
      <c r="F1025" s="105"/>
      <c r="L1025" s="254"/>
      <c r="M1025" s="254"/>
      <c r="N1025" s="254"/>
      <c r="O1025" s="254"/>
      <c r="P1025" s="254"/>
      <c r="Q1025" s="254"/>
    </row>
    <row r="1026" spans="4:17" s="103" customFormat="1">
      <c r="D1026" s="104"/>
      <c r="F1026" s="105"/>
      <c r="L1026" s="254"/>
      <c r="M1026" s="254"/>
      <c r="N1026" s="254"/>
      <c r="O1026" s="254"/>
      <c r="P1026" s="254"/>
      <c r="Q1026" s="254"/>
    </row>
    <row r="1027" spans="4:17" s="103" customFormat="1">
      <c r="D1027" s="104"/>
      <c r="F1027" s="105"/>
      <c r="L1027" s="254"/>
      <c r="M1027" s="254"/>
      <c r="N1027" s="254"/>
      <c r="O1027" s="254"/>
      <c r="P1027" s="254"/>
      <c r="Q1027" s="254"/>
    </row>
    <row r="1028" spans="4:17" s="103" customFormat="1">
      <c r="D1028" s="104"/>
      <c r="F1028" s="105"/>
      <c r="L1028" s="254"/>
      <c r="M1028" s="254"/>
      <c r="N1028" s="254"/>
      <c r="O1028" s="254"/>
      <c r="P1028" s="254"/>
      <c r="Q1028" s="254"/>
    </row>
    <row r="1029" spans="4:17" s="103" customFormat="1">
      <c r="D1029" s="104"/>
      <c r="F1029" s="105"/>
      <c r="L1029" s="254"/>
      <c r="M1029" s="254"/>
      <c r="N1029" s="254"/>
      <c r="O1029" s="254"/>
      <c r="P1029" s="254"/>
      <c r="Q1029" s="254"/>
    </row>
    <row r="1030" spans="4:17" s="103" customFormat="1">
      <c r="D1030" s="104"/>
      <c r="F1030" s="105"/>
      <c r="L1030" s="254"/>
      <c r="M1030" s="254"/>
      <c r="N1030" s="254"/>
      <c r="O1030" s="254"/>
      <c r="P1030" s="254"/>
      <c r="Q1030" s="254"/>
    </row>
    <row r="1031" spans="4:17" s="103" customFormat="1">
      <c r="D1031" s="104"/>
      <c r="F1031" s="105"/>
      <c r="L1031" s="254"/>
      <c r="M1031" s="254"/>
      <c r="N1031" s="254"/>
      <c r="O1031" s="254"/>
      <c r="P1031" s="254"/>
      <c r="Q1031" s="254"/>
    </row>
    <row r="1032" spans="4:17" s="103" customFormat="1">
      <c r="D1032" s="104"/>
      <c r="F1032" s="105"/>
      <c r="L1032" s="254"/>
      <c r="M1032" s="254"/>
      <c r="N1032" s="254"/>
      <c r="O1032" s="254"/>
      <c r="P1032" s="254"/>
      <c r="Q1032" s="254"/>
    </row>
    <row r="1033" spans="4:17" s="103" customFormat="1">
      <c r="D1033" s="104"/>
      <c r="F1033" s="105"/>
      <c r="L1033" s="254"/>
      <c r="M1033" s="254"/>
      <c r="N1033" s="254"/>
      <c r="O1033" s="254"/>
      <c r="P1033" s="254"/>
      <c r="Q1033" s="254"/>
    </row>
    <row r="1034" spans="4:17" s="103" customFormat="1">
      <c r="D1034" s="104"/>
      <c r="F1034" s="105"/>
      <c r="L1034" s="254"/>
      <c r="M1034" s="254"/>
      <c r="N1034" s="254"/>
      <c r="O1034" s="254"/>
      <c r="P1034" s="254"/>
      <c r="Q1034" s="254"/>
    </row>
    <row r="1035" spans="4:17" s="103" customFormat="1">
      <c r="D1035" s="104"/>
      <c r="F1035" s="105"/>
      <c r="L1035" s="254"/>
      <c r="M1035" s="254"/>
      <c r="N1035" s="254"/>
      <c r="O1035" s="254"/>
      <c r="P1035" s="254"/>
      <c r="Q1035" s="254"/>
    </row>
    <row r="1036" spans="4:17" s="103" customFormat="1">
      <c r="D1036" s="104"/>
      <c r="F1036" s="105"/>
      <c r="L1036" s="254"/>
      <c r="M1036" s="254"/>
      <c r="N1036" s="254"/>
      <c r="O1036" s="254"/>
      <c r="P1036" s="254"/>
      <c r="Q1036" s="254"/>
    </row>
    <row r="1037" spans="4:17" s="103" customFormat="1">
      <c r="D1037" s="104"/>
      <c r="F1037" s="105"/>
      <c r="L1037" s="254"/>
      <c r="M1037" s="254"/>
      <c r="N1037" s="254"/>
      <c r="O1037" s="254"/>
      <c r="P1037" s="254"/>
      <c r="Q1037" s="254"/>
    </row>
    <row r="1038" spans="4:17" s="103" customFormat="1">
      <c r="D1038" s="104"/>
      <c r="F1038" s="105"/>
      <c r="L1038" s="254"/>
      <c r="M1038" s="254"/>
      <c r="N1038" s="254"/>
      <c r="O1038" s="254"/>
      <c r="P1038" s="254"/>
      <c r="Q1038" s="254"/>
    </row>
    <row r="1039" spans="4:17" s="103" customFormat="1">
      <c r="D1039" s="104"/>
      <c r="F1039" s="105"/>
      <c r="L1039" s="254"/>
      <c r="M1039" s="254"/>
      <c r="N1039" s="254"/>
      <c r="O1039" s="254"/>
      <c r="P1039" s="254"/>
      <c r="Q1039" s="254"/>
    </row>
    <row r="1040" spans="4:17" s="103" customFormat="1">
      <c r="D1040" s="104"/>
      <c r="F1040" s="105"/>
      <c r="L1040" s="254"/>
      <c r="M1040" s="254"/>
      <c r="N1040" s="254"/>
      <c r="O1040" s="254"/>
      <c r="P1040" s="254"/>
      <c r="Q1040" s="254"/>
    </row>
    <row r="1041" spans="4:17" s="103" customFormat="1">
      <c r="D1041" s="104"/>
      <c r="F1041" s="105"/>
      <c r="L1041" s="254"/>
      <c r="M1041" s="254"/>
      <c r="N1041" s="254"/>
      <c r="O1041" s="254"/>
      <c r="P1041" s="254"/>
      <c r="Q1041" s="254"/>
    </row>
    <row r="1042" spans="4:17" s="103" customFormat="1">
      <c r="D1042" s="104"/>
      <c r="F1042" s="105"/>
      <c r="L1042" s="254"/>
      <c r="M1042" s="254"/>
      <c r="N1042" s="254"/>
      <c r="O1042" s="254"/>
      <c r="P1042" s="254"/>
      <c r="Q1042" s="254"/>
    </row>
    <row r="1043" spans="4:17" s="103" customFormat="1">
      <c r="D1043" s="104"/>
      <c r="F1043" s="105"/>
      <c r="L1043" s="254"/>
      <c r="M1043" s="254"/>
      <c r="N1043" s="254"/>
      <c r="O1043" s="254"/>
      <c r="P1043" s="254"/>
      <c r="Q1043" s="254"/>
    </row>
    <row r="1044" spans="4:17" s="103" customFormat="1">
      <c r="D1044" s="104"/>
      <c r="F1044" s="105"/>
      <c r="L1044" s="254"/>
      <c r="M1044" s="254"/>
      <c r="N1044" s="254"/>
      <c r="O1044" s="254"/>
      <c r="P1044" s="254"/>
      <c r="Q1044" s="254"/>
    </row>
    <row r="1045" spans="4:17" s="103" customFormat="1">
      <c r="D1045" s="104"/>
      <c r="F1045" s="105"/>
      <c r="L1045" s="254"/>
      <c r="M1045" s="254"/>
      <c r="N1045" s="254"/>
      <c r="O1045" s="254"/>
      <c r="P1045" s="254"/>
      <c r="Q1045" s="254"/>
    </row>
    <row r="1046" spans="4:17" s="103" customFormat="1">
      <c r="D1046" s="104"/>
      <c r="F1046" s="105"/>
      <c r="L1046" s="254"/>
      <c r="M1046" s="254"/>
      <c r="N1046" s="254"/>
      <c r="O1046" s="254"/>
      <c r="P1046" s="254"/>
      <c r="Q1046" s="254"/>
    </row>
    <row r="1047" spans="4:17" s="103" customFormat="1">
      <c r="D1047" s="104"/>
      <c r="F1047" s="105"/>
      <c r="L1047" s="254"/>
      <c r="M1047" s="254"/>
      <c r="N1047" s="254"/>
      <c r="O1047" s="254"/>
      <c r="P1047" s="254"/>
      <c r="Q1047" s="254"/>
    </row>
    <row r="1048" spans="4:17" s="103" customFormat="1">
      <c r="D1048" s="104"/>
      <c r="F1048" s="105"/>
      <c r="L1048" s="254"/>
      <c r="M1048" s="254"/>
      <c r="N1048" s="254"/>
      <c r="O1048" s="254"/>
      <c r="P1048" s="254"/>
      <c r="Q1048" s="254"/>
    </row>
    <row r="1049" spans="4:17" s="103" customFormat="1">
      <c r="D1049" s="104"/>
      <c r="F1049" s="105"/>
      <c r="L1049" s="254"/>
      <c r="M1049" s="254"/>
      <c r="N1049" s="254"/>
      <c r="O1049" s="254"/>
      <c r="P1049" s="254"/>
      <c r="Q1049" s="254"/>
    </row>
    <row r="1050" spans="4:17" s="103" customFormat="1">
      <c r="D1050" s="104"/>
      <c r="F1050" s="105"/>
      <c r="L1050" s="254"/>
      <c r="M1050" s="254"/>
      <c r="N1050" s="254"/>
      <c r="O1050" s="254"/>
      <c r="P1050" s="254"/>
      <c r="Q1050" s="254"/>
    </row>
    <row r="1051" spans="4:17" s="103" customFormat="1">
      <c r="D1051" s="104"/>
      <c r="F1051" s="105"/>
      <c r="L1051" s="254"/>
      <c r="M1051" s="254"/>
      <c r="N1051" s="254"/>
      <c r="O1051" s="254"/>
      <c r="P1051" s="254"/>
      <c r="Q1051" s="254"/>
    </row>
    <row r="1052" spans="4:17" s="103" customFormat="1">
      <c r="D1052" s="104"/>
      <c r="F1052" s="105"/>
      <c r="L1052" s="254"/>
      <c r="M1052" s="254"/>
      <c r="N1052" s="254"/>
      <c r="O1052" s="254"/>
      <c r="P1052" s="254"/>
      <c r="Q1052" s="254"/>
    </row>
    <row r="1053" spans="4:17" s="103" customFormat="1">
      <c r="D1053" s="104"/>
      <c r="F1053" s="105"/>
      <c r="L1053" s="254"/>
      <c r="M1053" s="254"/>
      <c r="N1053" s="254"/>
      <c r="O1053" s="254"/>
      <c r="P1053" s="254"/>
      <c r="Q1053" s="254"/>
    </row>
    <row r="1054" spans="4:17" s="103" customFormat="1">
      <c r="D1054" s="104"/>
      <c r="F1054" s="105"/>
      <c r="L1054" s="254"/>
      <c r="M1054" s="254"/>
      <c r="N1054" s="254"/>
      <c r="O1054" s="254"/>
      <c r="P1054" s="254"/>
      <c r="Q1054" s="254"/>
    </row>
    <row r="1055" spans="4:17" s="103" customFormat="1">
      <c r="D1055" s="104"/>
      <c r="F1055" s="105"/>
      <c r="L1055" s="254"/>
      <c r="M1055" s="254"/>
      <c r="N1055" s="254"/>
      <c r="O1055" s="254"/>
      <c r="P1055" s="254"/>
      <c r="Q1055" s="254"/>
    </row>
    <row r="1056" spans="4:17" s="103" customFormat="1">
      <c r="D1056" s="104"/>
      <c r="F1056" s="105"/>
      <c r="L1056" s="254"/>
      <c r="M1056" s="254"/>
      <c r="N1056" s="254"/>
      <c r="O1056" s="254"/>
      <c r="P1056" s="254"/>
      <c r="Q1056" s="254"/>
    </row>
    <row r="1057" spans="4:17" s="103" customFormat="1">
      <c r="D1057" s="104"/>
      <c r="F1057" s="105"/>
      <c r="L1057" s="254"/>
      <c r="M1057" s="254"/>
      <c r="N1057" s="254"/>
      <c r="O1057" s="254"/>
      <c r="P1057" s="254"/>
      <c r="Q1057" s="254"/>
    </row>
    <row r="1058" spans="4:17" s="103" customFormat="1">
      <c r="D1058" s="104"/>
      <c r="F1058" s="105"/>
      <c r="L1058" s="254"/>
      <c r="M1058" s="254"/>
      <c r="N1058" s="254"/>
      <c r="O1058" s="254"/>
      <c r="P1058" s="254"/>
      <c r="Q1058" s="254"/>
    </row>
    <row r="1059" spans="4:17" s="103" customFormat="1">
      <c r="D1059" s="104"/>
      <c r="F1059" s="105"/>
      <c r="L1059" s="254"/>
      <c r="M1059" s="254"/>
      <c r="N1059" s="254"/>
      <c r="O1059" s="254"/>
      <c r="P1059" s="254"/>
      <c r="Q1059" s="254"/>
    </row>
    <row r="1060" spans="4:17" s="103" customFormat="1">
      <c r="D1060" s="104"/>
      <c r="F1060" s="105"/>
      <c r="L1060" s="254"/>
      <c r="M1060" s="254"/>
      <c r="N1060" s="254"/>
      <c r="O1060" s="254"/>
      <c r="P1060" s="254"/>
      <c r="Q1060" s="254"/>
    </row>
    <row r="1061" spans="4:17" s="103" customFormat="1">
      <c r="D1061" s="104"/>
      <c r="F1061" s="105"/>
      <c r="L1061" s="254"/>
      <c r="M1061" s="254"/>
      <c r="N1061" s="254"/>
      <c r="O1061" s="254"/>
      <c r="P1061" s="254"/>
      <c r="Q1061" s="254"/>
    </row>
    <row r="1062" spans="4:17" s="103" customFormat="1">
      <c r="D1062" s="104"/>
      <c r="F1062" s="105"/>
      <c r="L1062" s="254"/>
      <c r="M1062" s="254"/>
      <c r="N1062" s="254"/>
      <c r="O1062" s="254"/>
      <c r="P1062" s="254"/>
      <c r="Q1062" s="254"/>
    </row>
    <row r="1063" spans="4:17" s="103" customFormat="1">
      <c r="D1063" s="104"/>
      <c r="F1063" s="105"/>
      <c r="L1063" s="254"/>
      <c r="M1063" s="254"/>
      <c r="N1063" s="254"/>
      <c r="O1063" s="254"/>
      <c r="P1063" s="254"/>
      <c r="Q1063" s="254"/>
    </row>
    <row r="1064" spans="4:17" s="103" customFormat="1">
      <c r="D1064" s="104"/>
      <c r="F1064" s="105"/>
      <c r="L1064" s="254"/>
      <c r="M1064" s="254"/>
      <c r="N1064" s="254"/>
      <c r="O1064" s="254"/>
      <c r="P1064" s="254"/>
      <c r="Q1064" s="254"/>
    </row>
    <row r="1065" spans="4:17" s="103" customFormat="1">
      <c r="D1065" s="104"/>
      <c r="F1065" s="105"/>
      <c r="L1065" s="254"/>
      <c r="M1065" s="254"/>
      <c r="N1065" s="254"/>
      <c r="O1065" s="254"/>
      <c r="P1065" s="254"/>
      <c r="Q1065" s="254"/>
    </row>
    <row r="1066" spans="4:17" s="103" customFormat="1">
      <c r="D1066" s="104"/>
      <c r="F1066" s="105"/>
      <c r="L1066" s="254"/>
      <c r="M1066" s="254"/>
      <c r="N1066" s="254"/>
      <c r="O1066" s="254"/>
      <c r="P1066" s="254"/>
      <c r="Q1066" s="254"/>
    </row>
    <row r="1067" spans="4:17" s="103" customFormat="1">
      <c r="D1067" s="104"/>
      <c r="F1067" s="105"/>
      <c r="L1067" s="254"/>
      <c r="M1067" s="254"/>
      <c r="N1067" s="254"/>
      <c r="O1067" s="254"/>
      <c r="P1067" s="254"/>
      <c r="Q1067" s="254"/>
    </row>
    <row r="1068" spans="4:17" s="103" customFormat="1">
      <c r="D1068" s="104"/>
      <c r="F1068" s="105"/>
      <c r="L1068" s="254"/>
      <c r="M1068" s="254"/>
      <c r="N1068" s="254"/>
      <c r="O1068" s="254"/>
      <c r="P1068" s="254"/>
      <c r="Q1068" s="254"/>
    </row>
    <row r="1069" spans="4:17" s="103" customFormat="1">
      <c r="D1069" s="104"/>
      <c r="F1069" s="105"/>
      <c r="L1069" s="254"/>
      <c r="M1069" s="254"/>
      <c r="N1069" s="254"/>
      <c r="O1069" s="254"/>
      <c r="P1069" s="254"/>
      <c r="Q1069" s="254"/>
    </row>
    <row r="1070" spans="4:17" s="103" customFormat="1">
      <c r="D1070" s="104"/>
      <c r="F1070" s="105"/>
      <c r="L1070" s="254"/>
      <c r="M1070" s="254"/>
      <c r="N1070" s="254"/>
      <c r="O1070" s="254"/>
      <c r="P1070" s="254"/>
      <c r="Q1070" s="254"/>
    </row>
    <row r="1071" spans="4:17" s="103" customFormat="1">
      <c r="D1071" s="104"/>
      <c r="F1071" s="105"/>
      <c r="L1071" s="254"/>
      <c r="M1071" s="254"/>
      <c r="N1071" s="254"/>
      <c r="O1071" s="254"/>
      <c r="P1071" s="254"/>
      <c r="Q1071" s="254"/>
    </row>
    <row r="1072" spans="4:17" s="103" customFormat="1">
      <c r="D1072" s="104"/>
      <c r="F1072" s="105"/>
      <c r="L1072" s="254"/>
      <c r="M1072" s="254"/>
      <c r="N1072" s="254"/>
      <c r="O1072" s="254"/>
      <c r="P1072" s="254"/>
      <c r="Q1072" s="254"/>
    </row>
    <row r="1073" spans="4:17" s="103" customFormat="1">
      <c r="D1073" s="104"/>
      <c r="F1073" s="105"/>
      <c r="L1073" s="254"/>
      <c r="M1073" s="254"/>
      <c r="N1073" s="254"/>
      <c r="O1073" s="254"/>
      <c r="P1073" s="254"/>
      <c r="Q1073" s="254"/>
    </row>
    <row r="1074" spans="4:17" s="103" customFormat="1">
      <c r="D1074" s="104"/>
      <c r="F1074" s="105"/>
      <c r="L1074" s="254"/>
      <c r="M1074" s="254"/>
      <c r="N1074" s="254"/>
      <c r="O1074" s="254"/>
      <c r="P1074" s="254"/>
      <c r="Q1074" s="254"/>
    </row>
    <row r="1075" spans="4:17" s="103" customFormat="1">
      <c r="D1075" s="104"/>
      <c r="F1075" s="105"/>
      <c r="L1075" s="254"/>
      <c r="M1075" s="254"/>
      <c r="N1075" s="254"/>
      <c r="O1075" s="254"/>
      <c r="P1075" s="254"/>
      <c r="Q1075" s="254"/>
    </row>
    <row r="1076" spans="4:17" s="103" customFormat="1">
      <c r="D1076" s="104"/>
      <c r="F1076" s="105"/>
      <c r="L1076" s="254"/>
      <c r="M1076" s="254"/>
      <c r="N1076" s="254"/>
      <c r="O1076" s="254"/>
      <c r="P1076" s="254"/>
      <c r="Q1076" s="254"/>
    </row>
    <row r="1077" spans="4:17" s="103" customFormat="1">
      <c r="D1077" s="104"/>
      <c r="F1077" s="105"/>
      <c r="L1077" s="254"/>
      <c r="M1077" s="254"/>
      <c r="N1077" s="254"/>
      <c r="O1077" s="254"/>
      <c r="P1077" s="254"/>
      <c r="Q1077" s="254"/>
    </row>
    <row r="1078" spans="4:17" s="103" customFormat="1">
      <c r="D1078" s="104"/>
      <c r="F1078" s="105"/>
      <c r="L1078" s="254"/>
      <c r="M1078" s="254"/>
      <c r="N1078" s="254"/>
      <c r="O1078" s="254"/>
      <c r="P1078" s="254"/>
      <c r="Q1078" s="254"/>
    </row>
    <row r="1079" spans="4:17" s="103" customFormat="1">
      <c r="D1079" s="104"/>
      <c r="F1079" s="105"/>
      <c r="L1079" s="254"/>
      <c r="M1079" s="254"/>
      <c r="N1079" s="254"/>
      <c r="O1079" s="254"/>
      <c r="P1079" s="254"/>
      <c r="Q1079" s="254"/>
    </row>
    <row r="1080" spans="4:17" s="103" customFormat="1">
      <c r="D1080" s="104"/>
      <c r="F1080" s="105"/>
      <c r="L1080" s="254"/>
      <c r="M1080" s="254"/>
      <c r="N1080" s="254"/>
      <c r="O1080" s="254"/>
      <c r="P1080" s="254"/>
      <c r="Q1080" s="254"/>
    </row>
    <row r="1081" spans="4:17" s="103" customFormat="1">
      <c r="D1081" s="104"/>
      <c r="F1081" s="105"/>
      <c r="L1081" s="254"/>
      <c r="M1081" s="254"/>
      <c r="N1081" s="254"/>
      <c r="O1081" s="254"/>
      <c r="P1081" s="254"/>
      <c r="Q1081" s="254"/>
    </row>
    <row r="1082" spans="4:17" s="103" customFormat="1">
      <c r="D1082" s="104"/>
      <c r="F1082" s="105"/>
      <c r="L1082" s="254"/>
      <c r="M1082" s="254"/>
      <c r="N1082" s="254"/>
      <c r="O1082" s="254"/>
      <c r="P1082" s="254"/>
      <c r="Q1082" s="254"/>
    </row>
    <row r="1083" spans="4:17" s="103" customFormat="1">
      <c r="D1083" s="104"/>
      <c r="F1083" s="105"/>
      <c r="L1083" s="254"/>
      <c r="M1083" s="254"/>
      <c r="N1083" s="254"/>
      <c r="O1083" s="254"/>
      <c r="P1083" s="254"/>
      <c r="Q1083" s="254"/>
    </row>
    <row r="1084" spans="4:17" s="103" customFormat="1">
      <c r="D1084" s="104"/>
      <c r="F1084" s="105"/>
      <c r="L1084" s="254"/>
      <c r="M1084" s="254"/>
      <c r="N1084" s="254"/>
      <c r="O1084" s="254"/>
      <c r="P1084" s="254"/>
      <c r="Q1084" s="254"/>
    </row>
    <row r="1085" spans="4:17" s="103" customFormat="1">
      <c r="D1085" s="104"/>
      <c r="F1085" s="105"/>
      <c r="L1085" s="254"/>
      <c r="M1085" s="254"/>
      <c r="N1085" s="254"/>
      <c r="O1085" s="254"/>
      <c r="P1085" s="254"/>
      <c r="Q1085" s="254"/>
    </row>
    <row r="1086" spans="4:17" s="103" customFormat="1">
      <c r="D1086" s="104"/>
      <c r="F1086" s="105"/>
      <c r="L1086" s="254"/>
      <c r="M1086" s="254"/>
      <c r="N1086" s="254"/>
      <c r="O1086" s="254"/>
      <c r="P1086" s="254"/>
      <c r="Q1086" s="254"/>
    </row>
    <row r="1087" spans="4:17" s="103" customFormat="1">
      <c r="D1087" s="104"/>
      <c r="F1087" s="105"/>
      <c r="L1087" s="254"/>
      <c r="M1087" s="254"/>
      <c r="N1087" s="254"/>
      <c r="O1087" s="254"/>
      <c r="P1087" s="254"/>
      <c r="Q1087" s="254"/>
    </row>
    <row r="1088" spans="4:17" s="103" customFormat="1">
      <c r="D1088" s="104"/>
      <c r="F1088" s="105"/>
      <c r="L1088" s="254"/>
      <c r="M1088" s="254"/>
      <c r="N1088" s="254"/>
      <c r="O1088" s="254"/>
      <c r="P1088" s="254"/>
      <c r="Q1088" s="254"/>
    </row>
    <row r="1089" spans="4:17" s="103" customFormat="1">
      <c r="D1089" s="104"/>
      <c r="F1089" s="105"/>
      <c r="L1089" s="254"/>
      <c r="M1089" s="254"/>
      <c r="N1089" s="254"/>
      <c r="O1089" s="254"/>
      <c r="P1089" s="254"/>
      <c r="Q1089" s="254"/>
    </row>
    <row r="1090" spans="4:17" s="103" customFormat="1">
      <c r="D1090" s="104"/>
      <c r="F1090" s="105"/>
      <c r="L1090" s="254"/>
      <c r="M1090" s="254"/>
      <c r="N1090" s="254"/>
      <c r="O1090" s="254"/>
      <c r="P1090" s="254"/>
      <c r="Q1090" s="254"/>
    </row>
    <row r="1091" spans="4:17" s="103" customFormat="1">
      <c r="D1091" s="104"/>
      <c r="F1091" s="105"/>
      <c r="L1091" s="254"/>
      <c r="M1091" s="254"/>
      <c r="N1091" s="254"/>
      <c r="O1091" s="254"/>
      <c r="P1091" s="254"/>
      <c r="Q1091" s="254"/>
    </row>
    <row r="1092" spans="4:17" s="103" customFormat="1">
      <c r="D1092" s="104"/>
      <c r="F1092" s="105"/>
      <c r="L1092" s="254"/>
      <c r="M1092" s="254"/>
      <c r="N1092" s="254"/>
      <c r="O1092" s="254"/>
      <c r="P1092" s="254"/>
      <c r="Q1092" s="254"/>
    </row>
    <row r="1093" spans="4:17" s="103" customFormat="1">
      <c r="D1093" s="104"/>
      <c r="F1093" s="105"/>
      <c r="L1093" s="254"/>
      <c r="M1093" s="254"/>
      <c r="N1093" s="254"/>
      <c r="O1093" s="254"/>
      <c r="P1093" s="254"/>
      <c r="Q1093" s="254"/>
    </row>
    <row r="1094" spans="4:17" s="103" customFormat="1">
      <c r="D1094" s="104"/>
      <c r="F1094" s="105"/>
      <c r="L1094" s="254"/>
      <c r="M1094" s="254"/>
      <c r="N1094" s="254"/>
      <c r="O1094" s="254"/>
      <c r="P1094" s="254"/>
      <c r="Q1094" s="254"/>
    </row>
    <row r="1095" spans="4:17" s="103" customFormat="1">
      <c r="D1095" s="104"/>
      <c r="F1095" s="105"/>
      <c r="L1095" s="254"/>
      <c r="M1095" s="254"/>
      <c r="N1095" s="254"/>
      <c r="O1095" s="254"/>
      <c r="P1095" s="254"/>
      <c r="Q1095" s="254"/>
    </row>
    <row r="1096" spans="4:17" s="103" customFormat="1">
      <c r="D1096" s="104"/>
      <c r="F1096" s="105"/>
      <c r="L1096" s="254"/>
      <c r="M1096" s="254"/>
      <c r="N1096" s="254"/>
      <c r="O1096" s="254"/>
      <c r="P1096" s="254"/>
      <c r="Q1096" s="254"/>
    </row>
    <row r="1097" spans="4:17" s="103" customFormat="1">
      <c r="D1097" s="104"/>
      <c r="F1097" s="105"/>
      <c r="L1097" s="254"/>
      <c r="M1097" s="254"/>
      <c r="N1097" s="254"/>
      <c r="O1097" s="254"/>
      <c r="P1097" s="254"/>
      <c r="Q1097" s="254"/>
    </row>
    <row r="1098" spans="4:17" s="103" customFormat="1">
      <c r="D1098" s="104"/>
      <c r="F1098" s="105"/>
      <c r="L1098" s="254"/>
      <c r="M1098" s="254"/>
      <c r="N1098" s="254"/>
      <c r="O1098" s="254"/>
      <c r="P1098" s="254"/>
      <c r="Q1098" s="254"/>
    </row>
    <row r="1099" spans="4:17" s="103" customFormat="1">
      <c r="D1099" s="104"/>
      <c r="F1099" s="105"/>
      <c r="L1099" s="254"/>
      <c r="M1099" s="254"/>
      <c r="N1099" s="254"/>
      <c r="O1099" s="254"/>
      <c r="P1099" s="254"/>
      <c r="Q1099" s="254"/>
    </row>
    <row r="1100" spans="4:17" s="103" customFormat="1">
      <c r="D1100" s="104"/>
      <c r="F1100" s="105"/>
      <c r="L1100" s="254"/>
      <c r="M1100" s="254"/>
      <c r="N1100" s="254"/>
      <c r="O1100" s="254"/>
      <c r="P1100" s="254"/>
      <c r="Q1100" s="254"/>
    </row>
    <row r="1101" spans="4:17" s="103" customFormat="1">
      <c r="D1101" s="104"/>
      <c r="F1101" s="105"/>
      <c r="L1101" s="254"/>
      <c r="M1101" s="254"/>
      <c r="N1101" s="254"/>
      <c r="O1101" s="254"/>
      <c r="P1101" s="254"/>
      <c r="Q1101" s="254"/>
    </row>
    <row r="1102" spans="4:17" s="103" customFormat="1">
      <c r="D1102" s="104"/>
      <c r="F1102" s="105"/>
      <c r="L1102" s="254"/>
      <c r="M1102" s="254"/>
      <c r="N1102" s="254"/>
      <c r="O1102" s="254"/>
      <c r="P1102" s="254"/>
      <c r="Q1102" s="254"/>
    </row>
    <row r="1103" spans="4:17" s="103" customFormat="1">
      <c r="D1103" s="104"/>
      <c r="F1103" s="105"/>
      <c r="L1103" s="254"/>
      <c r="M1103" s="254"/>
      <c r="N1103" s="254"/>
      <c r="O1103" s="254"/>
      <c r="P1103" s="254"/>
      <c r="Q1103" s="254"/>
    </row>
    <row r="1104" spans="4:17" s="103" customFormat="1">
      <c r="D1104" s="104"/>
      <c r="F1104" s="105"/>
      <c r="L1104" s="254"/>
      <c r="M1104" s="254"/>
      <c r="N1104" s="254"/>
      <c r="O1104" s="254"/>
      <c r="P1104" s="254"/>
      <c r="Q1104" s="254"/>
    </row>
    <row r="1105" spans="4:17" s="103" customFormat="1">
      <c r="D1105" s="104"/>
      <c r="F1105" s="105"/>
      <c r="L1105" s="254"/>
      <c r="M1105" s="254"/>
      <c r="N1105" s="254"/>
      <c r="O1105" s="254"/>
      <c r="P1105" s="254"/>
      <c r="Q1105" s="254"/>
    </row>
    <row r="1106" spans="4:17" s="103" customFormat="1">
      <c r="D1106" s="104"/>
      <c r="F1106" s="105"/>
      <c r="L1106" s="254"/>
      <c r="M1106" s="254"/>
      <c r="N1106" s="254"/>
      <c r="O1106" s="254"/>
      <c r="P1106" s="254"/>
      <c r="Q1106" s="254"/>
    </row>
    <row r="1107" spans="4:17" s="103" customFormat="1">
      <c r="D1107" s="104"/>
      <c r="F1107" s="105"/>
      <c r="L1107" s="254"/>
      <c r="M1107" s="254"/>
      <c r="N1107" s="254"/>
      <c r="O1107" s="254"/>
      <c r="P1107" s="254"/>
      <c r="Q1107" s="254"/>
    </row>
    <row r="1108" spans="4:17" s="103" customFormat="1">
      <c r="D1108" s="104"/>
      <c r="F1108" s="105"/>
      <c r="L1108" s="254"/>
      <c r="M1108" s="254"/>
      <c r="N1108" s="254"/>
      <c r="O1108" s="254"/>
      <c r="P1108" s="254"/>
      <c r="Q1108" s="254"/>
    </row>
    <row r="1109" spans="4:17" s="103" customFormat="1">
      <c r="D1109" s="104"/>
      <c r="F1109" s="105"/>
      <c r="L1109" s="254"/>
      <c r="M1109" s="254"/>
      <c r="N1109" s="254"/>
      <c r="O1109" s="254"/>
      <c r="P1109" s="254"/>
      <c r="Q1109" s="254"/>
    </row>
    <row r="1110" spans="4:17" s="103" customFormat="1">
      <c r="D1110" s="104"/>
      <c r="F1110" s="105"/>
      <c r="L1110" s="254"/>
      <c r="M1110" s="254"/>
      <c r="N1110" s="254"/>
      <c r="O1110" s="254"/>
      <c r="P1110" s="254"/>
      <c r="Q1110" s="254"/>
    </row>
    <row r="1111" spans="4:17" s="103" customFormat="1">
      <c r="D1111" s="104"/>
      <c r="F1111" s="105"/>
      <c r="L1111" s="254"/>
      <c r="M1111" s="254"/>
      <c r="N1111" s="254"/>
      <c r="O1111" s="254"/>
      <c r="P1111" s="254"/>
      <c r="Q1111" s="254"/>
    </row>
    <row r="1112" spans="4:17" s="103" customFormat="1">
      <c r="D1112" s="104"/>
      <c r="F1112" s="105"/>
      <c r="L1112" s="254"/>
      <c r="M1112" s="254"/>
      <c r="N1112" s="254"/>
      <c r="O1112" s="254"/>
      <c r="P1112" s="254"/>
      <c r="Q1112" s="254"/>
    </row>
    <row r="1113" spans="4:17" s="103" customFormat="1">
      <c r="D1113" s="104"/>
      <c r="F1113" s="105"/>
      <c r="L1113" s="254"/>
      <c r="M1113" s="254"/>
      <c r="N1113" s="254"/>
      <c r="O1113" s="254"/>
      <c r="P1113" s="254"/>
      <c r="Q1113" s="254"/>
    </row>
    <row r="1114" spans="4:17" s="103" customFormat="1">
      <c r="D1114" s="104"/>
      <c r="F1114" s="105"/>
      <c r="L1114" s="254"/>
      <c r="M1114" s="254"/>
      <c r="N1114" s="254"/>
      <c r="O1114" s="254"/>
      <c r="P1114" s="254"/>
      <c r="Q1114" s="254"/>
    </row>
    <row r="1115" spans="4:17" s="103" customFormat="1">
      <c r="D1115" s="104"/>
      <c r="F1115" s="105"/>
      <c r="L1115" s="254"/>
      <c r="M1115" s="254"/>
      <c r="N1115" s="254"/>
      <c r="O1115" s="254"/>
      <c r="P1115" s="254"/>
      <c r="Q1115" s="254"/>
    </row>
    <row r="1116" spans="4:17" s="103" customFormat="1">
      <c r="D1116" s="104"/>
      <c r="F1116" s="105"/>
      <c r="L1116" s="254"/>
      <c r="M1116" s="254"/>
      <c r="N1116" s="254"/>
      <c r="O1116" s="254"/>
      <c r="P1116" s="254"/>
      <c r="Q1116" s="254"/>
    </row>
    <row r="1117" spans="4:17" s="103" customFormat="1">
      <c r="D1117" s="104"/>
      <c r="F1117" s="105"/>
      <c r="L1117" s="254"/>
      <c r="M1117" s="254"/>
      <c r="N1117" s="254"/>
      <c r="O1117" s="254"/>
      <c r="P1117" s="254"/>
      <c r="Q1117" s="254"/>
    </row>
    <row r="1118" spans="4:17" s="103" customFormat="1">
      <c r="D1118" s="104"/>
      <c r="F1118" s="105"/>
      <c r="L1118" s="254"/>
      <c r="M1118" s="254"/>
      <c r="N1118" s="254"/>
      <c r="O1118" s="254"/>
      <c r="P1118" s="254"/>
      <c r="Q1118" s="254"/>
    </row>
    <row r="1119" spans="4:17" s="103" customFormat="1">
      <c r="D1119" s="104"/>
      <c r="F1119" s="105"/>
      <c r="L1119" s="254"/>
      <c r="M1119" s="254"/>
      <c r="N1119" s="254"/>
      <c r="O1119" s="254"/>
      <c r="P1119" s="254"/>
      <c r="Q1119" s="254"/>
    </row>
    <row r="1120" spans="4:17" s="103" customFormat="1">
      <c r="D1120" s="104"/>
      <c r="F1120" s="105"/>
      <c r="L1120" s="254"/>
      <c r="M1120" s="254"/>
      <c r="N1120" s="254"/>
      <c r="O1120" s="254"/>
      <c r="P1120" s="254"/>
      <c r="Q1120" s="254"/>
    </row>
    <row r="1121" spans="4:17" s="103" customFormat="1">
      <c r="D1121" s="104"/>
      <c r="F1121" s="105"/>
      <c r="L1121" s="254"/>
      <c r="M1121" s="254"/>
      <c r="N1121" s="254"/>
      <c r="O1121" s="254"/>
      <c r="P1121" s="254"/>
      <c r="Q1121" s="254"/>
    </row>
    <row r="1122" spans="4:17" s="103" customFormat="1">
      <c r="D1122" s="104"/>
      <c r="F1122" s="105"/>
      <c r="L1122" s="254"/>
      <c r="M1122" s="254"/>
      <c r="N1122" s="254"/>
      <c r="O1122" s="254"/>
      <c r="P1122" s="254"/>
      <c r="Q1122" s="254"/>
    </row>
    <row r="1123" spans="4:17" s="103" customFormat="1">
      <c r="D1123" s="104"/>
      <c r="F1123" s="105"/>
      <c r="L1123" s="254"/>
      <c r="M1123" s="254"/>
      <c r="N1123" s="254"/>
      <c r="O1123" s="254"/>
      <c r="P1123" s="254"/>
      <c r="Q1123" s="254"/>
    </row>
    <row r="1124" spans="4:17" s="103" customFormat="1">
      <c r="D1124" s="104"/>
      <c r="F1124" s="105"/>
      <c r="L1124" s="254"/>
      <c r="M1124" s="254"/>
      <c r="N1124" s="254"/>
      <c r="O1124" s="254"/>
      <c r="P1124" s="254"/>
      <c r="Q1124" s="254"/>
    </row>
    <row r="1125" spans="4:17" s="103" customFormat="1">
      <c r="D1125" s="104"/>
      <c r="F1125" s="105"/>
      <c r="L1125" s="254"/>
      <c r="M1125" s="254"/>
      <c r="N1125" s="254"/>
      <c r="O1125" s="254"/>
      <c r="P1125" s="254"/>
      <c r="Q1125" s="254"/>
    </row>
    <row r="1126" spans="4:17" s="103" customFormat="1">
      <c r="D1126" s="104"/>
      <c r="F1126" s="105"/>
      <c r="L1126" s="254"/>
      <c r="M1126" s="254"/>
      <c r="N1126" s="254"/>
      <c r="O1126" s="254"/>
      <c r="P1126" s="254"/>
      <c r="Q1126" s="254"/>
    </row>
    <row r="1127" spans="4:17" s="103" customFormat="1">
      <c r="D1127" s="104"/>
      <c r="F1127" s="105"/>
      <c r="L1127" s="254"/>
      <c r="M1127" s="254"/>
      <c r="N1127" s="254"/>
      <c r="O1127" s="254"/>
      <c r="P1127" s="254"/>
      <c r="Q1127" s="254"/>
    </row>
    <row r="1128" spans="4:17" s="103" customFormat="1">
      <c r="D1128" s="104"/>
      <c r="F1128" s="105"/>
      <c r="L1128" s="254"/>
      <c r="M1128" s="254"/>
      <c r="N1128" s="254"/>
      <c r="O1128" s="254"/>
      <c r="P1128" s="254"/>
      <c r="Q1128" s="254"/>
    </row>
    <row r="1129" spans="4:17" s="103" customFormat="1">
      <c r="D1129" s="104"/>
      <c r="F1129" s="105"/>
      <c r="L1129" s="254"/>
      <c r="M1129" s="254"/>
      <c r="N1129" s="254"/>
      <c r="O1129" s="254"/>
      <c r="P1129" s="254"/>
      <c r="Q1129" s="254"/>
    </row>
    <row r="1130" spans="4:17" s="103" customFormat="1">
      <c r="D1130" s="104"/>
      <c r="F1130" s="105"/>
      <c r="L1130" s="254"/>
      <c r="M1130" s="254"/>
      <c r="N1130" s="254"/>
      <c r="O1130" s="254"/>
      <c r="P1130" s="254"/>
      <c r="Q1130" s="254"/>
    </row>
    <row r="1131" spans="4:17" s="103" customFormat="1">
      <c r="D1131" s="104"/>
      <c r="F1131" s="105"/>
      <c r="L1131" s="254"/>
      <c r="M1131" s="254"/>
      <c r="N1131" s="254"/>
      <c r="O1131" s="254"/>
      <c r="P1131" s="254"/>
      <c r="Q1131" s="254"/>
    </row>
    <row r="1132" spans="4:17" s="103" customFormat="1">
      <c r="D1132" s="104"/>
      <c r="F1132" s="105"/>
      <c r="L1132" s="254"/>
      <c r="M1132" s="254"/>
      <c r="N1132" s="254"/>
      <c r="O1132" s="254"/>
      <c r="P1132" s="254"/>
      <c r="Q1132" s="254"/>
    </row>
    <row r="1133" spans="4:17" s="103" customFormat="1">
      <c r="D1133" s="104"/>
      <c r="F1133" s="105"/>
      <c r="L1133" s="254"/>
      <c r="M1133" s="254"/>
      <c r="N1133" s="254"/>
      <c r="O1133" s="254"/>
      <c r="P1133" s="254"/>
      <c r="Q1133" s="254"/>
    </row>
    <row r="1134" spans="4:17" s="103" customFormat="1">
      <c r="D1134" s="104"/>
      <c r="F1134" s="105"/>
      <c r="L1134" s="254"/>
      <c r="M1134" s="254"/>
      <c r="N1134" s="254"/>
      <c r="O1134" s="254"/>
      <c r="P1134" s="254"/>
      <c r="Q1134" s="254"/>
    </row>
    <row r="1135" spans="4:17" s="103" customFormat="1">
      <c r="D1135" s="104"/>
      <c r="F1135" s="105"/>
      <c r="L1135" s="254"/>
      <c r="M1135" s="254"/>
      <c r="N1135" s="254"/>
      <c r="O1135" s="254"/>
      <c r="P1135" s="254"/>
      <c r="Q1135" s="254"/>
    </row>
    <row r="1136" spans="4:17" s="103" customFormat="1">
      <c r="D1136" s="104"/>
      <c r="F1136" s="105"/>
      <c r="L1136" s="254"/>
      <c r="M1136" s="254"/>
      <c r="N1136" s="254"/>
      <c r="O1136" s="254"/>
      <c r="P1136" s="254"/>
      <c r="Q1136" s="254"/>
    </row>
    <row r="1137" spans="4:17" s="103" customFormat="1">
      <c r="D1137" s="104"/>
      <c r="F1137" s="105"/>
      <c r="L1137" s="254"/>
      <c r="M1137" s="254"/>
      <c r="N1137" s="254"/>
      <c r="O1137" s="254"/>
      <c r="P1137" s="254"/>
      <c r="Q1137" s="254"/>
    </row>
    <row r="1138" spans="4:17" s="103" customFormat="1">
      <c r="D1138" s="104"/>
      <c r="F1138" s="105"/>
      <c r="L1138" s="254"/>
      <c r="M1138" s="254"/>
      <c r="N1138" s="254"/>
      <c r="O1138" s="254"/>
      <c r="P1138" s="254"/>
      <c r="Q1138" s="254"/>
    </row>
    <row r="1139" spans="4:17" s="103" customFormat="1">
      <c r="D1139" s="104"/>
      <c r="F1139" s="105"/>
      <c r="L1139" s="254"/>
      <c r="M1139" s="254"/>
      <c r="N1139" s="254"/>
      <c r="O1139" s="254"/>
      <c r="P1139" s="254"/>
      <c r="Q1139" s="254"/>
    </row>
    <row r="1140" spans="4:17" s="103" customFormat="1">
      <c r="D1140" s="104"/>
      <c r="F1140" s="105"/>
      <c r="L1140" s="254"/>
      <c r="M1140" s="254"/>
      <c r="N1140" s="254"/>
      <c r="O1140" s="254"/>
      <c r="P1140" s="254"/>
      <c r="Q1140" s="254"/>
    </row>
    <row r="1141" spans="4:17" s="103" customFormat="1">
      <c r="D1141" s="104"/>
      <c r="F1141" s="105"/>
      <c r="L1141" s="254"/>
      <c r="M1141" s="254"/>
      <c r="N1141" s="254"/>
      <c r="O1141" s="254"/>
      <c r="P1141" s="254"/>
      <c r="Q1141" s="254"/>
    </row>
    <row r="1142" spans="4:17" s="103" customFormat="1">
      <c r="D1142" s="104"/>
      <c r="F1142" s="105"/>
      <c r="L1142" s="254"/>
      <c r="M1142" s="254"/>
      <c r="N1142" s="254"/>
      <c r="O1142" s="254"/>
      <c r="P1142" s="254"/>
      <c r="Q1142" s="254"/>
    </row>
    <row r="1143" spans="4:17" s="103" customFormat="1">
      <c r="D1143" s="104"/>
      <c r="F1143" s="105"/>
      <c r="L1143" s="254"/>
      <c r="M1143" s="254"/>
      <c r="N1143" s="254"/>
      <c r="O1143" s="254"/>
      <c r="P1143" s="254"/>
      <c r="Q1143" s="254"/>
    </row>
    <row r="1144" spans="4:17" s="103" customFormat="1">
      <c r="D1144" s="104"/>
      <c r="F1144" s="105"/>
      <c r="L1144" s="254"/>
      <c r="M1144" s="254"/>
      <c r="N1144" s="254"/>
      <c r="O1144" s="254"/>
      <c r="P1144" s="254"/>
      <c r="Q1144" s="254"/>
    </row>
    <row r="1145" spans="4:17" s="103" customFormat="1">
      <c r="D1145" s="104"/>
      <c r="F1145" s="105"/>
      <c r="L1145" s="254"/>
      <c r="M1145" s="254"/>
      <c r="N1145" s="254"/>
      <c r="O1145" s="254"/>
      <c r="P1145" s="254"/>
      <c r="Q1145" s="254"/>
    </row>
    <row r="1146" spans="4:17" s="103" customFormat="1">
      <c r="D1146" s="104"/>
      <c r="F1146" s="105"/>
      <c r="L1146" s="254"/>
      <c r="M1146" s="254"/>
      <c r="N1146" s="254"/>
      <c r="O1146" s="254"/>
      <c r="P1146" s="254"/>
      <c r="Q1146" s="254"/>
    </row>
    <row r="1147" spans="4:17" s="103" customFormat="1">
      <c r="D1147" s="104"/>
      <c r="F1147" s="105"/>
      <c r="L1147" s="254"/>
      <c r="M1147" s="254"/>
      <c r="N1147" s="254"/>
      <c r="O1147" s="254"/>
      <c r="P1147" s="254"/>
      <c r="Q1147" s="254"/>
    </row>
    <row r="1148" spans="4:17" s="103" customFormat="1">
      <c r="D1148" s="104"/>
      <c r="F1148" s="105"/>
      <c r="L1148" s="254"/>
      <c r="M1148" s="254"/>
      <c r="N1148" s="254"/>
      <c r="O1148" s="254"/>
      <c r="P1148" s="254"/>
      <c r="Q1148" s="254"/>
    </row>
    <row r="1149" spans="4:17" s="103" customFormat="1">
      <c r="D1149" s="104"/>
      <c r="F1149" s="105"/>
      <c r="L1149" s="254"/>
      <c r="M1149" s="254"/>
      <c r="N1149" s="254"/>
      <c r="O1149" s="254"/>
      <c r="P1149" s="254"/>
      <c r="Q1149" s="254"/>
    </row>
    <row r="1150" spans="4:17" s="103" customFormat="1">
      <c r="D1150" s="104"/>
      <c r="F1150" s="105"/>
      <c r="L1150" s="254"/>
      <c r="M1150" s="254"/>
      <c r="N1150" s="254"/>
      <c r="O1150" s="254"/>
      <c r="P1150" s="254"/>
      <c r="Q1150" s="254"/>
    </row>
    <row r="1151" spans="4:17" s="103" customFormat="1">
      <c r="D1151" s="104"/>
      <c r="F1151" s="105"/>
      <c r="L1151" s="254"/>
      <c r="M1151" s="254"/>
      <c r="N1151" s="254"/>
      <c r="O1151" s="254"/>
      <c r="P1151" s="254"/>
      <c r="Q1151" s="254"/>
    </row>
    <row r="1152" spans="4:17" s="103" customFormat="1">
      <c r="D1152" s="104"/>
      <c r="F1152" s="105"/>
      <c r="L1152" s="254"/>
      <c r="M1152" s="254"/>
      <c r="N1152" s="254"/>
      <c r="O1152" s="254"/>
      <c r="P1152" s="254"/>
      <c r="Q1152" s="254"/>
    </row>
    <row r="1153" spans="4:17" s="103" customFormat="1">
      <c r="D1153" s="104"/>
      <c r="F1153" s="105"/>
      <c r="L1153" s="254"/>
      <c r="M1153" s="254"/>
      <c r="N1153" s="254"/>
      <c r="O1153" s="254"/>
      <c r="P1153" s="254"/>
      <c r="Q1153" s="254"/>
    </row>
    <row r="1154" spans="4:17" s="103" customFormat="1">
      <c r="D1154" s="104"/>
      <c r="F1154" s="105"/>
      <c r="L1154" s="254"/>
      <c r="M1154" s="254"/>
      <c r="N1154" s="254"/>
      <c r="O1154" s="254"/>
      <c r="P1154" s="254"/>
      <c r="Q1154" s="254"/>
    </row>
    <row r="1155" spans="4:17" s="103" customFormat="1">
      <c r="D1155" s="104"/>
      <c r="F1155" s="105"/>
      <c r="L1155" s="254"/>
      <c r="M1155" s="254"/>
      <c r="N1155" s="254"/>
      <c r="O1155" s="254"/>
      <c r="P1155" s="254"/>
      <c r="Q1155" s="254"/>
    </row>
    <row r="1156" spans="4:17" s="103" customFormat="1">
      <c r="D1156" s="104"/>
      <c r="F1156" s="105"/>
      <c r="L1156" s="254"/>
      <c r="M1156" s="254"/>
      <c r="N1156" s="254"/>
      <c r="O1156" s="254"/>
      <c r="P1156" s="254"/>
      <c r="Q1156" s="254"/>
    </row>
    <row r="1157" spans="4:17" s="103" customFormat="1">
      <c r="D1157" s="104"/>
      <c r="F1157" s="105"/>
      <c r="L1157" s="254"/>
      <c r="M1157" s="254"/>
      <c r="N1157" s="254"/>
      <c r="O1157" s="254"/>
      <c r="P1157" s="254"/>
      <c r="Q1157" s="254"/>
    </row>
    <row r="1158" spans="4:17" s="103" customFormat="1">
      <c r="D1158" s="104"/>
      <c r="F1158" s="105"/>
      <c r="L1158" s="254"/>
      <c r="M1158" s="254"/>
      <c r="N1158" s="254"/>
      <c r="O1158" s="254"/>
      <c r="P1158" s="254"/>
      <c r="Q1158" s="254"/>
    </row>
    <row r="1159" spans="4:17" s="103" customFormat="1">
      <c r="D1159" s="104"/>
      <c r="F1159" s="105"/>
      <c r="L1159" s="254"/>
      <c r="M1159" s="254"/>
      <c r="N1159" s="254"/>
      <c r="O1159" s="254"/>
      <c r="P1159" s="254"/>
      <c r="Q1159" s="254"/>
    </row>
    <row r="1160" spans="4:17" s="103" customFormat="1">
      <c r="D1160" s="104"/>
      <c r="F1160" s="105"/>
      <c r="L1160" s="254"/>
      <c r="M1160" s="254"/>
      <c r="N1160" s="254"/>
      <c r="O1160" s="254"/>
      <c r="P1160" s="254"/>
      <c r="Q1160" s="254"/>
    </row>
    <row r="1161" spans="4:17" s="103" customFormat="1">
      <c r="D1161" s="104"/>
      <c r="F1161" s="105"/>
      <c r="L1161" s="254"/>
      <c r="M1161" s="254"/>
      <c r="N1161" s="254"/>
      <c r="O1161" s="254"/>
      <c r="P1161" s="254"/>
      <c r="Q1161" s="254"/>
    </row>
    <row r="1162" spans="4:17" s="103" customFormat="1">
      <c r="D1162" s="104"/>
      <c r="F1162" s="105"/>
      <c r="L1162" s="254"/>
      <c r="M1162" s="254"/>
      <c r="N1162" s="254"/>
      <c r="O1162" s="254"/>
      <c r="P1162" s="254"/>
      <c r="Q1162" s="254"/>
    </row>
    <row r="1163" spans="4:17" s="103" customFormat="1">
      <c r="D1163" s="104"/>
      <c r="F1163" s="105"/>
      <c r="L1163" s="254"/>
      <c r="M1163" s="254"/>
      <c r="N1163" s="254"/>
      <c r="O1163" s="254"/>
      <c r="P1163" s="254"/>
      <c r="Q1163" s="254"/>
    </row>
    <row r="1164" spans="4:17" s="103" customFormat="1">
      <c r="D1164" s="104"/>
      <c r="F1164" s="105"/>
      <c r="L1164" s="254"/>
      <c r="M1164" s="254"/>
      <c r="N1164" s="254"/>
      <c r="O1164" s="254"/>
      <c r="P1164" s="254"/>
      <c r="Q1164" s="254"/>
    </row>
    <row r="1165" spans="4:17" s="103" customFormat="1">
      <c r="D1165" s="104"/>
      <c r="F1165" s="105"/>
      <c r="L1165" s="254"/>
      <c r="M1165" s="254"/>
      <c r="N1165" s="254"/>
      <c r="O1165" s="254"/>
      <c r="P1165" s="254"/>
      <c r="Q1165" s="254"/>
    </row>
    <row r="1166" spans="4:17" s="103" customFormat="1">
      <c r="D1166" s="104"/>
      <c r="F1166" s="105"/>
      <c r="L1166" s="254"/>
      <c r="M1166" s="254"/>
      <c r="N1166" s="254"/>
      <c r="O1166" s="254"/>
      <c r="P1166" s="254"/>
      <c r="Q1166" s="254"/>
    </row>
    <row r="1167" spans="4:17" s="103" customFormat="1">
      <c r="D1167" s="104"/>
      <c r="F1167" s="105"/>
      <c r="L1167" s="254"/>
      <c r="M1167" s="254"/>
      <c r="N1167" s="254"/>
      <c r="O1167" s="254"/>
      <c r="P1167" s="254"/>
      <c r="Q1167" s="254"/>
    </row>
    <row r="1168" spans="4:17" s="103" customFormat="1">
      <c r="D1168" s="104"/>
      <c r="F1168" s="105"/>
      <c r="L1168" s="254"/>
      <c r="M1168" s="254"/>
      <c r="N1168" s="254"/>
      <c r="O1168" s="254"/>
      <c r="P1168" s="254"/>
      <c r="Q1168" s="254"/>
    </row>
    <row r="1169" spans="4:17" s="103" customFormat="1">
      <c r="D1169" s="104"/>
      <c r="F1169" s="105"/>
      <c r="L1169" s="254"/>
      <c r="M1169" s="254"/>
      <c r="N1169" s="254"/>
      <c r="O1169" s="254"/>
      <c r="P1169" s="254"/>
      <c r="Q1169" s="254"/>
    </row>
    <row r="1170" spans="4:17" s="103" customFormat="1">
      <c r="D1170" s="104"/>
      <c r="F1170" s="105"/>
      <c r="L1170" s="254"/>
      <c r="M1170" s="254"/>
      <c r="N1170" s="254"/>
      <c r="O1170" s="254"/>
      <c r="P1170" s="254"/>
      <c r="Q1170" s="254"/>
    </row>
    <row r="1171" spans="4:17" s="103" customFormat="1">
      <c r="D1171" s="104"/>
      <c r="F1171" s="105"/>
      <c r="L1171" s="254"/>
      <c r="M1171" s="254"/>
      <c r="N1171" s="254"/>
      <c r="O1171" s="254"/>
      <c r="P1171" s="254"/>
      <c r="Q1171" s="254"/>
    </row>
    <row r="1172" spans="4:17" s="103" customFormat="1">
      <c r="D1172" s="104"/>
      <c r="F1172" s="105"/>
      <c r="L1172" s="254"/>
      <c r="M1172" s="254"/>
      <c r="N1172" s="254"/>
      <c r="O1172" s="254"/>
      <c r="P1172" s="254"/>
      <c r="Q1172" s="254"/>
    </row>
    <row r="1173" spans="4:17" s="103" customFormat="1">
      <c r="D1173" s="104"/>
      <c r="F1173" s="105"/>
      <c r="L1173" s="254"/>
      <c r="M1173" s="254"/>
      <c r="N1173" s="254"/>
      <c r="O1173" s="254"/>
      <c r="P1173" s="254"/>
      <c r="Q1173" s="254"/>
    </row>
    <row r="1174" spans="4:17" s="103" customFormat="1">
      <c r="D1174" s="104"/>
      <c r="F1174" s="105"/>
      <c r="L1174" s="254"/>
      <c r="M1174" s="254"/>
      <c r="N1174" s="254"/>
      <c r="O1174" s="254"/>
      <c r="P1174" s="254"/>
      <c r="Q1174" s="254"/>
    </row>
    <row r="1175" spans="4:17" s="103" customFormat="1">
      <c r="D1175" s="104"/>
      <c r="F1175" s="105"/>
      <c r="L1175" s="254"/>
      <c r="M1175" s="254"/>
      <c r="N1175" s="254"/>
      <c r="O1175" s="254"/>
      <c r="P1175" s="254"/>
      <c r="Q1175" s="254"/>
    </row>
    <row r="1176" spans="4:17" s="103" customFormat="1">
      <c r="D1176" s="104"/>
      <c r="F1176" s="105"/>
      <c r="L1176" s="254"/>
      <c r="M1176" s="254"/>
      <c r="N1176" s="254"/>
      <c r="O1176" s="254"/>
      <c r="P1176" s="254"/>
      <c r="Q1176" s="254"/>
    </row>
    <row r="1177" spans="4:17" s="103" customFormat="1">
      <c r="D1177" s="104"/>
      <c r="F1177" s="105"/>
      <c r="L1177" s="254"/>
      <c r="M1177" s="254"/>
      <c r="N1177" s="254"/>
      <c r="O1177" s="254"/>
      <c r="P1177" s="254"/>
      <c r="Q1177" s="254"/>
    </row>
    <row r="1178" spans="4:17" s="103" customFormat="1">
      <c r="D1178" s="104"/>
      <c r="F1178" s="105"/>
      <c r="L1178" s="254"/>
      <c r="M1178" s="254"/>
      <c r="N1178" s="254"/>
      <c r="O1178" s="254"/>
      <c r="P1178" s="254"/>
      <c r="Q1178" s="254"/>
    </row>
    <row r="1179" spans="4:17" s="103" customFormat="1">
      <c r="D1179" s="104"/>
      <c r="F1179" s="105"/>
      <c r="L1179" s="254"/>
      <c r="M1179" s="254"/>
      <c r="N1179" s="254"/>
      <c r="O1179" s="254"/>
      <c r="P1179" s="254"/>
      <c r="Q1179" s="254"/>
    </row>
    <row r="1180" spans="4:17" s="103" customFormat="1">
      <c r="D1180" s="104"/>
      <c r="F1180" s="105"/>
      <c r="L1180" s="254"/>
      <c r="M1180" s="254"/>
      <c r="N1180" s="254"/>
      <c r="O1180" s="254"/>
      <c r="P1180" s="254"/>
      <c r="Q1180" s="254"/>
    </row>
    <row r="1181" spans="4:17" s="103" customFormat="1">
      <c r="D1181" s="104"/>
      <c r="F1181" s="105"/>
      <c r="L1181" s="254"/>
      <c r="M1181" s="254"/>
      <c r="N1181" s="254"/>
      <c r="O1181" s="254"/>
      <c r="P1181" s="254"/>
      <c r="Q1181" s="254"/>
    </row>
    <row r="1182" spans="4:17" s="103" customFormat="1">
      <c r="D1182" s="104"/>
      <c r="F1182" s="105"/>
      <c r="L1182" s="254"/>
      <c r="M1182" s="254"/>
      <c r="N1182" s="254"/>
      <c r="O1182" s="254"/>
      <c r="P1182" s="254"/>
      <c r="Q1182" s="254"/>
    </row>
    <row r="1183" spans="4:17" s="103" customFormat="1">
      <c r="D1183" s="104"/>
      <c r="F1183" s="105"/>
      <c r="L1183" s="254"/>
      <c r="M1183" s="254"/>
      <c r="N1183" s="254"/>
      <c r="O1183" s="254"/>
      <c r="P1183" s="254"/>
      <c r="Q1183" s="254"/>
    </row>
    <row r="1184" spans="4:17" s="103" customFormat="1">
      <c r="D1184" s="104"/>
      <c r="F1184" s="105"/>
      <c r="L1184" s="254"/>
      <c r="M1184" s="254"/>
      <c r="N1184" s="254"/>
      <c r="O1184" s="254"/>
      <c r="P1184" s="254"/>
      <c r="Q1184" s="254"/>
    </row>
    <row r="1185" spans="4:17" s="103" customFormat="1">
      <c r="D1185" s="104"/>
      <c r="F1185" s="105"/>
      <c r="L1185" s="254"/>
      <c r="M1185" s="254"/>
      <c r="N1185" s="254"/>
      <c r="O1185" s="254"/>
      <c r="P1185" s="254"/>
      <c r="Q1185" s="254"/>
    </row>
    <row r="1186" spans="4:17" s="103" customFormat="1">
      <c r="D1186" s="104"/>
      <c r="F1186" s="105"/>
      <c r="L1186" s="254"/>
      <c r="M1186" s="254"/>
      <c r="N1186" s="254"/>
      <c r="O1186" s="254"/>
      <c r="P1186" s="254"/>
      <c r="Q1186" s="254"/>
    </row>
    <row r="1187" spans="4:17" s="103" customFormat="1">
      <c r="D1187" s="104"/>
      <c r="F1187" s="105"/>
      <c r="L1187" s="254"/>
      <c r="M1187" s="254"/>
      <c r="N1187" s="254"/>
      <c r="O1187" s="254"/>
      <c r="P1187" s="254"/>
      <c r="Q1187" s="254"/>
    </row>
    <row r="1188" spans="4:17" s="103" customFormat="1">
      <c r="D1188" s="104"/>
      <c r="F1188" s="105"/>
      <c r="L1188" s="254"/>
      <c r="M1188" s="254"/>
      <c r="N1188" s="254"/>
      <c r="O1188" s="254"/>
      <c r="P1188" s="254"/>
      <c r="Q1188" s="254"/>
    </row>
    <row r="1189" spans="4:17" s="103" customFormat="1">
      <c r="D1189" s="104"/>
      <c r="F1189" s="105"/>
      <c r="L1189" s="254"/>
      <c r="M1189" s="254"/>
      <c r="N1189" s="254"/>
      <c r="O1189" s="254"/>
      <c r="P1189" s="254"/>
      <c r="Q1189" s="254"/>
    </row>
    <row r="1190" spans="4:17" s="103" customFormat="1">
      <c r="D1190" s="104"/>
      <c r="F1190" s="105"/>
      <c r="L1190" s="254"/>
      <c r="M1190" s="254"/>
      <c r="N1190" s="254"/>
      <c r="O1190" s="254"/>
      <c r="P1190" s="254"/>
      <c r="Q1190" s="254"/>
    </row>
    <row r="1191" spans="4:17" s="103" customFormat="1">
      <c r="D1191" s="104"/>
      <c r="F1191" s="105"/>
      <c r="L1191" s="254"/>
      <c r="M1191" s="254"/>
      <c r="N1191" s="254"/>
      <c r="O1191" s="254"/>
      <c r="P1191" s="254"/>
      <c r="Q1191" s="254"/>
    </row>
    <row r="1192" spans="4:17" s="103" customFormat="1">
      <c r="D1192" s="104"/>
      <c r="F1192" s="105"/>
      <c r="L1192" s="254"/>
      <c r="M1192" s="254"/>
      <c r="N1192" s="254"/>
      <c r="O1192" s="254"/>
      <c r="P1192" s="254"/>
      <c r="Q1192" s="254"/>
    </row>
    <row r="1193" spans="4:17" s="103" customFormat="1">
      <c r="D1193" s="104"/>
      <c r="F1193" s="105"/>
      <c r="L1193" s="254"/>
      <c r="M1193" s="254"/>
      <c r="N1193" s="254"/>
      <c r="O1193" s="254"/>
      <c r="P1193" s="254"/>
      <c r="Q1193" s="254"/>
    </row>
    <row r="1194" spans="4:17" s="103" customFormat="1">
      <c r="D1194" s="104"/>
      <c r="F1194" s="105"/>
      <c r="L1194" s="254"/>
      <c r="M1194" s="254"/>
      <c r="N1194" s="254"/>
      <c r="O1194" s="254"/>
      <c r="P1194" s="254"/>
      <c r="Q1194" s="254"/>
    </row>
    <row r="1195" spans="4:17" s="103" customFormat="1">
      <c r="D1195" s="104"/>
      <c r="F1195" s="105"/>
      <c r="L1195" s="254"/>
      <c r="M1195" s="254"/>
      <c r="N1195" s="254"/>
      <c r="O1195" s="254"/>
      <c r="P1195" s="254"/>
      <c r="Q1195" s="254"/>
    </row>
    <row r="1196" spans="4:17" s="103" customFormat="1">
      <c r="D1196" s="104"/>
      <c r="F1196" s="105"/>
      <c r="L1196" s="254"/>
      <c r="M1196" s="254"/>
      <c r="N1196" s="254"/>
      <c r="O1196" s="254"/>
      <c r="P1196" s="254"/>
      <c r="Q1196" s="254"/>
    </row>
    <row r="1197" spans="4:17" s="103" customFormat="1">
      <c r="D1197" s="104"/>
      <c r="F1197" s="105"/>
      <c r="L1197" s="254"/>
      <c r="M1197" s="254"/>
      <c r="N1197" s="254"/>
      <c r="O1197" s="254"/>
      <c r="P1197" s="254"/>
      <c r="Q1197" s="254"/>
    </row>
    <row r="1198" spans="4:17" s="103" customFormat="1">
      <c r="D1198" s="104"/>
      <c r="F1198" s="105"/>
      <c r="L1198" s="254"/>
      <c r="M1198" s="254"/>
      <c r="N1198" s="254"/>
      <c r="O1198" s="254"/>
      <c r="P1198" s="254"/>
      <c r="Q1198" s="254"/>
    </row>
    <row r="1199" spans="4:17" s="103" customFormat="1">
      <c r="D1199" s="104"/>
      <c r="F1199" s="105"/>
      <c r="L1199" s="254"/>
      <c r="M1199" s="254"/>
      <c r="N1199" s="254"/>
      <c r="O1199" s="254"/>
      <c r="P1199" s="254"/>
      <c r="Q1199" s="254"/>
    </row>
    <row r="1200" spans="4:17" s="103" customFormat="1">
      <c r="D1200" s="104"/>
      <c r="F1200" s="105"/>
      <c r="L1200" s="254"/>
      <c r="M1200" s="254"/>
      <c r="N1200" s="254"/>
      <c r="O1200" s="254"/>
      <c r="P1200" s="254"/>
      <c r="Q1200" s="254"/>
    </row>
    <row r="1201" spans="4:17" s="103" customFormat="1">
      <c r="D1201" s="104"/>
      <c r="F1201" s="105"/>
      <c r="L1201" s="254"/>
      <c r="M1201" s="254"/>
      <c r="N1201" s="254"/>
      <c r="O1201" s="254"/>
      <c r="P1201" s="254"/>
      <c r="Q1201" s="254"/>
    </row>
    <row r="1202" spans="4:17" s="103" customFormat="1">
      <c r="D1202" s="104"/>
      <c r="F1202" s="105"/>
      <c r="L1202" s="254"/>
      <c r="M1202" s="254"/>
      <c r="N1202" s="254"/>
      <c r="O1202" s="254"/>
      <c r="P1202" s="254"/>
      <c r="Q1202" s="254"/>
    </row>
    <row r="1203" spans="4:17" s="103" customFormat="1">
      <c r="D1203" s="104"/>
      <c r="F1203" s="105"/>
      <c r="L1203" s="254"/>
      <c r="M1203" s="254"/>
      <c r="N1203" s="254"/>
      <c r="O1203" s="254"/>
      <c r="P1203" s="254"/>
      <c r="Q1203" s="254"/>
    </row>
    <row r="1204" spans="4:17" s="103" customFormat="1">
      <c r="D1204" s="104"/>
      <c r="F1204" s="105"/>
      <c r="L1204" s="254"/>
      <c r="M1204" s="254"/>
      <c r="N1204" s="254"/>
      <c r="O1204" s="254"/>
      <c r="P1204" s="254"/>
      <c r="Q1204" s="254"/>
    </row>
    <row r="1205" spans="4:17" s="103" customFormat="1">
      <c r="D1205" s="104"/>
      <c r="F1205" s="105"/>
      <c r="L1205" s="254"/>
      <c r="M1205" s="254"/>
      <c r="N1205" s="254"/>
      <c r="O1205" s="254"/>
      <c r="P1205" s="254"/>
      <c r="Q1205" s="254"/>
    </row>
    <row r="1206" spans="4:17" s="103" customFormat="1">
      <c r="D1206" s="104"/>
      <c r="F1206" s="105"/>
      <c r="L1206" s="254"/>
      <c r="M1206" s="254"/>
      <c r="N1206" s="254"/>
      <c r="O1206" s="254"/>
      <c r="P1206" s="254"/>
      <c r="Q1206" s="254"/>
    </row>
    <row r="1207" spans="4:17" s="103" customFormat="1">
      <c r="D1207" s="104"/>
      <c r="F1207" s="105"/>
      <c r="L1207" s="254"/>
      <c r="M1207" s="254"/>
      <c r="N1207" s="254"/>
      <c r="O1207" s="254"/>
      <c r="P1207" s="254"/>
      <c r="Q1207" s="254"/>
    </row>
    <row r="1208" spans="4:17" s="103" customFormat="1">
      <c r="D1208" s="104"/>
      <c r="F1208" s="105"/>
      <c r="L1208" s="254"/>
      <c r="M1208" s="254"/>
      <c r="N1208" s="254"/>
      <c r="O1208" s="254"/>
      <c r="P1208" s="254"/>
      <c r="Q1208" s="254"/>
    </row>
    <row r="1209" spans="4:17" s="103" customFormat="1">
      <c r="D1209" s="104"/>
      <c r="F1209" s="105"/>
      <c r="L1209" s="254"/>
      <c r="M1209" s="254"/>
      <c r="N1209" s="254"/>
      <c r="O1209" s="254"/>
      <c r="P1209" s="254"/>
      <c r="Q1209" s="254"/>
    </row>
    <row r="1210" spans="4:17" s="103" customFormat="1">
      <c r="D1210" s="104"/>
      <c r="F1210" s="105"/>
      <c r="L1210" s="254"/>
      <c r="M1210" s="254"/>
      <c r="N1210" s="254"/>
      <c r="O1210" s="254"/>
      <c r="P1210" s="254"/>
      <c r="Q1210" s="254"/>
    </row>
    <row r="1211" spans="4:17" s="103" customFormat="1">
      <c r="D1211" s="104"/>
      <c r="F1211" s="105"/>
      <c r="L1211" s="254"/>
      <c r="M1211" s="254"/>
      <c r="N1211" s="254"/>
      <c r="O1211" s="254"/>
      <c r="P1211" s="254"/>
      <c r="Q1211" s="254"/>
    </row>
    <row r="1212" spans="4:17" s="103" customFormat="1">
      <c r="D1212" s="104"/>
      <c r="F1212" s="105"/>
      <c r="L1212" s="254"/>
      <c r="M1212" s="254"/>
      <c r="N1212" s="254"/>
      <c r="O1212" s="254"/>
      <c r="P1212" s="254"/>
      <c r="Q1212" s="254"/>
    </row>
    <row r="1213" spans="4:17" s="103" customFormat="1">
      <c r="D1213" s="104"/>
      <c r="F1213" s="105"/>
      <c r="L1213" s="254"/>
      <c r="M1213" s="254"/>
      <c r="N1213" s="254"/>
      <c r="O1213" s="254"/>
      <c r="P1213" s="254"/>
      <c r="Q1213" s="254"/>
    </row>
    <row r="1214" spans="4:17" s="103" customFormat="1">
      <c r="D1214" s="104"/>
      <c r="F1214" s="105"/>
      <c r="L1214" s="254"/>
      <c r="M1214" s="254"/>
      <c r="N1214" s="254"/>
      <c r="O1214" s="254"/>
      <c r="P1214" s="254"/>
      <c r="Q1214" s="254"/>
    </row>
    <row r="1215" spans="4:17" s="103" customFormat="1">
      <c r="D1215" s="104"/>
      <c r="F1215" s="105"/>
      <c r="L1215" s="254"/>
      <c r="M1215" s="254"/>
      <c r="N1215" s="254"/>
      <c r="O1215" s="254"/>
      <c r="P1215" s="254"/>
      <c r="Q1215" s="254"/>
    </row>
    <row r="1216" spans="4:17" s="103" customFormat="1">
      <c r="D1216" s="104"/>
      <c r="F1216" s="105"/>
      <c r="L1216" s="254"/>
      <c r="M1216" s="254"/>
      <c r="N1216" s="254"/>
      <c r="O1216" s="254"/>
      <c r="P1216" s="254"/>
      <c r="Q1216" s="254"/>
    </row>
    <row r="1217" spans="4:17" s="103" customFormat="1">
      <c r="D1217" s="104"/>
      <c r="F1217" s="105"/>
      <c r="L1217" s="254"/>
      <c r="M1217" s="254"/>
      <c r="N1217" s="254"/>
      <c r="O1217" s="254"/>
      <c r="P1217" s="254"/>
      <c r="Q1217" s="254"/>
    </row>
    <row r="1218" spans="4:17" s="103" customFormat="1">
      <c r="D1218" s="104"/>
      <c r="F1218" s="105"/>
      <c r="L1218" s="254"/>
      <c r="M1218" s="254"/>
      <c r="N1218" s="254"/>
      <c r="O1218" s="254"/>
      <c r="P1218" s="254"/>
      <c r="Q1218" s="254"/>
    </row>
    <row r="1219" spans="4:17" s="103" customFormat="1">
      <c r="D1219" s="104"/>
      <c r="F1219" s="105"/>
      <c r="L1219" s="254"/>
      <c r="M1219" s="254"/>
      <c r="N1219" s="254"/>
      <c r="O1219" s="254"/>
      <c r="P1219" s="254"/>
      <c r="Q1219" s="254"/>
    </row>
    <row r="1220" spans="4:17" s="103" customFormat="1">
      <c r="D1220" s="104"/>
      <c r="F1220" s="105"/>
      <c r="L1220" s="254"/>
      <c r="M1220" s="254"/>
      <c r="N1220" s="254"/>
      <c r="O1220" s="254"/>
      <c r="P1220" s="254"/>
      <c r="Q1220" s="254"/>
    </row>
    <row r="1221" spans="4:17" s="103" customFormat="1">
      <c r="D1221" s="104"/>
      <c r="F1221" s="105"/>
      <c r="L1221" s="254"/>
      <c r="M1221" s="254"/>
      <c r="N1221" s="254"/>
      <c r="O1221" s="254"/>
      <c r="P1221" s="254"/>
      <c r="Q1221" s="254"/>
    </row>
    <row r="1222" spans="4:17" s="103" customFormat="1">
      <c r="D1222" s="104"/>
      <c r="F1222" s="105"/>
      <c r="L1222" s="254"/>
      <c r="M1222" s="254"/>
      <c r="N1222" s="254"/>
      <c r="O1222" s="254"/>
      <c r="P1222" s="254"/>
      <c r="Q1222" s="254"/>
    </row>
    <row r="1223" spans="4:17" s="103" customFormat="1">
      <c r="D1223" s="104"/>
      <c r="F1223" s="105"/>
      <c r="L1223" s="254"/>
      <c r="M1223" s="254"/>
      <c r="N1223" s="254"/>
      <c r="O1223" s="254"/>
      <c r="P1223" s="254"/>
      <c r="Q1223" s="254"/>
    </row>
    <row r="1224" spans="4:17" s="103" customFormat="1">
      <c r="D1224" s="104"/>
      <c r="F1224" s="105"/>
      <c r="L1224" s="254"/>
      <c r="M1224" s="254"/>
      <c r="N1224" s="254"/>
      <c r="O1224" s="254"/>
      <c r="P1224" s="254"/>
      <c r="Q1224" s="254"/>
    </row>
    <row r="1225" spans="4:17" s="103" customFormat="1">
      <c r="D1225" s="104"/>
      <c r="F1225" s="105"/>
      <c r="L1225" s="254"/>
      <c r="M1225" s="254"/>
      <c r="N1225" s="254"/>
      <c r="O1225" s="254"/>
      <c r="P1225" s="254"/>
      <c r="Q1225" s="254"/>
    </row>
    <row r="1226" spans="4:17" s="103" customFormat="1">
      <c r="D1226" s="104"/>
      <c r="F1226" s="105"/>
      <c r="L1226" s="254"/>
      <c r="M1226" s="254"/>
      <c r="N1226" s="254"/>
      <c r="O1226" s="254"/>
      <c r="P1226" s="254"/>
      <c r="Q1226" s="254"/>
    </row>
    <row r="1227" spans="4:17" s="103" customFormat="1">
      <c r="D1227" s="104"/>
      <c r="F1227" s="105"/>
      <c r="L1227" s="254"/>
      <c r="M1227" s="254"/>
      <c r="N1227" s="254"/>
      <c r="O1227" s="254"/>
      <c r="P1227" s="254"/>
      <c r="Q1227" s="254"/>
    </row>
    <row r="1228" spans="4:17" s="103" customFormat="1">
      <c r="D1228" s="104"/>
      <c r="F1228" s="105"/>
      <c r="L1228" s="254"/>
      <c r="M1228" s="254"/>
      <c r="N1228" s="254"/>
      <c r="O1228" s="254"/>
      <c r="P1228" s="254"/>
      <c r="Q1228" s="254"/>
    </row>
    <row r="1229" spans="4:17" s="103" customFormat="1">
      <c r="D1229" s="104"/>
      <c r="F1229" s="105"/>
      <c r="L1229" s="254"/>
      <c r="M1229" s="254"/>
      <c r="N1229" s="254"/>
      <c r="O1229" s="254"/>
      <c r="P1229" s="254"/>
      <c r="Q1229" s="254"/>
    </row>
    <row r="1230" spans="4:17" s="103" customFormat="1">
      <c r="D1230" s="104"/>
      <c r="F1230" s="105"/>
      <c r="L1230" s="254"/>
      <c r="M1230" s="254"/>
      <c r="N1230" s="254"/>
      <c r="O1230" s="254"/>
      <c r="P1230" s="254"/>
      <c r="Q1230" s="254"/>
    </row>
    <row r="1231" spans="4:17" s="103" customFormat="1">
      <c r="D1231" s="104"/>
      <c r="F1231" s="105"/>
      <c r="L1231" s="254"/>
      <c r="M1231" s="254"/>
      <c r="N1231" s="254"/>
      <c r="O1231" s="254"/>
      <c r="P1231" s="254"/>
      <c r="Q1231" s="254"/>
    </row>
    <row r="1232" spans="4:17" s="103" customFormat="1">
      <c r="D1232" s="104"/>
      <c r="F1232" s="105"/>
      <c r="L1232" s="254"/>
      <c r="M1232" s="254"/>
      <c r="N1232" s="254"/>
      <c r="O1232" s="254"/>
      <c r="P1232" s="254"/>
      <c r="Q1232" s="254"/>
    </row>
    <row r="1233" spans="4:17" s="103" customFormat="1">
      <c r="D1233" s="104"/>
      <c r="F1233" s="105"/>
      <c r="L1233" s="254"/>
      <c r="M1233" s="254"/>
      <c r="N1233" s="254"/>
      <c r="O1233" s="254"/>
      <c r="P1233" s="254"/>
      <c r="Q1233" s="254"/>
    </row>
    <row r="1234" spans="4:17" s="103" customFormat="1">
      <c r="D1234" s="104"/>
      <c r="F1234" s="105"/>
      <c r="L1234" s="254"/>
      <c r="M1234" s="254"/>
      <c r="N1234" s="254"/>
      <c r="O1234" s="254"/>
      <c r="P1234" s="254"/>
      <c r="Q1234" s="254"/>
    </row>
    <row r="1235" spans="4:17" s="103" customFormat="1">
      <c r="D1235" s="104"/>
      <c r="F1235" s="105"/>
      <c r="L1235" s="254"/>
      <c r="M1235" s="254"/>
      <c r="N1235" s="254"/>
      <c r="O1235" s="254"/>
      <c r="P1235" s="254"/>
      <c r="Q1235" s="254"/>
    </row>
    <row r="1236" spans="4:17" s="103" customFormat="1">
      <c r="D1236" s="104"/>
      <c r="F1236" s="105"/>
      <c r="L1236" s="254"/>
      <c r="M1236" s="254"/>
      <c r="N1236" s="254"/>
      <c r="O1236" s="254"/>
      <c r="P1236" s="254"/>
      <c r="Q1236" s="254"/>
    </row>
    <row r="1237" spans="4:17" s="103" customFormat="1">
      <c r="D1237" s="104"/>
      <c r="F1237" s="105"/>
      <c r="L1237" s="254"/>
      <c r="M1237" s="254"/>
      <c r="N1237" s="254"/>
      <c r="O1237" s="254"/>
      <c r="P1237" s="254"/>
      <c r="Q1237" s="254"/>
    </row>
    <row r="1238" spans="4:17" s="103" customFormat="1">
      <c r="D1238" s="104"/>
      <c r="F1238" s="105"/>
      <c r="L1238" s="254"/>
      <c r="M1238" s="254"/>
      <c r="N1238" s="254"/>
      <c r="O1238" s="254"/>
      <c r="P1238" s="254"/>
      <c r="Q1238" s="254"/>
    </row>
    <row r="1239" spans="4:17" s="103" customFormat="1">
      <c r="D1239" s="104"/>
      <c r="F1239" s="105"/>
      <c r="L1239" s="254"/>
      <c r="M1239" s="254"/>
      <c r="N1239" s="254"/>
      <c r="O1239" s="254"/>
      <c r="P1239" s="254"/>
      <c r="Q1239" s="254"/>
    </row>
    <row r="1240" spans="4:17" s="103" customFormat="1">
      <c r="D1240" s="104"/>
      <c r="F1240" s="105"/>
      <c r="L1240" s="254"/>
      <c r="M1240" s="254"/>
      <c r="N1240" s="254"/>
      <c r="O1240" s="254"/>
      <c r="P1240" s="254"/>
      <c r="Q1240" s="254"/>
    </row>
    <row r="1241" spans="4:17" s="103" customFormat="1">
      <c r="D1241" s="104"/>
      <c r="F1241" s="105"/>
      <c r="L1241" s="254"/>
      <c r="M1241" s="254"/>
      <c r="N1241" s="254"/>
      <c r="O1241" s="254"/>
      <c r="P1241" s="254"/>
      <c r="Q1241" s="254"/>
    </row>
    <row r="1242" spans="4:17" s="103" customFormat="1">
      <c r="D1242" s="104"/>
      <c r="F1242" s="105"/>
      <c r="L1242" s="254"/>
      <c r="M1242" s="254"/>
      <c r="N1242" s="254"/>
      <c r="O1242" s="254"/>
      <c r="P1242" s="254"/>
      <c r="Q1242" s="254"/>
    </row>
    <row r="1243" spans="4:17" s="103" customFormat="1">
      <c r="D1243" s="104"/>
      <c r="F1243" s="105"/>
      <c r="L1243" s="254"/>
      <c r="M1243" s="254"/>
      <c r="N1243" s="254"/>
      <c r="O1243" s="254"/>
      <c r="P1243" s="254"/>
      <c r="Q1243" s="254"/>
    </row>
    <row r="1244" spans="4:17" s="103" customFormat="1">
      <c r="D1244" s="104"/>
      <c r="F1244" s="105"/>
      <c r="L1244" s="254"/>
      <c r="M1244" s="254"/>
      <c r="N1244" s="254"/>
      <c r="O1244" s="254"/>
      <c r="P1244" s="254"/>
      <c r="Q1244" s="254"/>
    </row>
    <row r="1245" spans="4:17" s="103" customFormat="1">
      <c r="D1245" s="104"/>
      <c r="F1245" s="105"/>
      <c r="L1245" s="254"/>
      <c r="M1245" s="254"/>
      <c r="N1245" s="254"/>
      <c r="O1245" s="254"/>
      <c r="P1245" s="254"/>
      <c r="Q1245" s="254"/>
    </row>
    <row r="1246" spans="4:17" s="103" customFormat="1">
      <c r="D1246" s="104"/>
      <c r="F1246" s="105"/>
      <c r="L1246" s="254"/>
      <c r="M1246" s="254"/>
      <c r="N1246" s="254"/>
      <c r="O1246" s="254"/>
      <c r="P1246" s="254"/>
      <c r="Q1246" s="254"/>
    </row>
    <row r="1247" spans="4:17" s="103" customFormat="1">
      <c r="D1247" s="104"/>
      <c r="F1247" s="105"/>
      <c r="L1247" s="254"/>
      <c r="M1247" s="254"/>
      <c r="N1247" s="254"/>
      <c r="O1247" s="254"/>
      <c r="P1247" s="254"/>
      <c r="Q1247" s="254"/>
    </row>
    <row r="1248" spans="4:17" s="103" customFormat="1">
      <c r="D1248" s="104"/>
      <c r="F1248" s="105"/>
      <c r="L1248" s="254"/>
      <c r="M1248" s="254"/>
      <c r="N1248" s="254"/>
      <c r="O1248" s="254"/>
      <c r="P1248" s="254"/>
      <c r="Q1248" s="254"/>
    </row>
    <row r="1249" spans="4:17" s="103" customFormat="1">
      <c r="D1249" s="104"/>
      <c r="F1249" s="105"/>
      <c r="L1249" s="254"/>
      <c r="M1249" s="254"/>
      <c r="N1249" s="254"/>
      <c r="O1249" s="254"/>
      <c r="P1249" s="254"/>
      <c r="Q1249" s="254"/>
    </row>
    <row r="1250" spans="4:17" s="103" customFormat="1">
      <c r="D1250" s="104"/>
      <c r="F1250" s="105"/>
      <c r="L1250" s="254"/>
      <c r="M1250" s="254"/>
      <c r="N1250" s="254"/>
      <c r="O1250" s="254"/>
      <c r="P1250" s="254"/>
      <c r="Q1250" s="254"/>
    </row>
    <row r="1251" spans="4:17" s="103" customFormat="1">
      <c r="D1251" s="104"/>
      <c r="F1251" s="105"/>
      <c r="L1251" s="254"/>
      <c r="M1251" s="254"/>
      <c r="N1251" s="254"/>
      <c r="O1251" s="254"/>
      <c r="P1251" s="254"/>
      <c r="Q1251" s="254"/>
    </row>
    <row r="1252" spans="4:17" s="103" customFormat="1">
      <c r="D1252" s="104"/>
      <c r="F1252" s="105"/>
      <c r="L1252" s="254"/>
      <c r="M1252" s="254"/>
      <c r="N1252" s="254"/>
      <c r="O1252" s="254"/>
      <c r="P1252" s="254"/>
      <c r="Q1252" s="254"/>
    </row>
    <row r="1253" spans="4:17" s="103" customFormat="1">
      <c r="D1253" s="104"/>
      <c r="F1253" s="105"/>
      <c r="L1253" s="254"/>
      <c r="M1253" s="254"/>
      <c r="N1253" s="254"/>
      <c r="O1253" s="254"/>
      <c r="P1253" s="254"/>
      <c r="Q1253" s="254"/>
    </row>
    <row r="1254" spans="4:17" s="103" customFormat="1">
      <c r="D1254" s="104"/>
      <c r="F1254" s="105"/>
      <c r="L1254" s="254"/>
      <c r="M1254" s="254"/>
      <c r="N1254" s="254"/>
      <c r="O1254" s="254"/>
      <c r="P1254" s="254"/>
      <c r="Q1254" s="254"/>
    </row>
    <row r="1255" spans="4:17" s="103" customFormat="1">
      <c r="D1255" s="104"/>
      <c r="F1255" s="105"/>
      <c r="L1255" s="254"/>
      <c r="M1255" s="254"/>
      <c r="N1255" s="254"/>
      <c r="O1255" s="254"/>
      <c r="P1255" s="254"/>
      <c r="Q1255" s="254"/>
    </row>
    <row r="1256" spans="4:17" s="103" customFormat="1">
      <c r="D1256" s="104"/>
      <c r="F1256" s="105"/>
      <c r="L1256" s="254"/>
      <c r="M1256" s="254"/>
      <c r="N1256" s="254"/>
      <c r="O1256" s="254"/>
      <c r="P1256" s="254"/>
      <c r="Q1256" s="254"/>
    </row>
    <row r="1257" spans="4:17" s="103" customFormat="1">
      <c r="D1257" s="104"/>
      <c r="F1257" s="105"/>
      <c r="L1257" s="254"/>
      <c r="M1257" s="254"/>
      <c r="N1257" s="254"/>
      <c r="O1257" s="254"/>
      <c r="P1257" s="254"/>
      <c r="Q1257" s="254"/>
    </row>
    <row r="1258" spans="4:17" s="103" customFormat="1">
      <c r="D1258" s="104"/>
      <c r="F1258" s="105"/>
      <c r="L1258" s="254"/>
      <c r="M1258" s="254"/>
      <c r="N1258" s="254"/>
      <c r="O1258" s="254"/>
      <c r="P1258" s="254"/>
      <c r="Q1258" s="254"/>
    </row>
    <row r="1259" spans="4:17" s="103" customFormat="1">
      <c r="D1259" s="104"/>
      <c r="F1259" s="105"/>
      <c r="L1259" s="254"/>
      <c r="M1259" s="254"/>
      <c r="N1259" s="254"/>
      <c r="O1259" s="254"/>
      <c r="P1259" s="254"/>
      <c r="Q1259" s="254"/>
    </row>
    <row r="1260" spans="4:17" s="103" customFormat="1">
      <c r="D1260" s="104"/>
      <c r="F1260" s="105"/>
      <c r="L1260" s="254"/>
      <c r="M1260" s="254"/>
      <c r="N1260" s="254"/>
      <c r="O1260" s="254"/>
      <c r="P1260" s="254"/>
      <c r="Q1260" s="254"/>
    </row>
    <row r="1261" spans="4:17" s="103" customFormat="1">
      <c r="D1261" s="104"/>
      <c r="F1261" s="105"/>
      <c r="L1261" s="254"/>
      <c r="M1261" s="254"/>
      <c r="N1261" s="254"/>
      <c r="O1261" s="254"/>
      <c r="P1261" s="254"/>
      <c r="Q1261" s="254"/>
    </row>
    <row r="1262" spans="4:17" s="103" customFormat="1">
      <c r="D1262" s="104"/>
      <c r="F1262" s="105"/>
      <c r="L1262" s="254"/>
      <c r="M1262" s="254"/>
      <c r="N1262" s="254"/>
      <c r="O1262" s="254"/>
      <c r="P1262" s="254"/>
      <c r="Q1262" s="254"/>
    </row>
    <row r="1263" spans="4:17" s="103" customFormat="1">
      <c r="D1263" s="104"/>
      <c r="F1263" s="105"/>
      <c r="L1263" s="254"/>
      <c r="M1263" s="254"/>
      <c r="N1263" s="254"/>
      <c r="O1263" s="254"/>
      <c r="P1263" s="254"/>
      <c r="Q1263" s="254"/>
    </row>
    <row r="1264" spans="4:17" s="103" customFormat="1">
      <c r="D1264" s="104"/>
      <c r="F1264" s="105"/>
      <c r="L1264" s="254"/>
      <c r="M1264" s="254"/>
      <c r="N1264" s="254"/>
      <c r="O1264" s="254"/>
      <c r="P1264" s="254"/>
      <c r="Q1264" s="254"/>
    </row>
    <row r="1265" spans="4:17" s="103" customFormat="1">
      <c r="D1265" s="104"/>
      <c r="F1265" s="105"/>
      <c r="L1265" s="254"/>
      <c r="M1265" s="254"/>
      <c r="N1265" s="254"/>
      <c r="O1265" s="254"/>
      <c r="P1265" s="254"/>
      <c r="Q1265" s="254"/>
    </row>
    <row r="1266" spans="4:17" s="103" customFormat="1">
      <c r="D1266" s="104"/>
      <c r="F1266" s="105"/>
      <c r="L1266" s="254"/>
      <c r="M1266" s="254"/>
      <c r="N1266" s="254"/>
      <c r="O1266" s="254"/>
      <c r="P1266" s="254"/>
      <c r="Q1266" s="254"/>
    </row>
    <row r="1267" spans="4:17" s="103" customFormat="1">
      <c r="D1267" s="104"/>
      <c r="F1267" s="105"/>
      <c r="L1267" s="254"/>
      <c r="M1267" s="254"/>
      <c r="N1267" s="254"/>
      <c r="O1267" s="254"/>
      <c r="P1267" s="254"/>
      <c r="Q1267" s="254"/>
    </row>
    <row r="1268" spans="4:17" s="103" customFormat="1">
      <c r="D1268" s="104"/>
      <c r="F1268" s="105"/>
      <c r="L1268" s="254"/>
      <c r="M1268" s="254"/>
      <c r="N1268" s="254"/>
      <c r="O1268" s="254"/>
      <c r="P1268" s="254"/>
      <c r="Q1268" s="254"/>
    </row>
    <row r="1269" spans="4:17" s="103" customFormat="1">
      <c r="D1269" s="104"/>
      <c r="F1269" s="105"/>
      <c r="L1269" s="254"/>
      <c r="M1269" s="254"/>
      <c r="N1269" s="254"/>
      <c r="O1269" s="254"/>
      <c r="P1269" s="254"/>
      <c r="Q1269" s="254"/>
    </row>
    <row r="1270" spans="4:17" s="103" customFormat="1">
      <c r="D1270" s="104"/>
      <c r="F1270" s="105"/>
      <c r="L1270" s="254"/>
      <c r="M1270" s="254"/>
      <c r="N1270" s="254"/>
      <c r="O1270" s="254"/>
      <c r="P1270" s="254"/>
      <c r="Q1270" s="254"/>
    </row>
    <row r="1271" spans="4:17" s="103" customFormat="1">
      <c r="D1271" s="104"/>
      <c r="F1271" s="105"/>
      <c r="L1271" s="254"/>
      <c r="M1271" s="254"/>
      <c r="N1271" s="254"/>
      <c r="O1271" s="254"/>
      <c r="P1271" s="254"/>
      <c r="Q1271" s="254"/>
    </row>
    <row r="1272" spans="4:17" s="103" customFormat="1">
      <c r="D1272" s="104"/>
      <c r="F1272" s="105"/>
      <c r="L1272" s="254"/>
      <c r="M1272" s="254"/>
      <c r="N1272" s="254"/>
      <c r="O1272" s="254"/>
      <c r="P1272" s="254"/>
      <c r="Q1272" s="254"/>
    </row>
    <row r="1273" spans="4:17" s="103" customFormat="1">
      <c r="D1273" s="104"/>
      <c r="F1273" s="105"/>
      <c r="L1273" s="254"/>
      <c r="M1273" s="254"/>
      <c r="N1273" s="254"/>
      <c r="O1273" s="254"/>
      <c r="P1273" s="254"/>
      <c r="Q1273" s="254"/>
    </row>
    <row r="1274" spans="4:17" s="103" customFormat="1">
      <c r="D1274" s="104"/>
      <c r="F1274" s="105"/>
      <c r="L1274" s="254"/>
      <c r="M1274" s="254"/>
      <c r="N1274" s="254"/>
      <c r="O1274" s="254"/>
      <c r="P1274" s="254"/>
      <c r="Q1274" s="254"/>
    </row>
    <row r="1275" spans="4:17" s="103" customFormat="1">
      <c r="D1275" s="104"/>
      <c r="F1275" s="105"/>
      <c r="L1275" s="254"/>
      <c r="M1275" s="254"/>
      <c r="N1275" s="254"/>
      <c r="O1275" s="254"/>
      <c r="P1275" s="254"/>
      <c r="Q1275" s="254"/>
    </row>
    <row r="1276" spans="4:17" s="103" customFormat="1">
      <c r="D1276" s="104"/>
      <c r="F1276" s="105"/>
      <c r="L1276" s="254"/>
      <c r="M1276" s="254"/>
      <c r="N1276" s="254"/>
      <c r="O1276" s="254"/>
      <c r="P1276" s="254"/>
      <c r="Q1276" s="254"/>
    </row>
    <row r="1277" spans="4:17" s="103" customFormat="1">
      <c r="D1277" s="104"/>
      <c r="F1277" s="105"/>
      <c r="L1277" s="254"/>
      <c r="M1277" s="254"/>
      <c r="N1277" s="254"/>
      <c r="O1277" s="254"/>
      <c r="P1277" s="254"/>
      <c r="Q1277" s="254"/>
    </row>
    <row r="1278" spans="4:17" s="103" customFormat="1">
      <c r="D1278" s="104"/>
      <c r="F1278" s="105"/>
      <c r="L1278" s="254"/>
      <c r="M1278" s="254"/>
      <c r="N1278" s="254"/>
      <c r="O1278" s="254"/>
      <c r="P1278" s="254"/>
      <c r="Q1278" s="254"/>
    </row>
    <row r="1279" spans="4:17" s="103" customFormat="1">
      <c r="D1279" s="104"/>
      <c r="F1279" s="105"/>
      <c r="L1279" s="254"/>
      <c r="M1279" s="254"/>
      <c r="N1279" s="254"/>
      <c r="O1279" s="254"/>
      <c r="P1279" s="254"/>
      <c r="Q1279" s="254"/>
    </row>
    <row r="1280" spans="4:17" s="103" customFormat="1">
      <c r="D1280" s="104"/>
      <c r="F1280" s="105"/>
      <c r="L1280" s="254"/>
      <c r="M1280" s="254"/>
      <c r="N1280" s="254"/>
      <c r="O1280" s="254"/>
      <c r="P1280" s="254"/>
      <c r="Q1280" s="254"/>
    </row>
    <row r="1281" spans="4:17" s="103" customFormat="1">
      <c r="D1281" s="104"/>
      <c r="F1281" s="105"/>
      <c r="L1281" s="254"/>
      <c r="M1281" s="254"/>
      <c r="N1281" s="254"/>
      <c r="O1281" s="254"/>
      <c r="P1281" s="254"/>
      <c r="Q1281" s="254"/>
    </row>
    <row r="1282" spans="4:17" s="103" customFormat="1">
      <c r="D1282" s="104"/>
      <c r="F1282" s="105"/>
      <c r="L1282" s="254"/>
      <c r="M1282" s="254"/>
      <c r="N1282" s="254"/>
      <c r="O1282" s="254"/>
      <c r="P1282" s="254"/>
      <c r="Q1282" s="254"/>
    </row>
    <row r="1283" spans="4:17" s="103" customFormat="1">
      <c r="D1283" s="104"/>
      <c r="F1283" s="105"/>
      <c r="L1283" s="254"/>
      <c r="M1283" s="254"/>
      <c r="N1283" s="254"/>
      <c r="O1283" s="254"/>
      <c r="P1283" s="254"/>
      <c r="Q1283" s="254"/>
    </row>
    <row r="1284" spans="4:17" s="103" customFormat="1">
      <c r="D1284" s="104"/>
      <c r="F1284" s="105"/>
      <c r="L1284" s="254"/>
      <c r="M1284" s="254"/>
      <c r="N1284" s="254"/>
      <c r="O1284" s="254"/>
      <c r="P1284" s="254"/>
      <c r="Q1284" s="254"/>
    </row>
    <row r="1285" spans="4:17" s="103" customFormat="1">
      <c r="D1285" s="104"/>
      <c r="F1285" s="105"/>
      <c r="L1285" s="254"/>
      <c r="M1285" s="254"/>
      <c r="N1285" s="254"/>
      <c r="O1285" s="254"/>
      <c r="P1285" s="254"/>
      <c r="Q1285" s="254"/>
    </row>
    <row r="1286" spans="4:17" s="103" customFormat="1">
      <c r="D1286" s="104"/>
      <c r="F1286" s="105"/>
      <c r="L1286" s="254"/>
      <c r="M1286" s="254"/>
      <c r="N1286" s="254"/>
      <c r="O1286" s="254"/>
      <c r="P1286" s="254"/>
      <c r="Q1286" s="254"/>
    </row>
    <row r="1287" spans="4:17" s="103" customFormat="1">
      <c r="D1287" s="104"/>
      <c r="F1287" s="105"/>
      <c r="L1287" s="254"/>
      <c r="M1287" s="254"/>
      <c r="N1287" s="254"/>
      <c r="O1287" s="254"/>
      <c r="P1287" s="254"/>
      <c r="Q1287" s="254"/>
    </row>
    <row r="1288" spans="4:17" s="103" customFormat="1">
      <c r="D1288" s="104"/>
      <c r="F1288" s="105"/>
      <c r="L1288" s="254"/>
      <c r="M1288" s="254"/>
      <c r="N1288" s="254"/>
      <c r="O1288" s="254"/>
      <c r="P1288" s="254"/>
      <c r="Q1288" s="254"/>
    </row>
    <row r="1289" spans="4:17" s="103" customFormat="1">
      <c r="D1289" s="104"/>
      <c r="F1289" s="105"/>
      <c r="L1289" s="254"/>
      <c r="M1289" s="254"/>
      <c r="N1289" s="254"/>
      <c r="O1289" s="254"/>
      <c r="P1289" s="254"/>
      <c r="Q1289" s="254"/>
    </row>
    <row r="1290" spans="4:17" s="103" customFormat="1">
      <c r="D1290" s="104"/>
      <c r="F1290" s="105"/>
      <c r="L1290" s="254"/>
      <c r="M1290" s="254"/>
      <c r="N1290" s="254"/>
      <c r="O1290" s="254"/>
      <c r="P1290" s="254"/>
      <c r="Q1290" s="254"/>
    </row>
    <row r="1291" spans="4:17" s="103" customFormat="1">
      <c r="D1291" s="104"/>
      <c r="F1291" s="105"/>
      <c r="L1291" s="254"/>
      <c r="M1291" s="254"/>
      <c r="N1291" s="254"/>
      <c r="O1291" s="254"/>
      <c r="P1291" s="254"/>
      <c r="Q1291" s="254"/>
    </row>
    <row r="1292" spans="4:17" s="103" customFormat="1">
      <c r="D1292" s="104"/>
      <c r="F1292" s="105"/>
      <c r="L1292" s="254"/>
      <c r="M1292" s="254"/>
      <c r="N1292" s="254"/>
      <c r="O1292" s="254"/>
      <c r="P1292" s="254"/>
      <c r="Q1292" s="254"/>
    </row>
    <row r="1293" spans="4:17" s="103" customFormat="1">
      <c r="D1293" s="104"/>
      <c r="F1293" s="105"/>
      <c r="L1293" s="254"/>
      <c r="M1293" s="254"/>
      <c r="N1293" s="254"/>
      <c r="O1293" s="254"/>
      <c r="P1293" s="254"/>
      <c r="Q1293" s="254"/>
    </row>
    <row r="1294" spans="4:17" s="103" customFormat="1">
      <c r="D1294" s="104"/>
      <c r="F1294" s="105"/>
      <c r="L1294" s="254"/>
      <c r="M1294" s="254"/>
      <c r="N1294" s="254"/>
      <c r="O1294" s="254"/>
      <c r="P1294" s="254"/>
      <c r="Q1294" s="254"/>
    </row>
    <row r="1295" spans="4:17" s="103" customFormat="1">
      <c r="D1295" s="104"/>
      <c r="F1295" s="105"/>
      <c r="L1295" s="254"/>
      <c r="M1295" s="254"/>
      <c r="N1295" s="254"/>
      <c r="O1295" s="254"/>
      <c r="P1295" s="254"/>
      <c r="Q1295" s="254"/>
    </row>
    <row r="1296" spans="4:17" s="103" customFormat="1">
      <c r="D1296" s="104"/>
      <c r="F1296" s="105"/>
      <c r="L1296" s="254"/>
      <c r="M1296" s="254"/>
      <c r="N1296" s="254"/>
      <c r="O1296" s="254"/>
      <c r="P1296" s="254"/>
      <c r="Q1296" s="254"/>
    </row>
    <row r="1297" spans="4:17" s="103" customFormat="1">
      <c r="D1297" s="104"/>
      <c r="F1297" s="105"/>
      <c r="L1297" s="254"/>
      <c r="M1297" s="254"/>
      <c r="N1297" s="254"/>
      <c r="O1297" s="254"/>
      <c r="P1297" s="254"/>
      <c r="Q1297" s="254"/>
    </row>
    <row r="1298" spans="4:17" s="103" customFormat="1">
      <c r="D1298" s="104"/>
      <c r="F1298" s="105"/>
      <c r="L1298" s="254"/>
      <c r="M1298" s="254"/>
      <c r="N1298" s="254"/>
      <c r="O1298" s="254"/>
      <c r="P1298" s="254"/>
      <c r="Q1298" s="254"/>
    </row>
    <row r="1299" spans="4:17" s="103" customFormat="1">
      <c r="D1299" s="104"/>
      <c r="F1299" s="105"/>
      <c r="L1299" s="254"/>
      <c r="M1299" s="254"/>
      <c r="N1299" s="254"/>
      <c r="O1299" s="254"/>
      <c r="P1299" s="254"/>
      <c r="Q1299" s="254"/>
    </row>
    <row r="1300" spans="4:17" s="103" customFormat="1">
      <c r="D1300" s="104"/>
      <c r="F1300" s="105"/>
      <c r="L1300" s="254"/>
      <c r="M1300" s="254"/>
      <c r="N1300" s="254"/>
      <c r="O1300" s="254"/>
      <c r="P1300" s="254"/>
      <c r="Q1300" s="254"/>
    </row>
    <row r="1301" spans="4:17" s="103" customFormat="1">
      <c r="D1301" s="104"/>
      <c r="F1301" s="105"/>
      <c r="L1301" s="254"/>
      <c r="M1301" s="254"/>
      <c r="N1301" s="254"/>
      <c r="O1301" s="254"/>
      <c r="P1301" s="254"/>
      <c r="Q1301" s="254"/>
    </row>
    <row r="1302" spans="4:17" s="103" customFormat="1">
      <c r="D1302" s="104"/>
      <c r="F1302" s="105"/>
      <c r="L1302" s="254"/>
      <c r="M1302" s="254"/>
      <c r="N1302" s="254"/>
      <c r="O1302" s="254"/>
      <c r="P1302" s="254"/>
      <c r="Q1302" s="254"/>
    </row>
    <row r="1303" spans="4:17" s="103" customFormat="1">
      <c r="D1303" s="104"/>
      <c r="F1303" s="105"/>
      <c r="L1303" s="254"/>
      <c r="M1303" s="254"/>
      <c r="N1303" s="254"/>
      <c r="O1303" s="254"/>
      <c r="P1303" s="254"/>
      <c r="Q1303" s="254"/>
    </row>
    <row r="1304" spans="4:17" s="103" customFormat="1">
      <c r="D1304" s="104"/>
      <c r="F1304" s="105"/>
      <c r="L1304" s="254"/>
      <c r="M1304" s="254"/>
      <c r="N1304" s="254"/>
      <c r="O1304" s="254"/>
      <c r="P1304" s="254"/>
      <c r="Q1304" s="254"/>
    </row>
    <row r="1305" spans="4:17" s="103" customFormat="1">
      <c r="D1305" s="104"/>
      <c r="F1305" s="105"/>
      <c r="L1305" s="254"/>
      <c r="M1305" s="254"/>
      <c r="N1305" s="254"/>
      <c r="O1305" s="254"/>
      <c r="P1305" s="254"/>
      <c r="Q1305" s="254"/>
    </row>
    <row r="1306" spans="4:17" s="103" customFormat="1">
      <c r="D1306" s="104"/>
      <c r="F1306" s="105"/>
      <c r="L1306" s="254"/>
      <c r="M1306" s="254"/>
      <c r="N1306" s="254"/>
      <c r="O1306" s="254"/>
      <c r="P1306" s="254"/>
      <c r="Q1306" s="254"/>
    </row>
    <row r="1307" spans="4:17" s="103" customFormat="1">
      <c r="D1307" s="104"/>
      <c r="F1307" s="105"/>
      <c r="L1307" s="254"/>
      <c r="M1307" s="254"/>
      <c r="N1307" s="254"/>
      <c r="O1307" s="254"/>
      <c r="P1307" s="254"/>
      <c r="Q1307" s="254"/>
    </row>
    <row r="1308" spans="4:17" s="103" customFormat="1">
      <c r="D1308" s="104"/>
      <c r="F1308" s="105"/>
      <c r="L1308" s="254"/>
      <c r="M1308" s="254"/>
      <c r="N1308" s="254"/>
      <c r="O1308" s="254"/>
      <c r="P1308" s="254"/>
      <c r="Q1308" s="254"/>
    </row>
    <row r="1309" spans="4:17" s="103" customFormat="1">
      <c r="D1309" s="104"/>
      <c r="F1309" s="105"/>
      <c r="L1309" s="254"/>
      <c r="M1309" s="254"/>
      <c r="N1309" s="254"/>
      <c r="O1309" s="254"/>
      <c r="P1309" s="254"/>
      <c r="Q1309" s="254"/>
    </row>
    <row r="1310" spans="4:17" s="103" customFormat="1">
      <c r="D1310" s="104"/>
      <c r="F1310" s="105"/>
      <c r="L1310" s="254"/>
      <c r="M1310" s="254"/>
      <c r="N1310" s="254"/>
      <c r="O1310" s="254"/>
      <c r="P1310" s="254"/>
      <c r="Q1310" s="254"/>
    </row>
    <row r="1311" spans="4:17" s="103" customFormat="1">
      <c r="D1311" s="104"/>
      <c r="F1311" s="105"/>
      <c r="L1311" s="254"/>
      <c r="M1311" s="254"/>
      <c r="N1311" s="254"/>
      <c r="O1311" s="254"/>
      <c r="P1311" s="254"/>
      <c r="Q1311" s="254"/>
    </row>
    <row r="1312" spans="4:17" s="103" customFormat="1">
      <c r="D1312" s="104"/>
      <c r="F1312" s="105"/>
      <c r="L1312" s="254"/>
      <c r="M1312" s="254"/>
      <c r="N1312" s="254"/>
      <c r="O1312" s="254"/>
      <c r="P1312" s="254"/>
      <c r="Q1312" s="254"/>
    </row>
    <row r="1313" spans="4:17" s="103" customFormat="1">
      <c r="D1313" s="104"/>
      <c r="F1313" s="105"/>
      <c r="L1313" s="254"/>
      <c r="M1313" s="254"/>
      <c r="N1313" s="254"/>
      <c r="O1313" s="254"/>
      <c r="P1313" s="254"/>
      <c r="Q1313" s="254"/>
    </row>
    <row r="1314" spans="4:17" s="103" customFormat="1">
      <c r="D1314" s="104"/>
      <c r="F1314" s="105"/>
      <c r="L1314" s="254"/>
      <c r="M1314" s="254"/>
      <c r="N1314" s="254"/>
      <c r="O1314" s="254"/>
      <c r="P1314" s="254"/>
      <c r="Q1314" s="254"/>
    </row>
    <row r="1315" spans="4:17" s="103" customFormat="1">
      <c r="D1315" s="104"/>
      <c r="F1315" s="105"/>
      <c r="L1315" s="254"/>
      <c r="M1315" s="254"/>
      <c r="N1315" s="254"/>
      <c r="O1315" s="254"/>
      <c r="P1315" s="254"/>
      <c r="Q1315" s="254"/>
    </row>
    <row r="1316" spans="4:17" s="103" customFormat="1">
      <c r="D1316" s="104"/>
      <c r="F1316" s="105"/>
      <c r="L1316" s="254"/>
      <c r="M1316" s="254"/>
      <c r="N1316" s="254"/>
      <c r="O1316" s="254"/>
      <c r="P1316" s="254"/>
      <c r="Q1316" s="254"/>
    </row>
    <row r="1317" spans="4:17" s="103" customFormat="1">
      <c r="D1317" s="104"/>
      <c r="F1317" s="105"/>
      <c r="L1317" s="254"/>
      <c r="M1317" s="254"/>
      <c r="N1317" s="254"/>
      <c r="O1317" s="254"/>
      <c r="P1317" s="254"/>
      <c r="Q1317" s="254"/>
    </row>
    <row r="1318" spans="4:17" s="103" customFormat="1">
      <c r="D1318" s="104"/>
      <c r="F1318" s="105"/>
      <c r="L1318" s="254"/>
      <c r="M1318" s="254"/>
      <c r="N1318" s="254"/>
      <c r="O1318" s="254"/>
      <c r="P1318" s="254"/>
      <c r="Q1318" s="254"/>
    </row>
    <row r="1319" spans="4:17" s="103" customFormat="1">
      <c r="D1319" s="104"/>
      <c r="F1319" s="105"/>
      <c r="L1319" s="254"/>
      <c r="M1319" s="254"/>
      <c r="N1319" s="254"/>
      <c r="O1319" s="254"/>
      <c r="P1319" s="254"/>
      <c r="Q1319" s="254"/>
    </row>
    <row r="1320" spans="4:17" s="103" customFormat="1">
      <c r="D1320" s="104"/>
      <c r="F1320" s="105"/>
      <c r="L1320" s="254"/>
      <c r="M1320" s="254"/>
      <c r="N1320" s="254"/>
      <c r="O1320" s="254"/>
      <c r="P1320" s="254"/>
      <c r="Q1320" s="254"/>
    </row>
    <row r="1321" spans="4:17" s="103" customFormat="1">
      <c r="D1321" s="104"/>
      <c r="F1321" s="105"/>
      <c r="L1321" s="254"/>
      <c r="M1321" s="254"/>
      <c r="N1321" s="254"/>
      <c r="O1321" s="254"/>
      <c r="P1321" s="254"/>
      <c r="Q1321" s="254"/>
    </row>
    <row r="1322" spans="4:17" s="103" customFormat="1">
      <c r="D1322" s="104"/>
      <c r="F1322" s="105"/>
      <c r="L1322" s="254"/>
      <c r="M1322" s="254"/>
      <c r="N1322" s="254"/>
      <c r="O1322" s="254"/>
      <c r="P1322" s="254"/>
      <c r="Q1322" s="254"/>
    </row>
    <row r="1323" spans="4:17" s="103" customFormat="1">
      <c r="D1323" s="104"/>
      <c r="F1323" s="105"/>
      <c r="L1323" s="254"/>
      <c r="M1323" s="254"/>
      <c r="N1323" s="254"/>
      <c r="O1323" s="254"/>
      <c r="P1323" s="254"/>
      <c r="Q1323" s="254"/>
    </row>
    <row r="1324" spans="4:17" s="103" customFormat="1">
      <c r="D1324" s="104"/>
      <c r="F1324" s="105"/>
      <c r="L1324" s="254"/>
      <c r="M1324" s="254"/>
      <c r="N1324" s="254"/>
      <c r="O1324" s="254"/>
      <c r="P1324" s="254"/>
      <c r="Q1324" s="254"/>
    </row>
    <row r="1325" spans="4:17" s="103" customFormat="1">
      <c r="D1325" s="104"/>
      <c r="F1325" s="105"/>
      <c r="L1325" s="254"/>
      <c r="M1325" s="254"/>
      <c r="N1325" s="254"/>
      <c r="O1325" s="254"/>
      <c r="P1325" s="254"/>
      <c r="Q1325" s="254"/>
    </row>
    <row r="1326" spans="4:17" s="103" customFormat="1">
      <c r="D1326" s="104"/>
      <c r="F1326" s="105"/>
      <c r="L1326" s="254"/>
      <c r="M1326" s="254"/>
      <c r="N1326" s="254"/>
      <c r="O1326" s="254"/>
      <c r="P1326" s="254"/>
      <c r="Q1326" s="254"/>
    </row>
    <row r="1327" spans="4:17" s="103" customFormat="1">
      <c r="D1327" s="104"/>
      <c r="F1327" s="105"/>
      <c r="L1327" s="254"/>
      <c r="M1327" s="254"/>
      <c r="N1327" s="254"/>
      <c r="O1327" s="254"/>
      <c r="P1327" s="254"/>
      <c r="Q1327" s="254"/>
    </row>
    <row r="1328" spans="4:17" s="103" customFormat="1">
      <c r="D1328" s="104"/>
      <c r="F1328" s="105"/>
      <c r="L1328" s="254"/>
      <c r="M1328" s="254"/>
      <c r="N1328" s="254"/>
      <c r="O1328" s="254"/>
      <c r="P1328" s="254"/>
      <c r="Q1328" s="254"/>
    </row>
    <row r="1329" spans="4:17" s="103" customFormat="1">
      <c r="D1329" s="104"/>
      <c r="F1329" s="105"/>
      <c r="L1329" s="254"/>
      <c r="M1329" s="254"/>
      <c r="N1329" s="254"/>
      <c r="O1329" s="254"/>
      <c r="P1329" s="254"/>
      <c r="Q1329" s="254"/>
    </row>
    <row r="1330" spans="4:17" s="103" customFormat="1">
      <c r="D1330" s="104"/>
      <c r="F1330" s="105"/>
      <c r="L1330" s="254"/>
      <c r="M1330" s="254"/>
      <c r="N1330" s="254"/>
      <c r="O1330" s="254"/>
      <c r="P1330" s="254"/>
      <c r="Q1330" s="254"/>
    </row>
    <row r="1331" spans="4:17" s="103" customFormat="1">
      <c r="D1331" s="104"/>
      <c r="F1331" s="105"/>
      <c r="L1331" s="254"/>
      <c r="M1331" s="254"/>
      <c r="N1331" s="254"/>
      <c r="O1331" s="254"/>
      <c r="P1331" s="254"/>
      <c r="Q1331" s="254"/>
    </row>
    <row r="1332" spans="4:17" s="103" customFormat="1">
      <c r="D1332" s="104"/>
      <c r="F1332" s="105"/>
      <c r="L1332" s="254"/>
      <c r="M1332" s="254"/>
      <c r="N1332" s="254"/>
      <c r="O1332" s="254"/>
      <c r="P1332" s="254"/>
      <c r="Q1332" s="254"/>
    </row>
    <row r="1333" spans="4:17" s="103" customFormat="1">
      <c r="D1333" s="104"/>
      <c r="F1333" s="105"/>
      <c r="L1333" s="254"/>
      <c r="M1333" s="254"/>
      <c r="N1333" s="254"/>
      <c r="O1333" s="254"/>
      <c r="P1333" s="254"/>
      <c r="Q1333" s="254"/>
    </row>
    <row r="1334" spans="4:17" s="103" customFormat="1">
      <c r="D1334" s="104"/>
      <c r="F1334" s="105"/>
      <c r="L1334" s="254"/>
      <c r="M1334" s="254"/>
      <c r="N1334" s="254"/>
      <c r="O1334" s="254"/>
      <c r="P1334" s="254"/>
      <c r="Q1334" s="254"/>
    </row>
    <row r="1335" spans="4:17" s="103" customFormat="1">
      <c r="D1335" s="104"/>
      <c r="F1335" s="105"/>
      <c r="L1335" s="254"/>
      <c r="M1335" s="254"/>
      <c r="N1335" s="254"/>
      <c r="O1335" s="254"/>
      <c r="P1335" s="254"/>
      <c r="Q1335" s="254"/>
    </row>
    <row r="1336" spans="4:17" s="103" customFormat="1">
      <c r="D1336" s="104"/>
      <c r="F1336" s="105"/>
      <c r="L1336" s="254"/>
      <c r="M1336" s="254"/>
      <c r="N1336" s="254"/>
      <c r="O1336" s="254"/>
      <c r="P1336" s="254"/>
      <c r="Q1336" s="254"/>
    </row>
    <row r="1337" spans="4:17" s="103" customFormat="1">
      <c r="D1337" s="104"/>
      <c r="F1337" s="105"/>
      <c r="L1337" s="254"/>
      <c r="M1337" s="254"/>
      <c r="N1337" s="254"/>
      <c r="O1337" s="254"/>
      <c r="P1337" s="254"/>
      <c r="Q1337" s="254"/>
    </row>
    <row r="1338" spans="4:17" s="103" customFormat="1">
      <c r="D1338" s="104"/>
      <c r="F1338" s="105"/>
      <c r="L1338" s="254"/>
      <c r="M1338" s="254"/>
      <c r="N1338" s="254"/>
      <c r="O1338" s="254"/>
      <c r="P1338" s="254"/>
      <c r="Q1338" s="254"/>
    </row>
    <row r="1339" spans="4:17" s="103" customFormat="1">
      <c r="D1339" s="104"/>
      <c r="F1339" s="105"/>
      <c r="L1339" s="254"/>
      <c r="M1339" s="254"/>
      <c r="N1339" s="254"/>
      <c r="O1339" s="254"/>
      <c r="P1339" s="254"/>
      <c r="Q1339" s="254"/>
    </row>
    <row r="1340" spans="4:17" s="103" customFormat="1">
      <c r="D1340" s="104"/>
      <c r="F1340" s="105"/>
      <c r="L1340" s="254"/>
      <c r="M1340" s="254"/>
      <c r="N1340" s="254"/>
      <c r="O1340" s="254"/>
      <c r="P1340" s="254"/>
      <c r="Q1340" s="254"/>
    </row>
    <row r="1341" spans="4:17" s="103" customFormat="1">
      <c r="D1341" s="104"/>
      <c r="F1341" s="105"/>
      <c r="L1341" s="254"/>
      <c r="M1341" s="254"/>
      <c r="N1341" s="254"/>
      <c r="O1341" s="254"/>
      <c r="P1341" s="254"/>
      <c r="Q1341" s="254"/>
    </row>
    <row r="1342" spans="4:17" s="103" customFormat="1">
      <c r="D1342" s="104"/>
      <c r="F1342" s="105"/>
      <c r="L1342" s="254"/>
      <c r="M1342" s="254"/>
      <c r="N1342" s="254"/>
      <c r="O1342" s="254"/>
      <c r="P1342" s="254"/>
      <c r="Q1342" s="254"/>
    </row>
    <row r="1343" spans="4:17" s="103" customFormat="1">
      <c r="D1343" s="104"/>
      <c r="F1343" s="105"/>
      <c r="L1343" s="254"/>
      <c r="M1343" s="254"/>
      <c r="N1343" s="254"/>
      <c r="O1343" s="254"/>
      <c r="P1343" s="254"/>
      <c r="Q1343" s="254"/>
    </row>
    <row r="1344" spans="4:17" s="103" customFormat="1">
      <c r="D1344" s="104"/>
      <c r="F1344" s="105"/>
      <c r="L1344" s="254"/>
      <c r="M1344" s="254"/>
      <c r="N1344" s="254"/>
      <c r="O1344" s="254"/>
      <c r="P1344" s="254"/>
      <c r="Q1344" s="254"/>
    </row>
    <row r="1345" spans="4:17" s="103" customFormat="1">
      <c r="D1345" s="104"/>
      <c r="F1345" s="105"/>
      <c r="L1345" s="254"/>
      <c r="M1345" s="254"/>
      <c r="N1345" s="254"/>
      <c r="O1345" s="254"/>
      <c r="P1345" s="254"/>
      <c r="Q1345" s="254"/>
    </row>
    <row r="1346" spans="4:17" s="103" customFormat="1">
      <c r="D1346" s="104"/>
      <c r="F1346" s="105"/>
      <c r="L1346" s="254"/>
      <c r="M1346" s="254"/>
      <c r="N1346" s="254"/>
      <c r="O1346" s="254"/>
      <c r="P1346" s="254"/>
      <c r="Q1346" s="254"/>
    </row>
    <row r="1347" spans="4:17" s="103" customFormat="1">
      <c r="D1347" s="104"/>
      <c r="F1347" s="105"/>
      <c r="L1347" s="254"/>
      <c r="M1347" s="254"/>
      <c r="N1347" s="254"/>
      <c r="O1347" s="254"/>
      <c r="P1347" s="254"/>
      <c r="Q1347" s="254"/>
    </row>
    <row r="1348" spans="4:17" s="103" customFormat="1">
      <c r="D1348" s="104"/>
      <c r="F1348" s="105"/>
      <c r="L1348" s="254"/>
      <c r="M1348" s="254"/>
      <c r="N1348" s="254"/>
      <c r="O1348" s="254"/>
      <c r="P1348" s="254"/>
      <c r="Q1348" s="254"/>
    </row>
    <row r="1349" spans="4:17" s="103" customFormat="1">
      <c r="D1349" s="104"/>
      <c r="F1349" s="105"/>
      <c r="L1349" s="254"/>
      <c r="M1349" s="254"/>
      <c r="N1349" s="254"/>
      <c r="O1349" s="254"/>
      <c r="P1349" s="254"/>
      <c r="Q1349" s="254"/>
    </row>
    <row r="1350" spans="4:17" s="103" customFormat="1">
      <c r="D1350" s="104"/>
      <c r="F1350" s="105"/>
      <c r="L1350" s="254"/>
      <c r="M1350" s="254"/>
      <c r="N1350" s="254"/>
      <c r="O1350" s="254"/>
      <c r="P1350" s="254"/>
      <c r="Q1350" s="254"/>
    </row>
    <row r="1351" spans="4:17" s="103" customFormat="1">
      <c r="D1351" s="104"/>
      <c r="F1351" s="105"/>
      <c r="L1351" s="254"/>
      <c r="M1351" s="254"/>
      <c r="N1351" s="254"/>
      <c r="O1351" s="254"/>
      <c r="P1351" s="254"/>
      <c r="Q1351" s="254"/>
    </row>
    <row r="1352" spans="4:17" s="103" customFormat="1">
      <c r="D1352" s="104"/>
      <c r="F1352" s="105"/>
      <c r="L1352" s="254"/>
      <c r="M1352" s="254"/>
      <c r="N1352" s="254"/>
      <c r="O1352" s="254"/>
      <c r="P1352" s="254"/>
      <c r="Q1352" s="254"/>
    </row>
    <row r="1353" spans="4:17" s="103" customFormat="1">
      <c r="D1353" s="104"/>
      <c r="F1353" s="105"/>
      <c r="L1353" s="254"/>
      <c r="M1353" s="254"/>
      <c r="N1353" s="254"/>
      <c r="O1353" s="254"/>
      <c r="P1353" s="254"/>
      <c r="Q1353" s="254"/>
    </row>
    <row r="1354" spans="4:17" s="103" customFormat="1">
      <c r="D1354" s="104"/>
      <c r="F1354" s="105"/>
      <c r="L1354" s="254"/>
      <c r="M1354" s="254"/>
      <c r="N1354" s="254"/>
      <c r="O1354" s="254"/>
      <c r="P1354" s="254"/>
      <c r="Q1354" s="254"/>
    </row>
    <row r="1355" spans="4:17" s="103" customFormat="1">
      <c r="D1355" s="104"/>
      <c r="F1355" s="105"/>
      <c r="L1355" s="254"/>
      <c r="M1355" s="254"/>
      <c r="N1355" s="254"/>
      <c r="O1355" s="254"/>
      <c r="P1355" s="254"/>
      <c r="Q1355" s="254"/>
    </row>
    <row r="1356" spans="4:17" s="103" customFormat="1">
      <c r="D1356" s="104"/>
      <c r="F1356" s="105"/>
      <c r="L1356" s="254"/>
      <c r="M1356" s="254"/>
      <c r="N1356" s="254"/>
      <c r="O1356" s="254"/>
      <c r="P1356" s="254"/>
      <c r="Q1356" s="254"/>
    </row>
    <row r="1357" spans="4:17" s="103" customFormat="1">
      <c r="D1357" s="104"/>
      <c r="F1357" s="105"/>
      <c r="L1357" s="254"/>
      <c r="M1357" s="254"/>
      <c r="N1357" s="254"/>
      <c r="O1357" s="254"/>
      <c r="P1357" s="254"/>
      <c r="Q1357" s="254"/>
    </row>
    <row r="1358" spans="4:17" s="103" customFormat="1">
      <c r="D1358" s="104"/>
      <c r="F1358" s="105"/>
      <c r="L1358" s="254"/>
      <c r="M1358" s="254"/>
      <c r="N1358" s="254"/>
      <c r="O1358" s="254"/>
      <c r="P1358" s="254"/>
      <c r="Q1358" s="254"/>
    </row>
    <row r="1359" spans="4:17" s="103" customFormat="1">
      <c r="D1359" s="104"/>
      <c r="F1359" s="105"/>
      <c r="L1359" s="254"/>
      <c r="M1359" s="254"/>
      <c r="N1359" s="254"/>
      <c r="O1359" s="254"/>
      <c r="P1359" s="254"/>
      <c r="Q1359" s="254"/>
    </row>
    <row r="1360" spans="4:17" s="103" customFormat="1">
      <c r="D1360" s="104"/>
      <c r="F1360" s="105"/>
      <c r="L1360" s="254"/>
      <c r="M1360" s="254"/>
      <c r="N1360" s="254"/>
      <c r="O1360" s="254"/>
      <c r="P1360" s="254"/>
      <c r="Q1360" s="254"/>
    </row>
    <row r="1361" spans="4:17" s="103" customFormat="1">
      <c r="D1361" s="104"/>
      <c r="F1361" s="105"/>
      <c r="L1361" s="254"/>
      <c r="M1361" s="254"/>
      <c r="N1361" s="254"/>
      <c r="O1361" s="254"/>
      <c r="P1361" s="254"/>
      <c r="Q1361" s="254"/>
    </row>
    <row r="1362" spans="4:17" s="103" customFormat="1">
      <c r="D1362" s="104"/>
      <c r="F1362" s="105"/>
      <c r="L1362" s="254"/>
      <c r="M1362" s="254"/>
      <c r="N1362" s="254"/>
      <c r="O1362" s="254"/>
      <c r="P1362" s="254"/>
      <c r="Q1362" s="254"/>
    </row>
    <row r="1363" spans="4:17" s="103" customFormat="1">
      <c r="D1363" s="104"/>
      <c r="F1363" s="105"/>
      <c r="L1363" s="254"/>
      <c r="M1363" s="254"/>
      <c r="N1363" s="254"/>
      <c r="O1363" s="254"/>
      <c r="P1363" s="254"/>
      <c r="Q1363" s="254"/>
    </row>
    <row r="1364" spans="4:17" s="103" customFormat="1">
      <c r="D1364" s="104"/>
      <c r="F1364" s="105"/>
      <c r="L1364" s="254"/>
      <c r="M1364" s="254"/>
      <c r="N1364" s="254"/>
      <c r="O1364" s="254"/>
      <c r="P1364" s="254"/>
      <c r="Q1364" s="254"/>
    </row>
    <row r="1365" spans="4:17" s="103" customFormat="1">
      <c r="D1365" s="104"/>
      <c r="F1365" s="105"/>
      <c r="L1365" s="254"/>
      <c r="M1365" s="254"/>
      <c r="N1365" s="254"/>
      <c r="O1365" s="254"/>
      <c r="P1365" s="254"/>
      <c r="Q1365" s="254"/>
    </row>
    <row r="1366" spans="4:17" s="103" customFormat="1">
      <c r="D1366" s="104"/>
      <c r="F1366" s="105"/>
      <c r="L1366" s="254"/>
      <c r="M1366" s="254"/>
      <c r="N1366" s="254"/>
      <c r="O1366" s="254"/>
      <c r="P1366" s="254"/>
      <c r="Q1366" s="254"/>
    </row>
    <row r="1367" spans="4:17" s="103" customFormat="1">
      <c r="D1367" s="104"/>
      <c r="F1367" s="105"/>
      <c r="L1367" s="254"/>
      <c r="M1367" s="254"/>
      <c r="N1367" s="254"/>
      <c r="O1367" s="254"/>
      <c r="P1367" s="254"/>
      <c r="Q1367" s="254"/>
    </row>
    <row r="1368" spans="4:17" s="103" customFormat="1">
      <c r="D1368" s="104"/>
      <c r="F1368" s="105"/>
      <c r="L1368" s="254"/>
      <c r="M1368" s="254"/>
      <c r="N1368" s="254"/>
      <c r="O1368" s="254"/>
      <c r="P1368" s="254"/>
      <c r="Q1368" s="254"/>
    </row>
    <row r="1369" spans="4:17" s="103" customFormat="1">
      <c r="D1369" s="104"/>
      <c r="F1369" s="105"/>
      <c r="L1369" s="254"/>
      <c r="M1369" s="254"/>
      <c r="N1369" s="254"/>
      <c r="O1369" s="254"/>
      <c r="P1369" s="254"/>
      <c r="Q1369" s="254"/>
    </row>
    <row r="1370" spans="4:17" s="103" customFormat="1">
      <c r="D1370" s="104"/>
      <c r="F1370" s="105"/>
      <c r="L1370" s="254"/>
      <c r="M1370" s="254"/>
      <c r="N1370" s="254"/>
      <c r="O1370" s="254"/>
      <c r="P1370" s="254"/>
      <c r="Q1370" s="254"/>
    </row>
    <row r="1371" spans="4:17" s="103" customFormat="1">
      <c r="D1371" s="104"/>
      <c r="F1371" s="105"/>
      <c r="L1371" s="254"/>
      <c r="M1371" s="254"/>
      <c r="N1371" s="254"/>
      <c r="O1371" s="254"/>
      <c r="P1371" s="254"/>
      <c r="Q1371" s="254"/>
    </row>
    <row r="1372" spans="4:17" s="103" customFormat="1">
      <c r="D1372" s="104"/>
      <c r="F1372" s="105"/>
      <c r="L1372" s="254"/>
      <c r="M1372" s="254"/>
      <c r="N1372" s="254"/>
      <c r="O1372" s="254"/>
      <c r="P1372" s="254"/>
      <c r="Q1372" s="254"/>
    </row>
    <row r="1373" spans="4:17" s="103" customFormat="1">
      <c r="D1373" s="104"/>
      <c r="F1373" s="105"/>
      <c r="L1373" s="254"/>
      <c r="M1373" s="254"/>
      <c r="N1373" s="254"/>
      <c r="O1373" s="254"/>
      <c r="P1373" s="254"/>
      <c r="Q1373" s="254"/>
    </row>
    <row r="1374" spans="4:17" s="103" customFormat="1">
      <c r="D1374" s="104"/>
      <c r="F1374" s="105"/>
      <c r="L1374" s="254"/>
      <c r="M1374" s="254"/>
      <c r="N1374" s="254"/>
      <c r="O1374" s="254"/>
      <c r="P1374" s="254"/>
      <c r="Q1374" s="254"/>
    </row>
    <row r="1375" spans="4:17" s="103" customFormat="1">
      <c r="D1375" s="104"/>
      <c r="F1375" s="105"/>
      <c r="L1375" s="254"/>
      <c r="M1375" s="254"/>
      <c r="N1375" s="254"/>
      <c r="O1375" s="254"/>
      <c r="P1375" s="254"/>
      <c r="Q1375" s="254"/>
    </row>
    <row r="1376" spans="4:17" s="103" customFormat="1">
      <c r="D1376" s="104"/>
      <c r="F1376" s="105"/>
      <c r="L1376" s="254"/>
      <c r="M1376" s="254"/>
      <c r="N1376" s="254"/>
      <c r="O1376" s="254"/>
      <c r="P1376" s="254"/>
      <c r="Q1376" s="254"/>
    </row>
    <row r="1377" spans="4:17" s="103" customFormat="1">
      <c r="D1377" s="104"/>
      <c r="F1377" s="105"/>
      <c r="L1377" s="254"/>
      <c r="M1377" s="254"/>
      <c r="N1377" s="254"/>
      <c r="O1377" s="254"/>
      <c r="P1377" s="254"/>
      <c r="Q1377" s="254"/>
    </row>
    <row r="1378" spans="4:17" s="103" customFormat="1">
      <c r="D1378" s="104"/>
      <c r="F1378" s="105"/>
      <c r="L1378" s="254"/>
      <c r="M1378" s="254"/>
      <c r="N1378" s="254"/>
      <c r="O1378" s="254"/>
      <c r="P1378" s="254"/>
      <c r="Q1378" s="254"/>
    </row>
    <row r="1379" spans="4:17" s="103" customFormat="1">
      <c r="D1379" s="104"/>
      <c r="F1379" s="105"/>
      <c r="L1379" s="254"/>
      <c r="M1379" s="254"/>
      <c r="N1379" s="254"/>
      <c r="O1379" s="254"/>
      <c r="P1379" s="254"/>
      <c r="Q1379" s="254"/>
    </row>
    <row r="1380" spans="4:17" s="103" customFormat="1">
      <c r="D1380" s="104"/>
      <c r="F1380" s="105"/>
      <c r="L1380" s="254"/>
      <c r="M1380" s="254"/>
      <c r="N1380" s="254"/>
      <c r="O1380" s="254"/>
      <c r="P1380" s="254"/>
      <c r="Q1380" s="254"/>
    </row>
    <row r="1381" spans="4:17" s="103" customFormat="1">
      <c r="D1381" s="104"/>
      <c r="F1381" s="105"/>
      <c r="L1381" s="254"/>
      <c r="M1381" s="254"/>
      <c r="N1381" s="254"/>
      <c r="O1381" s="254"/>
      <c r="P1381" s="254"/>
      <c r="Q1381" s="254"/>
    </row>
    <row r="1382" spans="4:17" s="103" customFormat="1">
      <c r="D1382" s="104"/>
      <c r="F1382" s="105"/>
      <c r="L1382" s="254"/>
      <c r="M1382" s="254"/>
      <c r="N1382" s="254"/>
      <c r="O1382" s="254"/>
      <c r="P1382" s="254"/>
      <c r="Q1382" s="254"/>
    </row>
    <row r="1383" spans="4:17" s="103" customFormat="1">
      <c r="D1383" s="104"/>
      <c r="F1383" s="105"/>
      <c r="L1383" s="254"/>
      <c r="M1383" s="254"/>
      <c r="N1383" s="254"/>
      <c r="O1383" s="254"/>
      <c r="P1383" s="254"/>
      <c r="Q1383" s="254"/>
    </row>
    <row r="1384" spans="4:17" s="103" customFormat="1">
      <c r="D1384" s="104"/>
      <c r="F1384" s="105"/>
      <c r="L1384" s="254"/>
      <c r="M1384" s="254"/>
      <c r="N1384" s="254"/>
      <c r="O1384" s="254"/>
      <c r="P1384" s="254"/>
      <c r="Q1384" s="254"/>
    </row>
    <row r="1385" spans="4:17" s="103" customFormat="1">
      <c r="D1385" s="104"/>
      <c r="F1385" s="105"/>
      <c r="L1385" s="254"/>
      <c r="M1385" s="254"/>
      <c r="N1385" s="254"/>
      <c r="O1385" s="254"/>
      <c r="P1385" s="254"/>
      <c r="Q1385" s="254"/>
    </row>
    <row r="1386" spans="4:17" s="103" customFormat="1">
      <c r="D1386" s="104"/>
      <c r="F1386" s="105"/>
      <c r="L1386" s="254"/>
      <c r="M1386" s="254"/>
      <c r="N1386" s="254"/>
      <c r="O1386" s="254"/>
      <c r="P1386" s="254"/>
      <c r="Q1386" s="254"/>
    </row>
    <row r="1387" spans="4:17" s="103" customFormat="1">
      <c r="D1387" s="104"/>
      <c r="F1387" s="105"/>
      <c r="L1387" s="254"/>
      <c r="M1387" s="254"/>
      <c r="N1387" s="254"/>
      <c r="O1387" s="254"/>
      <c r="P1387" s="254"/>
      <c r="Q1387" s="254"/>
    </row>
    <row r="1388" spans="4:17" s="103" customFormat="1">
      <c r="D1388" s="104"/>
      <c r="F1388" s="105"/>
      <c r="L1388" s="254"/>
      <c r="M1388" s="254"/>
      <c r="N1388" s="254"/>
      <c r="O1388" s="254"/>
      <c r="P1388" s="254"/>
      <c r="Q1388" s="254"/>
    </row>
    <row r="1389" spans="4:17" s="103" customFormat="1">
      <c r="D1389" s="104"/>
      <c r="F1389" s="105"/>
      <c r="L1389" s="254"/>
      <c r="M1389" s="254"/>
      <c r="N1389" s="254"/>
      <c r="O1389" s="254"/>
      <c r="P1389" s="254"/>
      <c r="Q1389" s="254"/>
    </row>
    <row r="1390" spans="4:17" s="103" customFormat="1">
      <c r="D1390" s="104"/>
      <c r="F1390" s="105"/>
      <c r="L1390" s="254"/>
      <c r="M1390" s="254"/>
      <c r="N1390" s="254"/>
      <c r="O1390" s="254"/>
      <c r="P1390" s="254"/>
      <c r="Q1390" s="254"/>
    </row>
    <row r="1391" spans="4:17" s="103" customFormat="1">
      <c r="D1391" s="104"/>
      <c r="F1391" s="105"/>
      <c r="L1391" s="254"/>
      <c r="M1391" s="254"/>
      <c r="N1391" s="254"/>
      <c r="O1391" s="254"/>
      <c r="P1391" s="254"/>
      <c r="Q1391" s="254"/>
    </row>
    <row r="1392" spans="4:17" s="103" customFormat="1">
      <c r="D1392" s="104"/>
      <c r="F1392" s="105"/>
      <c r="L1392" s="254"/>
      <c r="M1392" s="254"/>
      <c r="N1392" s="254"/>
      <c r="O1392" s="254"/>
      <c r="P1392" s="254"/>
      <c r="Q1392" s="254"/>
    </row>
    <row r="1393" spans="4:17" s="103" customFormat="1">
      <c r="D1393" s="104"/>
      <c r="F1393" s="105"/>
      <c r="L1393" s="254"/>
      <c r="M1393" s="254"/>
      <c r="N1393" s="254"/>
      <c r="O1393" s="254"/>
      <c r="P1393" s="254"/>
      <c r="Q1393" s="254"/>
    </row>
    <row r="1394" spans="4:17" s="103" customFormat="1">
      <c r="D1394" s="104"/>
      <c r="F1394" s="105"/>
      <c r="L1394" s="254"/>
      <c r="M1394" s="254"/>
      <c r="N1394" s="254"/>
      <c r="O1394" s="254"/>
      <c r="P1394" s="254"/>
      <c r="Q1394" s="254"/>
    </row>
    <row r="1395" spans="4:17" s="103" customFormat="1">
      <c r="D1395" s="104"/>
      <c r="F1395" s="105"/>
      <c r="L1395" s="254"/>
      <c r="M1395" s="254"/>
      <c r="N1395" s="254"/>
      <c r="O1395" s="254"/>
      <c r="P1395" s="254"/>
      <c r="Q1395" s="254"/>
    </row>
    <row r="1396" spans="4:17" s="103" customFormat="1">
      <c r="D1396" s="104"/>
      <c r="F1396" s="105"/>
      <c r="L1396" s="254"/>
      <c r="M1396" s="254"/>
      <c r="N1396" s="254"/>
      <c r="O1396" s="254"/>
      <c r="P1396" s="254"/>
      <c r="Q1396" s="254"/>
    </row>
    <row r="1397" spans="4:17" s="103" customFormat="1">
      <c r="D1397" s="104"/>
      <c r="F1397" s="105"/>
      <c r="L1397" s="254"/>
      <c r="M1397" s="254"/>
      <c r="N1397" s="254"/>
      <c r="O1397" s="254"/>
      <c r="P1397" s="254"/>
      <c r="Q1397" s="254"/>
    </row>
    <row r="1398" spans="4:17" s="103" customFormat="1">
      <c r="D1398" s="104"/>
      <c r="F1398" s="105"/>
      <c r="L1398" s="254"/>
      <c r="M1398" s="254"/>
      <c r="N1398" s="254"/>
      <c r="O1398" s="254"/>
      <c r="P1398" s="254"/>
      <c r="Q1398" s="254"/>
    </row>
    <row r="1399" spans="4:17" s="103" customFormat="1">
      <c r="D1399" s="104"/>
      <c r="F1399" s="105"/>
      <c r="L1399" s="254"/>
      <c r="M1399" s="254"/>
      <c r="N1399" s="254"/>
      <c r="O1399" s="254"/>
      <c r="P1399" s="254"/>
      <c r="Q1399" s="254"/>
    </row>
    <row r="1400" spans="4:17" s="103" customFormat="1">
      <c r="D1400" s="104"/>
      <c r="F1400" s="105"/>
      <c r="L1400" s="254"/>
      <c r="M1400" s="254"/>
      <c r="N1400" s="254"/>
      <c r="O1400" s="254"/>
      <c r="P1400" s="254"/>
      <c r="Q1400" s="254"/>
    </row>
    <row r="1401" spans="4:17" s="103" customFormat="1">
      <c r="D1401" s="104"/>
      <c r="F1401" s="105"/>
      <c r="L1401" s="254"/>
      <c r="M1401" s="254"/>
      <c r="N1401" s="254"/>
      <c r="O1401" s="254"/>
      <c r="P1401" s="254"/>
      <c r="Q1401" s="254"/>
    </row>
    <row r="1402" spans="4:17" s="103" customFormat="1">
      <c r="D1402" s="104"/>
      <c r="F1402" s="105"/>
      <c r="L1402" s="254"/>
      <c r="M1402" s="254"/>
      <c r="N1402" s="254"/>
      <c r="O1402" s="254"/>
      <c r="P1402" s="254"/>
      <c r="Q1402" s="254"/>
    </row>
    <row r="1403" spans="4:17" s="103" customFormat="1">
      <c r="D1403" s="104"/>
      <c r="F1403" s="105"/>
      <c r="L1403" s="254"/>
      <c r="M1403" s="254"/>
      <c r="N1403" s="254"/>
      <c r="O1403" s="254"/>
      <c r="P1403" s="254"/>
      <c r="Q1403" s="254"/>
    </row>
    <row r="1404" spans="4:17" s="103" customFormat="1">
      <c r="D1404" s="104"/>
      <c r="F1404" s="105"/>
      <c r="L1404" s="254"/>
      <c r="M1404" s="254"/>
      <c r="N1404" s="254"/>
      <c r="O1404" s="254"/>
      <c r="P1404" s="254"/>
      <c r="Q1404" s="254"/>
    </row>
    <row r="1405" spans="4:17" s="103" customFormat="1">
      <c r="D1405" s="104"/>
      <c r="F1405" s="105"/>
      <c r="L1405" s="254"/>
      <c r="M1405" s="254"/>
      <c r="N1405" s="254"/>
      <c r="O1405" s="254"/>
      <c r="P1405" s="254"/>
      <c r="Q1405" s="254"/>
    </row>
    <row r="1406" spans="4:17" s="103" customFormat="1">
      <c r="D1406" s="104"/>
      <c r="F1406" s="105"/>
      <c r="L1406" s="254"/>
      <c r="M1406" s="254"/>
      <c r="N1406" s="254"/>
      <c r="O1406" s="254"/>
      <c r="P1406" s="254"/>
      <c r="Q1406" s="254"/>
    </row>
    <row r="1407" spans="4:17" s="103" customFormat="1">
      <c r="D1407" s="104"/>
      <c r="F1407" s="105"/>
      <c r="L1407" s="254"/>
      <c r="M1407" s="254"/>
      <c r="N1407" s="254"/>
      <c r="O1407" s="254"/>
      <c r="P1407" s="254"/>
      <c r="Q1407" s="254"/>
    </row>
    <row r="1408" spans="4:17" s="103" customFormat="1">
      <c r="D1408" s="104"/>
      <c r="F1408" s="105"/>
      <c r="L1408" s="254"/>
      <c r="M1408" s="254"/>
      <c r="N1408" s="254"/>
      <c r="O1408" s="254"/>
      <c r="P1408" s="254"/>
      <c r="Q1408" s="254"/>
    </row>
    <row r="1409" spans="4:17" s="103" customFormat="1">
      <c r="D1409" s="104"/>
      <c r="F1409" s="105"/>
      <c r="L1409" s="254"/>
      <c r="M1409" s="254"/>
      <c r="N1409" s="254"/>
      <c r="O1409" s="254"/>
      <c r="P1409" s="254"/>
      <c r="Q1409" s="254"/>
    </row>
    <row r="1410" spans="4:17" s="103" customFormat="1">
      <c r="D1410" s="104"/>
      <c r="F1410" s="105"/>
      <c r="L1410" s="254"/>
      <c r="M1410" s="254"/>
      <c r="N1410" s="254"/>
      <c r="O1410" s="254"/>
      <c r="P1410" s="254"/>
      <c r="Q1410" s="254"/>
    </row>
    <row r="1411" spans="4:17" s="103" customFormat="1">
      <c r="D1411" s="104"/>
      <c r="F1411" s="105"/>
      <c r="L1411" s="254"/>
      <c r="M1411" s="254"/>
      <c r="N1411" s="254"/>
      <c r="O1411" s="254"/>
      <c r="P1411" s="254"/>
      <c r="Q1411" s="254"/>
    </row>
    <row r="1412" spans="4:17" s="103" customFormat="1">
      <c r="D1412" s="104"/>
      <c r="F1412" s="105"/>
      <c r="L1412" s="254"/>
      <c r="M1412" s="254"/>
      <c r="N1412" s="254"/>
      <c r="O1412" s="254"/>
      <c r="P1412" s="254"/>
      <c r="Q1412" s="254"/>
    </row>
    <row r="1413" spans="4:17" s="103" customFormat="1">
      <c r="D1413" s="104"/>
      <c r="F1413" s="105"/>
      <c r="L1413" s="254"/>
      <c r="M1413" s="254"/>
      <c r="N1413" s="254"/>
      <c r="O1413" s="254"/>
      <c r="P1413" s="254"/>
      <c r="Q1413" s="254"/>
    </row>
    <row r="1414" spans="4:17" s="103" customFormat="1">
      <c r="D1414" s="104"/>
      <c r="F1414" s="105"/>
      <c r="L1414" s="254"/>
      <c r="M1414" s="254"/>
      <c r="N1414" s="254"/>
      <c r="O1414" s="254"/>
      <c r="P1414" s="254"/>
      <c r="Q1414" s="254"/>
    </row>
    <row r="1415" spans="4:17" s="103" customFormat="1">
      <c r="D1415" s="104"/>
      <c r="F1415" s="105"/>
      <c r="L1415" s="254"/>
      <c r="M1415" s="254"/>
      <c r="N1415" s="254"/>
      <c r="O1415" s="254"/>
      <c r="P1415" s="254"/>
      <c r="Q1415" s="254"/>
    </row>
    <row r="1416" spans="4:17" s="103" customFormat="1">
      <c r="D1416" s="104"/>
      <c r="F1416" s="105"/>
      <c r="L1416" s="254"/>
      <c r="M1416" s="254"/>
      <c r="N1416" s="254"/>
      <c r="O1416" s="254"/>
      <c r="P1416" s="254"/>
      <c r="Q1416" s="254"/>
    </row>
    <row r="1417" spans="4:17" s="103" customFormat="1">
      <c r="D1417" s="104"/>
      <c r="F1417" s="105"/>
      <c r="L1417" s="254"/>
      <c r="M1417" s="254"/>
      <c r="N1417" s="254"/>
      <c r="O1417" s="254"/>
      <c r="P1417" s="254"/>
      <c r="Q1417" s="254"/>
    </row>
    <row r="1418" spans="4:17" s="103" customFormat="1">
      <c r="D1418" s="104"/>
      <c r="F1418" s="105"/>
      <c r="L1418" s="254"/>
      <c r="M1418" s="254"/>
      <c r="N1418" s="254"/>
      <c r="O1418" s="254"/>
      <c r="P1418" s="254"/>
      <c r="Q1418" s="254"/>
    </row>
    <row r="1419" spans="4:17" s="103" customFormat="1">
      <c r="D1419" s="104"/>
      <c r="F1419" s="105"/>
      <c r="L1419" s="254"/>
      <c r="M1419" s="254"/>
      <c r="N1419" s="254"/>
      <c r="O1419" s="254"/>
      <c r="P1419" s="254"/>
      <c r="Q1419" s="254"/>
    </row>
    <row r="1420" spans="4:17" s="103" customFormat="1">
      <c r="D1420" s="104"/>
      <c r="F1420" s="105"/>
      <c r="L1420" s="254"/>
      <c r="M1420" s="254"/>
      <c r="N1420" s="254"/>
      <c r="O1420" s="254"/>
      <c r="P1420" s="254"/>
      <c r="Q1420" s="254"/>
    </row>
    <row r="1421" spans="4:17" s="103" customFormat="1">
      <c r="D1421" s="104"/>
      <c r="F1421" s="105"/>
      <c r="L1421" s="254"/>
      <c r="M1421" s="254"/>
      <c r="N1421" s="254"/>
      <c r="O1421" s="254"/>
      <c r="P1421" s="254"/>
      <c r="Q1421" s="254"/>
    </row>
    <row r="1422" spans="4:17" s="103" customFormat="1">
      <c r="D1422" s="104"/>
      <c r="F1422" s="105"/>
      <c r="L1422" s="254"/>
      <c r="M1422" s="254"/>
      <c r="N1422" s="254"/>
      <c r="O1422" s="254"/>
      <c r="P1422" s="254"/>
      <c r="Q1422" s="254"/>
    </row>
    <row r="1423" spans="4:17" s="103" customFormat="1">
      <c r="D1423" s="104"/>
      <c r="F1423" s="105"/>
      <c r="L1423" s="254"/>
      <c r="M1423" s="254"/>
      <c r="N1423" s="254"/>
      <c r="O1423" s="254"/>
      <c r="P1423" s="254"/>
      <c r="Q1423" s="254"/>
    </row>
    <row r="1424" spans="4:17" s="103" customFormat="1">
      <c r="D1424" s="104"/>
      <c r="F1424" s="105"/>
      <c r="L1424" s="254"/>
      <c r="M1424" s="254"/>
      <c r="N1424" s="254"/>
      <c r="O1424" s="254"/>
      <c r="P1424" s="254"/>
      <c r="Q1424" s="254"/>
    </row>
    <row r="1425" spans="4:17" s="103" customFormat="1">
      <c r="D1425" s="104"/>
      <c r="F1425" s="105"/>
      <c r="L1425" s="254"/>
      <c r="M1425" s="254"/>
      <c r="N1425" s="254"/>
      <c r="O1425" s="254"/>
      <c r="P1425" s="254"/>
      <c r="Q1425" s="254"/>
    </row>
    <row r="1426" spans="4:17" s="103" customFormat="1">
      <c r="D1426" s="104"/>
      <c r="F1426" s="105"/>
      <c r="L1426" s="254"/>
      <c r="M1426" s="254"/>
      <c r="N1426" s="254"/>
      <c r="O1426" s="254"/>
      <c r="P1426" s="254"/>
      <c r="Q1426" s="254"/>
    </row>
    <row r="1427" spans="4:17" s="103" customFormat="1">
      <c r="D1427" s="104"/>
      <c r="F1427" s="105"/>
      <c r="L1427" s="254"/>
      <c r="M1427" s="254"/>
      <c r="N1427" s="254"/>
      <c r="O1427" s="254"/>
      <c r="P1427" s="254"/>
      <c r="Q1427" s="254"/>
    </row>
    <row r="1428" spans="4:17" s="103" customFormat="1">
      <c r="D1428" s="104"/>
      <c r="F1428" s="105"/>
      <c r="L1428" s="254"/>
      <c r="M1428" s="254"/>
      <c r="N1428" s="254"/>
      <c r="O1428" s="254"/>
      <c r="P1428" s="254"/>
      <c r="Q1428" s="254"/>
    </row>
    <row r="1429" spans="4:17" s="103" customFormat="1">
      <c r="D1429" s="104"/>
      <c r="F1429" s="105"/>
      <c r="L1429" s="254"/>
      <c r="M1429" s="254"/>
      <c r="N1429" s="254"/>
      <c r="O1429" s="254"/>
      <c r="P1429" s="254"/>
      <c r="Q1429" s="254"/>
    </row>
    <row r="1430" spans="4:17" s="103" customFormat="1">
      <c r="D1430" s="104"/>
      <c r="F1430" s="105"/>
      <c r="L1430" s="254"/>
      <c r="M1430" s="254"/>
      <c r="N1430" s="254"/>
      <c r="O1430" s="254"/>
      <c r="P1430" s="254"/>
      <c r="Q1430" s="254"/>
    </row>
    <row r="1431" spans="4:17" s="103" customFormat="1">
      <c r="D1431" s="104"/>
      <c r="F1431" s="105"/>
      <c r="L1431" s="254"/>
      <c r="M1431" s="254"/>
      <c r="N1431" s="254"/>
      <c r="O1431" s="254"/>
      <c r="P1431" s="254"/>
      <c r="Q1431" s="254"/>
    </row>
    <row r="1432" spans="4:17" s="103" customFormat="1">
      <c r="D1432" s="104"/>
      <c r="F1432" s="105"/>
      <c r="L1432" s="254"/>
      <c r="M1432" s="254"/>
      <c r="N1432" s="254"/>
      <c r="O1432" s="254"/>
      <c r="P1432" s="254"/>
      <c r="Q1432" s="254"/>
    </row>
    <row r="1433" spans="4:17" s="103" customFormat="1">
      <c r="D1433" s="104"/>
      <c r="F1433" s="105"/>
      <c r="L1433" s="254"/>
      <c r="M1433" s="254"/>
      <c r="N1433" s="254"/>
      <c r="O1433" s="254"/>
      <c r="P1433" s="254"/>
      <c r="Q1433" s="254"/>
    </row>
    <row r="1434" spans="4:17" s="103" customFormat="1">
      <c r="D1434" s="104"/>
      <c r="F1434" s="105"/>
      <c r="L1434" s="254"/>
      <c r="M1434" s="254"/>
      <c r="N1434" s="254"/>
      <c r="O1434" s="254"/>
      <c r="P1434" s="254"/>
      <c r="Q1434" s="254"/>
    </row>
    <row r="1435" spans="4:17" s="103" customFormat="1">
      <c r="D1435" s="104"/>
      <c r="F1435" s="105"/>
      <c r="L1435" s="254"/>
      <c r="M1435" s="254"/>
      <c r="N1435" s="254"/>
      <c r="O1435" s="254"/>
      <c r="P1435" s="254"/>
      <c r="Q1435" s="254"/>
    </row>
    <row r="1436" spans="4:17" s="103" customFormat="1">
      <c r="D1436" s="104"/>
      <c r="F1436" s="105"/>
      <c r="L1436" s="254"/>
      <c r="M1436" s="254"/>
      <c r="N1436" s="254"/>
      <c r="O1436" s="254"/>
      <c r="P1436" s="254"/>
      <c r="Q1436" s="254"/>
    </row>
    <row r="1437" spans="4:17" s="103" customFormat="1">
      <c r="D1437" s="104"/>
      <c r="F1437" s="105"/>
      <c r="L1437" s="254"/>
      <c r="M1437" s="254"/>
      <c r="N1437" s="254"/>
      <c r="O1437" s="254"/>
      <c r="P1437" s="254"/>
      <c r="Q1437" s="254"/>
    </row>
    <row r="1438" spans="4:17" s="103" customFormat="1">
      <c r="D1438" s="104"/>
      <c r="F1438" s="105"/>
      <c r="L1438" s="254"/>
      <c r="M1438" s="254"/>
      <c r="N1438" s="254"/>
      <c r="O1438" s="254"/>
      <c r="P1438" s="254"/>
      <c r="Q1438" s="254"/>
    </row>
    <row r="1439" spans="4:17" s="103" customFormat="1">
      <c r="D1439" s="104"/>
      <c r="F1439" s="105"/>
      <c r="L1439" s="254"/>
      <c r="M1439" s="254"/>
      <c r="N1439" s="254"/>
      <c r="O1439" s="254"/>
      <c r="P1439" s="254"/>
      <c r="Q1439" s="254"/>
    </row>
    <row r="1440" spans="4:17" s="103" customFormat="1">
      <c r="D1440" s="104"/>
      <c r="F1440" s="105"/>
      <c r="L1440" s="254"/>
      <c r="M1440" s="254"/>
      <c r="N1440" s="254"/>
      <c r="O1440" s="254"/>
      <c r="P1440" s="254"/>
      <c r="Q1440" s="254"/>
    </row>
    <row r="1441" spans="4:17" s="103" customFormat="1">
      <c r="D1441" s="104"/>
      <c r="F1441" s="105"/>
      <c r="L1441" s="254"/>
      <c r="M1441" s="254"/>
      <c r="N1441" s="254"/>
      <c r="O1441" s="254"/>
      <c r="P1441" s="254"/>
      <c r="Q1441" s="254"/>
    </row>
    <row r="1442" spans="4:17" s="103" customFormat="1">
      <c r="D1442" s="104"/>
      <c r="F1442" s="105"/>
      <c r="L1442" s="254"/>
      <c r="M1442" s="254"/>
      <c r="N1442" s="254"/>
      <c r="O1442" s="254"/>
      <c r="P1442" s="254"/>
      <c r="Q1442" s="254"/>
    </row>
    <row r="1443" spans="4:17" s="103" customFormat="1">
      <c r="D1443" s="104"/>
      <c r="F1443" s="105"/>
      <c r="L1443" s="254"/>
      <c r="M1443" s="254"/>
      <c r="N1443" s="254"/>
      <c r="O1443" s="254"/>
      <c r="P1443" s="254"/>
      <c r="Q1443" s="254"/>
    </row>
    <row r="1444" spans="4:17" s="103" customFormat="1">
      <c r="D1444" s="104"/>
      <c r="F1444" s="105"/>
      <c r="L1444" s="254"/>
      <c r="M1444" s="254"/>
      <c r="N1444" s="254"/>
      <c r="O1444" s="254"/>
      <c r="P1444" s="254"/>
      <c r="Q1444" s="254"/>
    </row>
    <row r="1445" spans="4:17" s="103" customFormat="1">
      <c r="D1445" s="104"/>
      <c r="F1445" s="105"/>
      <c r="L1445" s="254"/>
      <c r="M1445" s="254"/>
      <c r="N1445" s="254"/>
      <c r="O1445" s="254"/>
      <c r="P1445" s="254"/>
      <c r="Q1445" s="254"/>
    </row>
    <row r="1446" spans="4:17" s="103" customFormat="1">
      <c r="D1446" s="104"/>
      <c r="F1446" s="105"/>
      <c r="L1446" s="254"/>
      <c r="M1446" s="254"/>
      <c r="N1446" s="254"/>
      <c r="O1446" s="254"/>
      <c r="P1446" s="254"/>
      <c r="Q1446" s="254"/>
    </row>
    <row r="1447" spans="4:17" s="103" customFormat="1">
      <c r="D1447" s="104"/>
      <c r="F1447" s="105"/>
      <c r="L1447" s="254"/>
      <c r="M1447" s="254"/>
      <c r="N1447" s="254"/>
      <c r="O1447" s="254"/>
      <c r="P1447" s="254"/>
      <c r="Q1447" s="254"/>
    </row>
    <row r="1448" spans="4:17" s="103" customFormat="1">
      <c r="D1448" s="104"/>
      <c r="F1448" s="105"/>
      <c r="L1448" s="254"/>
      <c r="M1448" s="254"/>
      <c r="N1448" s="254"/>
      <c r="O1448" s="254"/>
      <c r="P1448" s="254"/>
      <c r="Q1448" s="254"/>
    </row>
    <row r="1449" spans="4:17" s="103" customFormat="1">
      <c r="D1449" s="104"/>
      <c r="F1449" s="105"/>
      <c r="L1449" s="254"/>
      <c r="M1449" s="254"/>
      <c r="N1449" s="254"/>
      <c r="O1449" s="254"/>
      <c r="P1449" s="254"/>
      <c r="Q1449" s="254"/>
    </row>
    <row r="1450" spans="4:17" s="103" customFormat="1">
      <c r="D1450" s="104"/>
      <c r="F1450" s="105"/>
      <c r="L1450" s="254"/>
      <c r="M1450" s="254"/>
      <c r="N1450" s="254"/>
      <c r="O1450" s="254"/>
      <c r="P1450" s="254"/>
      <c r="Q1450" s="254"/>
    </row>
    <row r="1451" spans="4:17" s="103" customFormat="1">
      <c r="D1451" s="104"/>
      <c r="F1451" s="105"/>
      <c r="L1451" s="254"/>
      <c r="M1451" s="254"/>
      <c r="N1451" s="254"/>
      <c r="O1451" s="254"/>
      <c r="P1451" s="254"/>
      <c r="Q1451" s="254"/>
    </row>
    <row r="1452" spans="4:17" s="103" customFormat="1">
      <c r="D1452" s="104"/>
      <c r="F1452" s="105"/>
      <c r="L1452" s="254"/>
      <c r="M1452" s="254"/>
      <c r="N1452" s="254"/>
      <c r="O1452" s="254"/>
      <c r="P1452" s="254"/>
      <c r="Q1452" s="254"/>
    </row>
    <row r="1453" spans="4:17" s="103" customFormat="1">
      <c r="D1453" s="104"/>
      <c r="F1453" s="105"/>
      <c r="L1453" s="254"/>
      <c r="M1453" s="254"/>
      <c r="N1453" s="254"/>
      <c r="O1453" s="254"/>
      <c r="P1453" s="254"/>
      <c r="Q1453" s="254"/>
    </row>
    <row r="1454" spans="4:17" s="103" customFormat="1">
      <c r="D1454" s="104"/>
      <c r="F1454" s="105"/>
      <c r="L1454" s="254"/>
      <c r="M1454" s="254"/>
      <c r="N1454" s="254"/>
      <c r="O1454" s="254"/>
      <c r="P1454" s="254"/>
      <c r="Q1454" s="254"/>
    </row>
    <row r="1455" spans="4:17" s="103" customFormat="1">
      <c r="D1455" s="104"/>
      <c r="F1455" s="105"/>
      <c r="L1455" s="254"/>
      <c r="M1455" s="254"/>
      <c r="N1455" s="254"/>
      <c r="O1455" s="254"/>
      <c r="P1455" s="254"/>
      <c r="Q1455" s="254"/>
    </row>
    <row r="1456" spans="4:17" s="103" customFormat="1">
      <c r="D1456" s="104"/>
      <c r="F1456" s="105"/>
      <c r="L1456" s="254"/>
      <c r="M1456" s="254"/>
      <c r="N1456" s="254"/>
      <c r="O1456" s="254"/>
      <c r="P1456" s="254"/>
      <c r="Q1456" s="254"/>
    </row>
    <row r="1457" spans="4:17" s="103" customFormat="1">
      <c r="D1457" s="104"/>
      <c r="F1457" s="105"/>
      <c r="L1457" s="254"/>
      <c r="M1457" s="254"/>
      <c r="N1457" s="254"/>
      <c r="O1457" s="254"/>
      <c r="P1457" s="254"/>
      <c r="Q1457" s="254"/>
    </row>
    <row r="1458" spans="4:17" s="103" customFormat="1">
      <c r="D1458" s="104"/>
      <c r="F1458" s="105"/>
      <c r="L1458" s="254"/>
      <c r="M1458" s="254"/>
      <c r="N1458" s="254"/>
      <c r="O1458" s="254"/>
      <c r="P1458" s="254"/>
      <c r="Q1458" s="254"/>
    </row>
    <row r="1459" spans="4:17" s="103" customFormat="1">
      <c r="D1459" s="104"/>
      <c r="F1459" s="105"/>
      <c r="L1459" s="254"/>
      <c r="M1459" s="254"/>
      <c r="N1459" s="254"/>
      <c r="O1459" s="254"/>
      <c r="P1459" s="254"/>
      <c r="Q1459" s="254"/>
    </row>
    <row r="1460" spans="4:17" s="103" customFormat="1">
      <c r="D1460" s="104"/>
      <c r="F1460" s="105"/>
      <c r="L1460" s="254"/>
      <c r="M1460" s="254"/>
      <c r="N1460" s="254"/>
      <c r="O1460" s="254"/>
      <c r="P1460" s="254"/>
      <c r="Q1460" s="254"/>
    </row>
    <row r="1461" spans="4:17" s="103" customFormat="1">
      <c r="D1461" s="104"/>
      <c r="F1461" s="105"/>
      <c r="L1461" s="254"/>
      <c r="M1461" s="254"/>
      <c r="N1461" s="254"/>
      <c r="O1461" s="254"/>
      <c r="P1461" s="254"/>
      <c r="Q1461" s="254"/>
    </row>
    <row r="1462" spans="4:17" s="103" customFormat="1">
      <c r="D1462" s="104"/>
      <c r="F1462" s="105"/>
      <c r="L1462" s="254"/>
      <c r="M1462" s="254"/>
      <c r="N1462" s="254"/>
      <c r="O1462" s="254"/>
      <c r="P1462" s="254"/>
      <c r="Q1462" s="254"/>
    </row>
    <row r="1463" spans="4:17" s="103" customFormat="1">
      <c r="D1463" s="104"/>
      <c r="F1463" s="105"/>
      <c r="L1463" s="254"/>
      <c r="M1463" s="254"/>
      <c r="N1463" s="254"/>
      <c r="O1463" s="254"/>
      <c r="P1463" s="254"/>
      <c r="Q1463" s="254"/>
    </row>
    <row r="1464" spans="4:17" s="103" customFormat="1">
      <c r="D1464" s="104"/>
      <c r="F1464" s="105"/>
      <c r="L1464" s="254"/>
      <c r="M1464" s="254"/>
      <c r="N1464" s="254"/>
      <c r="O1464" s="254"/>
      <c r="P1464" s="254"/>
      <c r="Q1464" s="254"/>
    </row>
    <row r="1465" spans="4:17" s="103" customFormat="1">
      <c r="D1465" s="104"/>
      <c r="F1465" s="105"/>
      <c r="L1465" s="254"/>
      <c r="M1465" s="254"/>
      <c r="N1465" s="254"/>
      <c r="O1465" s="254"/>
      <c r="P1465" s="254"/>
      <c r="Q1465" s="254"/>
    </row>
    <row r="1466" spans="4:17" s="103" customFormat="1">
      <c r="D1466" s="104"/>
      <c r="F1466" s="105"/>
      <c r="L1466" s="254"/>
      <c r="M1466" s="254"/>
      <c r="N1466" s="254"/>
      <c r="O1466" s="254"/>
      <c r="P1466" s="254"/>
      <c r="Q1466" s="254"/>
    </row>
    <row r="1467" spans="4:17" s="103" customFormat="1">
      <c r="D1467" s="104"/>
      <c r="F1467" s="105"/>
      <c r="L1467" s="254"/>
      <c r="M1467" s="254"/>
      <c r="N1467" s="254"/>
      <c r="O1467" s="254"/>
      <c r="P1467" s="254"/>
      <c r="Q1467" s="254"/>
    </row>
    <row r="1468" spans="4:17" s="103" customFormat="1">
      <c r="D1468" s="104"/>
      <c r="F1468" s="105"/>
      <c r="L1468" s="254"/>
      <c r="M1468" s="254"/>
      <c r="N1468" s="254"/>
      <c r="O1468" s="254"/>
      <c r="P1468" s="254"/>
      <c r="Q1468" s="254"/>
    </row>
    <row r="1469" spans="4:17" s="103" customFormat="1">
      <c r="D1469" s="104"/>
      <c r="F1469" s="105"/>
      <c r="L1469" s="254"/>
      <c r="M1469" s="254"/>
      <c r="N1469" s="254"/>
      <c r="O1469" s="254"/>
      <c r="P1469" s="254"/>
      <c r="Q1469" s="254"/>
    </row>
    <row r="1470" spans="4:17" s="103" customFormat="1">
      <c r="D1470" s="104"/>
      <c r="F1470" s="105"/>
      <c r="L1470" s="254"/>
      <c r="M1470" s="254"/>
      <c r="N1470" s="254"/>
      <c r="O1470" s="254"/>
      <c r="P1470" s="254"/>
      <c r="Q1470" s="254"/>
    </row>
    <row r="1471" spans="4:17" s="103" customFormat="1">
      <c r="D1471" s="104"/>
      <c r="F1471" s="105"/>
      <c r="L1471" s="254"/>
      <c r="M1471" s="254"/>
      <c r="N1471" s="254"/>
      <c r="O1471" s="254"/>
      <c r="P1471" s="254"/>
      <c r="Q1471" s="254"/>
    </row>
    <row r="1472" spans="4:17" s="103" customFormat="1">
      <c r="D1472" s="104"/>
      <c r="F1472" s="105"/>
      <c r="L1472" s="254"/>
      <c r="M1472" s="254"/>
      <c r="N1472" s="254"/>
      <c r="O1472" s="254"/>
      <c r="P1472" s="254"/>
      <c r="Q1472" s="254"/>
    </row>
    <row r="1473" spans="4:17" s="103" customFormat="1">
      <c r="D1473" s="104"/>
      <c r="F1473" s="105"/>
      <c r="L1473" s="254"/>
      <c r="M1473" s="254"/>
      <c r="N1473" s="254"/>
      <c r="O1473" s="254"/>
      <c r="P1473" s="254"/>
      <c r="Q1473" s="254"/>
    </row>
    <row r="1474" spans="4:17" s="103" customFormat="1">
      <c r="D1474" s="104"/>
      <c r="F1474" s="105"/>
      <c r="L1474" s="254"/>
      <c r="M1474" s="254"/>
      <c r="N1474" s="254"/>
      <c r="O1474" s="254"/>
      <c r="P1474" s="254"/>
      <c r="Q1474" s="254"/>
    </row>
    <row r="1475" spans="4:17" s="103" customFormat="1">
      <c r="D1475" s="104"/>
      <c r="F1475" s="105"/>
      <c r="L1475" s="254"/>
      <c r="M1475" s="254"/>
      <c r="N1475" s="254"/>
      <c r="O1475" s="254"/>
      <c r="P1475" s="254"/>
      <c r="Q1475" s="254"/>
    </row>
    <row r="1476" spans="4:17" s="103" customFormat="1">
      <c r="D1476" s="104"/>
      <c r="F1476" s="105"/>
      <c r="L1476" s="254"/>
      <c r="M1476" s="254"/>
      <c r="N1476" s="254"/>
      <c r="O1476" s="254"/>
      <c r="P1476" s="254"/>
      <c r="Q1476" s="254"/>
    </row>
    <row r="1477" spans="4:17" s="103" customFormat="1">
      <c r="D1477" s="104"/>
      <c r="F1477" s="105"/>
      <c r="L1477" s="254"/>
      <c r="M1477" s="254"/>
      <c r="N1477" s="254"/>
      <c r="O1477" s="254"/>
      <c r="P1477" s="254"/>
      <c r="Q1477" s="254"/>
    </row>
    <row r="1478" spans="4:17" s="103" customFormat="1">
      <c r="D1478" s="104"/>
      <c r="F1478" s="105"/>
      <c r="L1478" s="254"/>
      <c r="M1478" s="254"/>
      <c r="N1478" s="254"/>
      <c r="O1478" s="254"/>
      <c r="P1478" s="254"/>
      <c r="Q1478" s="254"/>
    </row>
    <row r="1479" spans="4:17" s="103" customFormat="1">
      <c r="D1479" s="104"/>
      <c r="F1479" s="105"/>
      <c r="L1479" s="254"/>
      <c r="M1479" s="254"/>
      <c r="N1479" s="254"/>
      <c r="O1479" s="254"/>
      <c r="P1479" s="254"/>
      <c r="Q1479" s="254"/>
    </row>
    <row r="1480" spans="4:17" s="103" customFormat="1">
      <c r="D1480" s="104"/>
      <c r="F1480" s="105"/>
      <c r="L1480" s="254"/>
      <c r="M1480" s="254"/>
      <c r="N1480" s="254"/>
      <c r="O1480" s="254"/>
      <c r="P1480" s="254"/>
      <c r="Q1480" s="254"/>
    </row>
    <row r="1481" spans="4:17" s="103" customFormat="1">
      <c r="D1481" s="104"/>
      <c r="F1481" s="105"/>
      <c r="L1481" s="254"/>
      <c r="M1481" s="254"/>
      <c r="N1481" s="254"/>
      <c r="O1481" s="254"/>
      <c r="P1481" s="254"/>
      <c r="Q1481" s="254"/>
    </row>
    <row r="1482" spans="4:17" s="103" customFormat="1">
      <c r="D1482" s="104"/>
      <c r="F1482" s="105"/>
      <c r="L1482" s="254"/>
      <c r="M1482" s="254"/>
      <c r="N1482" s="254"/>
      <c r="O1482" s="254"/>
      <c r="P1482" s="254"/>
      <c r="Q1482" s="254"/>
    </row>
    <row r="1483" spans="4:17" s="103" customFormat="1">
      <c r="D1483" s="104"/>
      <c r="F1483" s="105"/>
      <c r="L1483" s="254"/>
      <c r="M1483" s="254"/>
      <c r="N1483" s="254"/>
      <c r="O1483" s="254"/>
      <c r="P1483" s="254"/>
      <c r="Q1483" s="254"/>
    </row>
    <row r="1484" spans="4:17" s="103" customFormat="1">
      <c r="D1484" s="104"/>
      <c r="F1484" s="105"/>
      <c r="L1484" s="254"/>
      <c r="M1484" s="254"/>
      <c r="N1484" s="254"/>
      <c r="O1484" s="254"/>
      <c r="P1484" s="254"/>
      <c r="Q1484" s="254"/>
    </row>
    <row r="1485" spans="4:17" s="103" customFormat="1">
      <c r="D1485" s="104"/>
      <c r="F1485" s="105"/>
      <c r="L1485" s="254"/>
      <c r="M1485" s="254"/>
      <c r="N1485" s="254"/>
      <c r="O1485" s="254"/>
      <c r="P1485" s="254"/>
      <c r="Q1485" s="254"/>
    </row>
    <row r="1486" spans="4:17" s="103" customFormat="1">
      <c r="D1486" s="104"/>
      <c r="F1486" s="105"/>
      <c r="L1486" s="254"/>
      <c r="M1486" s="254"/>
      <c r="N1486" s="254"/>
      <c r="O1486" s="254"/>
      <c r="P1486" s="254"/>
      <c r="Q1486" s="254"/>
    </row>
    <row r="1487" spans="4:17" s="103" customFormat="1">
      <c r="D1487" s="104"/>
      <c r="F1487" s="105"/>
      <c r="L1487" s="254"/>
      <c r="M1487" s="254"/>
      <c r="N1487" s="254"/>
      <c r="O1487" s="254"/>
      <c r="P1487" s="254"/>
      <c r="Q1487" s="254"/>
    </row>
    <row r="1488" spans="4:17" s="103" customFormat="1">
      <c r="D1488" s="104"/>
      <c r="F1488" s="105"/>
      <c r="L1488" s="254"/>
      <c r="M1488" s="254"/>
      <c r="N1488" s="254"/>
      <c r="O1488" s="254"/>
      <c r="P1488" s="254"/>
      <c r="Q1488" s="254"/>
    </row>
    <row r="1489" spans="4:17" s="103" customFormat="1">
      <c r="D1489" s="104"/>
      <c r="F1489" s="105"/>
      <c r="L1489" s="254"/>
      <c r="M1489" s="254"/>
      <c r="N1489" s="254"/>
      <c r="O1489" s="254"/>
      <c r="P1489" s="254"/>
      <c r="Q1489" s="254"/>
    </row>
    <row r="1490" spans="4:17" s="103" customFormat="1">
      <c r="D1490" s="104"/>
      <c r="F1490" s="105"/>
      <c r="L1490" s="254"/>
      <c r="M1490" s="254"/>
      <c r="N1490" s="254"/>
      <c r="O1490" s="254"/>
      <c r="P1490" s="254"/>
      <c r="Q1490" s="254"/>
    </row>
    <row r="1491" spans="4:17" s="103" customFormat="1">
      <c r="D1491" s="104"/>
      <c r="F1491" s="105"/>
      <c r="L1491" s="254"/>
      <c r="M1491" s="254"/>
      <c r="N1491" s="254"/>
      <c r="O1491" s="254"/>
      <c r="P1491" s="254"/>
      <c r="Q1491" s="254"/>
    </row>
    <row r="1492" spans="4:17" s="103" customFormat="1">
      <c r="D1492" s="104"/>
      <c r="F1492" s="105"/>
      <c r="L1492" s="254"/>
      <c r="M1492" s="254"/>
      <c r="N1492" s="254"/>
      <c r="O1492" s="254"/>
      <c r="P1492" s="254"/>
      <c r="Q1492" s="254"/>
    </row>
    <row r="1493" spans="4:17" s="103" customFormat="1">
      <c r="D1493" s="104"/>
      <c r="F1493" s="105"/>
      <c r="L1493" s="254"/>
      <c r="M1493" s="254"/>
      <c r="N1493" s="254"/>
      <c r="O1493" s="254"/>
      <c r="P1493" s="254"/>
      <c r="Q1493" s="254"/>
    </row>
    <row r="1494" spans="4:17" s="103" customFormat="1">
      <c r="D1494" s="104"/>
      <c r="F1494" s="105"/>
      <c r="L1494" s="254"/>
      <c r="M1494" s="254"/>
      <c r="N1494" s="254"/>
      <c r="O1494" s="254"/>
      <c r="P1494" s="254"/>
      <c r="Q1494" s="254"/>
    </row>
    <row r="1495" spans="4:17" s="103" customFormat="1">
      <c r="D1495" s="104"/>
      <c r="F1495" s="105"/>
      <c r="L1495" s="254"/>
      <c r="M1495" s="254"/>
      <c r="N1495" s="254"/>
      <c r="O1495" s="254"/>
      <c r="P1495" s="254"/>
      <c r="Q1495" s="254"/>
    </row>
    <row r="1496" spans="4:17" s="103" customFormat="1">
      <c r="D1496" s="104"/>
      <c r="F1496" s="105"/>
      <c r="L1496" s="254"/>
      <c r="M1496" s="254"/>
      <c r="N1496" s="254"/>
      <c r="O1496" s="254"/>
      <c r="P1496" s="254"/>
      <c r="Q1496" s="254"/>
    </row>
    <row r="1497" spans="4:17" s="103" customFormat="1">
      <c r="D1497" s="104"/>
      <c r="F1497" s="105"/>
      <c r="L1497" s="254"/>
      <c r="M1497" s="254"/>
      <c r="N1497" s="254"/>
      <c r="O1497" s="254"/>
      <c r="P1497" s="254"/>
      <c r="Q1497" s="254"/>
    </row>
    <row r="1498" spans="4:17" s="103" customFormat="1">
      <c r="D1498" s="104"/>
      <c r="F1498" s="105"/>
      <c r="L1498" s="254"/>
      <c r="M1498" s="254"/>
      <c r="N1498" s="254"/>
      <c r="O1498" s="254"/>
      <c r="P1498" s="254"/>
      <c r="Q1498" s="254"/>
    </row>
    <row r="1499" spans="4:17" s="103" customFormat="1">
      <c r="D1499" s="104"/>
      <c r="F1499" s="105"/>
      <c r="L1499" s="254"/>
      <c r="M1499" s="254"/>
      <c r="N1499" s="254"/>
      <c r="O1499" s="254"/>
      <c r="P1499" s="254"/>
      <c r="Q1499" s="254"/>
    </row>
    <row r="1500" spans="4:17" s="103" customFormat="1">
      <c r="D1500" s="104"/>
      <c r="F1500" s="105"/>
      <c r="L1500" s="254"/>
      <c r="M1500" s="254"/>
      <c r="N1500" s="254"/>
      <c r="O1500" s="254"/>
      <c r="P1500" s="254"/>
      <c r="Q1500" s="254"/>
    </row>
    <row r="1501" spans="4:17" s="103" customFormat="1">
      <c r="D1501" s="104"/>
      <c r="F1501" s="105"/>
      <c r="L1501" s="254"/>
      <c r="M1501" s="254"/>
      <c r="N1501" s="254"/>
      <c r="O1501" s="254"/>
      <c r="P1501" s="254"/>
      <c r="Q1501" s="254"/>
    </row>
    <row r="1502" spans="4:17" s="103" customFormat="1">
      <c r="D1502" s="104"/>
      <c r="F1502" s="105"/>
      <c r="L1502" s="254"/>
      <c r="M1502" s="254"/>
      <c r="N1502" s="254"/>
      <c r="O1502" s="254"/>
      <c r="P1502" s="254"/>
      <c r="Q1502" s="254"/>
    </row>
    <row r="1503" spans="4:17" s="103" customFormat="1">
      <c r="D1503" s="104"/>
      <c r="F1503" s="105"/>
      <c r="L1503" s="254"/>
      <c r="M1503" s="254"/>
      <c r="N1503" s="254"/>
      <c r="O1503" s="254"/>
      <c r="P1503" s="254"/>
      <c r="Q1503" s="254"/>
    </row>
    <row r="1504" spans="4:17" s="103" customFormat="1">
      <c r="D1504" s="104"/>
      <c r="F1504" s="105"/>
      <c r="L1504" s="254"/>
      <c r="M1504" s="254"/>
      <c r="N1504" s="254"/>
      <c r="O1504" s="254"/>
      <c r="P1504" s="254"/>
      <c r="Q1504" s="254"/>
    </row>
    <row r="1505" spans="4:17" s="103" customFormat="1">
      <c r="D1505" s="104"/>
      <c r="F1505" s="105"/>
      <c r="L1505" s="254"/>
      <c r="M1505" s="254"/>
      <c r="N1505" s="254"/>
      <c r="O1505" s="254"/>
      <c r="P1505" s="254"/>
      <c r="Q1505" s="254"/>
    </row>
    <row r="1506" spans="4:17" s="103" customFormat="1">
      <c r="D1506" s="104"/>
      <c r="F1506" s="105"/>
      <c r="L1506" s="254"/>
      <c r="M1506" s="254"/>
      <c r="N1506" s="254"/>
      <c r="O1506" s="254"/>
      <c r="P1506" s="254"/>
      <c r="Q1506" s="254"/>
    </row>
    <row r="1507" spans="4:17" s="103" customFormat="1">
      <c r="D1507" s="104"/>
      <c r="F1507" s="105"/>
      <c r="L1507" s="254"/>
      <c r="M1507" s="254"/>
      <c r="N1507" s="254"/>
      <c r="O1507" s="254"/>
      <c r="P1507" s="254"/>
      <c r="Q1507" s="254"/>
    </row>
    <row r="1508" spans="4:17" s="103" customFormat="1">
      <c r="D1508" s="104"/>
      <c r="F1508" s="105"/>
      <c r="L1508" s="254"/>
      <c r="M1508" s="254"/>
      <c r="N1508" s="254"/>
      <c r="O1508" s="254"/>
      <c r="P1508" s="254"/>
      <c r="Q1508" s="254"/>
    </row>
    <row r="1509" spans="4:17" s="103" customFormat="1">
      <c r="D1509" s="104"/>
      <c r="F1509" s="105"/>
      <c r="L1509" s="254"/>
      <c r="M1509" s="254"/>
      <c r="N1509" s="254"/>
      <c r="O1509" s="254"/>
      <c r="P1509" s="254"/>
      <c r="Q1509" s="254"/>
    </row>
    <row r="1510" spans="4:17" s="103" customFormat="1">
      <c r="D1510" s="104"/>
      <c r="F1510" s="105"/>
      <c r="L1510" s="254"/>
      <c r="M1510" s="254"/>
      <c r="N1510" s="254"/>
      <c r="O1510" s="254"/>
      <c r="P1510" s="254"/>
      <c r="Q1510" s="254"/>
    </row>
    <row r="1511" spans="4:17" s="103" customFormat="1">
      <c r="D1511" s="104"/>
      <c r="F1511" s="105"/>
      <c r="L1511" s="254"/>
      <c r="M1511" s="254"/>
      <c r="N1511" s="254"/>
      <c r="O1511" s="254"/>
      <c r="P1511" s="254"/>
      <c r="Q1511" s="254"/>
    </row>
    <row r="1512" spans="4:17" s="103" customFormat="1">
      <c r="D1512" s="104"/>
      <c r="F1512" s="105"/>
      <c r="L1512" s="254"/>
      <c r="M1512" s="254"/>
      <c r="N1512" s="254"/>
      <c r="O1512" s="254"/>
      <c r="P1512" s="254"/>
      <c r="Q1512" s="254"/>
    </row>
    <row r="1513" spans="4:17" s="103" customFormat="1">
      <c r="D1513" s="104"/>
      <c r="F1513" s="105"/>
      <c r="L1513" s="254"/>
      <c r="M1513" s="254"/>
      <c r="N1513" s="254"/>
      <c r="O1513" s="254"/>
      <c r="P1513" s="254"/>
      <c r="Q1513" s="254"/>
    </row>
    <row r="1514" spans="4:17" s="103" customFormat="1">
      <c r="D1514" s="104"/>
      <c r="F1514" s="105"/>
      <c r="L1514" s="254"/>
      <c r="M1514" s="254"/>
      <c r="N1514" s="254"/>
      <c r="O1514" s="254"/>
      <c r="P1514" s="254"/>
      <c r="Q1514" s="254"/>
    </row>
    <row r="1515" spans="4:17" s="103" customFormat="1">
      <c r="D1515" s="104"/>
      <c r="F1515" s="105"/>
      <c r="L1515" s="254"/>
      <c r="M1515" s="254"/>
      <c r="N1515" s="254"/>
      <c r="O1515" s="254"/>
      <c r="P1515" s="254"/>
      <c r="Q1515" s="254"/>
    </row>
    <row r="1516" spans="4:17" s="103" customFormat="1">
      <c r="D1516" s="104"/>
      <c r="F1516" s="105"/>
      <c r="L1516" s="254"/>
      <c r="M1516" s="254"/>
      <c r="N1516" s="254"/>
      <c r="O1516" s="254"/>
      <c r="P1516" s="254"/>
      <c r="Q1516" s="254"/>
    </row>
    <row r="1517" spans="4:17" s="103" customFormat="1">
      <c r="D1517" s="104"/>
      <c r="F1517" s="105"/>
      <c r="L1517" s="254"/>
      <c r="M1517" s="254"/>
      <c r="N1517" s="254"/>
      <c r="O1517" s="254"/>
      <c r="P1517" s="254"/>
      <c r="Q1517" s="254"/>
    </row>
    <row r="1518" spans="4:17" s="103" customFormat="1">
      <c r="D1518" s="104"/>
      <c r="F1518" s="105"/>
      <c r="L1518" s="254"/>
      <c r="M1518" s="254"/>
      <c r="N1518" s="254"/>
      <c r="O1518" s="254"/>
      <c r="P1518" s="254"/>
      <c r="Q1518" s="254"/>
    </row>
    <row r="1519" spans="4:17" s="103" customFormat="1">
      <c r="D1519" s="104"/>
      <c r="F1519" s="105"/>
      <c r="L1519" s="254"/>
      <c r="M1519" s="254"/>
      <c r="N1519" s="254"/>
      <c r="O1519" s="254"/>
      <c r="P1519" s="254"/>
      <c r="Q1519" s="254"/>
    </row>
    <row r="1520" spans="4:17" s="103" customFormat="1">
      <c r="D1520" s="104"/>
      <c r="F1520" s="105"/>
      <c r="L1520" s="254"/>
      <c r="M1520" s="254"/>
      <c r="N1520" s="254"/>
      <c r="O1520" s="254"/>
      <c r="P1520" s="254"/>
      <c r="Q1520" s="254"/>
    </row>
    <row r="1521" spans="4:17" s="103" customFormat="1">
      <c r="D1521" s="104"/>
      <c r="F1521" s="105"/>
      <c r="L1521" s="254"/>
      <c r="M1521" s="254"/>
      <c r="N1521" s="254"/>
      <c r="O1521" s="254"/>
      <c r="P1521" s="254"/>
      <c r="Q1521" s="254"/>
    </row>
    <row r="1522" spans="4:17" s="103" customFormat="1">
      <c r="D1522" s="104"/>
      <c r="F1522" s="105"/>
      <c r="L1522" s="254"/>
      <c r="M1522" s="254"/>
      <c r="N1522" s="254"/>
      <c r="O1522" s="254"/>
      <c r="P1522" s="254"/>
      <c r="Q1522" s="254"/>
    </row>
    <row r="1523" spans="4:17" s="103" customFormat="1">
      <c r="D1523" s="104"/>
      <c r="F1523" s="105"/>
      <c r="L1523" s="254"/>
      <c r="M1523" s="254"/>
      <c r="N1523" s="254"/>
      <c r="O1523" s="254"/>
      <c r="P1523" s="254"/>
      <c r="Q1523" s="254"/>
    </row>
    <row r="1524" spans="4:17" s="103" customFormat="1">
      <c r="D1524" s="104"/>
      <c r="F1524" s="105"/>
      <c r="L1524" s="254"/>
      <c r="M1524" s="254"/>
      <c r="N1524" s="254"/>
      <c r="O1524" s="254"/>
      <c r="P1524" s="254"/>
      <c r="Q1524" s="254"/>
    </row>
    <row r="1525" spans="4:17" s="103" customFormat="1">
      <c r="D1525" s="104"/>
      <c r="F1525" s="105"/>
      <c r="L1525" s="254"/>
      <c r="M1525" s="254"/>
      <c r="N1525" s="254"/>
      <c r="O1525" s="254"/>
      <c r="P1525" s="254"/>
      <c r="Q1525" s="254"/>
    </row>
    <row r="1526" spans="4:17" s="103" customFormat="1">
      <c r="D1526" s="104"/>
      <c r="F1526" s="105"/>
      <c r="L1526" s="254"/>
      <c r="M1526" s="254"/>
      <c r="N1526" s="254"/>
      <c r="O1526" s="254"/>
      <c r="P1526" s="254"/>
      <c r="Q1526" s="254"/>
    </row>
    <row r="1527" spans="4:17" s="103" customFormat="1">
      <c r="D1527" s="104"/>
      <c r="F1527" s="105"/>
      <c r="L1527" s="254"/>
      <c r="M1527" s="254"/>
      <c r="N1527" s="254"/>
      <c r="O1527" s="254"/>
      <c r="P1527" s="254"/>
      <c r="Q1527" s="254"/>
    </row>
    <row r="1528" spans="4:17" s="103" customFormat="1">
      <c r="D1528" s="104"/>
      <c r="F1528" s="105"/>
      <c r="L1528" s="254"/>
      <c r="M1528" s="254"/>
      <c r="N1528" s="254"/>
      <c r="O1528" s="254"/>
      <c r="P1528" s="254"/>
      <c r="Q1528" s="254"/>
    </row>
    <row r="1529" spans="4:17" s="103" customFormat="1">
      <c r="D1529" s="104"/>
      <c r="F1529" s="105"/>
      <c r="L1529" s="254"/>
      <c r="M1529" s="254"/>
      <c r="N1529" s="254"/>
      <c r="O1529" s="254"/>
      <c r="P1529" s="254"/>
      <c r="Q1529" s="254"/>
    </row>
    <row r="1530" spans="4:17" s="103" customFormat="1">
      <c r="D1530" s="104"/>
      <c r="F1530" s="105"/>
      <c r="L1530" s="254"/>
      <c r="M1530" s="254"/>
      <c r="N1530" s="254"/>
      <c r="O1530" s="254"/>
      <c r="P1530" s="254"/>
      <c r="Q1530" s="254"/>
    </row>
    <row r="1531" spans="4:17" s="103" customFormat="1">
      <c r="D1531" s="104"/>
      <c r="F1531" s="105"/>
      <c r="L1531" s="254"/>
      <c r="M1531" s="254"/>
      <c r="N1531" s="254"/>
      <c r="O1531" s="254"/>
      <c r="P1531" s="254"/>
      <c r="Q1531" s="254"/>
    </row>
    <row r="1532" spans="4:17" s="103" customFormat="1">
      <c r="D1532" s="104"/>
      <c r="F1532" s="105"/>
      <c r="L1532" s="254"/>
      <c r="M1532" s="254"/>
      <c r="N1532" s="254"/>
      <c r="O1532" s="254"/>
      <c r="P1532" s="254"/>
      <c r="Q1532" s="254"/>
    </row>
    <row r="1533" spans="4:17" s="103" customFormat="1">
      <c r="D1533" s="104"/>
      <c r="F1533" s="105"/>
      <c r="L1533" s="254"/>
      <c r="M1533" s="254"/>
      <c r="N1533" s="254"/>
      <c r="O1533" s="254"/>
      <c r="P1533" s="254"/>
      <c r="Q1533" s="254"/>
    </row>
    <row r="1534" spans="4:17" s="103" customFormat="1">
      <c r="D1534" s="104"/>
      <c r="F1534" s="105"/>
      <c r="L1534" s="254"/>
      <c r="M1534" s="254"/>
      <c r="N1534" s="254"/>
      <c r="O1534" s="254"/>
      <c r="P1534" s="254"/>
      <c r="Q1534" s="254"/>
    </row>
    <row r="1535" spans="4:17" s="103" customFormat="1">
      <c r="D1535" s="104"/>
      <c r="F1535" s="105"/>
      <c r="L1535" s="254"/>
      <c r="M1535" s="254"/>
      <c r="N1535" s="254"/>
      <c r="O1535" s="254"/>
      <c r="P1535" s="254"/>
      <c r="Q1535" s="254"/>
    </row>
    <row r="1536" spans="4:17" s="103" customFormat="1">
      <c r="D1536" s="104"/>
      <c r="F1536" s="105"/>
      <c r="L1536" s="254"/>
      <c r="M1536" s="254"/>
      <c r="N1536" s="254"/>
      <c r="O1536" s="254"/>
      <c r="P1536" s="254"/>
      <c r="Q1536" s="254"/>
    </row>
    <row r="1537" spans="4:17" s="103" customFormat="1">
      <c r="D1537" s="104"/>
      <c r="F1537" s="105"/>
      <c r="L1537" s="254"/>
      <c r="M1537" s="254"/>
      <c r="N1537" s="254"/>
      <c r="O1537" s="254"/>
      <c r="P1537" s="254"/>
      <c r="Q1537" s="254"/>
    </row>
    <row r="1538" spans="4:17" s="103" customFormat="1">
      <c r="D1538" s="104"/>
      <c r="F1538" s="105"/>
      <c r="L1538" s="254"/>
      <c r="M1538" s="254"/>
      <c r="N1538" s="254"/>
      <c r="O1538" s="254"/>
      <c r="P1538" s="254"/>
      <c r="Q1538" s="254"/>
    </row>
    <row r="1539" spans="4:17" s="103" customFormat="1">
      <c r="D1539" s="104"/>
      <c r="F1539" s="105"/>
      <c r="L1539" s="254"/>
      <c r="M1539" s="254"/>
      <c r="N1539" s="254"/>
      <c r="O1539" s="254"/>
      <c r="P1539" s="254"/>
      <c r="Q1539" s="254"/>
    </row>
    <row r="1540" spans="4:17" s="103" customFormat="1">
      <c r="D1540" s="104"/>
      <c r="F1540" s="105"/>
      <c r="L1540" s="254"/>
      <c r="M1540" s="254"/>
      <c r="N1540" s="254"/>
      <c r="O1540" s="254"/>
      <c r="P1540" s="254"/>
      <c r="Q1540" s="254"/>
    </row>
    <row r="1541" spans="4:17" s="103" customFormat="1">
      <c r="D1541" s="104"/>
      <c r="F1541" s="105"/>
      <c r="L1541" s="254"/>
      <c r="M1541" s="254"/>
      <c r="N1541" s="254"/>
      <c r="O1541" s="254"/>
      <c r="P1541" s="254"/>
      <c r="Q1541" s="254"/>
    </row>
    <row r="1542" spans="4:17" s="103" customFormat="1">
      <c r="D1542" s="104"/>
      <c r="F1542" s="105"/>
      <c r="L1542" s="254"/>
      <c r="M1542" s="254"/>
      <c r="N1542" s="254"/>
      <c r="O1542" s="254"/>
      <c r="P1542" s="254"/>
      <c r="Q1542" s="254"/>
    </row>
    <row r="1543" spans="4:17" s="103" customFormat="1">
      <c r="D1543" s="104"/>
      <c r="F1543" s="105"/>
      <c r="L1543" s="254"/>
      <c r="M1543" s="254"/>
      <c r="N1543" s="254"/>
      <c r="O1543" s="254"/>
      <c r="P1543" s="254"/>
      <c r="Q1543" s="254"/>
    </row>
    <row r="1544" spans="4:17" s="103" customFormat="1">
      <c r="D1544" s="104"/>
      <c r="F1544" s="105"/>
      <c r="L1544" s="254"/>
      <c r="M1544" s="254"/>
      <c r="N1544" s="254"/>
      <c r="O1544" s="254"/>
      <c r="P1544" s="254"/>
      <c r="Q1544" s="254"/>
    </row>
    <row r="1545" spans="4:17" s="103" customFormat="1">
      <c r="D1545" s="104"/>
      <c r="F1545" s="105"/>
      <c r="L1545" s="254"/>
      <c r="M1545" s="254"/>
      <c r="N1545" s="254"/>
      <c r="O1545" s="254"/>
      <c r="P1545" s="254"/>
      <c r="Q1545" s="254"/>
    </row>
    <row r="1546" spans="4:17" s="103" customFormat="1">
      <c r="D1546" s="104"/>
      <c r="F1546" s="105"/>
      <c r="L1546" s="254"/>
      <c r="M1546" s="254"/>
      <c r="N1546" s="254"/>
      <c r="O1546" s="254"/>
      <c r="P1546" s="254"/>
      <c r="Q1546" s="254"/>
    </row>
    <row r="1547" spans="4:17" s="103" customFormat="1">
      <c r="D1547" s="104"/>
      <c r="F1547" s="105"/>
      <c r="L1547" s="254"/>
      <c r="M1547" s="254"/>
      <c r="N1547" s="254"/>
      <c r="O1547" s="254"/>
      <c r="P1547" s="254"/>
      <c r="Q1547" s="254"/>
    </row>
    <row r="1548" spans="4:17" s="103" customFormat="1">
      <c r="D1548" s="104"/>
      <c r="F1548" s="105"/>
      <c r="L1548" s="254"/>
      <c r="M1548" s="254"/>
      <c r="N1548" s="254"/>
      <c r="O1548" s="254"/>
      <c r="P1548" s="254"/>
      <c r="Q1548" s="254"/>
    </row>
    <row r="1549" spans="4:17" s="103" customFormat="1">
      <c r="D1549" s="104"/>
      <c r="F1549" s="105"/>
      <c r="L1549" s="254"/>
      <c r="M1549" s="254"/>
      <c r="N1549" s="254"/>
      <c r="O1549" s="254"/>
      <c r="P1549" s="254"/>
      <c r="Q1549" s="254"/>
    </row>
    <row r="1550" spans="4:17" s="103" customFormat="1">
      <c r="D1550" s="104"/>
      <c r="F1550" s="105"/>
      <c r="L1550" s="254"/>
      <c r="M1550" s="254"/>
      <c r="N1550" s="254"/>
      <c r="O1550" s="254"/>
      <c r="P1550" s="254"/>
      <c r="Q1550" s="254"/>
    </row>
    <row r="1551" spans="4:17" s="103" customFormat="1">
      <c r="D1551" s="104"/>
      <c r="F1551" s="105"/>
      <c r="L1551" s="254"/>
      <c r="M1551" s="254"/>
      <c r="N1551" s="254"/>
      <c r="O1551" s="254"/>
      <c r="P1551" s="254"/>
      <c r="Q1551" s="254"/>
    </row>
    <row r="1552" spans="4:17" s="103" customFormat="1">
      <c r="D1552" s="104"/>
      <c r="F1552" s="105"/>
      <c r="L1552" s="254"/>
      <c r="M1552" s="254"/>
      <c r="N1552" s="254"/>
      <c r="O1552" s="254"/>
      <c r="P1552" s="254"/>
      <c r="Q1552" s="254"/>
    </row>
    <row r="1553" spans="4:17" s="103" customFormat="1">
      <c r="D1553" s="104"/>
      <c r="F1553" s="105"/>
      <c r="L1553" s="254"/>
      <c r="M1553" s="254"/>
      <c r="N1553" s="254"/>
      <c r="O1553" s="254"/>
      <c r="P1553" s="254"/>
      <c r="Q1553" s="254"/>
    </row>
    <row r="1554" spans="4:17" s="103" customFormat="1">
      <c r="D1554" s="104"/>
      <c r="F1554" s="105"/>
      <c r="L1554" s="254"/>
      <c r="M1554" s="254"/>
      <c r="N1554" s="254"/>
      <c r="O1554" s="254"/>
      <c r="P1554" s="254"/>
      <c r="Q1554" s="254"/>
    </row>
    <row r="1555" spans="4:17" s="103" customFormat="1">
      <c r="D1555" s="104"/>
      <c r="F1555" s="105"/>
      <c r="L1555" s="254"/>
      <c r="M1555" s="254"/>
      <c r="N1555" s="254"/>
      <c r="O1555" s="254"/>
      <c r="P1555" s="254"/>
      <c r="Q1555" s="254"/>
    </row>
    <row r="1556" spans="4:17" s="103" customFormat="1">
      <c r="D1556" s="104"/>
      <c r="F1556" s="105"/>
      <c r="L1556" s="254"/>
      <c r="M1556" s="254"/>
      <c r="N1556" s="254"/>
      <c r="O1556" s="254"/>
      <c r="P1556" s="254"/>
      <c r="Q1556" s="254"/>
    </row>
    <row r="1557" spans="4:17" s="103" customFormat="1">
      <c r="D1557" s="104"/>
      <c r="F1557" s="105"/>
      <c r="L1557" s="254"/>
      <c r="M1557" s="254"/>
      <c r="N1557" s="254"/>
      <c r="O1557" s="254"/>
      <c r="P1557" s="254"/>
      <c r="Q1557" s="254"/>
    </row>
    <row r="1558" spans="4:17" s="103" customFormat="1">
      <c r="D1558" s="104"/>
      <c r="F1558" s="105"/>
      <c r="L1558" s="254"/>
      <c r="M1558" s="254"/>
      <c r="N1558" s="254"/>
      <c r="O1558" s="254"/>
      <c r="P1558" s="254"/>
      <c r="Q1558" s="254"/>
    </row>
    <row r="1559" spans="4:17" s="103" customFormat="1">
      <c r="D1559" s="104"/>
      <c r="F1559" s="105"/>
      <c r="L1559" s="254"/>
      <c r="M1559" s="254"/>
      <c r="N1559" s="254"/>
      <c r="O1559" s="254"/>
      <c r="P1559" s="254"/>
      <c r="Q1559" s="254"/>
    </row>
    <row r="1560" spans="4:17" s="103" customFormat="1">
      <c r="D1560" s="104"/>
      <c r="F1560" s="105"/>
      <c r="L1560" s="254"/>
      <c r="M1560" s="254"/>
      <c r="N1560" s="254"/>
      <c r="O1560" s="254"/>
      <c r="P1560" s="254"/>
      <c r="Q1560" s="254"/>
    </row>
    <row r="1561" spans="4:17" s="103" customFormat="1">
      <c r="D1561" s="104"/>
      <c r="F1561" s="105"/>
      <c r="L1561" s="254"/>
      <c r="M1561" s="254"/>
      <c r="N1561" s="254"/>
      <c r="O1561" s="254"/>
      <c r="P1561" s="254"/>
      <c r="Q1561" s="254"/>
    </row>
    <row r="1562" spans="4:17" s="103" customFormat="1">
      <c r="D1562" s="104"/>
      <c r="F1562" s="105"/>
      <c r="L1562" s="254"/>
      <c r="M1562" s="254"/>
      <c r="N1562" s="254"/>
      <c r="O1562" s="254"/>
      <c r="P1562" s="254"/>
      <c r="Q1562" s="254"/>
    </row>
    <row r="1563" spans="4:17" s="103" customFormat="1">
      <c r="D1563" s="104"/>
      <c r="F1563" s="105"/>
      <c r="L1563" s="254"/>
      <c r="M1563" s="254"/>
      <c r="N1563" s="254"/>
      <c r="O1563" s="254"/>
      <c r="P1563" s="254"/>
      <c r="Q1563" s="254"/>
    </row>
    <row r="1564" spans="4:17" s="103" customFormat="1">
      <c r="D1564" s="104"/>
      <c r="F1564" s="105"/>
      <c r="L1564" s="254"/>
      <c r="M1564" s="254"/>
      <c r="N1564" s="254"/>
      <c r="O1564" s="254"/>
      <c r="P1564" s="254"/>
      <c r="Q1564" s="254"/>
    </row>
    <row r="1565" spans="4:17" s="103" customFormat="1">
      <c r="D1565" s="104"/>
      <c r="F1565" s="105"/>
      <c r="L1565" s="254"/>
      <c r="M1565" s="254"/>
      <c r="N1565" s="254"/>
      <c r="O1565" s="254"/>
      <c r="P1565" s="254"/>
      <c r="Q1565" s="254"/>
    </row>
    <row r="1566" spans="4:17" s="103" customFormat="1">
      <c r="D1566" s="104"/>
      <c r="F1566" s="105"/>
      <c r="L1566" s="254"/>
      <c r="M1566" s="254"/>
      <c r="N1566" s="254"/>
      <c r="O1566" s="254"/>
      <c r="P1566" s="254"/>
      <c r="Q1566" s="254"/>
    </row>
    <row r="1567" spans="4:17" s="103" customFormat="1">
      <c r="D1567" s="104"/>
      <c r="F1567" s="105"/>
      <c r="L1567" s="254"/>
      <c r="M1567" s="254"/>
      <c r="N1567" s="254"/>
      <c r="O1567" s="254"/>
      <c r="P1567" s="254"/>
      <c r="Q1567" s="254"/>
    </row>
    <row r="1568" spans="4:17" s="103" customFormat="1">
      <c r="D1568" s="104"/>
      <c r="F1568" s="105"/>
      <c r="L1568" s="254"/>
      <c r="M1568" s="254"/>
      <c r="N1568" s="254"/>
      <c r="O1568" s="254"/>
      <c r="P1568" s="254"/>
      <c r="Q1568" s="254"/>
    </row>
    <row r="1569" spans="4:17" s="103" customFormat="1">
      <c r="D1569" s="104"/>
      <c r="F1569" s="105"/>
      <c r="L1569" s="254"/>
      <c r="M1569" s="254"/>
      <c r="N1569" s="254"/>
      <c r="O1569" s="254"/>
      <c r="P1569" s="254"/>
      <c r="Q1569" s="254"/>
    </row>
    <row r="1570" spans="4:17" s="103" customFormat="1">
      <c r="D1570" s="104"/>
      <c r="F1570" s="105"/>
      <c r="L1570" s="254"/>
      <c r="M1570" s="254"/>
      <c r="N1570" s="254"/>
      <c r="O1570" s="254"/>
      <c r="P1570" s="254"/>
      <c r="Q1570" s="254"/>
    </row>
    <row r="1571" spans="4:17" s="103" customFormat="1">
      <c r="D1571" s="104"/>
      <c r="F1571" s="105"/>
      <c r="L1571" s="254"/>
      <c r="M1571" s="254"/>
      <c r="N1571" s="254"/>
      <c r="O1571" s="254"/>
      <c r="P1571" s="254"/>
      <c r="Q1571" s="254"/>
    </row>
    <row r="1572" spans="4:17" s="103" customFormat="1">
      <c r="D1572" s="104"/>
      <c r="F1572" s="105"/>
      <c r="L1572" s="254"/>
      <c r="M1572" s="254"/>
      <c r="N1572" s="254"/>
      <c r="O1572" s="254"/>
      <c r="P1572" s="254"/>
      <c r="Q1572" s="254"/>
    </row>
    <row r="1573" spans="4:17" s="103" customFormat="1">
      <c r="D1573" s="104"/>
      <c r="F1573" s="105"/>
      <c r="L1573" s="254"/>
      <c r="M1573" s="254"/>
      <c r="N1573" s="254"/>
      <c r="O1573" s="254"/>
      <c r="P1573" s="254"/>
      <c r="Q1573" s="254"/>
    </row>
    <row r="1574" spans="4:17" s="103" customFormat="1">
      <c r="D1574" s="104"/>
      <c r="F1574" s="105"/>
      <c r="L1574" s="254"/>
      <c r="M1574" s="254"/>
      <c r="N1574" s="254"/>
      <c r="O1574" s="254"/>
      <c r="P1574" s="254"/>
      <c r="Q1574" s="254"/>
    </row>
    <row r="1575" spans="4:17" s="103" customFormat="1">
      <c r="D1575" s="104"/>
      <c r="F1575" s="105"/>
      <c r="L1575" s="254"/>
      <c r="M1575" s="254"/>
      <c r="N1575" s="254"/>
      <c r="O1575" s="254"/>
      <c r="P1575" s="254"/>
      <c r="Q1575" s="254"/>
    </row>
    <row r="1576" spans="4:17" s="103" customFormat="1">
      <c r="D1576" s="104"/>
      <c r="F1576" s="105"/>
      <c r="L1576" s="254"/>
      <c r="M1576" s="254"/>
      <c r="N1576" s="254"/>
      <c r="O1576" s="254"/>
      <c r="P1576" s="254"/>
      <c r="Q1576" s="254"/>
    </row>
    <row r="1577" spans="4:17" s="103" customFormat="1">
      <c r="D1577" s="104"/>
      <c r="F1577" s="105"/>
      <c r="L1577" s="254"/>
      <c r="M1577" s="254"/>
      <c r="N1577" s="254"/>
      <c r="O1577" s="254"/>
      <c r="P1577" s="254"/>
      <c r="Q1577" s="254"/>
    </row>
    <row r="1578" spans="4:17" s="103" customFormat="1">
      <c r="D1578" s="104"/>
      <c r="F1578" s="105"/>
      <c r="L1578" s="254"/>
      <c r="M1578" s="254"/>
      <c r="N1578" s="254"/>
      <c r="O1578" s="254"/>
      <c r="P1578" s="254"/>
      <c r="Q1578" s="254"/>
    </row>
    <row r="1579" spans="4:17" s="103" customFormat="1">
      <c r="D1579" s="104"/>
      <c r="F1579" s="105"/>
      <c r="L1579" s="254"/>
      <c r="M1579" s="254"/>
      <c r="N1579" s="254"/>
      <c r="O1579" s="254"/>
      <c r="P1579" s="254"/>
      <c r="Q1579" s="254"/>
    </row>
    <row r="1580" spans="4:17" s="103" customFormat="1">
      <c r="D1580" s="104"/>
      <c r="F1580" s="105"/>
      <c r="L1580" s="254"/>
      <c r="M1580" s="254"/>
      <c r="N1580" s="254"/>
      <c r="O1580" s="254"/>
      <c r="P1580" s="254"/>
      <c r="Q1580" s="254"/>
    </row>
    <row r="1581" spans="4:17" s="103" customFormat="1">
      <c r="D1581" s="104"/>
      <c r="F1581" s="105"/>
      <c r="L1581" s="254"/>
      <c r="M1581" s="254"/>
      <c r="N1581" s="254"/>
      <c r="O1581" s="254"/>
      <c r="P1581" s="254"/>
      <c r="Q1581" s="254"/>
    </row>
    <row r="1582" spans="4:17" s="103" customFormat="1">
      <c r="D1582" s="104"/>
      <c r="F1582" s="105"/>
      <c r="L1582" s="254"/>
      <c r="M1582" s="254"/>
      <c r="N1582" s="254"/>
      <c r="O1582" s="254"/>
      <c r="P1582" s="254"/>
      <c r="Q1582" s="254"/>
    </row>
    <row r="1583" spans="4:17" s="103" customFormat="1">
      <c r="D1583" s="104"/>
      <c r="F1583" s="105"/>
      <c r="L1583" s="254"/>
      <c r="M1583" s="254"/>
      <c r="N1583" s="254"/>
      <c r="O1583" s="254"/>
      <c r="P1583" s="254"/>
      <c r="Q1583" s="254"/>
    </row>
    <row r="1584" spans="4:17" s="103" customFormat="1">
      <c r="D1584" s="104"/>
      <c r="F1584" s="105"/>
      <c r="L1584" s="254"/>
      <c r="M1584" s="254"/>
      <c r="N1584" s="254"/>
      <c r="O1584" s="254"/>
      <c r="P1584" s="254"/>
      <c r="Q1584" s="254"/>
    </row>
    <row r="1585" spans="4:17" s="103" customFormat="1">
      <c r="D1585" s="104"/>
      <c r="F1585" s="105"/>
      <c r="L1585" s="254"/>
      <c r="M1585" s="254"/>
      <c r="N1585" s="254"/>
      <c r="O1585" s="254"/>
      <c r="P1585" s="254"/>
      <c r="Q1585" s="254"/>
    </row>
    <row r="1586" spans="4:17" s="103" customFormat="1">
      <c r="D1586" s="104"/>
      <c r="F1586" s="105"/>
      <c r="L1586" s="254"/>
      <c r="M1586" s="254"/>
      <c r="N1586" s="254"/>
      <c r="O1586" s="254"/>
      <c r="P1586" s="254"/>
      <c r="Q1586" s="254"/>
    </row>
    <row r="1587" spans="4:17" s="103" customFormat="1">
      <c r="D1587" s="104"/>
      <c r="F1587" s="105"/>
      <c r="L1587" s="254"/>
      <c r="M1587" s="254"/>
      <c r="N1587" s="254"/>
      <c r="O1587" s="254"/>
      <c r="P1587" s="254"/>
      <c r="Q1587" s="254"/>
    </row>
    <row r="1588" spans="4:17" s="103" customFormat="1">
      <c r="D1588" s="104"/>
      <c r="F1588" s="105"/>
      <c r="L1588" s="254"/>
      <c r="M1588" s="254"/>
      <c r="N1588" s="254"/>
      <c r="O1588" s="254"/>
      <c r="P1588" s="254"/>
      <c r="Q1588" s="254"/>
    </row>
    <row r="1589" spans="4:17" s="103" customFormat="1">
      <c r="D1589" s="104"/>
      <c r="F1589" s="105"/>
      <c r="L1589" s="254"/>
      <c r="M1589" s="254"/>
      <c r="N1589" s="254"/>
      <c r="O1589" s="254"/>
      <c r="P1589" s="254"/>
      <c r="Q1589" s="254"/>
    </row>
    <row r="1590" spans="4:17" s="103" customFormat="1">
      <c r="D1590" s="104"/>
      <c r="F1590" s="105"/>
      <c r="L1590" s="254"/>
      <c r="M1590" s="254"/>
      <c r="N1590" s="254"/>
      <c r="O1590" s="254"/>
      <c r="P1590" s="254"/>
      <c r="Q1590" s="254"/>
    </row>
    <row r="1591" spans="4:17" s="103" customFormat="1">
      <c r="D1591" s="104"/>
      <c r="F1591" s="105"/>
      <c r="L1591" s="254"/>
      <c r="M1591" s="254"/>
      <c r="N1591" s="254"/>
      <c r="O1591" s="254"/>
      <c r="P1591" s="254"/>
      <c r="Q1591" s="254"/>
    </row>
    <row r="1592" spans="4:17" s="103" customFormat="1">
      <c r="D1592" s="104"/>
      <c r="F1592" s="105"/>
      <c r="L1592" s="254"/>
      <c r="M1592" s="254"/>
      <c r="N1592" s="254"/>
      <c r="O1592" s="254"/>
      <c r="P1592" s="254"/>
      <c r="Q1592" s="254"/>
    </row>
    <row r="1593" spans="4:17" s="103" customFormat="1">
      <c r="D1593" s="104"/>
      <c r="F1593" s="105"/>
      <c r="L1593" s="254"/>
      <c r="M1593" s="254"/>
      <c r="N1593" s="254"/>
      <c r="O1593" s="254"/>
      <c r="P1593" s="254"/>
      <c r="Q1593" s="254"/>
    </row>
    <row r="1594" spans="4:17" s="103" customFormat="1">
      <c r="D1594" s="104"/>
      <c r="F1594" s="105"/>
      <c r="L1594" s="254"/>
      <c r="M1594" s="254"/>
      <c r="N1594" s="254"/>
      <c r="O1594" s="254"/>
      <c r="P1594" s="254"/>
      <c r="Q1594" s="254"/>
    </row>
    <row r="1595" spans="4:17" s="103" customFormat="1">
      <c r="D1595" s="104"/>
      <c r="F1595" s="105"/>
      <c r="L1595" s="254"/>
      <c r="M1595" s="254"/>
      <c r="N1595" s="254"/>
      <c r="O1595" s="254"/>
      <c r="P1595" s="254"/>
      <c r="Q1595" s="254"/>
    </row>
    <row r="1596" spans="4:17" s="103" customFormat="1">
      <c r="D1596" s="104"/>
      <c r="F1596" s="105"/>
      <c r="L1596" s="254"/>
      <c r="M1596" s="254"/>
      <c r="N1596" s="254"/>
      <c r="O1596" s="254"/>
      <c r="P1596" s="254"/>
      <c r="Q1596" s="254"/>
    </row>
    <row r="1597" spans="4:17" s="103" customFormat="1">
      <c r="D1597" s="104"/>
      <c r="F1597" s="105"/>
      <c r="L1597" s="254"/>
      <c r="M1597" s="254"/>
      <c r="N1597" s="254"/>
      <c r="O1597" s="254"/>
      <c r="P1597" s="254"/>
      <c r="Q1597" s="254"/>
    </row>
    <row r="1598" spans="4:17" s="103" customFormat="1">
      <c r="D1598" s="104"/>
      <c r="F1598" s="105"/>
      <c r="L1598" s="254"/>
      <c r="M1598" s="254"/>
      <c r="N1598" s="254"/>
      <c r="O1598" s="254"/>
      <c r="P1598" s="254"/>
      <c r="Q1598" s="254"/>
    </row>
    <row r="1599" spans="4:17" s="103" customFormat="1">
      <c r="D1599" s="104"/>
      <c r="F1599" s="105"/>
      <c r="L1599" s="254"/>
      <c r="M1599" s="254"/>
      <c r="N1599" s="254"/>
      <c r="O1599" s="254"/>
      <c r="P1599" s="254"/>
      <c r="Q1599" s="254"/>
    </row>
    <row r="1600" spans="4:17" s="103" customFormat="1">
      <c r="D1600" s="104"/>
      <c r="F1600" s="105"/>
      <c r="L1600" s="254"/>
      <c r="M1600" s="254"/>
      <c r="N1600" s="254"/>
      <c r="O1600" s="254"/>
      <c r="P1600" s="254"/>
      <c r="Q1600" s="254"/>
    </row>
    <row r="1601" spans="4:17" s="103" customFormat="1">
      <c r="D1601" s="104"/>
      <c r="F1601" s="105"/>
      <c r="L1601" s="254"/>
      <c r="M1601" s="254"/>
      <c r="N1601" s="254"/>
      <c r="O1601" s="254"/>
      <c r="P1601" s="254"/>
      <c r="Q1601" s="254"/>
    </row>
    <row r="1602" spans="4:17" s="103" customFormat="1">
      <c r="D1602" s="104"/>
      <c r="F1602" s="105"/>
      <c r="L1602" s="254"/>
      <c r="M1602" s="254"/>
      <c r="N1602" s="254"/>
      <c r="O1602" s="254"/>
      <c r="P1602" s="254"/>
      <c r="Q1602" s="254"/>
    </row>
    <row r="1603" spans="4:17" s="103" customFormat="1">
      <c r="D1603" s="104"/>
      <c r="F1603" s="105"/>
      <c r="L1603" s="254"/>
      <c r="M1603" s="254"/>
      <c r="N1603" s="254"/>
      <c r="O1603" s="254"/>
      <c r="P1603" s="254"/>
      <c r="Q1603" s="254"/>
    </row>
    <row r="1604" spans="4:17" s="103" customFormat="1">
      <c r="D1604" s="104"/>
      <c r="F1604" s="105"/>
      <c r="L1604" s="254"/>
      <c r="M1604" s="254"/>
      <c r="N1604" s="254"/>
      <c r="O1604" s="254"/>
      <c r="P1604" s="254"/>
      <c r="Q1604" s="254"/>
    </row>
    <row r="1605" spans="4:17" s="103" customFormat="1">
      <c r="D1605" s="104"/>
      <c r="F1605" s="105"/>
      <c r="L1605" s="254"/>
      <c r="M1605" s="254"/>
      <c r="N1605" s="254"/>
      <c r="O1605" s="254"/>
      <c r="P1605" s="254"/>
      <c r="Q1605" s="254"/>
    </row>
    <row r="1606" spans="4:17" s="103" customFormat="1">
      <c r="D1606" s="104"/>
      <c r="F1606" s="105"/>
      <c r="L1606" s="254"/>
      <c r="M1606" s="254"/>
      <c r="N1606" s="254"/>
      <c r="O1606" s="254"/>
      <c r="P1606" s="254"/>
      <c r="Q1606" s="254"/>
    </row>
    <row r="1607" spans="4:17" s="103" customFormat="1">
      <c r="D1607" s="104"/>
      <c r="F1607" s="105"/>
      <c r="L1607" s="254"/>
      <c r="M1607" s="254"/>
      <c r="N1607" s="254"/>
      <c r="O1607" s="254"/>
      <c r="P1607" s="254"/>
      <c r="Q1607" s="254"/>
    </row>
    <row r="1608" spans="4:17" s="103" customFormat="1">
      <c r="D1608" s="104"/>
      <c r="F1608" s="105"/>
      <c r="L1608" s="254"/>
      <c r="M1608" s="254"/>
      <c r="N1608" s="254"/>
      <c r="O1608" s="254"/>
      <c r="P1608" s="254"/>
      <c r="Q1608" s="254"/>
    </row>
    <row r="1609" spans="4:17" s="103" customFormat="1">
      <c r="D1609" s="104"/>
      <c r="F1609" s="105"/>
      <c r="L1609" s="254"/>
      <c r="M1609" s="254"/>
      <c r="N1609" s="254"/>
      <c r="O1609" s="254"/>
      <c r="P1609" s="254"/>
      <c r="Q1609" s="254"/>
    </row>
    <row r="1610" spans="4:17" s="103" customFormat="1">
      <c r="D1610" s="104"/>
      <c r="F1610" s="105"/>
      <c r="L1610" s="254"/>
      <c r="M1610" s="254"/>
      <c r="N1610" s="254"/>
      <c r="O1610" s="254"/>
      <c r="P1610" s="254"/>
      <c r="Q1610" s="254"/>
    </row>
    <row r="1611" spans="4:17" s="103" customFormat="1">
      <c r="D1611" s="104"/>
      <c r="F1611" s="105"/>
      <c r="L1611" s="254"/>
      <c r="M1611" s="254"/>
      <c r="N1611" s="254"/>
      <c r="O1611" s="254"/>
      <c r="P1611" s="254"/>
      <c r="Q1611" s="254"/>
    </row>
    <row r="1612" spans="4:17" s="103" customFormat="1">
      <c r="D1612" s="104"/>
      <c r="F1612" s="105"/>
      <c r="L1612" s="254"/>
      <c r="M1612" s="254"/>
      <c r="N1612" s="254"/>
      <c r="O1612" s="254"/>
      <c r="P1612" s="254"/>
      <c r="Q1612" s="254"/>
    </row>
    <row r="1613" spans="4:17" s="103" customFormat="1">
      <c r="D1613" s="104"/>
      <c r="F1613" s="105"/>
      <c r="L1613" s="254"/>
      <c r="M1613" s="254"/>
      <c r="N1613" s="254"/>
      <c r="O1613" s="254"/>
      <c r="P1613" s="254"/>
      <c r="Q1613" s="254"/>
    </row>
    <row r="1614" spans="4:17" s="103" customFormat="1">
      <c r="D1614" s="104"/>
      <c r="F1614" s="105"/>
      <c r="L1614" s="254"/>
      <c r="M1614" s="254"/>
      <c r="N1614" s="254"/>
      <c r="O1614" s="254"/>
      <c r="P1614" s="254"/>
      <c r="Q1614" s="254"/>
    </row>
    <row r="1615" spans="4:17" s="103" customFormat="1">
      <c r="D1615" s="104"/>
      <c r="F1615" s="105"/>
      <c r="L1615" s="254"/>
      <c r="M1615" s="254"/>
      <c r="N1615" s="254"/>
      <c r="O1615" s="254"/>
      <c r="P1615" s="254"/>
      <c r="Q1615" s="254"/>
    </row>
    <row r="1616" spans="4:17" s="103" customFormat="1">
      <c r="D1616" s="104"/>
      <c r="F1616" s="105"/>
      <c r="L1616" s="254"/>
      <c r="M1616" s="254"/>
      <c r="N1616" s="254"/>
      <c r="O1616" s="254"/>
      <c r="P1616" s="254"/>
      <c r="Q1616" s="254"/>
    </row>
    <row r="1617" spans="4:17" s="103" customFormat="1">
      <c r="D1617" s="104"/>
      <c r="F1617" s="105"/>
      <c r="L1617" s="254"/>
      <c r="M1617" s="254"/>
      <c r="N1617" s="254"/>
      <c r="O1617" s="254"/>
      <c r="P1617" s="254"/>
      <c r="Q1617" s="254"/>
    </row>
    <row r="1618" spans="4:17" s="103" customFormat="1">
      <c r="D1618" s="104"/>
      <c r="F1618" s="105"/>
      <c r="L1618" s="254"/>
      <c r="M1618" s="254"/>
      <c r="N1618" s="254"/>
      <c r="O1618" s="254"/>
      <c r="P1618" s="254"/>
      <c r="Q1618" s="254"/>
    </row>
    <row r="1619" spans="4:17" s="103" customFormat="1">
      <c r="D1619" s="104"/>
      <c r="F1619" s="105"/>
      <c r="L1619" s="254"/>
      <c r="M1619" s="254"/>
      <c r="N1619" s="254"/>
      <c r="O1619" s="254"/>
      <c r="P1619" s="254"/>
      <c r="Q1619" s="254"/>
    </row>
    <row r="1620" spans="4:17" s="103" customFormat="1">
      <c r="D1620" s="104"/>
      <c r="F1620" s="105"/>
      <c r="L1620" s="254"/>
      <c r="M1620" s="254"/>
      <c r="N1620" s="254"/>
      <c r="O1620" s="254"/>
      <c r="P1620" s="254"/>
      <c r="Q1620" s="254"/>
    </row>
    <row r="1621" spans="4:17" s="103" customFormat="1">
      <c r="D1621" s="104"/>
      <c r="F1621" s="105"/>
      <c r="L1621" s="254"/>
      <c r="M1621" s="254"/>
      <c r="N1621" s="254"/>
      <c r="O1621" s="254"/>
      <c r="P1621" s="254"/>
      <c r="Q1621" s="254"/>
    </row>
    <row r="1622" spans="4:17" s="103" customFormat="1">
      <c r="D1622" s="104"/>
      <c r="F1622" s="105"/>
      <c r="L1622" s="254"/>
      <c r="M1622" s="254"/>
      <c r="N1622" s="254"/>
      <c r="O1622" s="254"/>
      <c r="P1622" s="254"/>
      <c r="Q1622" s="254"/>
    </row>
    <row r="1623" spans="4:17" s="103" customFormat="1">
      <c r="D1623" s="104"/>
      <c r="F1623" s="105"/>
      <c r="L1623" s="254"/>
      <c r="M1623" s="254"/>
      <c r="N1623" s="254"/>
      <c r="O1623" s="254"/>
      <c r="P1623" s="254"/>
      <c r="Q1623" s="254"/>
    </row>
    <row r="1624" spans="4:17" s="103" customFormat="1">
      <c r="D1624" s="104"/>
      <c r="F1624" s="105"/>
      <c r="L1624" s="254"/>
      <c r="M1624" s="254"/>
      <c r="N1624" s="254"/>
      <c r="O1624" s="254"/>
      <c r="P1624" s="254"/>
      <c r="Q1624" s="254"/>
    </row>
    <row r="1625" spans="4:17" s="103" customFormat="1">
      <c r="D1625" s="104"/>
      <c r="F1625" s="105"/>
      <c r="L1625" s="254"/>
      <c r="M1625" s="254"/>
      <c r="N1625" s="254"/>
      <c r="O1625" s="254"/>
      <c r="P1625" s="254"/>
      <c r="Q1625" s="254"/>
    </row>
    <row r="1626" spans="4:17" s="103" customFormat="1">
      <c r="D1626" s="104"/>
      <c r="F1626" s="105"/>
      <c r="L1626" s="254"/>
      <c r="M1626" s="254"/>
      <c r="N1626" s="254"/>
      <c r="O1626" s="254"/>
      <c r="P1626" s="254"/>
      <c r="Q1626" s="254"/>
    </row>
    <row r="1627" spans="4:17" s="103" customFormat="1">
      <c r="D1627" s="104"/>
      <c r="F1627" s="105"/>
      <c r="L1627" s="254"/>
      <c r="M1627" s="254"/>
      <c r="N1627" s="254"/>
      <c r="O1627" s="254"/>
      <c r="P1627" s="254"/>
      <c r="Q1627" s="254"/>
    </row>
    <row r="1628" spans="4:17" s="103" customFormat="1">
      <c r="D1628" s="104"/>
      <c r="F1628" s="105"/>
      <c r="L1628" s="254"/>
      <c r="M1628" s="254"/>
      <c r="N1628" s="254"/>
      <c r="O1628" s="254"/>
      <c r="P1628" s="254"/>
      <c r="Q1628" s="254"/>
    </row>
    <row r="1629" spans="4:17" s="103" customFormat="1">
      <c r="D1629" s="104"/>
      <c r="F1629" s="105"/>
      <c r="L1629" s="254"/>
      <c r="M1629" s="254"/>
      <c r="N1629" s="254"/>
      <c r="O1629" s="254"/>
      <c r="P1629" s="254"/>
      <c r="Q1629" s="254"/>
    </row>
    <row r="1630" spans="4:17" s="103" customFormat="1">
      <c r="D1630" s="104"/>
      <c r="F1630" s="105"/>
      <c r="L1630" s="254"/>
      <c r="M1630" s="254"/>
      <c r="N1630" s="254"/>
      <c r="O1630" s="254"/>
      <c r="P1630" s="254"/>
      <c r="Q1630" s="254"/>
    </row>
    <row r="1631" spans="4:17" s="103" customFormat="1">
      <c r="D1631" s="104"/>
      <c r="F1631" s="105"/>
      <c r="L1631" s="254"/>
      <c r="M1631" s="254"/>
      <c r="N1631" s="254"/>
      <c r="O1631" s="254"/>
      <c r="P1631" s="254"/>
      <c r="Q1631" s="254"/>
    </row>
    <row r="1632" spans="4:17" s="103" customFormat="1">
      <c r="D1632" s="104"/>
      <c r="F1632" s="105"/>
      <c r="L1632" s="254"/>
      <c r="M1632" s="254"/>
      <c r="N1632" s="254"/>
      <c r="O1632" s="254"/>
      <c r="P1632" s="254"/>
      <c r="Q1632" s="254"/>
    </row>
    <row r="1633" spans="4:17" s="103" customFormat="1">
      <c r="D1633" s="104"/>
      <c r="F1633" s="105"/>
      <c r="L1633" s="254"/>
      <c r="M1633" s="254"/>
      <c r="N1633" s="254"/>
      <c r="O1633" s="254"/>
      <c r="P1633" s="254"/>
      <c r="Q1633" s="254"/>
    </row>
    <row r="1634" spans="4:17" s="103" customFormat="1">
      <c r="D1634" s="104"/>
      <c r="F1634" s="105"/>
      <c r="L1634" s="254"/>
      <c r="M1634" s="254"/>
      <c r="N1634" s="254"/>
      <c r="O1634" s="254"/>
      <c r="P1634" s="254"/>
      <c r="Q1634" s="254"/>
    </row>
    <row r="1635" spans="4:17" s="103" customFormat="1">
      <c r="D1635" s="104"/>
      <c r="F1635" s="105"/>
      <c r="L1635" s="254"/>
      <c r="M1635" s="254"/>
      <c r="N1635" s="254"/>
      <c r="O1635" s="254"/>
      <c r="P1635" s="254"/>
      <c r="Q1635" s="254"/>
    </row>
    <row r="1636" spans="4:17" s="103" customFormat="1">
      <c r="D1636" s="104"/>
      <c r="F1636" s="105"/>
      <c r="L1636" s="254"/>
      <c r="M1636" s="254"/>
      <c r="N1636" s="254"/>
      <c r="O1636" s="254"/>
      <c r="P1636" s="254"/>
      <c r="Q1636" s="254"/>
    </row>
    <row r="1637" spans="4:17" s="103" customFormat="1">
      <c r="D1637" s="104"/>
      <c r="F1637" s="105"/>
      <c r="L1637" s="254"/>
      <c r="M1637" s="254"/>
      <c r="N1637" s="254"/>
      <c r="O1637" s="254"/>
      <c r="P1637" s="254"/>
      <c r="Q1637" s="254"/>
    </row>
    <row r="1638" spans="4:17" s="103" customFormat="1">
      <c r="D1638" s="104"/>
      <c r="F1638" s="105"/>
      <c r="L1638" s="254"/>
      <c r="M1638" s="254"/>
      <c r="N1638" s="254"/>
      <c r="O1638" s="254"/>
      <c r="P1638" s="254"/>
      <c r="Q1638" s="254"/>
    </row>
    <row r="1639" spans="4:17" s="103" customFormat="1">
      <c r="D1639" s="104"/>
      <c r="F1639" s="105"/>
      <c r="L1639" s="254"/>
      <c r="M1639" s="254"/>
      <c r="N1639" s="254"/>
      <c r="O1639" s="254"/>
      <c r="P1639" s="254"/>
      <c r="Q1639" s="254"/>
    </row>
    <row r="1640" spans="4:17" s="103" customFormat="1">
      <c r="D1640" s="104"/>
      <c r="F1640" s="105"/>
      <c r="L1640" s="254"/>
      <c r="M1640" s="254"/>
      <c r="N1640" s="254"/>
      <c r="O1640" s="254"/>
      <c r="P1640" s="254"/>
      <c r="Q1640" s="254"/>
    </row>
    <row r="1641" spans="4:17" s="103" customFormat="1">
      <c r="D1641" s="104"/>
      <c r="F1641" s="105"/>
      <c r="L1641" s="254"/>
      <c r="M1641" s="254"/>
      <c r="N1641" s="254"/>
      <c r="O1641" s="254"/>
      <c r="P1641" s="254"/>
      <c r="Q1641" s="254"/>
    </row>
    <row r="1642" spans="4:17" s="103" customFormat="1">
      <c r="D1642" s="104"/>
      <c r="F1642" s="105"/>
      <c r="L1642" s="254"/>
      <c r="M1642" s="254"/>
      <c r="N1642" s="254"/>
      <c r="O1642" s="254"/>
      <c r="P1642" s="254"/>
      <c r="Q1642" s="254"/>
    </row>
    <row r="1643" spans="4:17" s="103" customFormat="1">
      <c r="D1643" s="104"/>
      <c r="F1643" s="105"/>
      <c r="L1643" s="254"/>
      <c r="M1643" s="254"/>
      <c r="N1643" s="254"/>
      <c r="O1643" s="254"/>
      <c r="P1643" s="254"/>
      <c r="Q1643" s="254"/>
    </row>
    <row r="1644" spans="4:17" s="103" customFormat="1">
      <c r="D1644" s="104"/>
      <c r="F1644" s="105"/>
      <c r="L1644" s="254"/>
      <c r="M1644" s="254"/>
      <c r="N1644" s="254"/>
      <c r="O1644" s="254"/>
      <c r="P1644" s="254"/>
      <c r="Q1644" s="254"/>
    </row>
    <row r="1645" spans="4:17" s="103" customFormat="1">
      <c r="D1645" s="104"/>
      <c r="F1645" s="105"/>
      <c r="L1645" s="254"/>
      <c r="M1645" s="254"/>
      <c r="N1645" s="254"/>
      <c r="O1645" s="254"/>
      <c r="P1645" s="254"/>
      <c r="Q1645" s="254"/>
    </row>
    <row r="1646" spans="4:17" s="103" customFormat="1">
      <c r="D1646" s="104"/>
      <c r="F1646" s="105"/>
      <c r="L1646" s="254"/>
      <c r="M1646" s="254"/>
      <c r="N1646" s="254"/>
      <c r="O1646" s="254"/>
      <c r="P1646" s="254"/>
      <c r="Q1646" s="254"/>
    </row>
    <row r="1647" spans="4:17" s="103" customFormat="1">
      <c r="D1647" s="104"/>
      <c r="F1647" s="105"/>
      <c r="L1647" s="254"/>
      <c r="M1647" s="254"/>
      <c r="N1647" s="254"/>
      <c r="O1647" s="254"/>
      <c r="P1647" s="254"/>
      <c r="Q1647" s="254"/>
    </row>
    <row r="1648" spans="4:17" s="103" customFormat="1">
      <c r="D1648" s="104"/>
      <c r="F1648" s="105"/>
      <c r="L1648" s="254"/>
      <c r="M1648" s="254"/>
      <c r="N1648" s="254"/>
      <c r="O1648" s="254"/>
      <c r="P1648" s="254"/>
      <c r="Q1648" s="254"/>
    </row>
    <row r="1649" spans="4:17" s="103" customFormat="1">
      <c r="D1649" s="104"/>
      <c r="F1649" s="105"/>
      <c r="L1649" s="254"/>
      <c r="M1649" s="254"/>
      <c r="N1649" s="254"/>
      <c r="O1649" s="254"/>
      <c r="P1649" s="254"/>
      <c r="Q1649" s="254"/>
    </row>
    <row r="1650" spans="4:17" s="103" customFormat="1">
      <c r="D1650" s="104"/>
      <c r="F1650" s="105"/>
      <c r="L1650" s="254"/>
      <c r="M1650" s="254"/>
      <c r="N1650" s="254"/>
      <c r="O1650" s="254"/>
      <c r="P1650" s="254"/>
      <c r="Q1650" s="254"/>
    </row>
    <row r="1651" spans="4:17" s="103" customFormat="1">
      <c r="D1651" s="104"/>
      <c r="F1651" s="105"/>
      <c r="L1651" s="254"/>
      <c r="M1651" s="254"/>
      <c r="N1651" s="254"/>
      <c r="O1651" s="254"/>
      <c r="P1651" s="254"/>
      <c r="Q1651" s="254"/>
    </row>
    <row r="1652" spans="4:17" s="103" customFormat="1">
      <c r="D1652" s="104"/>
      <c r="F1652" s="105"/>
      <c r="L1652" s="254"/>
      <c r="M1652" s="254"/>
      <c r="N1652" s="254"/>
      <c r="O1652" s="254"/>
      <c r="P1652" s="254"/>
      <c r="Q1652" s="254"/>
    </row>
    <row r="1653" spans="4:17" s="103" customFormat="1">
      <c r="D1653" s="104"/>
      <c r="F1653" s="105"/>
      <c r="L1653" s="254"/>
      <c r="M1653" s="254"/>
      <c r="N1653" s="254"/>
      <c r="O1653" s="254"/>
      <c r="P1653" s="254"/>
      <c r="Q1653" s="254"/>
    </row>
    <row r="1654" spans="4:17" s="103" customFormat="1">
      <c r="D1654" s="104"/>
      <c r="F1654" s="105"/>
      <c r="L1654" s="254"/>
      <c r="M1654" s="254"/>
      <c r="N1654" s="254"/>
      <c r="O1654" s="254"/>
      <c r="P1654" s="254"/>
      <c r="Q1654" s="254"/>
    </row>
    <row r="1655" spans="4:17" s="103" customFormat="1">
      <c r="D1655" s="104"/>
      <c r="F1655" s="105"/>
      <c r="L1655" s="254"/>
      <c r="M1655" s="254"/>
      <c r="N1655" s="254"/>
      <c r="O1655" s="254"/>
      <c r="P1655" s="254"/>
      <c r="Q1655" s="254"/>
    </row>
    <row r="1656" spans="4:17" s="103" customFormat="1">
      <c r="D1656" s="104"/>
      <c r="F1656" s="105"/>
      <c r="L1656" s="254"/>
      <c r="M1656" s="254"/>
      <c r="N1656" s="254"/>
      <c r="O1656" s="254"/>
      <c r="P1656" s="254"/>
      <c r="Q1656" s="254"/>
    </row>
    <row r="1657" spans="4:17" s="103" customFormat="1">
      <c r="D1657" s="104"/>
      <c r="F1657" s="105"/>
      <c r="L1657" s="254"/>
      <c r="M1657" s="254"/>
      <c r="N1657" s="254"/>
      <c r="O1657" s="254"/>
      <c r="P1657" s="254"/>
      <c r="Q1657" s="254"/>
    </row>
    <row r="1658" spans="4:17" s="103" customFormat="1">
      <c r="D1658" s="104"/>
      <c r="F1658" s="105"/>
      <c r="L1658" s="254"/>
      <c r="M1658" s="254"/>
      <c r="N1658" s="254"/>
      <c r="O1658" s="254"/>
      <c r="P1658" s="254"/>
      <c r="Q1658" s="254"/>
    </row>
    <row r="1659" spans="4:17" s="103" customFormat="1">
      <c r="D1659" s="104"/>
      <c r="F1659" s="105"/>
      <c r="L1659" s="254"/>
      <c r="M1659" s="254"/>
      <c r="N1659" s="254"/>
      <c r="O1659" s="254"/>
      <c r="P1659" s="254"/>
      <c r="Q1659" s="254"/>
    </row>
    <row r="1660" spans="4:17" s="103" customFormat="1">
      <c r="D1660" s="104"/>
      <c r="F1660" s="105"/>
      <c r="L1660" s="254"/>
      <c r="M1660" s="254"/>
      <c r="N1660" s="254"/>
      <c r="O1660" s="254"/>
      <c r="P1660" s="254"/>
      <c r="Q1660" s="254"/>
    </row>
    <row r="1661" spans="4:17" s="103" customFormat="1">
      <c r="D1661" s="104"/>
      <c r="F1661" s="105"/>
      <c r="L1661" s="254"/>
      <c r="M1661" s="254"/>
      <c r="N1661" s="254"/>
      <c r="O1661" s="254"/>
      <c r="P1661" s="254"/>
      <c r="Q1661" s="254"/>
    </row>
    <row r="1662" spans="4:17" s="103" customFormat="1">
      <c r="D1662" s="104"/>
      <c r="F1662" s="105"/>
      <c r="L1662" s="254"/>
      <c r="M1662" s="254"/>
      <c r="N1662" s="254"/>
      <c r="O1662" s="254"/>
      <c r="P1662" s="254"/>
      <c r="Q1662" s="254"/>
    </row>
    <row r="1663" spans="4:17" s="103" customFormat="1">
      <c r="D1663" s="104"/>
      <c r="F1663" s="105"/>
      <c r="L1663" s="254"/>
      <c r="M1663" s="254"/>
      <c r="N1663" s="254"/>
      <c r="O1663" s="254"/>
      <c r="P1663" s="254"/>
      <c r="Q1663" s="254"/>
    </row>
    <row r="1664" spans="4:17" s="103" customFormat="1">
      <c r="D1664" s="104"/>
      <c r="F1664" s="105"/>
      <c r="L1664" s="254"/>
      <c r="M1664" s="254"/>
      <c r="N1664" s="254"/>
      <c r="O1664" s="254"/>
      <c r="P1664" s="254"/>
      <c r="Q1664" s="254"/>
    </row>
    <row r="1665" spans="4:17" s="103" customFormat="1">
      <c r="D1665" s="104"/>
      <c r="F1665" s="105"/>
      <c r="L1665" s="254"/>
      <c r="M1665" s="254"/>
      <c r="N1665" s="254"/>
      <c r="O1665" s="254"/>
      <c r="P1665" s="254"/>
      <c r="Q1665" s="254"/>
    </row>
    <row r="1666" spans="4:17" s="103" customFormat="1">
      <c r="D1666" s="104"/>
      <c r="F1666" s="105"/>
      <c r="L1666" s="254"/>
      <c r="M1666" s="254"/>
      <c r="N1666" s="254"/>
      <c r="O1666" s="254"/>
      <c r="P1666" s="254"/>
      <c r="Q1666" s="254"/>
    </row>
    <row r="1667" spans="4:17" s="103" customFormat="1">
      <c r="D1667" s="104"/>
      <c r="F1667" s="105"/>
      <c r="L1667" s="254"/>
      <c r="M1667" s="254"/>
      <c r="N1667" s="254"/>
      <c r="O1667" s="254"/>
      <c r="P1667" s="254"/>
      <c r="Q1667" s="254"/>
    </row>
    <row r="1668" spans="4:17" s="103" customFormat="1">
      <c r="D1668" s="104"/>
      <c r="F1668" s="105"/>
      <c r="L1668" s="254"/>
      <c r="M1668" s="254"/>
      <c r="N1668" s="254"/>
      <c r="O1668" s="254"/>
      <c r="P1668" s="254"/>
      <c r="Q1668" s="254"/>
    </row>
    <row r="1669" spans="4:17" s="103" customFormat="1">
      <c r="D1669" s="104"/>
      <c r="F1669" s="105"/>
      <c r="L1669" s="254"/>
      <c r="M1669" s="254"/>
      <c r="N1669" s="254"/>
      <c r="O1669" s="254"/>
      <c r="P1669" s="254"/>
      <c r="Q1669" s="254"/>
    </row>
    <row r="1670" spans="4:17" s="103" customFormat="1">
      <c r="D1670" s="104"/>
      <c r="F1670" s="105"/>
      <c r="L1670" s="254"/>
      <c r="M1670" s="254"/>
      <c r="N1670" s="254"/>
      <c r="O1670" s="254"/>
      <c r="P1670" s="254"/>
      <c r="Q1670" s="254"/>
    </row>
    <row r="1671" spans="4:17" s="103" customFormat="1">
      <c r="D1671" s="104"/>
      <c r="F1671" s="105"/>
      <c r="L1671" s="254"/>
      <c r="M1671" s="254"/>
      <c r="N1671" s="254"/>
      <c r="O1671" s="254"/>
      <c r="P1671" s="254"/>
      <c r="Q1671" s="254"/>
    </row>
    <row r="1672" spans="4:17" s="103" customFormat="1">
      <c r="D1672" s="104"/>
      <c r="F1672" s="105"/>
      <c r="L1672" s="254"/>
      <c r="M1672" s="254"/>
      <c r="N1672" s="254"/>
      <c r="O1672" s="254"/>
      <c r="P1672" s="254"/>
      <c r="Q1672" s="254"/>
    </row>
    <row r="1673" spans="4:17" s="103" customFormat="1">
      <c r="D1673" s="104"/>
      <c r="F1673" s="105"/>
      <c r="L1673" s="254"/>
      <c r="M1673" s="254"/>
      <c r="N1673" s="254"/>
      <c r="O1673" s="254"/>
      <c r="P1673" s="254"/>
      <c r="Q1673" s="254"/>
    </row>
    <row r="1674" spans="4:17" s="103" customFormat="1">
      <c r="D1674" s="104"/>
      <c r="F1674" s="105"/>
      <c r="L1674" s="254"/>
      <c r="M1674" s="254"/>
      <c r="N1674" s="254"/>
      <c r="O1674" s="254"/>
      <c r="P1674" s="254"/>
      <c r="Q1674" s="254"/>
    </row>
    <row r="1675" spans="4:17" s="103" customFormat="1">
      <c r="D1675" s="104"/>
      <c r="F1675" s="105"/>
      <c r="L1675" s="254"/>
      <c r="M1675" s="254"/>
      <c r="N1675" s="254"/>
      <c r="O1675" s="254"/>
      <c r="P1675" s="254"/>
      <c r="Q1675" s="254"/>
    </row>
    <row r="1676" spans="4:17" s="103" customFormat="1">
      <c r="D1676" s="104"/>
      <c r="F1676" s="105"/>
      <c r="L1676" s="254"/>
      <c r="M1676" s="254"/>
      <c r="N1676" s="254"/>
      <c r="O1676" s="254"/>
      <c r="P1676" s="254"/>
      <c r="Q1676" s="254"/>
    </row>
    <row r="1677" spans="4:17" s="103" customFormat="1">
      <c r="D1677" s="104"/>
      <c r="F1677" s="105"/>
      <c r="L1677" s="254"/>
      <c r="M1677" s="254"/>
      <c r="N1677" s="254"/>
      <c r="O1677" s="254"/>
      <c r="P1677" s="254"/>
      <c r="Q1677" s="254"/>
    </row>
    <row r="1678" spans="4:17" s="103" customFormat="1">
      <c r="D1678" s="104"/>
      <c r="F1678" s="105"/>
      <c r="L1678" s="254"/>
      <c r="M1678" s="254"/>
      <c r="N1678" s="254"/>
      <c r="O1678" s="254"/>
      <c r="P1678" s="254"/>
      <c r="Q1678" s="254"/>
    </row>
    <row r="1679" spans="4:17" s="103" customFormat="1">
      <c r="D1679" s="104"/>
      <c r="F1679" s="105"/>
      <c r="L1679" s="254"/>
      <c r="M1679" s="254"/>
      <c r="N1679" s="254"/>
      <c r="O1679" s="254"/>
      <c r="P1679" s="254"/>
      <c r="Q1679" s="254"/>
    </row>
    <row r="1680" spans="4:17" s="103" customFormat="1">
      <c r="D1680" s="104"/>
      <c r="F1680" s="105"/>
      <c r="L1680" s="254"/>
      <c r="M1680" s="254"/>
      <c r="N1680" s="254"/>
      <c r="O1680" s="254"/>
      <c r="P1680" s="254"/>
      <c r="Q1680" s="254"/>
    </row>
    <row r="1681" spans="4:17" s="103" customFormat="1">
      <c r="D1681" s="104"/>
      <c r="F1681" s="105"/>
      <c r="L1681" s="254"/>
      <c r="M1681" s="254"/>
      <c r="N1681" s="254"/>
      <c r="O1681" s="254"/>
      <c r="P1681" s="254"/>
      <c r="Q1681" s="254"/>
    </row>
    <row r="1682" spans="4:17" s="103" customFormat="1">
      <c r="D1682" s="104"/>
      <c r="F1682" s="105"/>
      <c r="L1682" s="254"/>
      <c r="M1682" s="254"/>
      <c r="N1682" s="254"/>
      <c r="O1682" s="254"/>
      <c r="P1682" s="254"/>
      <c r="Q1682" s="254"/>
    </row>
    <row r="1683" spans="4:17" s="103" customFormat="1">
      <c r="D1683" s="104"/>
      <c r="F1683" s="105"/>
      <c r="L1683" s="254"/>
      <c r="M1683" s="254"/>
      <c r="N1683" s="254"/>
      <c r="O1683" s="254"/>
      <c r="P1683" s="254"/>
      <c r="Q1683" s="254"/>
    </row>
    <row r="1684" spans="4:17" s="103" customFormat="1">
      <c r="D1684" s="104"/>
      <c r="F1684" s="105"/>
      <c r="L1684" s="254"/>
      <c r="M1684" s="254"/>
      <c r="N1684" s="254"/>
      <c r="O1684" s="254"/>
      <c r="P1684" s="254"/>
      <c r="Q1684" s="254"/>
    </row>
    <row r="1685" spans="4:17" s="103" customFormat="1">
      <c r="D1685" s="104"/>
      <c r="F1685" s="105"/>
      <c r="L1685" s="254"/>
      <c r="M1685" s="254"/>
      <c r="N1685" s="254"/>
      <c r="O1685" s="254"/>
      <c r="P1685" s="254"/>
      <c r="Q1685" s="254"/>
    </row>
    <row r="1686" spans="4:17" s="103" customFormat="1">
      <c r="D1686" s="104"/>
      <c r="F1686" s="105"/>
      <c r="L1686" s="254"/>
      <c r="M1686" s="254"/>
      <c r="N1686" s="254"/>
      <c r="O1686" s="254"/>
      <c r="P1686" s="254"/>
      <c r="Q1686" s="254"/>
    </row>
    <row r="1687" spans="4:17" s="103" customFormat="1">
      <c r="D1687" s="104"/>
      <c r="F1687" s="105"/>
      <c r="L1687" s="254"/>
      <c r="M1687" s="254"/>
      <c r="N1687" s="254"/>
      <c r="O1687" s="254"/>
      <c r="P1687" s="254"/>
      <c r="Q1687" s="254"/>
    </row>
    <row r="1688" spans="4:17" s="103" customFormat="1">
      <c r="D1688" s="104"/>
      <c r="F1688" s="105"/>
      <c r="L1688" s="254"/>
      <c r="M1688" s="254"/>
      <c r="N1688" s="254"/>
      <c r="O1688" s="254"/>
      <c r="P1688" s="254"/>
      <c r="Q1688" s="254"/>
    </row>
    <row r="1689" spans="4:17" s="103" customFormat="1">
      <c r="D1689" s="104"/>
      <c r="F1689" s="105"/>
      <c r="L1689" s="254"/>
      <c r="M1689" s="254"/>
      <c r="N1689" s="254"/>
      <c r="O1689" s="254"/>
      <c r="P1689" s="254"/>
      <c r="Q1689" s="254"/>
    </row>
    <row r="1690" spans="4:17" s="103" customFormat="1">
      <c r="D1690" s="104"/>
      <c r="F1690" s="105"/>
      <c r="L1690" s="254"/>
      <c r="M1690" s="254"/>
      <c r="N1690" s="254"/>
      <c r="O1690" s="254"/>
      <c r="P1690" s="254"/>
      <c r="Q1690" s="254"/>
    </row>
    <row r="1691" spans="4:17" s="103" customFormat="1">
      <c r="D1691" s="104"/>
      <c r="F1691" s="105"/>
      <c r="L1691" s="254"/>
      <c r="M1691" s="254"/>
      <c r="N1691" s="254"/>
      <c r="O1691" s="254"/>
      <c r="P1691" s="254"/>
      <c r="Q1691" s="254"/>
    </row>
    <row r="1692" spans="4:17" s="103" customFormat="1">
      <c r="D1692" s="104"/>
      <c r="F1692" s="105"/>
      <c r="L1692" s="254"/>
      <c r="M1692" s="254"/>
      <c r="N1692" s="254"/>
      <c r="O1692" s="254"/>
      <c r="P1692" s="254"/>
      <c r="Q1692" s="254"/>
    </row>
    <row r="1693" spans="4:17" s="103" customFormat="1">
      <c r="D1693" s="104"/>
      <c r="F1693" s="105"/>
      <c r="L1693" s="254"/>
      <c r="M1693" s="254"/>
      <c r="N1693" s="254"/>
      <c r="O1693" s="254"/>
      <c r="P1693" s="254"/>
      <c r="Q1693" s="254"/>
    </row>
    <row r="1694" spans="4:17" s="103" customFormat="1">
      <c r="D1694" s="104"/>
      <c r="F1694" s="105"/>
      <c r="L1694" s="254"/>
      <c r="M1694" s="254"/>
      <c r="N1694" s="254"/>
      <c r="O1694" s="254"/>
      <c r="P1694" s="254"/>
      <c r="Q1694" s="254"/>
    </row>
    <row r="1695" spans="4:17" s="103" customFormat="1">
      <c r="D1695" s="104"/>
      <c r="F1695" s="105"/>
      <c r="L1695" s="254"/>
      <c r="M1695" s="254"/>
      <c r="N1695" s="254"/>
      <c r="O1695" s="254"/>
      <c r="P1695" s="254"/>
      <c r="Q1695" s="254"/>
    </row>
    <row r="1696" spans="4:17" s="103" customFormat="1">
      <c r="D1696" s="104"/>
      <c r="F1696" s="105"/>
      <c r="L1696" s="254"/>
      <c r="M1696" s="254"/>
      <c r="N1696" s="254"/>
      <c r="O1696" s="254"/>
      <c r="P1696" s="254"/>
      <c r="Q1696" s="254"/>
    </row>
    <row r="1697" spans="4:17" s="103" customFormat="1">
      <c r="D1697" s="104"/>
      <c r="F1697" s="105"/>
      <c r="L1697" s="254"/>
      <c r="M1697" s="254"/>
      <c r="N1697" s="254"/>
      <c r="O1697" s="254"/>
      <c r="P1697" s="254"/>
      <c r="Q1697" s="254"/>
    </row>
    <row r="1698" spans="4:17" s="103" customFormat="1">
      <c r="D1698" s="104"/>
      <c r="F1698" s="105"/>
      <c r="L1698" s="254"/>
      <c r="M1698" s="254"/>
      <c r="N1698" s="254"/>
      <c r="O1698" s="254"/>
      <c r="P1698" s="254"/>
      <c r="Q1698" s="254"/>
    </row>
    <row r="1699" spans="4:17" s="103" customFormat="1">
      <c r="D1699" s="104"/>
      <c r="F1699" s="105"/>
      <c r="L1699" s="254"/>
      <c r="M1699" s="254"/>
      <c r="N1699" s="254"/>
      <c r="O1699" s="254"/>
      <c r="P1699" s="254"/>
      <c r="Q1699" s="254"/>
    </row>
    <row r="1700" spans="4:17" s="103" customFormat="1">
      <c r="D1700" s="104"/>
      <c r="F1700" s="105"/>
      <c r="L1700" s="254"/>
      <c r="M1700" s="254"/>
      <c r="N1700" s="254"/>
      <c r="O1700" s="254"/>
      <c r="P1700" s="254"/>
      <c r="Q1700" s="254"/>
    </row>
    <row r="1701" spans="4:17" s="103" customFormat="1">
      <c r="D1701" s="104"/>
      <c r="F1701" s="105"/>
      <c r="L1701" s="254"/>
      <c r="M1701" s="254"/>
      <c r="N1701" s="254"/>
      <c r="O1701" s="254"/>
      <c r="P1701" s="254"/>
      <c r="Q1701" s="254"/>
    </row>
    <row r="1702" spans="4:17" s="103" customFormat="1">
      <c r="D1702" s="104"/>
      <c r="F1702" s="105"/>
      <c r="L1702" s="254"/>
      <c r="M1702" s="254"/>
      <c r="N1702" s="254"/>
      <c r="O1702" s="254"/>
      <c r="P1702" s="254"/>
      <c r="Q1702" s="254"/>
    </row>
    <row r="1703" spans="4:17" s="103" customFormat="1">
      <c r="D1703" s="104"/>
      <c r="F1703" s="105"/>
      <c r="L1703" s="254"/>
      <c r="M1703" s="254"/>
      <c r="N1703" s="254"/>
      <c r="O1703" s="254"/>
      <c r="P1703" s="254"/>
      <c r="Q1703" s="254"/>
    </row>
    <row r="1704" spans="4:17" s="103" customFormat="1">
      <c r="D1704" s="104"/>
      <c r="F1704" s="105"/>
      <c r="L1704" s="254"/>
      <c r="M1704" s="254"/>
      <c r="N1704" s="254"/>
      <c r="O1704" s="254"/>
      <c r="P1704" s="254"/>
      <c r="Q1704" s="254"/>
    </row>
    <row r="1705" spans="4:17" s="103" customFormat="1">
      <c r="D1705" s="104"/>
      <c r="F1705" s="105"/>
      <c r="L1705" s="254"/>
      <c r="M1705" s="254"/>
      <c r="N1705" s="254"/>
      <c r="O1705" s="254"/>
      <c r="P1705" s="254"/>
      <c r="Q1705" s="254"/>
    </row>
    <row r="1706" spans="4:17" s="103" customFormat="1">
      <c r="D1706" s="104"/>
      <c r="F1706" s="105"/>
      <c r="L1706" s="254"/>
      <c r="M1706" s="254"/>
      <c r="N1706" s="254"/>
      <c r="O1706" s="254"/>
      <c r="P1706" s="254"/>
      <c r="Q1706" s="254"/>
    </row>
    <row r="1707" spans="4:17" s="103" customFormat="1">
      <c r="D1707" s="104"/>
      <c r="F1707" s="105"/>
      <c r="L1707" s="254"/>
      <c r="M1707" s="254"/>
      <c r="N1707" s="254"/>
      <c r="O1707" s="254"/>
      <c r="P1707" s="254"/>
      <c r="Q1707" s="254"/>
    </row>
    <row r="1708" spans="4:17" s="103" customFormat="1">
      <c r="D1708" s="104"/>
      <c r="F1708" s="105"/>
      <c r="L1708" s="254"/>
      <c r="M1708" s="254"/>
      <c r="N1708" s="254"/>
      <c r="O1708" s="254"/>
      <c r="P1708" s="254"/>
      <c r="Q1708" s="254"/>
    </row>
    <row r="1709" spans="4:17" s="103" customFormat="1">
      <c r="D1709" s="104"/>
      <c r="F1709" s="105"/>
      <c r="L1709" s="254"/>
      <c r="M1709" s="254"/>
      <c r="N1709" s="254"/>
      <c r="O1709" s="254"/>
      <c r="P1709" s="254"/>
      <c r="Q1709" s="254"/>
    </row>
    <row r="1710" spans="4:17" s="103" customFormat="1">
      <c r="D1710" s="104"/>
      <c r="F1710" s="105"/>
      <c r="L1710" s="254"/>
      <c r="M1710" s="254"/>
      <c r="N1710" s="254"/>
      <c r="O1710" s="254"/>
      <c r="P1710" s="254"/>
      <c r="Q1710" s="254"/>
    </row>
    <row r="1711" spans="4:17" s="103" customFormat="1">
      <c r="D1711" s="104"/>
      <c r="F1711" s="105"/>
      <c r="L1711" s="254"/>
      <c r="M1711" s="254"/>
      <c r="N1711" s="254"/>
      <c r="O1711" s="254"/>
      <c r="P1711" s="254"/>
      <c r="Q1711" s="254"/>
    </row>
    <row r="1712" spans="4:17" s="103" customFormat="1">
      <c r="D1712" s="104"/>
      <c r="F1712" s="105"/>
      <c r="L1712" s="254"/>
      <c r="M1712" s="254"/>
      <c r="N1712" s="254"/>
      <c r="O1712" s="254"/>
      <c r="P1712" s="254"/>
      <c r="Q1712" s="254"/>
    </row>
    <row r="1713" spans="4:17" s="103" customFormat="1">
      <c r="D1713" s="104"/>
      <c r="F1713" s="105"/>
      <c r="L1713" s="254"/>
      <c r="M1713" s="254"/>
      <c r="N1713" s="254"/>
      <c r="O1713" s="254"/>
      <c r="P1713" s="254"/>
      <c r="Q1713" s="254"/>
    </row>
    <row r="1714" spans="4:17" s="103" customFormat="1">
      <c r="D1714" s="104"/>
      <c r="F1714" s="105"/>
      <c r="L1714" s="254"/>
      <c r="M1714" s="254"/>
      <c r="N1714" s="254"/>
      <c r="O1714" s="254"/>
      <c r="P1714" s="254"/>
      <c r="Q1714" s="254"/>
    </row>
    <row r="1715" spans="4:17" s="103" customFormat="1">
      <c r="D1715" s="104"/>
      <c r="F1715" s="105"/>
      <c r="L1715" s="254"/>
      <c r="M1715" s="254"/>
      <c r="N1715" s="254"/>
      <c r="O1715" s="254"/>
      <c r="P1715" s="254"/>
      <c r="Q1715" s="254"/>
    </row>
    <row r="1716" spans="4:17" s="103" customFormat="1">
      <c r="D1716" s="104"/>
      <c r="F1716" s="105"/>
      <c r="L1716" s="254"/>
      <c r="M1716" s="254"/>
      <c r="N1716" s="254"/>
      <c r="O1716" s="254"/>
      <c r="P1716" s="254"/>
      <c r="Q1716" s="254"/>
    </row>
    <row r="1717" spans="4:17" s="103" customFormat="1">
      <c r="D1717" s="104"/>
      <c r="F1717" s="105"/>
      <c r="L1717" s="254"/>
      <c r="M1717" s="254"/>
      <c r="N1717" s="254"/>
      <c r="O1717" s="254"/>
      <c r="P1717" s="254"/>
      <c r="Q1717" s="254"/>
    </row>
    <row r="1718" spans="4:17" s="103" customFormat="1">
      <c r="D1718" s="104"/>
      <c r="F1718" s="105"/>
      <c r="L1718" s="254"/>
      <c r="M1718" s="254"/>
      <c r="N1718" s="254"/>
      <c r="O1718" s="254"/>
      <c r="P1718" s="254"/>
      <c r="Q1718" s="254"/>
    </row>
    <row r="1719" spans="4:17" s="103" customFormat="1">
      <c r="D1719" s="104"/>
      <c r="F1719" s="105"/>
      <c r="L1719" s="254"/>
      <c r="M1719" s="254"/>
      <c r="N1719" s="254"/>
      <c r="O1719" s="254"/>
      <c r="P1719" s="254"/>
      <c r="Q1719" s="254"/>
    </row>
    <row r="1720" spans="4:17" s="103" customFormat="1">
      <c r="D1720" s="104"/>
      <c r="F1720" s="105"/>
      <c r="L1720" s="254"/>
      <c r="M1720" s="254"/>
      <c r="N1720" s="254"/>
      <c r="O1720" s="254"/>
      <c r="P1720" s="254"/>
      <c r="Q1720" s="254"/>
    </row>
    <row r="1721" spans="4:17" s="103" customFormat="1">
      <c r="D1721" s="104"/>
      <c r="F1721" s="105"/>
      <c r="L1721" s="254"/>
      <c r="M1721" s="254"/>
      <c r="N1721" s="254"/>
      <c r="O1721" s="254"/>
      <c r="P1721" s="254"/>
      <c r="Q1721" s="254"/>
    </row>
    <row r="1722" spans="4:17" s="103" customFormat="1">
      <c r="D1722" s="104"/>
      <c r="F1722" s="105"/>
      <c r="L1722" s="254"/>
      <c r="M1722" s="254"/>
      <c r="N1722" s="254"/>
      <c r="O1722" s="254"/>
      <c r="P1722" s="254"/>
      <c r="Q1722" s="254"/>
    </row>
    <row r="1723" spans="4:17" s="103" customFormat="1">
      <c r="D1723" s="104"/>
      <c r="F1723" s="105"/>
      <c r="L1723" s="254"/>
      <c r="M1723" s="254"/>
      <c r="N1723" s="254"/>
      <c r="O1723" s="254"/>
      <c r="P1723" s="254"/>
      <c r="Q1723" s="254"/>
    </row>
    <row r="1724" spans="4:17" s="103" customFormat="1">
      <c r="D1724" s="104"/>
      <c r="F1724" s="105"/>
      <c r="L1724" s="254"/>
      <c r="M1724" s="254"/>
      <c r="N1724" s="254"/>
      <c r="O1724" s="254"/>
      <c r="P1724" s="254"/>
      <c r="Q1724" s="254"/>
    </row>
    <row r="1725" spans="4:17" s="103" customFormat="1">
      <c r="D1725" s="104"/>
      <c r="F1725" s="105"/>
      <c r="L1725" s="254"/>
      <c r="M1725" s="254"/>
      <c r="N1725" s="254"/>
      <c r="O1725" s="254"/>
      <c r="P1725" s="254"/>
      <c r="Q1725" s="254"/>
    </row>
    <row r="1726" spans="4:17" s="103" customFormat="1">
      <c r="D1726" s="104"/>
      <c r="F1726" s="105"/>
      <c r="L1726" s="254"/>
      <c r="M1726" s="254"/>
      <c r="N1726" s="254"/>
      <c r="O1726" s="254"/>
      <c r="P1726" s="254"/>
      <c r="Q1726" s="254"/>
    </row>
    <row r="1727" spans="4:17" s="103" customFormat="1">
      <c r="D1727" s="104"/>
      <c r="F1727" s="105"/>
      <c r="L1727" s="254"/>
      <c r="M1727" s="254"/>
      <c r="N1727" s="254"/>
      <c r="O1727" s="254"/>
      <c r="P1727" s="254"/>
      <c r="Q1727" s="254"/>
    </row>
    <row r="1728" spans="4:17" s="103" customFormat="1">
      <c r="D1728" s="104"/>
      <c r="F1728" s="105"/>
      <c r="L1728" s="254"/>
      <c r="M1728" s="254"/>
      <c r="N1728" s="254"/>
      <c r="O1728" s="254"/>
      <c r="P1728" s="254"/>
      <c r="Q1728" s="254"/>
    </row>
    <row r="1729" spans="4:17" s="103" customFormat="1">
      <c r="D1729" s="104"/>
      <c r="F1729" s="105"/>
      <c r="L1729" s="254"/>
      <c r="M1729" s="254"/>
      <c r="N1729" s="254"/>
      <c r="O1729" s="254"/>
      <c r="P1729" s="254"/>
      <c r="Q1729" s="254"/>
    </row>
    <row r="1730" spans="4:17" s="103" customFormat="1">
      <c r="D1730" s="104"/>
      <c r="F1730" s="105"/>
      <c r="L1730" s="254"/>
      <c r="M1730" s="254"/>
      <c r="N1730" s="254"/>
      <c r="O1730" s="254"/>
      <c r="P1730" s="254"/>
      <c r="Q1730" s="254"/>
    </row>
    <row r="1731" spans="4:17" s="103" customFormat="1">
      <c r="D1731" s="104"/>
      <c r="F1731" s="105"/>
      <c r="L1731" s="254"/>
      <c r="M1731" s="254"/>
      <c r="N1731" s="254"/>
      <c r="O1731" s="254"/>
      <c r="P1731" s="254"/>
      <c r="Q1731" s="254"/>
    </row>
    <row r="1732" spans="4:17" s="103" customFormat="1">
      <c r="D1732" s="104"/>
      <c r="F1732" s="105"/>
      <c r="L1732" s="254"/>
      <c r="M1732" s="254"/>
      <c r="N1732" s="254"/>
      <c r="O1732" s="254"/>
      <c r="P1732" s="254"/>
      <c r="Q1732" s="254"/>
    </row>
    <row r="1733" spans="4:17" s="103" customFormat="1">
      <c r="D1733" s="104"/>
      <c r="F1733" s="105"/>
      <c r="L1733" s="254"/>
      <c r="M1733" s="254"/>
      <c r="N1733" s="254"/>
      <c r="O1733" s="254"/>
      <c r="P1733" s="254"/>
      <c r="Q1733" s="254"/>
    </row>
    <row r="1734" spans="4:17" s="103" customFormat="1">
      <c r="D1734" s="104"/>
      <c r="F1734" s="105"/>
      <c r="L1734" s="254"/>
      <c r="M1734" s="254"/>
      <c r="N1734" s="254"/>
      <c r="O1734" s="254"/>
      <c r="P1734" s="254"/>
      <c r="Q1734" s="254"/>
    </row>
    <row r="1735" spans="4:17" s="103" customFormat="1">
      <c r="D1735" s="104"/>
      <c r="F1735" s="105"/>
      <c r="L1735" s="254"/>
      <c r="M1735" s="254"/>
      <c r="N1735" s="254"/>
      <c r="O1735" s="254"/>
      <c r="P1735" s="254"/>
      <c r="Q1735" s="254"/>
    </row>
    <row r="1736" spans="4:17" s="103" customFormat="1">
      <c r="D1736" s="104"/>
      <c r="F1736" s="105"/>
      <c r="L1736" s="254"/>
      <c r="M1736" s="254"/>
      <c r="N1736" s="254"/>
      <c r="O1736" s="254"/>
      <c r="P1736" s="254"/>
      <c r="Q1736" s="254"/>
    </row>
    <row r="1737" spans="4:17" s="103" customFormat="1">
      <c r="D1737" s="104"/>
      <c r="F1737" s="105"/>
      <c r="L1737" s="254"/>
      <c r="M1737" s="254"/>
      <c r="N1737" s="254"/>
      <c r="O1737" s="254"/>
      <c r="P1737" s="254"/>
      <c r="Q1737" s="254"/>
    </row>
    <row r="1738" spans="4:17" s="103" customFormat="1">
      <c r="D1738" s="104"/>
      <c r="F1738" s="105"/>
      <c r="L1738" s="254"/>
      <c r="M1738" s="254"/>
      <c r="N1738" s="254"/>
      <c r="O1738" s="254"/>
      <c r="P1738" s="254"/>
      <c r="Q1738" s="254"/>
    </row>
    <row r="1739" spans="4:17" s="103" customFormat="1">
      <c r="D1739" s="104"/>
      <c r="F1739" s="105"/>
      <c r="L1739" s="254"/>
      <c r="M1739" s="254"/>
      <c r="N1739" s="254"/>
      <c r="O1739" s="254"/>
      <c r="P1739" s="254"/>
      <c r="Q1739" s="254"/>
    </row>
    <row r="1740" spans="4:17" s="103" customFormat="1">
      <c r="D1740" s="104"/>
      <c r="F1740" s="105"/>
      <c r="L1740" s="254"/>
      <c r="M1740" s="254"/>
      <c r="N1740" s="254"/>
      <c r="O1740" s="254"/>
      <c r="P1740" s="254"/>
      <c r="Q1740" s="254"/>
    </row>
    <row r="1741" spans="4:17" s="103" customFormat="1">
      <c r="D1741" s="104"/>
      <c r="F1741" s="105"/>
      <c r="L1741" s="254"/>
      <c r="M1741" s="254"/>
      <c r="N1741" s="254"/>
      <c r="O1741" s="254"/>
      <c r="P1741" s="254"/>
      <c r="Q1741" s="254"/>
    </row>
    <row r="1742" spans="4:17" s="103" customFormat="1">
      <c r="D1742" s="104"/>
      <c r="F1742" s="105"/>
      <c r="L1742" s="254"/>
      <c r="M1742" s="254"/>
      <c r="N1742" s="254"/>
      <c r="O1742" s="254"/>
      <c r="P1742" s="254"/>
      <c r="Q1742" s="254"/>
    </row>
    <row r="1743" spans="4:17" s="103" customFormat="1">
      <c r="D1743" s="104"/>
      <c r="F1743" s="105"/>
      <c r="L1743" s="254"/>
      <c r="M1743" s="254"/>
      <c r="N1743" s="254"/>
      <c r="O1743" s="254"/>
      <c r="P1743" s="254"/>
      <c r="Q1743" s="254"/>
    </row>
    <row r="1744" spans="4:17" s="103" customFormat="1">
      <c r="D1744" s="104"/>
      <c r="F1744" s="105"/>
      <c r="L1744" s="254"/>
      <c r="M1744" s="254"/>
      <c r="N1744" s="254"/>
      <c r="O1744" s="254"/>
      <c r="P1744" s="254"/>
      <c r="Q1744" s="254"/>
    </row>
    <row r="1745" spans="4:17" s="103" customFormat="1">
      <c r="D1745" s="104"/>
      <c r="F1745" s="105"/>
      <c r="L1745" s="254"/>
      <c r="M1745" s="254"/>
      <c r="N1745" s="254"/>
      <c r="O1745" s="254"/>
      <c r="P1745" s="254"/>
      <c r="Q1745" s="254"/>
    </row>
    <row r="1746" spans="4:17" s="103" customFormat="1">
      <c r="D1746" s="104"/>
      <c r="F1746" s="105"/>
      <c r="L1746" s="254"/>
      <c r="M1746" s="254"/>
      <c r="N1746" s="254"/>
      <c r="O1746" s="254"/>
      <c r="P1746" s="254"/>
      <c r="Q1746" s="254"/>
    </row>
    <row r="1747" spans="4:17" s="103" customFormat="1">
      <c r="D1747" s="104"/>
      <c r="F1747" s="105"/>
      <c r="L1747" s="254"/>
      <c r="M1747" s="254"/>
      <c r="N1747" s="254"/>
      <c r="O1747" s="254"/>
      <c r="P1747" s="254"/>
      <c r="Q1747" s="254"/>
    </row>
    <row r="1748" spans="4:17" s="103" customFormat="1">
      <c r="D1748" s="104"/>
      <c r="F1748" s="105"/>
      <c r="L1748" s="254"/>
      <c r="M1748" s="254"/>
      <c r="N1748" s="254"/>
      <c r="O1748" s="254"/>
      <c r="P1748" s="254"/>
      <c r="Q1748" s="254"/>
    </row>
    <row r="1749" spans="4:17" s="103" customFormat="1">
      <c r="D1749" s="104"/>
      <c r="F1749" s="105"/>
      <c r="L1749" s="254"/>
      <c r="M1749" s="254"/>
      <c r="N1749" s="254"/>
      <c r="O1749" s="254"/>
      <c r="P1749" s="254"/>
      <c r="Q1749" s="254"/>
    </row>
    <row r="1750" spans="4:17" s="103" customFormat="1">
      <c r="D1750" s="104"/>
      <c r="F1750" s="105"/>
      <c r="L1750" s="254"/>
      <c r="M1750" s="254"/>
      <c r="N1750" s="254"/>
      <c r="O1750" s="254"/>
      <c r="P1750" s="254"/>
      <c r="Q1750" s="254"/>
    </row>
    <row r="1751" spans="4:17" s="103" customFormat="1">
      <c r="D1751" s="104"/>
      <c r="F1751" s="105"/>
      <c r="L1751" s="254"/>
      <c r="M1751" s="254"/>
      <c r="N1751" s="254"/>
      <c r="O1751" s="254"/>
      <c r="P1751" s="254"/>
      <c r="Q1751" s="254"/>
    </row>
    <row r="1752" spans="4:17" s="103" customFormat="1">
      <c r="D1752" s="104"/>
      <c r="F1752" s="105"/>
      <c r="L1752" s="254"/>
      <c r="M1752" s="254"/>
      <c r="N1752" s="254"/>
      <c r="O1752" s="254"/>
      <c r="P1752" s="254"/>
      <c r="Q1752" s="254"/>
    </row>
    <row r="1753" spans="4:17" s="103" customFormat="1">
      <c r="D1753" s="104"/>
      <c r="F1753" s="105"/>
      <c r="L1753" s="254"/>
      <c r="M1753" s="254"/>
      <c r="N1753" s="254"/>
      <c r="O1753" s="254"/>
      <c r="P1753" s="254"/>
      <c r="Q1753" s="254"/>
    </row>
    <row r="1754" spans="4:17" s="103" customFormat="1">
      <c r="D1754" s="104"/>
      <c r="F1754" s="105"/>
      <c r="L1754" s="254"/>
      <c r="M1754" s="254"/>
      <c r="N1754" s="254"/>
      <c r="O1754" s="254"/>
      <c r="P1754" s="254"/>
      <c r="Q1754" s="254"/>
    </row>
    <row r="1755" spans="4:17" s="103" customFormat="1">
      <c r="D1755" s="104"/>
      <c r="F1755" s="105"/>
      <c r="L1755" s="254"/>
      <c r="M1755" s="254"/>
      <c r="N1755" s="254"/>
      <c r="O1755" s="254"/>
      <c r="P1755" s="254"/>
      <c r="Q1755" s="254"/>
    </row>
    <row r="1756" spans="4:17" s="103" customFormat="1">
      <c r="D1756" s="104"/>
      <c r="F1756" s="105"/>
      <c r="L1756" s="254"/>
      <c r="M1756" s="254"/>
      <c r="N1756" s="254"/>
      <c r="O1756" s="254"/>
      <c r="P1756" s="254"/>
      <c r="Q1756" s="254"/>
    </row>
    <row r="1757" spans="4:17" s="103" customFormat="1">
      <c r="D1757" s="104"/>
      <c r="F1757" s="105"/>
      <c r="L1757" s="254"/>
      <c r="M1757" s="254"/>
      <c r="N1757" s="254"/>
      <c r="O1757" s="254"/>
      <c r="P1757" s="254"/>
      <c r="Q1757" s="254"/>
    </row>
    <row r="1758" spans="4:17" s="103" customFormat="1">
      <c r="D1758" s="104"/>
      <c r="F1758" s="105"/>
      <c r="L1758" s="254"/>
      <c r="M1758" s="254"/>
      <c r="N1758" s="254"/>
      <c r="O1758" s="254"/>
      <c r="P1758" s="254"/>
      <c r="Q1758" s="254"/>
    </row>
    <row r="1759" spans="4:17" s="103" customFormat="1">
      <c r="D1759" s="104"/>
      <c r="F1759" s="105"/>
      <c r="L1759" s="254"/>
      <c r="M1759" s="254"/>
      <c r="N1759" s="254"/>
      <c r="O1759" s="254"/>
      <c r="P1759" s="254"/>
      <c r="Q1759" s="254"/>
    </row>
    <row r="1760" spans="4:17" s="103" customFormat="1">
      <c r="D1760" s="104"/>
      <c r="F1760" s="105"/>
      <c r="L1760" s="254"/>
      <c r="M1760" s="254"/>
      <c r="N1760" s="254"/>
      <c r="O1760" s="254"/>
      <c r="P1760" s="254"/>
      <c r="Q1760" s="254"/>
    </row>
    <row r="1761" spans="4:17" s="103" customFormat="1">
      <c r="D1761" s="104"/>
      <c r="F1761" s="105"/>
      <c r="L1761" s="254"/>
      <c r="M1761" s="254"/>
      <c r="N1761" s="254"/>
      <c r="O1761" s="254"/>
      <c r="P1761" s="254"/>
      <c r="Q1761" s="254"/>
    </row>
    <row r="1762" spans="4:17" s="103" customFormat="1">
      <c r="D1762" s="104"/>
      <c r="F1762" s="105"/>
      <c r="L1762" s="254"/>
      <c r="M1762" s="254"/>
      <c r="N1762" s="254"/>
      <c r="O1762" s="254"/>
      <c r="P1762" s="254"/>
      <c r="Q1762" s="254"/>
    </row>
    <row r="1763" spans="4:17" s="103" customFormat="1">
      <c r="D1763" s="104"/>
      <c r="F1763" s="105"/>
      <c r="L1763" s="254"/>
      <c r="M1763" s="254"/>
      <c r="N1763" s="254"/>
      <c r="O1763" s="254"/>
      <c r="P1763" s="254"/>
      <c r="Q1763" s="254"/>
    </row>
    <row r="1764" spans="4:17" s="103" customFormat="1">
      <c r="D1764" s="104"/>
      <c r="F1764" s="105"/>
      <c r="L1764" s="254"/>
      <c r="M1764" s="254"/>
      <c r="N1764" s="254"/>
      <c r="O1764" s="254"/>
      <c r="P1764" s="254"/>
      <c r="Q1764" s="254"/>
    </row>
    <row r="1765" spans="4:17" s="103" customFormat="1">
      <c r="D1765" s="104"/>
      <c r="F1765" s="105"/>
      <c r="L1765" s="254"/>
      <c r="M1765" s="254"/>
      <c r="N1765" s="254"/>
      <c r="O1765" s="254"/>
      <c r="P1765" s="254"/>
      <c r="Q1765" s="254"/>
    </row>
    <row r="1766" spans="4:17" s="103" customFormat="1">
      <c r="D1766" s="104"/>
      <c r="F1766" s="105"/>
      <c r="L1766" s="254"/>
      <c r="M1766" s="254"/>
      <c r="N1766" s="254"/>
      <c r="O1766" s="254"/>
      <c r="P1766" s="254"/>
      <c r="Q1766" s="254"/>
    </row>
    <row r="1767" spans="4:17" s="103" customFormat="1">
      <c r="D1767" s="104"/>
      <c r="F1767" s="105"/>
      <c r="L1767" s="254"/>
      <c r="M1767" s="254"/>
      <c r="N1767" s="254"/>
      <c r="O1767" s="254"/>
      <c r="P1767" s="254"/>
      <c r="Q1767" s="254"/>
    </row>
    <row r="1768" spans="4:17" s="103" customFormat="1">
      <c r="D1768" s="104"/>
      <c r="F1768" s="105"/>
      <c r="L1768" s="254"/>
      <c r="M1768" s="254"/>
      <c r="N1768" s="254"/>
      <c r="O1768" s="254"/>
      <c r="P1768" s="254"/>
      <c r="Q1768" s="254"/>
    </row>
    <row r="1769" spans="4:17" s="103" customFormat="1">
      <c r="D1769" s="104"/>
      <c r="F1769" s="105"/>
      <c r="L1769" s="254"/>
      <c r="M1769" s="254"/>
      <c r="N1769" s="254"/>
      <c r="O1769" s="254"/>
      <c r="P1769" s="254"/>
      <c r="Q1769" s="254"/>
    </row>
    <row r="1770" spans="4:17" s="103" customFormat="1">
      <c r="D1770" s="104"/>
      <c r="F1770" s="105"/>
      <c r="L1770" s="254"/>
      <c r="M1770" s="254"/>
      <c r="N1770" s="254"/>
      <c r="O1770" s="254"/>
      <c r="P1770" s="254"/>
      <c r="Q1770" s="254"/>
    </row>
    <row r="1771" spans="4:17" s="103" customFormat="1">
      <c r="D1771" s="104"/>
      <c r="F1771" s="105"/>
      <c r="L1771" s="254"/>
      <c r="M1771" s="254"/>
      <c r="N1771" s="254"/>
      <c r="O1771" s="254"/>
      <c r="P1771" s="254"/>
      <c r="Q1771" s="254"/>
    </row>
    <row r="1772" spans="4:17" s="103" customFormat="1">
      <c r="D1772" s="104"/>
      <c r="F1772" s="105"/>
      <c r="L1772" s="254"/>
      <c r="M1772" s="254"/>
      <c r="N1772" s="254"/>
      <c r="O1772" s="254"/>
      <c r="P1772" s="254"/>
      <c r="Q1772" s="254"/>
    </row>
    <row r="1773" spans="4:17" s="103" customFormat="1">
      <c r="D1773" s="104"/>
      <c r="F1773" s="105"/>
      <c r="L1773" s="254"/>
      <c r="M1773" s="254"/>
      <c r="N1773" s="254"/>
      <c r="O1773" s="254"/>
      <c r="P1773" s="254"/>
      <c r="Q1773" s="254"/>
    </row>
    <row r="1774" spans="4:17" s="103" customFormat="1">
      <c r="D1774" s="104"/>
      <c r="F1774" s="105"/>
      <c r="L1774" s="254"/>
      <c r="M1774" s="254"/>
      <c r="N1774" s="254"/>
      <c r="O1774" s="254"/>
      <c r="P1774" s="254"/>
      <c r="Q1774" s="254"/>
    </row>
    <row r="1775" spans="4:17" s="103" customFormat="1">
      <c r="D1775" s="104"/>
      <c r="F1775" s="105"/>
      <c r="L1775" s="254"/>
      <c r="M1775" s="254"/>
      <c r="N1775" s="254"/>
      <c r="O1775" s="254"/>
      <c r="P1775" s="254"/>
      <c r="Q1775" s="254"/>
    </row>
    <row r="1776" spans="4:17" s="103" customFormat="1">
      <c r="D1776" s="104"/>
      <c r="F1776" s="105"/>
      <c r="L1776" s="254"/>
      <c r="M1776" s="254"/>
      <c r="N1776" s="254"/>
      <c r="O1776" s="254"/>
      <c r="P1776" s="254"/>
      <c r="Q1776" s="254"/>
    </row>
    <row r="1777" spans="4:17" s="103" customFormat="1">
      <c r="D1777" s="104"/>
      <c r="F1777" s="105"/>
      <c r="L1777" s="254"/>
      <c r="M1777" s="254"/>
      <c r="N1777" s="254"/>
      <c r="O1777" s="254"/>
      <c r="P1777" s="254"/>
      <c r="Q1777" s="254"/>
    </row>
    <row r="1778" spans="4:17" s="103" customFormat="1">
      <c r="D1778" s="104"/>
      <c r="F1778" s="105"/>
      <c r="L1778" s="254"/>
      <c r="M1778" s="254"/>
      <c r="N1778" s="254"/>
      <c r="O1778" s="254"/>
      <c r="P1778" s="254"/>
      <c r="Q1778" s="254"/>
    </row>
    <row r="1779" spans="4:17" s="103" customFormat="1">
      <c r="D1779" s="104"/>
      <c r="F1779" s="105"/>
      <c r="L1779" s="254"/>
      <c r="M1779" s="254"/>
      <c r="N1779" s="254"/>
      <c r="O1779" s="254"/>
      <c r="P1779" s="254"/>
      <c r="Q1779" s="254"/>
    </row>
    <row r="1780" spans="4:17" s="103" customFormat="1">
      <c r="D1780" s="104"/>
      <c r="F1780" s="105"/>
      <c r="L1780" s="254"/>
      <c r="M1780" s="254"/>
      <c r="N1780" s="254"/>
      <c r="O1780" s="254"/>
      <c r="P1780" s="254"/>
      <c r="Q1780" s="254"/>
    </row>
    <row r="1781" spans="4:17" s="103" customFormat="1">
      <c r="D1781" s="104"/>
      <c r="F1781" s="105"/>
      <c r="L1781" s="254"/>
      <c r="M1781" s="254"/>
      <c r="N1781" s="254"/>
      <c r="O1781" s="254"/>
      <c r="P1781" s="254"/>
      <c r="Q1781" s="254"/>
    </row>
    <row r="1782" spans="4:17" s="103" customFormat="1">
      <c r="D1782" s="104"/>
      <c r="F1782" s="105"/>
      <c r="L1782" s="254"/>
      <c r="M1782" s="254"/>
      <c r="N1782" s="254"/>
      <c r="O1782" s="254"/>
      <c r="P1782" s="254"/>
      <c r="Q1782" s="254"/>
    </row>
    <row r="1783" spans="4:17" s="103" customFormat="1">
      <c r="D1783" s="104"/>
      <c r="F1783" s="105"/>
      <c r="L1783" s="254"/>
      <c r="M1783" s="254"/>
      <c r="N1783" s="254"/>
      <c r="O1783" s="254"/>
      <c r="P1783" s="254"/>
      <c r="Q1783" s="254"/>
    </row>
    <row r="1784" spans="4:17" s="103" customFormat="1">
      <c r="D1784" s="104"/>
      <c r="F1784" s="105"/>
      <c r="L1784" s="254"/>
      <c r="M1784" s="254"/>
      <c r="N1784" s="254"/>
      <c r="O1784" s="254"/>
      <c r="P1784" s="254"/>
      <c r="Q1784" s="254"/>
    </row>
    <row r="1785" spans="4:17" s="103" customFormat="1">
      <c r="D1785" s="104"/>
      <c r="F1785" s="105"/>
      <c r="L1785" s="254"/>
      <c r="M1785" s="254"/>
      <c r="N1785" s="254"/>
      <c r="O1785" s="254"/>
      <c r="P1785" s="254"/>
      <c r="Q1785" s="254"/>
    </row>
    <row r="1786" spans="4:17" s="103" customFormat="1">
      <c r="D1786" s="104"/>
      <c r="F1786" s="105"/>
      <c r="L1786" s="254"/>
      <c r="M1786" s="254"/>
      <c r="N1786" s="254"/>
      <c r="O1786" s="254"/>
      <c r="P1786" s="254"/>
      <c r="Q1786" s="254"/>
    </row>
    <row r="1787" spans="4:17" s="103" customFormat="1">
      <c r="D1787" s="104"/>
      <c r="F1787" s="105"/>
      <c r="L1787" s="254"/>
      <c r="M1787" s="254"/>
      <c r="N1787" s="254"/>
      <c r="O1787" s="254"/>
      <c r="P1787" s="254"/>
      <c r="Q1787" s="254"/>
    </row>
    <row r="1788" spans="4:17" s="103" customFormat="1">
      <c r="D1788" s="104"/>
      <c r="F1788" s="105"/>
      <c r="L1788" s="254"/>
      <c r="M1788" s="254"/>
      <c r="N1788" s="254"/>
      <c r="O1788" s="254"/>
      <c r="P1788" s="254"/>
      <c r="Q1788" s="254"/>
    </row>
    <row r="1789" spans="4:17" s="103" customFormat="1">
      <c r="D1789" s="104"/>
      <c r="F1789" s="105"/>
      <c r="L1789" s="254"/>
      <c r="M1789" s="254"/>
      <c r="N1789" s="254"/>
      <c r="O1789" s="254"/>
      <c r="P1789" s="254"/>
      <c r="Q1789" s="254"/>
    </row>
    <row r="1790" spans="4:17" s="103" customFormat="1">
      <c r="D1790" s="104"/>
      <c r="F1790" s="105"/>
      <c r="L1790" s="254"/>
      <c r="M1790" s="254"/>
      <c r="N1790" s="254"/>
      <c r="O1790" s="254"/>
      <c r="P1790" s="254"/>
      <c r="Q1790" s="254"/>
    </row>
    <row r="1791" spans="4:17" s="103" customFormat="1">
      <c r="D1791" s="104"/>
      <c r="F1791" s="105"/>
      <c r="L1791" s="254"/>
      <c r="M1791" s="254"/>
      <c r="N1791" s="254"/>
      <c r="O1791" s="254"/>
      <c r="P1791" s="254"/>
      <c r="Q1791" s="254"/>
    </row>
    <row r="1792" spans="4:17" s="103" customFormat="1">
      <c r="D1792" s="104"/>
      <c r="F1792" s="105"/>
      <c r="L1792" s="254"/>
      <c r="M1792" s="254"/>
      <c r="N1792" s="254"/>
      <c r="O1792" s="254"/>
      <c r="P1792" s="254"/>
      <c r="Q1792" s="254"/>
    </row>
    <row r="1793" spans="4:17" s="103" customFormat="1">
      <c r="D1793" s="104"/>
      <c r="F1793" s="105"/>
      <c r="L1793" s="254"/>
      <c r="M1793" s="254"/>
      <c r="N1793" s="254"/>
      <c r="O1793" s="254"/>
      <c r="P1793" s="254"/>
      <c r="Q1793" s="254"/>
    </row>
    <row r="1794" spans="4:17" s="103" customFormat="1">
      <c r="D1794" s="104"/>
      <c r="F1794" s="105"/>
      <c r="L1794" s="254"/>
      <c r="M1794" s="254"/>
      <c r="N1794" s="254"/>
      <c r="O1794" s="254"/>
      <c r="P1794" s="254"/>
      <c r="Q1794" s="254"/>
    </row>
    <row r="1795" spans="4:17" s="103" customFormat="1">
      <c r="D1795" s="104"/>
      <c r="F1795" s="105"/>
      <c r="L1795" s="254"/>
      <c r="M1795" s="254"/>
      <c r="N1795" s="254"/>
      <c r="O1795" s="254"/>
      <c r="P1795" s="254"/>
      <c r="Q1795" s="254"/>
    </row>
    <row r="1796" spans="4:17" s="103" customFormat="1">
      <c r="D1796" s="104"/>
      <c r="F1796" s="105"/>
      <c r="L1796" s="254"/>
      <c r="M1796" s="254"/>
      <c r="N1796" s="254"/>
      <c r="O1796" s="254"/>
      <c r="P1796" s="254"/>
      <c r="Q1796" s="254"/>
    </row>
    <row r="1797" spans="4:17" s="103" customFormat="1">
      <c r="D1797" s="104"/>
      <c r="F1797" s="105"/>
      <c r="L1797" s="254"/>
      <c r="M1797" s="254"/>
      <c r="N1797" s="254"/>
      <c r="O1797" s="254"/>
      <c r="P1797" s="254"/>
      <c r="Q1797" s="254"/>
    </row>
    <row r="1798" spans="4:17" s="103" customFormat="1">
      <c r="D1798" s="104"/>
      <c r="F1798" s="105"/>
      <c r="L1798" s="254"/>
      <c r="M1798" s="254"/>
      <c r="N1798" s="254"/>
      <c r="O1798" s="254"/>
      <c r="P1798" s="254"/>
      <c r="Q1798" s="254"/>
    </row>
    <row r="1799" spans="4:17" s="103" customFormat="1">
      <c r="D1799" s="104"/>
      <c r="F1799" s="105"/>
      <c r="L1799" s="254"/>
      <c r="M1799" s="254"/>
      <c r="N1799" s="254"/>
      <c r="O1799" s="254"/>
      <c r="P1799" s="254"/>
      <c r="Q1799" s="254"/>
    </row>
    <row r="1800" spans="4:17" s="103" customFormat="1">
      <c r="D1800" s="104"/>
      <c r="F1800" s="105"/>
      <c r="L1800" s="254"/>
      <c r="M1800" s="254"/>
      <c r="N1800" s="254"/>
      <c r="O1800" s="254"/>
      <c r="P1800" s="254"/>
      <c r="Q1800" s="254"/>
    </row>
    <row r="1801" spans="4:17" s="103" customFormat="1">
      <c r="D1801" s="104"/>
      <c r="F1801" s="105"/>
      <c r="L1801" s="254"/>
      <c r="M1801" s="254"/>
      <c r="N1801" s="254"/>
      <c r="O1801" s="254"/>
      <c r="P1801" s="254"/>
      <c r="Q1801" s="254"/>
    </row>
    <row r="1802" spans="4:17" s="103" customFormat="1">
      <c r="D1802" s="104"/>
      <c r="F1802" s="105"/>
      <c r="L1802" s="254"/>
      <c r="M1802" s="254"/>
      <c r="N1802" s="254"/>
      <c r="O1802" s="254"/>
      <c r="P1802" s="254"/>
      <c r="Q1802" s="254"/>
    </row>
    <row r="1803" spans="4:17" s="103" customFormat="1">
      <c r="D1803" s="104"/>
      <c r="F1803" s="105"/>
      <c r="L1803" s="254"/>
      <c r="M1803" s="254"/>
      <c r="N1803" s="254"/>
      <c r="O1803" s="254"/>
      <c r="P1803" s="254"/>
      <c r="Q1803" s="254"/>
    </row>
    <row r="1804" spans="4:17" s="103" customFormat="1">
      <c r="D1804" s="104"/>
      <c r="F1804" s="105"/>
      <c r="L1804" s="254"/>
      <c r="M1804" s="254"/>
      <c r="N1804" s="254"/>
      <c r="O1804" s="254"/>
      <c r="P1804" s="254"/>
      <c r="Q1804" s="254"/>
    </row>
    <row r="1805" spans="4:17" s="103" customFormat="1">
      <c r="D1805" s="104"/>
      <c r="F1805" s="105"/>
      <c r="L1805" s="254"/>
      <c r="M1805" s="254"/>
      <c r="N1805" s="254"/>
      <c r="O1805" s="254"/>
      <c r="P1805" s="254"/>
      <c r="Q1805" s="254"/>
    </row>
    <row r="1806" spans="4:17" s="103" customFormat="1">
      <c r="D1806" s="104"/>
      <c r="F1806" s="105"/>
      <c r="L1806" s="254"/>
      <c r="M1806" s="254"/>
      <c r="N1806" s="254"/>
      <c r="O1806" s="254"/>
      <c r="P1806" s="254"/>
      <c r="Q1806" s="254"/>
    </row>
    <row r="1807" spans="4:17" s="103" customFormat="1">
      <c r="D1807" s="104"/>
      <c r="F1807" s="105"/>
      <c r="L1807" s="254"/>
      <c r="M1807" s="254"/>
      <c r="N1807" s="254"/>
      <c r="O1807" s="254"/>
      <c r="P1807" s="254"/>
      <c r="Q1807" s="254"/>
    </row>
    <row r="1808" spans="4:17" s="103" customFormat="1">
      <c r="D1808" s="104"/>
      <c r="F1808" s="105"/>
      <c r="L1808" s="254"/>
      <c r="M1808" s="254"/>
      <c r="N1808" s="254"/>
      <c r="O1808" s="254"/>
      <c r="P1808" s="254"/>
      <c r="Q1808" s="254"/>
    </row>
    <row r="1809" spans="4:17" s="103" customFormat="1">
      <c r="D1809" s="104"/>
      <c r="F1809" s="105"/>
      <c r="L1809" s="254"/>
      <c r="M1809" s="254"/>
      <c r="N1809" s="254"/>
      <c r="O1809" s="254"/>
      <c r="P1809" s="254"/>
      <c r="Q1809" s="254"/>
    </row>
    <row r="1810" spans="4:17" s="103" customFormat="1">
      <c r="D1810" s="104"/>
      <c r="F1810" s="105"/>
      <c r="L1810" s="254"/>
      <c r="M1810" s="254"/>
      <c r="N1810" s="254"/>
      <c r="O1810" s="254"/>
      <c r="P1810" s="254"/>
      <c r="Q1810" s="254"/>
    </row>
    <row r="1811" spans="4:17" s="103" customFormat="1">
      <c r="D1811" s="104"/>
      <c r="F1811" s="105"/>
      <c r="L1811" s="254"/>
      <c r="M1811" s="254"/>
      <c r="N1811" s="254"/>
      <c r="O1811" s="254"/>
      <c r="P1811" s="254"/>
      <c r="Q1811" s="254"/>
    </row>
    <row r="1812" spans="4:17" s="103" customFormat="1">
      <c r="D1812" s="104"/>
      <c r="F1812" s="105"/>
      <c r="L1812" s="254"/>
      <c r="M1812" s="254"/>
      <c r="N1812" s="254"/>
      <c r="O1812" s="254"/>
      <c r="P1812" s="254"/>
      <c r="Q1812" s="254"/>
    </row>
    <row r="1813" spans="4:17" s="103" customFormat="1">
      <c r="D1813" s="104"/>
      <c r="F1813" s="105"/>
      <c r="L1813" s="254"/>
      <c r="M1813" s="254"/>
      <c r="N1813" s="254"/>
      <c r="O1813" s="254"/>
      <c r="P1813" s="254"/>
      <c r="Q1813" s="254"/>
    </row>
    <row r="1814" spans="4:17" s="103" customFormat="1">
      <c r="D1814" s="104"/>
      <c r="F1814" s="105"/>
      <c r="L1814" s="254"/>
      <c r="M1814" s="254"/>
      <c r="N1814" s="254"/>
      <c r="O1814" s="254"/>
      <c r="P1814" s="254"/>
      <c r="Q1814" s="254"/>
    </row>
    <row r="1815" spans="4:17" s="103" customFormat="1">
      <c r="D1815" s="104"/>
      <c r="F1815" s="105"/>
      <c r="L1815" s="254"/>
      <c r="M1815" s="254"/>
      <c r="N1815" s="254"/>
      <c r="O1815" s="254"/>
      <c r="P1815" s="254"/>
      <c r="Q1815" s="254"/>
    </row>
    <row r="1816" spans="4:17" s="103" customFormat="1">
      <c r="D1816" s="104"/>
      <c r="F1816" s="105"/>
      <c r="L1816" s="254"/>
      <c r="M1816" s="254"/>
      <c r="N1816" s="254"/>
      <c r="O1816" s="254"/>
      <c r="P1816" s="254"/>
      <c r="Q1816" s="254"/>
    </row>
    <row r="1817" spans="4:17" s="103" customFormat="1">
      <c r="D1817" s="104"/>
      <c r="F1817" s="105"/>
      <c r="L1817" s="254"/>
      <c r="M1817" s="254"/>
      <c r="N1817" s="254"/>
      <c r="O1817" s="254"/>
      <c r="P1817" s="254"/>
      <c r="Q1817" s="254"/>
    </row>
    <row r="1818" spans="4:17" s="103" customFormat="1">
      <c r="D1818" s="104"/>
      <c r="F1818" s="105"/>
      <c r="L1818" s="254"/>
      <c r="M1818" s="254"/>
      <c r="N1818" s="254"/>
      <c r="O1818" s="254"/>
      <c r="P1818" s="254"/>
      <c r="Q1818" s="254"/>
    </row>
    <row r="1819" spans="4:17" s="103" customFormat="1">
      <c r="D1819" s="104"/>
      <c r="F1819" s="105"/>
      <c r="L1819" s="254"/>
      <c r="M1819" s="254"/>
      <c r="N1819" s="254"/>
      <c r="O1819" s="254"/>
      <c r="P1819" s="254"/>
      <c r="Q1819" s="254"/>
    </row>
    <row r="1820" spans="4:17" s="103" customFormat="1">
      <c r="D1820" s="104"/>
      <c r="F1820" s="105"/>
      <c r="L1820" s="254"/>
      <c r="M1820" s="254"/>
      <c r="N1820" s="254"/>
      <c r="O1820" s="254"/>
      <c r="P1820" s="254"/>
      <c r="Q1820" s="254"/>
    </row>
    <row r="1821" spans="4:17" s="103" customFormat="1">
      <c r="D1821" s="104"/>
      <c r="F1821" s="105"/>
      <c r="L1821" s="254"/>
      <c r="M1821" s="254"/>
      <c r="N1821" s="254"/>
      <c r="O1821" s="254"/>
      <c r="P1821" s="254"/>
      <c r="Q1821" s="254"/>
    </row>
    <row r="1822" spans="4:17" s="103" customFormat="1">
      <c r="D1822" s="104"/>
      <c r="F1822" s="105"/>
      <c r="L1822" s="254"/>
      <c r="M1822" s="254"/>
      <c r="N1822" s="254"/>
      <c r="O1822" s="254"/>
      <c r="P1822" s="254"/>
      <c r="Q1822" s="254"/>
    </row>
    <row r="1823" spans="4:17" s="103" customFormat="1">
      <c r="D1823" s="104"/>
      <c r="F1823" s="105"/>
      <c r="L1823" s="254"/>
      <c r="M1823" s="254"/>
      <c r="N1823" s="254"/>
      <c r="O1823" s="254"/>
      <c r="P1823" s="254"/>
      <c r="Q1823" s="254"/>
    </row>
    <row r="1824" spans="4:17" s="103" customFormat="1">
      <c r="D1824" s="104"/>
      <c r="F1824" s="105"/>
      <c r="L1824" s="254"/>
      <c r="M1824" s="254"/>
      <c r="N1824" s="254"/>
      <c r="O1824" s="254"/>
      <c r="P1824" s="254"/>
      <c r="Q1824" s="254"/>
    </row>
    <row r="1825" spans="4:17" s="103" customFormat="1">
      <c r="D1825" s="104"/>
      <c r="F1825" s="105"/>
      <c r="L1825" s="254"/>
      <c r="M1825" s="254"/>
      <c r="N1825" s="254"/>
      <c r="O1825" s="254"/>
      <c r="P1825" s="254"/>
      <c r="Q1825" s="254"/>
    </row>
    <row r="1826" spans="4:17" s="103" customFormat="1">
      <c r="D1826" s="104"/>
      <c r="F1826" s="105"/>
      <c r="L1826" s="254"/>
      <c r="M1826" s="254"/>
      <c r="N1826" s="254"/>
      <c r="O1826" s="254"/>
      <c r="P1826" s="254"/>
      <c r="Q1826" s="254"/>
    </row>
    <row r="1827" spans="4:17" s="103" customFormat="1">
      <c r="D1827" s="104"/>
      <c r="F1827" s="105"/>
      <c r="L1827" s="254"/>
      <c r="M1827" s="254"/>
      <c r="N1827" s="254"/>
      <c r="O1827" s="254"/>
      <c r="P1827" s="254"/>
      <c r="Q1827" s="254"/>
    </row>
    <row r="1828" spans="4:17" s="103" customFormat="1">
      <c r="D1828" s="104"/>
      <c r="F1828" s="105"/>
      <c r="L1828" s="254"/>
      <c r="M1828" s="254"/>
      <c r="N1828" s="254"/>
      <c r="O1828" s="254"/>
      <c r="P1828" s="254"/>
      <c r="Q1828" s="254"/>
    </row>
    <row r="1829" spans="4:17" s="103" customFormat="1">
      <c r="D1829" s="104"/>
      <c r="F1829" s="105"/>
      <c r="L1829" s="254"/>
      <c r="M1829" s="254"/>
      <c r="N1829" s="254"/>
      <c r="O1829" s="254"/>
      <c r="P1829" s="254"/>
      <c r="Q1829" s="254"/>
    </row>
    <row r="1830" spans="4:17" s="103" customFormat="1">
      <c r="D1830" s="104"/>
      <c r="F1830" s="105"/>
      <c r="L1830" s="254"/>
      <c r="M1830" s="254"/>
      <c r="N1830" s="254"/>
      <c r="O1830" s="254"/>
      <c r="P1830" s="254"/>
      <c r="Q1830" s="254"/>
    </row>
    <row r="1831" spans="4:17" s="103" customFormat="1">
      <c r="D1831" s="104"/>
      <c r="F1831" s="105"/>
      <c r="L1831" s="254"/>
      <c r="M1831" s="254"/>
      <c r="N1831" s="254"/>
      <c r="O1831" s="254"/>
      <c r="P1831" s="254"/>
      <c r="Q1831" s="254"/>
    </row>
    <row r="1832" spans="4:17" s="103" customFormat="1">
      <c r="D1832" s="104"/>
      <c r="F1832" s="105"/>
      <c r="L1832" s="254"/>
      <c r="M1832" s="254"/>
      <c r="N1832" s="254"/>
      <c r="O1832" s="254"/>
      <c r="P1832" s="254"/>
      <c r="Q1832" s="254"/>
    </row>
    <row r="1833" spans="4:17" s="103" customFormat="1">
      <c r="D1833" s="104"/>
      <c r="F1833" s="105"/>
      <c r="L1833" s="254"/>
      <c r="M1833" s="254"/>
      <c r="N1833" s="254"/>
      <c r="O1833" s="254"/>
      <c r="P1833" s="254"/>
      <c r="Q1833" s="254"/>
    </row>
    <row r="1834" spans="4:17" s="103" customFormat="1">
      <c r="D1834" s="104"/>
      <c r="F1834" s="105"/>
      <c r="L1834" s="254"/>
      <c r="M1834" s="254"/>
      <c r="N1834" s="254"/>
      <c r="O1834" s="254"/>
      <c r="P1834" s="254"/>
      <c r="Q1834" s="254"/>
    </row>
    <row r="1835" spans="4:17" s="103" customFormat="1">
      <c r="D1835" s="104"/>
      <c r="F1835" s="105"/>
      <c r="L1835" s="254"/>
      <c r="M1835" s="254"/>
      <c r="N1835" s="254"/>
      <c r="O1835" s="254"/>
      <c r="P1835" s="254"/>
      <c r="Q1835" s="254"/>
    </row>
    <row r="1836" spans="4:17" s="103" customFormat="1">
      <c r="D1836" s="104"/>
      <c r="F1836" s="105"/>
      <c r="L1836" s="254"/>
      <c r="M1836" s="254"/>
      <c r="N1836" s="254"/>
      <c r="O1836" s="254"/>
      <c r="P1836" s="254"/>
      <c r="Q1836" s="254"/>
    </row>
    <row r="1837" spans="4:17" s="103" customFormat="1">
      <c r="D1837" s="104"/>
      <c r="F1837" s="105"/>
      <c r="L1837" s="254"/>
      <c r="M1837" s="254"/>
      <c r="N1837" s="254"/>
      <c r="O1837" s="254"/>
      <c r="P1837" s="254"/>
      <c r="Q1837" s="254"/>
    </row>
    <row r="1838" spans="4:17" s="103" customFormat="1">
      <c r="D1838" s="104"/>
      <c r="F1838" s="105"/>
      <c r="L1838" s="254"/>
      <c r="M1838" s="254"/>
      <c r="N1838" s="254"/>
      <c r="O1838" s="254"/>
      <c r="P1838" s="254"/>
      <c r="Q1838" s="254"/>
    </row>
    <row r="1839" spans="4:17" s="103" customFormat="1">
      <c r="D1839" s="104"/>
      <c r="F1839" s="105"/>
      <c r="L1839" s="254"/>
      <c r="M1839" s="254"/>
      <c r="N1839" s="254"/>
      <c r="O1839" s="254"/>
      <c r="P1839" s="254"/>
      <c r="Q1839" s="254"/>
    </row>
    <row r="1840" spans="4:17" s="103" customFormat="1">
      <c r="D1840" s="104"/>
      <c r="F1840" s="105"/>
      <c r="L1840" s="254"/>
      <c r="M1840" s="254"/>
      <c r="N1840" s="254"/>
      <c r="O1840" s="254"/>
      <c r="P1840" s="254"/>
      <c r="Q1840" s="254"/>
    </row>
    <row r="1841" spans="4:17" s="103" customFormat="1">
      <c r="D1841" s="104"/>
      <c r="F1841" s="105"/>
      <c r="L1841" s="254"/>
      <c r="M1841" s="254"/>
      <c r="N1841" s="254"/>
      <c r="O1841" s="254"/>
      <c r="P1841" s="254"/>
      <c r="Q1841" s="254"/>
    </row>
    <row r="1842" spans="4:17" s="103" customFormat="1">
      <c r="D1842" s="104"/>
      <c r="F1842" s="105"/>
      <c r="L1842" s="254"/>
      <c r="M1842" s="254"/>
      <c r="N1842" s="254"/>
      <c r="O1842" s="254"/>
      <c r="P1842" s="254"/>
      <c r="Q1842" s="254"/>
    </row>
    <row r="1843" spans="4:17" s="103" customFormat="1">
      <c r="D1843" s="104"/>
      <c r="F1843" s="105"/>
      <c r="L1843" s="254"/>
      <c r="M1843" s="254"/>
      <c r="N1843" s="254"/>
      <c r="O1843" s="254"/>
      <c r="P1843" s="254"/>
      <c r="Q1843" s="254"/>
    </row>
    <row r="1844" spans="4:17" s="103" customFormat="1">
      <c r="D1844" s="104"/>
      <c r="F1844" s="105"/>
      <c r="L1844" s="254"/>
      <c r="M1844" s="254"/>
      <c r="N1844" s="254"/>
      <c r="O1844" s="254"/>
      <c r="P1844" s="254"/>
      <c r="Q1844" s="254"/>
    </row>
    <row r="1845" spans="4:17" s="103" customFormat="1">
      <c r="D1845" s="104"/>
      <c r="F1845" s="105"/>
      <c r="L1845" s="254"/>
      <c r="M1845" s="254"/>
      <c r="N1845" s="254"/>
      <c r="O1845" s="254"/>
      <c r="P1845" s="254"/>
      <c r="Q1845" s="254"/>
    </row>
    <row r="1846" spans="4:17" s="103" customFormat="1">
      <c r="D1846" s="104"/>
      <c r="F1846" s="105"/>
      <c r="L1846" s="254"/>
      <c r="M1846" s="254"/>
      <c r="N1846" s="254"/>
      <c r="O1846" s="254"/>
      <c r="P1846" s="254"/>
      <c r="Q1846" s="254"/>
    </row>
    <row r="1847" spans="4:17" s="103" customFormat="1">
      <c r="D1847" s="104"/>
      <c r="F1847" s="105"/>
      <c r="L1847" s="254"/>
      <c r="M1847" s="254"/>
      <c r="N1847" s="254"/>
      <c r="O1847" s="254"/>
      <c r="P1847" s="254"/>
      <c r="Q1847" s="254"/>
    </row>
    <row r="1848" spans="4:17" s="103" customFormat="1">
      <c r="D1848" s="104"/>
      <c r="F1848" s="105"/>
      <c r="L1848" s="254"/>
      <c r="M1848" s="254"/>
      <c r="N1848" s="254"/>
      <c r="O1848" s="254"/>
      <c r="P1848" s="254"/>
      <c r="Q1848" s="254"/>
    </row>
    <row r="1849" spans="4:17" s="103" customFormat="1">
      <c r="D1849" s="104"/>
      <c r="F1849" s="105"/>
      <c r="L1849" s="254"/>
      <c r="M1849" s="254"/>
      <c r="N1849" s="254"/>
      <c r="O1849" s="254"/>
      <c r="P1849" s="254"/>
      <c r="Q1849" s="254"/>
    </row>
    <row r="1850" spans="4:17" s="103" customFormat="1">
      <c r="D1850" s="104"/>
      <c r="F1850" s="105"/>
      <c r="L1850" s="254"/>
      <c r="M1850" s="254"/>
      <c r="N1850" s="254"/>
      <c r="O1850" s="254"/>
      <c r="P1850" s="254"/>
      <c r="Q1850" s="254"/>
    </row>
    <row r="1851" spans="4:17" s="103" customFormat="1">
      <c r="D1851" s="104"/>
      <c r="F1851" s="105"/>
      <c r="L1851" s="254"/>
      <c r="M1851" s="254"/>
      <c r="N1851" s="254"/>
      <c r="O1851" s="254"/>
      <c r="P1851" s="254"/>
      <c r="Q1851" s="254"/>
    </row>
    <row r="1852" spans="4:17" s="103" customFormat="1">
      <c r="D1852" s="104"/>
      <c r="F1852" s="105"/>
      <c r="L1852" s="254"/>
      <c r="M1852" s="254"/>
      <c r="N1852" s="254"/>
      <c r="O1852" s="254"/>
      <c r="P1852" s="254"/>
      <c r="Q1852" s="254"/>
    </row>
    <row r="1853" spans="4:17" s="103" customFormat="1">
      <c r="D1853" s="104"/>
      <c r="F1853" s="105"/>
      <c r="L1853" s="254"/>
      <c r="M1853" s="254"/>
      <c r="N1853" s="254"/>
      <c r="O1853" s="254"/>
      <c r="P1853" s="254"/>
      <c r="Q1853" s="254"/>
    </row>
    <row r="1854" spans="4:17" s="103" customFormat="1">
      <c r="D1854" s="104"/>
      <c r="F1854" s="105"/>
      <c r="L1854" s="254"/>
      <c r="M1854" s="254"/>
      <c r="N1854" s="254"/>
      <c r="O1854" s="254"/>
      <c r="P1854" s="254"/>
      <c r="Q1854" s="254"/>
    </row>
    <row r="1855" spans="4:17" s="103" customFormat="1">
      <c r="D1855" s="104"/>
      <c r="F1855" s="105"/>
      <c r="L1855" s="254"/>
      <c r="M1855" s="254"/>
      <c r="N1855" s="254"/>
      <c r="O1855" s="254"/>
      <c r="P1855" s="254"/>
      <c r="Q1855" s="254"/>
    </row>
    <row r="1856" spans="4:17" s="103" customFormat="1">
      <c r="D1856" s="104"/>
      <c r="F1856" s="105"/>
      <c r="L1856" s="254"/>
      <c r="M1856" s="254"/>
      <c r="N1856" s="254"/>
      <c r="O1856" s="254"/>
      <c r="P1856" s="254"/>
      <c r="Q1856" s="254"/>
    </row>
    <row r="1857" spans="4:17" s="103" customFormat="1">
      <c r="D1857" s="104"/>
      <c r="F1857" s="105"/>
      <c r="L1857" s="254"/>
      <c r="M1857" s="254"/>
      <c r="N1857" s="254"/>
      <c r="O1857" s="254"/>
      <c r="P1857" s="254"/>
      <c r="Q1857" s="254"/>
    </row>
    <row r="1858" spans="4:17" s="103" customFormat="1">
      <c r="D1858" s="104"/>
      <c r="F1858" s="105"/>
      <c r="L1858" s="254"/>
      <c r="M1858" s="254"/>
      <c r="N1858" s="254"/>
      <c r="O1858" s="254"/>
      <c r="P1858" s="254"/>
      <c r="Q1858" s="254"/>
    </row>
    <row r="1859" spans="4:17" s="103" customFormat="1">
      <c r="D1859" s="104"/>
      <c r="F1859" s="105"/>
      <c r="L1859" s="254"/>
      <c r="M1859" s="254"/>
      <c r="N1859" s="254"/>
      <c r="O1859" s="254"/>
      <c r="P1859" s="254"/>
      <c r="Q1859" s="254"/>
    </row>
    <row r="1860" spans="4:17" s="103" customFormat="1">
      <c r="D1860" s="104"/>
      <c r="F1860" s="105"/>
      <c r="L1860" s="254"/>
      <c r="M1860" s="254"/>
      <c r="N1860" s="254"/>
      <c r="O1860" s="254"/>
      <c r="P1860" s="254"/>
      <c r="Q1860" s="254"/>
    </row>
    <row r="1861" spans="4:17" s="103" customFormat="1">
      <c r="D1861" s="104"/>
      <c r="F1861" s="105"/>
      <c r="L1861" s="254"/>
      <c r="M1861" s="254"/>
      <c r="N1861" s="254"/>
      <c r="O1861" s="254"/>
      <c r="P1861" s="254"/>
      <c r="Q1861" s="254"/>
    </row>
    <row r="1862" spans="4:17" s="103" customFormat="1">
      <c r="D1862" s="104"/>
      <c r="F1862" s="105"/>
      <c r="L1862" s="254"/>
      <c r="M1862" s="254"/>
      <c r="N1862" s="254"/>
      <c r="O1862" s="254"/>
      <c r="P1862" s="254"/>
      <c r="Q1862" s="254"/>
    </row>
    <row r="1863" spans="4:17" s="103" customFormat="1">
      <c r="D1863" s="104"/>
      <c r="F1863" s="105"/>
      <c r="L1863" s="254"/>
      <c r="M1863" s="254"/>
      <c r="N1863" s="254"/>
      <c r="O1863" s="254"/>
      <c r="P1863" s="254"/>
      <c r="Q1863" s="254"/>
    </row>
    <row r="1864" spans="4:17" s="103" customFormat="1">
      <c r="D1864" s="104"/>
      <c r="F1864" s="105"/>
      <c r="L1864" s="254"/>
      <c r="M1864" s="254"/>
      <c r="N1864" s="254"/>
      <c r="O1864" s="254"/>
      <c r="P1864" s="254"/>
      <c r="Q1864" s="254"/>
    </row>
    <row r="1865" spans="4:17" s="103" customFormat="1">
      <c r="D1865" s="104"/>
      <c r="F1865" s="105"/>
      <c r="L1865" s="254"/>
      <c r="M1865" s="254"/>
      <c r="N1865" s="254"/>
      <c r="O1865" s="254"/>
      <c r="P1865" s="254"/>
      <c r="Q1865" s="254"/>
    </row>
    <row r="1866" spans="4:17" s="103" customFormat="1">
      <c r="D1866" s="104"/>
      <c r="F1866" s="105"/>
      <c r="L1866" s="254"/>
      <c r="M1866" s="254"/>
      <c r="N1866" s="254"/>
      <c r="O1866" s="254"/>
      <c r="P1866" s="254"/>
      <c r="Q1866" s="254"/>
    </row>
    <row r="1867" spans="4:17" s="103" customFormat="1">
      <c r="D1867" s="104"/>
      <c r="F1867" s="105"/>
      <c r="L1867" s="254"/>
      <c r="M1867" s="254"/>
      <c r="N1867" s="254"/>
      <c r="O1867" s="254"/>
      <c r="P1867" s="254"/>
      <c r="Q1867" s="254"/>
    </row>
    <row r="1868" spans="4:17" s="103" customFormat="1">
      <c r="D1868" s="104"/>
      <c r="F1868" s="105"/>
      <c r="L1868" s="254"/>
      <c r="M1868" s="254"/>
      <c r="N1868" s="254"/>
      <c r="O1868" s="254"/>
      <c r="P1868" s="254"/>
      <c r="Q1868" s="254"/>
    </row>
    <row r="1869" spans="4:17" s="103" customFormat="1">
      <c r="D1869" s="104"/>
      <c r="F1869" s="105"/>
      <c r="L1869" s="254"/>
      <c r="M1869" s="254"/>
      <c r="N1869" s="254"/>
      <c r="O1869" s="254"/>
      <c r="P1869" s="254"/>
      <c r="Q1869" s="254"/>
    </row>
    <row r="1870" spans="4:17" s="103" customFormat="1">
      <c r="D1870" s="104"/>
      <c r="F1870" s="105"/>
      <c r="L1870" s="254"/>
      <c r="M1870" s="254"/>
      <c r="N1870" s="254"/>
      <c r="O1870" s="254"/>
      <c r="P1870" s="254"/>
      <c r="Q1870" s="254"/>
    </row>
    <row r="1871" spans="4:17" s="103" customFormat="1">
      <c r="D1871" s="104"/>
      <c r="F1871" s="105"/>
      <c r="L1871" s="254"/>
      <c r="M1871" s="254"/>
      <c r="N1871" s="254"/>
      <c r="O1871" s="254"/>
      <c r="P1871" s="254"/>
      <c r="Q1871" s="254"/>
    </row>
    <row r="1872" spans="4:17" s="103" customFormat="1">
      <c r="D1872" s="104"/>
      <c r="F1872" s="105"/>
      <c r="L1872" s="254"/>
      <c r="M1872" s="254"/>
      <c r="N1872" s="254"/>
      <c r="O1872" s="254"/>
      <c r="P1872" s="254"/>
      <c r="Q1872" s="254"/>
    </row>
    <row r="1873" spans="4:17" s="103" customFormat="1">
      <c r="D1873" s="104"/>
      <c r="F1873" s="105"/>
      <c r="L1873" s="254"/>
      <c r="M1873" s="254"/>
      <c r="N1873" s="254"/>
      <c r="O1873" s="254"/>
      <c r="P1873" s="254"/>
      <c r="Q1873" s="254"/>
    </row>
    <row r="1874" spans="4:17" s="103" customFormat="1">
      <c r="D1874" s="104"/>
      <c r="F1874" s="105"/>
      <c r="L1874" s="254"/>
      <c r="M1874" s="254"/>
      <c r="N1874" s="254"/>
      <c r="O1874" s="254"/>
      <c r="P1874" s="254"/>
      <c r="Q1874" s="254"/>
    </row>
    <row r="1875" spans="4:17" s="103" customFormat="1">
      <c r="D1875" s="104"/>
      <c r="F1875" s="105"/>
      <c r="L1875" s="254"/>
      <c r="M1875" s="254"/>
      <c r="N1875" s="254"/>
      <c r="O1875" s="254"/>
      <c r="P1875" s="254"/>
      <c r="Q1875" s="254"/>
    </row>
    <row r="1876" spans="4:17" s="103" customFormat="1">
      <c r="D1876" s="104"/>
      <c r="F1876" s="105"/>
      <c r="L1876" s="254"/>
      <c r="M1876" s="254"/>
      <c r="N1876" s="254"/>
      <c r="O1876" s="254"/>
      <c r="P1876" s="254"/>
      <c r="Q1876" s="254"/>
    </row>
    <row r="1877" spans="4:17" s="103" customFormat="1">
      <c r="D1877" s="104"/>
      <c r="F1877" s="105"/>
      <c r="L1877" s="254"/>
      <c r="M1877" s="254"/>
      <c r="N1877" s="254"/>
      <c r="O1877" s="254"/>
      <c r="P1877" s="254"/>
      <c r="Q1877" s="254"/>
    </row>
    <row r="1878" spans="4:17" s="103" customFormat="1">
      <c r="D1878" s="104"/>
      <c r="F1878" s="105"/>
      <c r="L1878" s="254"/>
      <c r="M1878" s="254"/>
      <c r="N1878" s="254"/>
      <c r="O1878" s="254"/>
      <c r="P1878" s="254"/>
      <c r="Q1878" s="254"/>
    </row>
    <row r="1879" spans="4:17" s="103" customFormat="1">
      <c r="D1879" s="104"/>
      <c r="F1879" s="105"/>
      <c r="L1879" s="254"/>
      <c r="M1879" s="254"/>
      <c r="N1879" s="254"/>
      <c r="O1879" s="254"/>
      <c r="P1879" s="254"/>
      <c r="Q1879" s="254"/>
    </row>
    <row r="1880" spans="4:17" s="103" customFormat="1">
      <c r="D1880" s="104"/>
      <c r="F1880" s="105"/>
      <c r="L1880" s="254"/>
      <c r="M1880" s="254"/>
      <c r="N1880" s="254"/>
      <c r="O1880" s="254"/>
      <c r="P1880" s="254"/>
      <c r="Q1880" s="254"/>
    </row>
    <row r="1881" spans="4:17" s="103" customFormat="1">
      <c r="D1881" s="104"/>
      <c r="F1881" s="105"/>
      <c r="L1881" s="254"/>
      <c r="M1881" s="254"/>
      <c r="N1881" s="254"/>
      <c r="O1881" s="254"/>
      <c r="P1881" s="254"/>
      <c r="Q1881" s="254"/>
    </row>
    <row r="1882" spans="4:17" s="103" customFormat="1">
      <c r="D1882" s="104"/>
      <c r="F1882" s="105"/>
      <c r="L1882" s="254"/>
      <c r="M1882" s="254"/>
      <c r="N1882" s="254"/>
      <c r="O1882" s="254"/>
      <c r="P1882" s="254"/>
      <c r="Q1882" s="254"/>
    </row>
    <row r="1883" spans="4:17" s="103" customFormat="1">
      <c r="D1883" s="104"/>
      <c r="F1883" s="105"/>
      <c r="L1883" s="254"/>
      <c r="M1883" s="254"/>
      <c r="N1883" s="254"/>
      <c r="O1883" s="254"/>
      <c r="P1883" s="254"/>
      <c r="Q1883" s="254"/>
    </row>
    <row r="1884" spans="4:17" s="103" customFormat="1">
      <c r="D1884" s="104"/>
      <c r="F1884" s="105"/>
      <c r="L1884" s="254"/>
      <c r="M1884" s="254"/>
      <c r="N1884" s="254"/>
      <c r="O1884" s="254"/>
      <c r="P1884" s="254"/>
      <c r="Q1884" s="254"/>
    </row>
    <row r="1885" spans="4:17" s="103" customFormat="1">
      <c r="D1885" s="104"/>
      <c r="F1885" s="105"/>
      <c r="L1885" s="254"/>
      <c r="M1885" s="254"/>
      <c r="N1885" s="254"/>
      <c r="O1885" s="254"/>
      <c r="P1885" s="254"/>
      <c r="Q1885" s="254"/>
    </row>
    <row r="1886" spans="4:17" s="103" customFormat="1">
      <c r="D1886" s="104"/>
      <c r="F1886" s="105"/>
      <c r="L1886" s="254"/>
      <c r="M1886" s="254"/>
      <c r="N1886" s="254"/>
      <c r="O1886" s="254"/>
      <c r="P1886" s="254"/>
      <c r="Q1886" s="254"/>
    </row>
    <row r="1887" spans="4:17" s="103" customFormat="1">
      <c r="D1887" s="104"/>
      <c r="F1887" s="105"/>
      <c r="L1887" s="254"/>
      <c r="M1887" s="254"/>
      <c r="N1887" s="254"/>
      <c r="O1887" s="254"/>
      <c r="P1887" s="254"/>
      <c r="Q1887" s="254"/>
    </row>
    <row r="1888" spans="4:17" s="103" customFormat="1">
      <c r="D1888" s="104"/>
      <c r="F1888" s="105"/>
      <c r="L1888" s="254"/>
      <c r="M1888" s="254"/>
      <c r="N1888" s="254"/>
      <c r="O1888" s="254"/>
      <c r="P1888" s="254"/>
      <c r="Q1888" s="254"/>
    </row>
    <row r="1889" spans="4:17" s="103" customFormat="1">
      <c r="D1889" s="104"/>
      <c r="F1889" s="105"/>
      <c r="L1889" s="254"/>
      <c r="M1889" s="254"/>
      <c r="N1889" s="254"/>
      <c r="O1889" s="254"/>
      <c r="P1889" s="254"/>
      <c r="Q1889" s="254"/>
    </row>
    <row r="1890" spans="4:17" s="103" customFormat="1">
      <c r="D1890" s="104"/>
      <c r="F1890" s="105"/>
      <c r="L1890" s="254"/>
      <c r="M1890" s="254"/>
      <c r="N1890" s="254"/>
      <c r="O1890" s="254"/>
      <c r="P1890" s="254"/>
      <c r="Q1890" s="254"/>
    </row>
    <row r="1891" spans="4:17" s="103" customFormat="1">
      <c r="D1891" s="104"/>
      <c r="F1891" s="105"/>
      <c r="L1891" s="254"/>
      <c r="M1891" s="254"/>
      <c r="N1891" s="254"/>
      <c r="O1891" s="254"/>
      <c r="P1891" s="254"/>
      <c r="Q1891" s="254"/>
    </row>
    <row r="1892" spans="4:17" s="103" customFormat="1">
      <c r="D1892" s="104"/>
      <c r="F1892" s="105"/>
      <c r="L1892" s="254"/>
      <c r="M1892" s="254"/>
      <c r="N1892" s="254"/>
      <c r="O1892" s="254"/>
      <c r="P1892" s="254"/>
      <c r="Q1892" s="254"/>
    </row>
    <row r="1893" spans="4:17" s="103" customFormat="1">
      <c r="D1893" s="104"/>
      <c r="F1893" s="105"/>
      <c r="L1893" s="254"/>
      <c r="M1893" s="254"/>
      <c r="N1893" s="254"/>
      <c r="O1893" s="254"/>
      <c r="P1893" s="254"/>
      <c r="Q1893" s="254"/>
    </row>
    <row r="1894" spans="4:17" s="103" customFormat="1">
      <c r="D1894" s="104"/>
      <c r="F1894" s="105"/>
      <c r="L1894" s="254"/>
      <c r="M1894" s="254"/>
      <c r="N1894" s="254"/>
      <c r="O1894" s="254"/>
      <c r="P1894" s="254"/>
      <c r="Q1894" s="254"/>
    </row>
    <row r="1895" spans="4:17" s="103" customFormat="1">
      <c r="D1895" s="104"/>
      <c r="F1895" s="105"/>
      <c r="L1895" s="254"/>
      <c r="M1895" s="254"/>
      <c r="N1895" s="254"/>
      <c r="O1895" s="254"/>
      <c r="P1895" s="254"/>
      <c r="Q1895" s="254"/>
    </row>
    <row r="1896" spans="4:17" s="103" customFormat="1">
      <c r="D1896" s="104"/>
      <c r="F1896" s="105"/>
      <c r="L1896" s="254"/>
      <c r="M1896" s="254"/>
      <c r="N1896" s="254"/>
      <c r="O1896" s="254"/>
      <c r="P1896" s="254"/>
      <c r="Q1896" s="254"/>
    </row>
    <row r="1897" spans="4:17" s="103" customFormat="1">
      <c r="D1897" s="104"/>
      <c r="F1897" s="105"/>
      <c r="L1897" s="254"/>
      <c r="M1897" s="254"/>
      <c r="N1897" s="254"/>
      <c r="O1897" s="254"/>
      <c r="P1897" s="254"/>
      <c r="Q1897" s="254"/>
    </row>
    <row r="1898" spans="4:17" s="103" customFormat="1">
      <c r="D1898" s="104"/>
      <c r="F1898" s="105"/>
      <c r="L1898" s="254"/>
      <c r="M1898" s="254"/>
      <c r="N1898" s="254"/>
      <c r="O1898" s="254"/>
      <c r="P1898" s="254"/>
      <c r="Q1898" s="254"/>
    </row>
    <row r="1899" spans="4:17" s="103" customFormat="1">
      <c r="D1899" s="104"/>
      <c r="F1899" s="105"/>
      <c r="L1899" s="254"/>
      <c r="M1899" s="254"/>
      <c r="N1899" s="254"/>
      <c r="O1899" s="254"/>
      <c r="P1899" s="254"/>
      <c r="Q1899" s="254"/>
    </row>
    <row r="1900" spans="4:17" s="103" customFormat="1">
      <c r="D1900" s="104"/>
      <c r="F1900" s="105"/>
      <c r="L1900" s="254"/>
      <c r="M1900" s="254"/>
      <c r="N1900" s="254"/>
      <c r="O1900" s="254"/>
      <c r="P1900" s="254"/>
      <c r="Q1900" s="254"/>
    </row>
    <row r="1901" spans="4:17" s="103" customFormat="1">
      <c r="D1901" s="104"/>
      <c r="F1901" s="105"/>
      <c r="L1901" s="254"/>
      <c r="M1901" s="254"/>
      <c r="N1901" s="254"/>
      <c r="O1901" s="254"/>
      <c r="P1901" s="254"/>
      <c r="Q1901" s="254"/>
    </row>
    <row r="1902" spans="4:17" s="103" customFormat="1">
      <c r="D1902" s="104"/>
      <c r="F1902" s="105"/>
      <c r="L1902" s="254"/>
      <c r="M1902" s="254"/>
      <c r="N1902" s="254"/>
      <c r="O1902" s="254"/>
      <c r="P1902" s="254"/>
      <c r="Q1902" s="254"/>
    </row>
    <row r="1903" spans="4:17" s="103" customFormat="1">
      <c r="D1903" s="104"/>
      <c r="F1903" s="105"/>
      <c r="L1903" s="254"/>
      <c r="M1903" s="254"/>
      <c r="N1903" s="254"/>
      <c r="O1903" s="254"/>
      <c r="P1903" s="254"/>
      <c r="Q1903" s="254"/>
    </row>
    <row r="1904" spans="4:17" s="103" customFormat="1">
      <c r="D1904" s="104"/>
      <c r="F1904" s="105"/>
      <c r="L1904" s="254"/>
      <c r="M1904" s="254"/>
      <c r="N1904" s="254"/>
      <c r="O1904" s="254"/>
      <c r="P1904" s="254"/>
      <c r="Q1904" s="254"/>
    </row>
    <row r="1905" spans="4:17" s="103" customFormat="1">
      <c r="D1905" s="104"/>
      <c r="F1905" s="105"/>
      <c r="L1905" s="254"/>
      <c r="M1905" s="254"/>
      <c r="N1905" s="254"/>
      <c r="O1905" s="254"/>
      <c r="P1905" s="254"/>
      <c r="Q1905" s="254"/>
    </row>
    <row r="1906" spans="4:17" s="103" customFormat="1">
      <c r="D1906" s="104"/>
      <c r="F1906" s="105"/>
      <c r="L1906" s="254"/>
      <c r="M1906" s="254"/>
      <c r="N1906" s="254"/>
      <c r="O1906" s="254"/>
      <c r="P1906" s="254"/>
      <c r="Q1906" s="254"/>
    </row>
    <row r="1907" spans="4:17" s="103" customFormat="1">
      <c r="D1907" s="104"/>
      <c r="F1907" s="105"/>
      <c r="L1907" s="254"/>
      <c r="M1907" s="254"/>
      <c r="N1907" s="254"/>
      <c r="O1907" s="254"/>
      <c r="P1907" s="254"/>
      <c r="Q1907" s="254"/>
    </row>
    <row r="1908" spans="4:17" s="103" customFormat="1">
      <c r="D1908" s="104"/>
      <c r="F1908" s="105"/>
      <c r="L1908" s="254"/>
      <c r="M1908" s="254"/>
      <c r="N1908" s="254"/>
      <c r="O1908" s="254"/>
      <c r="P1908" s="254"/>
      <c r="Q1908" s="254"/>
    </row>
    <row r="1909" spans="4:17" s="103" customFormat="1">
      <c r="D1909" s="104"/>
      <c r="F1909" s="105"/>
      <c r="L1909" s="254"/>
      <c r="M1909" s="254"/>
      <c r="N1909" s="254"/>
      <c r="O1909" s="254"/>
      <c r="P1909" s="254"/>
      <c r="Q1909" s="254"/>
    </row>
    <row r="1910" spans="4:17" s="103" customFormat="1">
      <c r="D1910" s="104"/>
      <c r="F1910" s="105"/>
      <c r="L1910" s="254"/>
      <c r="M1910" s="254"/>
      <c r="N1910" s="254"/>
      <c r="O1910" s="254"/>
      <c r="P1910" s="254"/>
      <c r="Q1910" s="254"/>
    </row>
    <row r="1911" spans="4:17" s="103" customFormat="1">
      <c r="D1911" s="104"/>
      <c r="F1911" s="105"/>
      <c r="L1911" s="254"/>
      <c r="M1911" s="254"/>
      <c r="N1911" s="254"/>
      <c r="O1911" s="254"/>
      <c r="P1911" s="254"/>
      <c r="Q1911" s="254"/>
    </row>
    <row r="1912" spans="4:17" s="103" customFormat="1">
      <c r="D1912" s="104"/>
      <c r="F1912" s="105"/>
      <c r="L1912" s="254"/>
      <c r="M1912" s="254"/>
      <c r="N1912" s="254"/>
      <c r="O1912" s="254"/>
      <c r="P1912" s="254"/>
      <c r="Q1912" s="254"/>
    </row>
    <row r="1913" spans="4:17" s="103" customFormat="1">
      <c r="D1913" s="104"/>
      <c r="F1913" s="105"/>
      <c r="L1913" s="254"/>
      <c r="M1913" s="254"/>
      <c r="N1913" s="254"/>
      <c r="O1913" s="254"/>
      <c r="P1913" s="254"/>
      <c r="Q1913" s="254"/>
    </row>
    <row r="1914" spans="4:17" s="103" customFormat="1">
      <c r="D1914" s="104"/>
      <c r="F1914" s="105"/>
      <c r="L1914" s="254"/>
      <c r="M1914" s="254"/>
      <c r="N1914" s="254"/>
      <c r="O1914" s="254"/>
      <c r="P1914" s="254"/>
      <c r="Q1914" s="254"/>
    </row>
    <row r="1915" spans="4:17" s="103" customFormat="1">
      <c r="D1915" s="104"/>
      <c r="F1915" s="105"/>
      <c r="L1915" s="254"/>
      <c r="M1915" s="254"/>
      <c r="N1915" s="254"/>
      <c r="O1915" s="254"/>
      <c r="P1915" s="254"/>
      <c r="Q1915" s="254"/>
    </row>
    <row r="1916" spans="4:17" s="103" customFormat="1">
      <c r="D1916" s="104"/>
      <c r="F1916" s="105"/>
      <c r="L1916" s="254"/>
      <c r="M1916" s="254"/>
      <c r="N1916" s="254"/>
      <c r="O1916" s="254"/>
      <c r="P1916" s="254"/>
      <c r="Q1916" s="254"/>
    </row>
    <row r="1917" spans="4:17" s="103" customFormat="1">
      <c r="D1917" s="104"/>
      <c r="F1917" s="105"/>
      <c r="L1917" s="254"/>
      <c r="M1917" s="254"/>
      <c r="N1917" s="254"/>
      <c r="O1917" s="254"/>
      <c r="P1917" s="254"/>
      <c r="Q1917" s="254"/>
    </row>
    <row r="1918" spans="4:17" s="103" customFormat="1">
      <c r="D1918" s="104"/>
      <c r="F1918" s="105"/>
      <c r="L1918" s="254"/>
      <c r="M1918" s="254"/>
      <c r="N1918" s="254"/>
      <c r="O1918" s="254"/>
      <c r="P1918" s="254"/>
      <c r="Q1918" s="254"/>
    </row>
    <row r="1919" spans="4:17" s="103" customFormat="1">
      <c r="D1919" s="104"/>
      <c r="F1919" s="105"/>
      <c r="L1919" s="254"/>
      <c r="M1919" s="254"/>
      <c r="N1919" s="254"/>
      <c r="O1919" s="254"/>
      <c r="P1919" s="254"/>
      <c r="Q1919" s="254"/>
    </row>
    <row r="1920" spans="4:17" s="103" customFormat="1">
      <c r="D1920" s="104"/>
      <c r="F1920" s="105"/>
      <c r="L1920" s="254"/>
      <c r="M1920" s="254"/>
      <c r="N1920" s="254"/>
      <c r="O1920" s="254"/>
      <c r="P1920" s="254"/>
      <c r="Q1920" s="254"/>
    </row>
    <row r="1921" spans="4:17" s="103" customFormat="1">
      <c r="D1921" s="104"/>
      <c r="F1921" s="105"/>
      <c r="L1921" s="254"/>
      <c r="M1921" s="254"/>
      <c r="N1921" s="254"/>
      <c r="O1921" s="254"/>
      <c r="P1921" s="254"/>
      <c r="Q1921" s="254"/>
    </row>
    <row r="1922" spans="4:17" s="103" customFormat="1">
      <c r="D1922" s="104"/>
      <c r="F1922" s="105"/>
      <c r="L1922" s="254"/>
      <c r="M1922" s="254"/>
      <c r="N1922" s="254"/>
      <c r="O1922" s="254"/>
      <c r="P1922" s="254"/>
      <c r="Q1922" s="254"/>
    </row>
    <row r="1923" spans="4:17" s="103" customFormat="1">
      <c r="D1923" s="104"/>
      <c r="F1923" s="105"/>
      <c r="L1923" s="254"/>
      <c r="M1923" s="254"/>
      <c r="N1923" s="254"/>
      <c r="O1923" s="254"/>
      <c r="P1923" s="254"/>
      <c r="Q1923" s="254"/>
    </row>
    <row r="1924" spans="4:17" s="103" customFormat="1">
      <c r="D1924" s="104"/>
      <c r="F1924" s="105"/>
      <c r="L1924" s="254"/>
      <c r="M1924" s="254"/>
      <c r="N1924" s="254"/>
      <c r="O1924" s="254"/>
      <c r="P1924" s="254"/>
      <c r="Q1924" s="254"/>
    </row>
    <row r="1925" spans="4:17" s="103" customFormat="1">
      <c r="D1925" s="104"/>
      <c r="F1925" s="105"/>
      <c r="L1925" s="254"/>
      <c r="M1925" s="254"/>
      <c r="N1925" s="254"/>
      <c r="O1925" s="254"/>
      <c r="P1925" s="254"/>
      <c r="Q1925" s="254"/>
    </row>
    <row r="1926" spans="4:17" s="103" customFormat="1">
      <c r="D1926" s="104"/>
      <c r="F1926" s="105"/>
      <c r="L1926" s="254"/>
      <c r="M1926" s="254"/>
      <c r="N1926" s="254"/>
      <c r="O1926" s="254"/>
      <c r="P1926" s="254"/>
      <c r="Q1926" s="254"/>
    </row>
    <row r="1927" spans="4:17" s="103" customFormat="1">
      <c r="D1927" s="104"/>
      <c r="F1927" s="105"/>
      <c r="L1927" s="254"/>
      <c r="M1927" s="254"/>
      <c r="N1927" s="254"/>
      <c r="O1927" s="254"/>
      <c r="P1927" s="254"/>
      <c r="Q1927" s="254"/>
    </row>
    <row r="1928" spans="4:17" s="103" customFormat="1">
      <c r="D1928" s="104"/>
      <c r="F1928" s="105"/>
      <c r="L1928" s="254"/>
      <c r="M1928" s="254"/>
      <c r="N1928" s="254"/>
      <c r="O1928" s="254"/>
      <c r="P1928" s="254"/>
      <c r="Q1928" s="254"/>
    </row>
    <row r="1929" spans="4:17" s="103" customFormat="1">
      <c r="D1929" s="104"/>
      <c r="F1929" s="105"/>
      <c r="L1929" s="254"/>
      <c r="M1929" s="254"/>
      <c r="N1929" s="254"/>
      <c r="O1929" s="254"/>
      <c r="P1929" s="254"/>
      <c r="Q1929" s="254"/>
    </row>
    <row r="1930" spans="4:17" s="103" customFormat="1">
      <c r="D1930" s="104"/>
      <c r="F1930" s="105"/>
      <c r="L1930" s="254"/>
      <c r="M1930" s="254"/>
      <c r="N1930" s="254"/>
      <c r="O1930" s="254"/>
      <c r="P1930" s="254"/>
      <c r="Q1930" s="254"/>
    </row>
    <row r="1931" spans="4:17" s="103" customFormat="1">
      <c r="D1931" s="104"/>
      <c r="F1931" s="105"/>
      <c r="L1931" s="254"/>
      <c r="M1931" s="254"/>
      <c r="N1931" s="254"/>
      <c r="O1931" s="254"/>
      <c r="P1931" s="254"/>
      <c r="Q1931" s="254"/>
    </row>
    <row r="1932" spans="4:17" s="103" customFormat="1">
      <c r="D1932" s="104"/>
      <c r="F1932" s="105"/>
      <c r="L1932" s="254"/>
      <c r="M1932" s="254"/>
      <c r="N1932" s="254"/>
      <c r="O1932" s="254"/>
      <c r="P1932" s="254"/>
      <c r="Q1932" s="254"/>
    </row>
    <row r="1933" spans="4:17" s="103" customFormat="1">
      <c r="D1933" s="104"/>
      <c r="F1933" s="105"/>
      <c r="L1933" s="254"/>
      <c r="M1933" s="254"/>
      <c r="N1933" s="254"/>
      <c r="O1933" s="254"/>
      <c r="P1933" s="254"/>
      <c r="Q1933" s="254"/>
    </row>
    <row r="1934" spans="4:17" s="103" customFormat="1">
      <c r="D1934" s="104"/>
      <c r="F1934" s="105"/>
      <c r="L1934" s="254"/>
      <c r="M1934" s="254"/>
      <c r="N1934" s="254"/>
      <c r="O1934" s="254"/>
      <c r="P1934" s="254"/>
      <c r="Q1934" s="254"/>
    </row>
    <row r="1935" spans="4:17" s="103" customFormat="1">
      <c r="D1935" s="104"/>
      <c r="F1935" s="105"/>
      <c r="L1935" s="254"/>
      <c r="M1935" s="254"/>
      <c r="N1935" s="254"/>
      <c r="O1935" s="254"/>
      <c r="P1935" s="254"/>
      <c r="Q1935" s="254"/>
    </row>
    <row r="1936" spans="4:17" s="103" customFormat="1">
      <c r="D1936" s="104"/>
      <c r="F1936" s="105"/>
      <c r="L1936" s="254"/>
      <c r="M1936" s="254"/>
      <c r="N1936" s="254"/>
      <c r="O1936" s="254"/>
      <c r="P1936" s="254"/>
      <c r="Q1936" s="254"/>
    </row>
    <row r="1937" spans="4:17" s="103" customFormat="1">
      <c r="D1937" s="104"/>
      <c r="F1937" s="105"/>
      <c r="L1937" s="254"/>
      <c r="M1937" s="254"/>
      <c r="N1937" s="254"/>
      <c r="O1937" s="254"/>
      <c r="P1937" s="254"/>
      <c r="Q1937" s="254"/>
    </row>
    <row r="1938" spans="4:17" s="103" customFormat="1">
      <c r="D1938" s="104"/>
      <c r="F1938" s="105"/>
      <c r="L1938" s="254"/>
      <c r="M1938" s="254"/>
      <c r="N1938" s="254"/>
      <c r="O1938" s="254"/>
      <c r="P1938" s="254"/>
      <c r="Q1938" s="254"/>
    </row>
    <row r="1939" spans="4:17" s="103" customFormat="1">
      <c r="D1939" s="104"/>
      <c r="F1939" s="105"/>
      <c r="L1939" s="254"/>
      <c r="M1939" s="254"/>
      <c r="N1939" s="254"/>
      <c r="O1939" s="254"/>
      <c r="P1939" s="254"/>
      <c r="Q1939" s="254"/>
    </row>
    <row r="1940" spans="4:17" s="103" customFormat="1">
      <c r="D1940" s="104"/>
      <c r="F1940" s="105"/>
      <c r="L1940" s="254"/>
      <c r="M1940" s="254"/>
      <c r="N1940" s="254"/>
      <c r="O1940" s="254"/>
      <c r="P1940" s="254"/>
      <c r="Q1940" s="254"/>
    </row>
    <row r="1941" spans="4:17" s="103" customFormat="1">
      <c r="D1941" s="104"/>
      <c r="F1941" s="105"/>
      <c r="L1941" s="254"/>
      <c r="M1941" s="254"/>
      <c r="N1941" s="254"/>
      <c r="O1941" s="254"/>
      <c r="P1941" s="254"/>
      <c r="Q1941" s="254"/>
    </row>
    <row r="1942" spans="4:17" s="103" customFormat="1">
      <c r="D1942" s="104"/>
      <c r="F1942" s="105"/>
      <c r="L1942" s="254"/>
      <c r="M1942" s="254"/>
      <c r="N1942" s="254"/>
      <c r="O1942" s="254"/>
      <c r="P1942" s="254"/>
      <c r="Q1942" s="254"/>
    </row>
    <row r="1943" spans="4:17" s="103" customFormat="1">
      <c r="D1943" s="104"/>
      <c r="F1943" s="105"/>
      <c r="L1943" s="254"/>
      <c r="M1943" s="254"/>
      <c r="N1943" s="254"/>
      <c r="O1943" s="254"/>
      <c r="P1943" s="254"/>
      <c r="Q1943" s="254"/>
    </row>
    <row r="1944" spans="4:17" s="103" customFormat="1">
      <c r="D1944" s="104"/>
      <c r="F1944" s="105"/>
      <c r="L1944" s="254"/>
      <c r="M1944" s="254"/>
      <c r="N1944" s="254"/>
      <c r="O1944" s="254"/>
      <c r="P1944" s="254"/>
      <c r="Q1944" s="254"/>
    </row>
    <row r="1945" spans="4:17" s="103" customFormat="1">
      <c r="D1945" s="104"/>
      <c r="F1945" s="105"/>
      <c r="L1945" s="254"/>
      <c r="M1945" s="254"/>
      <c r="N1945" s="254"/>
      <c r="O1945" s="254"/>
      <c r="P1945" s="254"/>
      <c r="Q1945" s="254"/>
    </row>
    <row r="1946" spans="4:17" s="103" customFormat="1">
      <c r="D1946" s="104"/>
      <c r="F1946" s="105"/>
      <c r="L1946" s="254"/>
      <c r="M1946" s="254"/>
      <c r="N1946" s="254"/>
      <c r="O1946" s="254"/>
      <c r="P1946" s="254"/>
      <c r="Q1946" s="254"/>
    </row>
    <row r="1947" spans="4:17" s="103" customFormat="1">
      <c r="D1947" s="104"/>
      <c r="F1947" s="105"/>
      <c r="L1947" s="254"/>
      <c r="M1947" s="254"/>
      <c r="N1947" s="254"/>
      <c r="O1947" s="254"/>
      <c r="P1947" s="254"/>
      <c r="Q1947" s="254"/>
    </row>
    <row r="1948" spans="4:17" s="103" customFormat="1">
      <c r="D1948" s="104"/>
      <c r="F1948" s="105"/>
      <c r="L1948" s="254"/>
      <c r="M1948" s="254"/>
      <c r="N1948" s="254"/>
      <c r="O1948" s="254"/>
      <c r="P1948" s="254"/>
      <c r="Q1948" s="254"/>
    </row>
    <row r="1949" spans="4:17" s="103" customFormat="1">
      <c r="D1949" s="104"/>
      <c r="F1949" s="105"/>
      <c r="L1949" s="254"/>
      <c r="M1949" s="254"/>
      <c r="N1949" s="254"/>
      <c r="O1949" s="254"/>
      <c r="P1949" s="254"/>
      <c r="Q1949" s="254"/>
    </row>
    <row r="1950" spans="4:17" s="103" customFormat="1">
      <c r="D1950" s="104"/>
      <c r="F1950" s="105"/>
      <c r="L1950" s="254"/>
      <c r="M1950" s="254"/>
      <c r="N1950" s="254"/>
      <c r="O1950" s="254"/>
      <c r="P1950" s="254"/>
      <c r="Q1950" s="254"/>
    </row>
    <row r="1951" spans="4:17" s="103" customFormat="1">
      <c r="D1951" s="104"/>
      <c r="F1951" s="105"/>
      <c r="L1951" s="254"/>
      <c r="M1951" s="254"/>
      <c r="N1951" s="254"/>
      <c r="O1951" s="254"/>
      <c r="P1951" s="254"/>
      <c r="Q1951" s="254"/>
    </row>
    <row r="1952" spans="4:17" s="103" customFormat="1">
      <c r="D1952" s="104"/>
      <c r="F1952" s="105"/>
      <c r="L1952" s="254"/>
      <c r="M1952" s="254"/>
      <c r="N1952" s="254"/>
      <c r="O1952" s="254"/>
      <c r="P1952" s="254"/>
      <c r="Q1952" s="254"/>
    </row>
    <row r="1953" spans="4:17" s="103" customFormat="1">
      <c r="D1953" s="104"/>
      <c r="F1953" s="105"/>
      <c r="L1953" s="254"/>
      <c r="M1953" s="254"/>
      <c r="N1953" s="254"/>
      <c r="O1953" s="254"/>
      <c r="P1953" s="254"/>
      <c r="Q1953" s="254"/>
    </row>
    <row r="1954" spans="4:17" s="103" customFormat="1">
      <c r="D1954" s="104"/>
      <c r="F1954" s="105"/>
      <c r="L1954" s="254"/>
      <c r="M1954" s="254"/>
      <c r="N1954" s="254"/>
      <c r="O1954" s="254"/>
      <c r="P1954" s="254"/>
      <c r="Q1954" s="254"/>
    </row>
    <row r="1955" spans="4:17" s="103" customFormat="1">
      <c r="D1955" s="104"/>
      <c r="F1955" s="105"/>
      <c r="L1955" s="254"/>
      <c r="M1955" s="254"/>
      <c r="N1955" s="254"/>
      <c r="O1955" s="254"/>
      <c r="P1955" s="254"/>
      <c r="Q1955" s="254"/>
    </row>
    <row r="1956" spans="4:17" s="103" customFormat="1">
      <c r="D1956" s="104"/>
      <c r="F1956" s="105"/>
      <c r="L1956" s="254"/>
      <c r="M1956" s="254"/>
      <c r="N1956" s="254"/>
      <c r="O1956" s="254"/>
      <c r="P1956" s="254"/>
      <c r="Q1956" s="254"/>
    </row>
    <row r="1957" spans="4:17" s="103" customFormat="1">
      <c r="D1957" s="104"/>
      <c r="F1957" s="105"/>
      <c r="L1957" s="254"/>
      <c r="M1957" s="254"/>
      <c r="N1957" s="254"/>
      <c r="O1957" s="254"/>
      <c r="P1957" s="254"/>
      <c r="Q1957" s="254"/>
    </row>
    <row r="1958" spans="4:17" s="103" customFormat="1">
      <c r="D1958" s="104"/>
      <c r="F1958" s="105"/>
      <c r="L1958" s="254"/>
      <c r="M1958" s="254"/>
      <c r="N1958" s="254"/>
      <c r="O1958" s="254"/>
      <c r="P1958" s="254"/>
      <c r="Q1958" s="254"/>
    </row>
    <row r="1959" spans="4:17" s="103" customFormat="1">
      <c r="D1959" s="104"/>
      <c r="F1959" s="105"/>
      <c r="L1959" s="254"/>
      <c r="M1959" s="254"/>
      <c r="N1959" s="254"/>
      <c r="O1959" s="254"/>
      <c r="P1959" s="254"/>
      <c r="Q1959" s="254"/>
    </row>
    <row r="1960" spans="4:17" s="103" customFormat="1">
      <c r="D1960" s="104"/>
      <c r="F1960" s="105"/>
      <c r="L1960" s="254"/>
      <c r="M1960" s="254"/>
      <c r="N1960" s="254"/>
      <c r="O1960" s="254"/>
      <c r="P1960" s="254"/>
      <c r="Q1960" s="254"/>
    </row>
    <row r="1961" spans="4:17" s="103" customFormat="1">
      <c r="D1961" s="104"/>
      <c r="F1961" s="105"/>
      <c r="L1961" s="254"/>
      <c r="M1961" s="254"/>
      <c r="N1961" s="254"/>
      <c r="O1961" s="254"/>
      <c r="P1961" s="254"/>
      <c r="Q1961" s="254"/>
    </row>
    <row r="1962" spans="4:17" s="103" customFormat="1">
      <c r="D1962" s="104"/>
      <c r="F1962" s="105"/>
      <c r="L1962" s="254"/>
      <c r="M1962" s="254"/>
      <c r="N1962" s="254"/>
      <c r="O1962" s="254"/>
      <c r="P1962" s="254"/>
      <c r="Q1962" s="254"/>
    </row>
    <row r="1963" spans="4:17" s="103" customFormat="1">
      <c r="D1963" s="104"/>
      <c r="F1963" s="105"/>
      <c r="L1963" s="254"/>
      <c r="M1963" s="254"/>
      <c r="N1963" s="254"/>
      <c r="O1963" s="254"/>
      <c r="P1963" s="254"/>
      <c r="Q1963" s="254"/>
    </row>
    <row r="1964" spans="4:17" s="103" customFormat="1">
      <c r="D1964" s="104"/>
      <c r="F1964" s="105"/>
      <c r="L1964" s="254"/>
      <c r="M1964" s="254"/>
      <c r="N1964" s="254"/>
      <c r="O1964" s="254"/>
      <c r="P1964" s="254"/>
      <c r="Q1964" s="254"/>
    </row>
    <row r="1965" spans="4:17" s="103" customFormat="1">
      <c r="D1965" s="104"/>
      <c r="F1965" s="105"/>
      <c r="L1965" s="254"/>
      <c r="M1965" s="254"/>
      <c r="N1965" s="254"/>
      <c r="O1965" s="254"/>
      <c r="P1965" s="254"/>
      <c r="Q1965" s="254"/>
    </row>
    <row r="1966" spans="4:17" s="103" customFormat="1">
      <c r="D1966" s="104"/>
      <c r="F1966" s="105"/>
      <c r="L1966" s="254"/>
      <c r="M1966" s="254"/>
      <c r="N1966" s="254"/>
      <c r="O1966" s="254"/>
      <c r="P1966" s="254"/>
      <c r="Q1966" s="254"/>
    </row>
    <row r="1967" spans="4:17" s="103" customFormat="1">
      <c r="D1967" s="104"/>
      <c r="F1967" s="105"/>
      <c r="L1967" s="254"/>
      <c r="M1967" s="254"/>
      <c r="N1967" s="254"/>
      <c r="O1967" s="254"/>
      <c r="P1967" s="254"/>
      <c r="Q1967" s="254"/>
    </row>
    <row r="1968" spans="4:17" s="103" customFormat="1">
      <c r="D1968" s="104"/>
      <c r="F1968" s="105"/>
      <c r="L1968" s="254"/>
      <c r="M1968" s="254"/>
      <c r="N1968" s="254"/>
      <c r="O1968" s="254"/>
      <c r="P1968" s="254"/>
      <c r="Q1968" s="254"/>
    </row>
    <row r="1969" spans="4:17" s="103" customFormat="1">
      <c r="D1969" s="104"/>
      <c r="F1969" s="105"/>
      <c r="L1969" s="254"/>
      <c r="M1969" s="254"/>
      <c r="N1969" s="254"/>
      <c r="O1969" s="254"/>
      <c r="P1969" s="254"/>
      <c r="Q1969" s="254"/>
    </row>
    <row r="1970" spans="4:17" s="103" customFormat="1">
      <c r="D1970" s="104"/>
      <c r="F1970" s="105"/>
      <c r="L1970" s="254"/>
      <c r="M1970" s="254"/>
      <c r="N1970" s="254"/>
      <c r="O1970" s="254"/>
      <c r="P1970" s="254"/>
      <c r="Q1970" s="254"/>
    </row>
    <row r="1971" spans="4:17" s="103" customFormat="1">
      <c r="D1971" s="104"/>
      <c r="F1971" s="105"/>
      <c r="L1971" s="254"/>
      <c r="M1971" s="254"/>
      <c r="N1971" s="254"/>
      <c r="O1971" s="254"/>
      <c r="P1971" s="254"/>
      <c r="Q1971" s="254"/>
    </row>
    <row r="1972" spans="4:17" s="103" customFormat="1">
      <c r="D1972" s="104"/>
      <c r="F1972" s="105"/>
      <c r="L1972" s="254"/>
      <c r="M1972" s="254"/>
      <c r="N1972" s="254"/>
      <c r="O1972" s="254"/>
      <c r="P1972" s="254"/>
      <c r="Q1972" s="254"/>
    </row>
    <row r="1973" spans="4:17" s="103" customFormat="1">
      <c r="D1973" s="104"/>
      <c r="F1973" s="105"/>
      <c r="L1973" s="254"/>
      <c r="M1973" s="254"/>
      <c r="N1973" s="254"/>
      <c r="O1973" s="254"/>
      <c r="P1973" s="254"/>
      <c r="Q1973" s="254"/>
    </row>
    <row r="1974" spans="4:17" s="103" customFormat="1">
      <c r="D1974" s="104"/>
      <c r="F1974" s="105"/>
      <c r="L1974" s="254"/>
      <c r="M1974" s="254"/>
      <c r="N1974" s="254"/>
      <c r="O1974" s="254"/>
      <c r="P1974" s="254"/>
      <c r="Q1974" s="254"/>
    </row>
    <row r="1975" spans="4:17" s="103" customFormat="1">
      <c r="D1975" s="104"/>
      <c r="F1975" s="105"/>
      <c r="L1975" s="254"/>
      <c r="M1975" s="254"/>
      <c r="N1975" s="254"/>
      <c r="O1975" s="254"/>
      <c r="P1975" s="254"/>
      <c r="Q1975" s="254"/>
    </row>
    <row r="1976" spans="4:17" s="103" customFormat="1">
      <c r="D1976" s="104"/>
      <c r="F1976" s="105"/>
      <c r="L1976" s="254"/>
      <c r="M1976" s="254"/>
      <c r="N1976" s="254"/>
      <c r="O1976" s="254"/>
      <c r="P1976" s="254"/>
      <c r="Q1976" s="254"/>
    </row>
    <row r="1977" spans="4:17" s="103" customFormat="1">
      <c r="D1977" s="104"/>
      <c r="F1977" s="105"/>
      <c r="L1977" s="254"/>
      <c r="M1977" s="254"/>
      <c r="N1977" s="254"/>
      <c r="O1977" s="254"/>
      <c r="P1977" s="254"/>
      <c r="Q1977" s="254"/>
    </row>
    <row r="1978" spans="4:17" s="103" customFormat="1">
      <c r="D1978" s="104"/>
      <c r="F1978" s="105"/>
      <c r="L1978" s="254"/>
      <c r="M1978" s="254"/>
      <c r="N1978" s="254"/>
      <c r="O1978" s="254"/>
      <c r="P1978" s="254"/>
      <c r="Q1978" s="254"/>
    </row>
    <row r="1979" spans="4:17" s="103" customFormat="1">
      <c r="D1979" s="104"/>
      <c r="F1979" s="105"/>
      <c r="L1979" s="254"/>
      <c r="M1979" s="254"/>
      <c r="N1979" s="254"/>
      <c r="O1979" s="254"/>
      <c r="P1979" s="254"/>
      <c r="Q1979" s="254"/>
    </row>
    <row r="1980" spans="4:17" s="103" customFormat="1">
      <c r="D1980" s="104"/>
      <c r="F1980" s="105"/>
      <c r="L1980" s="254"/>
      <c r="M1980" s="254"/>
      <c r="N1980" s="254"/>
      <c r="O1980" s="254"/>
      <c r="P1980" s="254"/>
      <c r="Q1980" s="254"/>
    </row>
    <row r="1981" spans="4:17" s="103" customFormat="1">
      <c r="D1981" s="104"/>
      <c r="F1981" s="105"/>
      <c r="L1981" s="254"/>
      <c r="M1981" s="254"/>
      <c r="N1981" s="254"/>
      <c r="O1981" s="254"/>
      <c r="P1981" s="254"/>
      <c r="Q1981" s="254"/>
    </row>
    <row r="1982" spans="4:17" s="103" customFormat="1">
      <c r="D1982" s="104"/>
      <c r="F1982" s="105"/>
      <c r="L1982" s="254"/>
      <c r="M1982" s="254"/>
      <c r="N1982" s="254"/>
      <c r="O1982" s="254"/>
      <c r="P1982" s="254"/>
      <c r="Q1982" s="254"/>
    </row>
    <row r="1983" spans="4:17" s="103" customFormat="1">
      <c r="D1983" s="104"/>
      <c r="F1983" s="105"/>
      <c r="L1983" s="254"/>
      <c r="M1983" s="254"/>
      <c r="N1983" s="254"/>
      <c r="O1983" s="254"/>
      <c r="P1983" s="254"/>
      <c r="Q1983" s="254"/>
    </row>
    <row r="1984" spans="4:17" s="103" customFormat="1">
      <c r="D1984" s="104"/>
      <c r="F1984" s="105"/>
      <c r="L1984" s="254"/>
      <c r="M1984" s="254"/>
      <c r="N1984" s="254"/>
      <c r="O1984" s="254"/>
      <c r="P1984" s="254"/>
      <c r="Q1984" s="254"/>
    </row>
    <row r="1985" spans="4:17" s="103" customFormat="1">
      <c r="D1985" s="104"/>
      <c r="F1985" s="105"/>
      <c r="L1985" s="254"/>
      <c r="M1985" s="254"/>
      <c r="N1985" s="254"/>
      <c r="O1985" s="254"/>
      <c r="P1985" s="254"/>
      <c r="Q1985" s="254"/>
    </row>
    <row r="1986" spans="4:17" s="103" customFormat="1">
      <c r="D1986" s="104"/>
      <c r="F1986" s="105"/>
      <c r="L1986" s="254"/>
      <c r="M1986" s="254"/>
      <c r="N1986" s="254"/>
      <c r="O1986" s="254"/>
      <c r="P1986" s="254"/>
      <c r="Q1986" s="254"/>
    </row>
    <row r="1987" spans="4:17" s="103" customFormat="1">
      <c r="D1987" s="104"/>
      <c r="F1987" s="105"/>
      <c r="L1987" s="254"/>
      <c r="M1987" s="254"/>
      <c r="N1987" s="254"/>
      <c r="O1987" s="254"/>
      <c r="P1987" s="254"/>
      <c r="Q1987" s="254"/>
    </row>
    <row r="1988" spans="4:17" s="103" customFormat="1">
      <c r="D1988" s="104"/>
      <c r="F1988" s="105"/>
      <c r="L1988" s="254"/>
      <c r="M1988" s="254"/>
      <c r="N1988" s="254"/>
      <c r="O1988" s="254"/>
      <c r="P1988" s="254"/>
      <c r="Q1988" s="254"/>
    </row>
    <row r="1989" spans="4:17" s="103" customFormat="1">
      <c r="D1989" s="104"/>
      <c r="F1989" s="105"/>
      <c r="L1989" s="254"/>
      <c r="M1989" s="254"/>
      <c r="N1989" s="254"/>
      <c r="O1989" s="254"/>
      <c r="P1989" s="254"/>
      <c r="Q1989" s="254"/>
    </row>
    <row r="1990" spans="4:17" s="103" customFormat="1">
      <c r="D1990" s="104"/>
      <c r="F1990" s="105"/>
      <c r="L1990" s="254"/>
      <c r="M1990" s="254"/>
      <c r="N1990" s="254"/>
      <c r="O1990" s="254"/>
      <c r="P1990" s="254"/>
      <c r="Q1990" s="254"/>
    </row>
    <row r="1991" spans="4:17" s="103" customFormat="1">
      <c r="D1991" s="104"/>
      <c r="F1991" s="105"/>
      <c r="L1991" s="254"/>
      <c r="M1991" s="254"/>
      <c r="N1991" s="254"/>
      <c r="O1991" s="254"/>
      <c r="P1991" s="254"/>
      <c r="Q1991" s="254"/>
    </row>
    <row r="1992" spans="4:17" s="103" customFormat="1">
      <c r="D1992" s="104"/>
      <c r="F1992" s="105"/>
      <c r="L1992" s="254"/>
      <c r="M1992" s="254"/>
      <c r="N1992" s="254"/>
      <c r="O1992" s="254"/>
      <c r="P1992" s="254"/>
      <c r="Q1992" s="254"/>
    </row>
    <row r="1993" spans="4:17" s="103" customFormat="1">
      <c r="D1993" s="104"/>
      <c r="F1993" s="105"/>
      <c r="L1993" s="254"/>
      <c r="M1993" s="254"/>
      <c r="N1993" s="254"/>
      <c r="O1993" s="254"/>
      <c r="P1993" s="254"/>
      <c r="Q1993" s="254"/>
    </row>
    <row r="1994" spans="4:17" s="103" customFormat="1">
      <c r="D1994" s="104"/>
      <c r="F1994" s="105"/>
      <c r="L1994" s="254"/>
      <c r="M1994" s="254"/>
      <c r="N1994" s="254"/>
      <c r="O1994" s="254"/>
      <c r="P1994" s="254"/>
      <c r="Q1994" s="254"/>
    </row>
    <row r="1995" spans="4:17" s="103" customFormat="1">
      <c r="D1995" s="104"/>
      <c r="F1995" s="105"/>
      <c r="L1995" s="254"/>
      <c r="M1995" s="254"/>
      <c r="N1995" s="254"/>
      <c r="O1995" s="254"/>
      <c r="P1995" s="254"/>
      <c r="Q1995" s="254"/>
    </row>
    <row r="1996" spans="4:17" s="103" customFormat="1">
      <c r="D1996" s="104"/>
      <c r="F1996" s="105"/>
      <c r="L1996" s="254"/>
      <c r="M1996" s="254"/>
      <c r="N1996" s="254"/>
      <c r="O1996" s="254"/>
      <c r="P1996" s="254"/>
      <c r="Q1996" s="254"/>
    </row>
    <row r="1997" spans="4:17" s="103" customFormat="1">
      <c r="D1997" s="104"/>
      <c r="F1997" s="105"/>
      <c r="L1997" s="254"/>
      <c r="M1997" s="254"/>
      <c r="N1997" s="254"/>
      <c r="O1997" s="254"/>
      <c r="P1997" s="254"/>
      <c r="Q1997" s="254"/>
    </row>
    <row r="1998" spans="4:17" s="103" customFormat="1">
      <c r="D1998" s="104"/>
      <c r="F1998" s="105"/>
      <c r="L1998" s="254"/>
      <c r="M1998" s="254"/>
      <c r="N1998" s="254"/>
      <c r="O1998" s="254"/>
      <c r="P1998" s="254"/>
      <c r="Q1998" s="254"/>
    </row>
    <row r="1999" spans="4:17" s="103" customFormat="1">
      <c r="D1999" s="104"/>
      <c r="F1999" s="105"/>
      <c r="L1999" s="254"/>
      <c r="M1999" s="254"/>
      <c r="N1999" s="254"/>
      <c r="O1999" s="254"/>
      <c r="P1999" s="254"/>
      <c r="Q1999" s="254"/>
    </row>
    <row r="2000" spans="4:17" s="103" customFormat="1">
      <c r="D2000" s="104"/>
      <c r="F2000" s="105"/>
      <c r="L2000" s="254"/>
      <c r="M2000" s="254"/>
      <c r="N2000" s="254"/>
      <c r="O2000" s="254"/>
      <c r="P2000" s="254"/>
      <c r="Q2000" s="254"/>
    </row>
    <row r="2001" spans="4:17" s="103" customFormat="1">
      <c r="D2001" s="104"/>
      <c r="F2001" s="105"/>
      <c r="L2001" s="254"/>
      <c r="M2001" s="254"/>
      <c r="N2001" s="254"/>
      <c r="O2001" s="254"/>
      <c r="P2001" s="254"/>
      <c r="Q2001" s="254"/>
    </row>
    <row r="2002" spans="4:17" s="103" customFormat="1">
      <c r="D2002" s="104"/>
      <c r="F2002" s="105"/>
      <c r="L2002" s="254"/>
      <c r="M2002" s="254"/>
      <c r="N2002" s="254"/>
      <c r="O2002" s="254"/>
      <c r="P2002" s="254"/>
      <c r="Q2002" s="254"/>
    </row>
    <row r="2003" spans="4:17" s="103" customFormat="1">
      <c r="D2003" s="104"/>
      <c r="F2003" s="105"/>
      <c r="L2003" s="254"/>
      <c r="M2003" s="254"/>
      <c r="N2003" s="254"/>
      <c r="O2003" s="254"/>
      <c r="P2003" s="254"/>
      <c r="Q2003" s="254"/>
    </row>
    <row r="2004" spans="4:17" s="103" customFormat="1">
      <c r="D2004" s="104"/>
      <c r="F2004" s="105"/>
      <c r="L2004" s="254"/>
      <c r="M2004" s="254"/>
      <c r="N2004" s="254"/>
      <c r="O2004" s="254"/>
      <c r="P2004" s="254"/>
      <c r="Q2004" s="254"/>
    </row>
    <row r="2005" spans="4:17" s="103" customFormat="1">
      <c r="D2005" s="104"/>
      <c r="F2005" s="105"/>
      <c r="L2005" s="254"/>
      <c r="M2005" s="254"/>
      <c r="N2005" s="254"/>
      <c r="O2005" s="254"/>
      <c r="P2005" s="254"/>
      <c r="Q2005" s="254"/>
    </row>
    <row r="2006" spans="4:17" s="103" customFormat="1">
      <c r="D2006" s="104"/>
      <c r="F2006" s="105"/>
      <c r="L2006" s="254"/>
      <c r="M2006" s="254"/>
      <c r="N2006" s="254"/>
      <c r="O2006" s="254"/>
      <c r="P2006" s="254"/>
      <c r="Q2006" s="254"/>
    </row>
    <row r="2007" spans="4:17" s="103" customFormat="1">
      <c r="D2007" s="104"/>
      <c r="F2007" s="105"/>
      <c r="L2007" s="254"/>
      <c r="M2007" s="254"/>
      <c r="N2007" s="254"/>
      <c r="O2007" s="254"/>
      <c r="P2007" s="254"/>
      <c r="Q2007" s="254"/>
    </row>
    <row r="2008" spans="4:17" s="103" customFormat="1">
      <c r="D2008" s="104"/>
      <c r="F2008" s="105"/>
      <c r="L2008" s="254"/>
      <c r="M2008" s="254"/>
      <c r="N2008" s="254"/>
      <c r="O2008" s="254"/>
      <c r="P2008" s="254"/>
      <c r="Q2008" s="254"/>
    </row>
    <row r="2009" spans="4:17" s="103" customFormat="1">
      <c r="D2009" s="104"/>
      <c r="F2009" s="105"/>
      <c r="L2009" s="254"/>
      <c r="M2009" s="254"/>
      <c r="N2009" s="254"/>
      <c r="O2009" s="254"/>
      <c r="P2009" s="254"/>
      <c r="Q2009" s="254"/>
    </row>
    <row r="2010" spans="4:17" s="103" customFormat="1">
      <c r="D2010" s="104"/>
      <c r="F2010" s="105"/>
      <c r="L2010" s="254"/>
      <c r="M2010" s="254"/>
      <c r="N2010" s="254"/>
      <c r="O2010" s="254"/>
      <c r="P2010" s="254"/>
      <c r="Q2010" s="254"/>
    </row>
    <row r="2011" spans="4:17" s="103" customFormat="1">
      <c r="D2011" s="104"/>
      <c r="F2011" s="105"/>
      <c r="L2011" s="254"/>
      <c r="M2011" s="254"/>
      <c r="N2011" s="254"/>
      <c r="O2011" s="254"/>
      <c r="P2011" s="254"/>
      <c r="Q2011" s="254"/>
    </row>
    <row r="2012" spans="4:17" s="103" customFormat="1">
      <c r="D2012" s="104"/>
      <c r="F2012" s="105"/>
      <c r="L2012" s="254"/>
      <c r="M2012" s="254"/>
      <c r="N2012" s="254"/>
      <c r="O2012" s="254"/>
      <c r="P2012" s="254"/>
      <c r="Q2012" s="254"/>
    </row>
    <row r="2013" spans="4:17" s="103" customFormat="1">
      <c r="D2013" s="104"/>
      <c r="F2013" s="105"/>
      <c r="L2013" s="254"/>
      <c r="M2013" s="254"/>
      <c r="N2013" s="254"/>
      <c r="O2013" s="254"/>
      <c r="P2013" s="254"/>
      <c r="Q2013" s="254"/>
    </row>
    <row r="2014" spans="4:17" s="103" customFormat="1">
      <c r="D2014" s="104"/>
      <c r="F2014" s="105"/>
      <c r="L2014" s="254"/>
      <c r="M2014" s="254"/>
      <c r="N2014" s="254"/>
      <c r="O2014" s="254"/>
      <c r="P2014" s="254"/>
      <c r="Q2014" s="254"/>
    </row>
    <row r="2015" spans="4:17" s="103" customFormat="1">
      <c r="D2015" s="104"/>
      <c r="F2015" s="105"/>
      <c r="L2015" s="254"/>
      <c r="M2015" s="254"/>
      <c r="N2015" s="254"/>
      <c r="O2015" s="254"/>
      <c r="P2015" s="254"/>
      <c r="Q2015" s="254"/>
    </row>
    <row r="2016" spans="4:17" s="103" customFormat="1">
      <c r="D2016" s="104"/>
      <c r="F2016" s="105"/>
      <c r="L2016" s="254"/>
      <c r="M2016" s="254"/>
      <c r="N2016" s="254"/>
      <c r="O2016" s="254"/>
      <c r="P2016" s="254"/>
      <c r="Q2016" s="254"/>
    </row>
    <row r="2017" spans="4:17" s="103" customFormat="1">
      <c r="D2017" s="104"/>
      <c r="F2017" s="105"/>
      <c r="L2017" s="254"/>
      <c r="M2017" s="254"/>
      <c r="N2017" s="254"/>
      <c r="O2017" s="254"/>
      <c r="P2017" s="254"/>
      <c r="Q2017" s="254"/>
    </row>
    <row r="2018" spans="4:17" s="103" customFormat="1">
      <c r="D2018" s="104"/>
      <c r="F2018" s="105"/>
      <c r="L2018" s="254"/>
      <c r="M2018" s="254"/>
      <c r="N2018" s="254"/>
      <c r="O2018" s="254"/>
      <c r="P2018" s="254"/>
      <c r="Q2018" s="254"/>
    </row>
    <row r="2019" spans="4:17" s="103" customFormat="1">
      <c r="D2019" s="104"/>
      <c r="F2019" s="105"/>
      <c r="L2019" s="254"/>
      <c r="M2019" s="254"/>
      <c r="N2019" s="254"/>
      <c r="O2019" s="254"/>
      <c r="P2019" s="254"/>
      <c r="Q2019" s="254"/>
    </row>
    <row r="2020" spans="4:17" s="103" customFormat="1">
      <c r="D2020" s="104"/>
      <c r="F2020" s="105"/>
      <c r="L2020" s="254"/>
      <c r="M2020" s="254"/>
      <c r="N2020" s="254"/>
      <c r="O2020" s="254"/>
      <c r="P2020" s="254"/>
      <c r="Q2020" s="254"/>
    </row>
    <row r="2021" spans="4:17" s="103" customFormat="1">
      <c r="D2021" s="104"/>
      <c r="F2021" s="105"/>
      <c r="L2021" s="254"/>
      <c r="M2021" s="254"/>
      <c r="N2021" s="254"/>
      <c r="O2021" s="254"/>
      <c r="P2021" s="254"/>
      <c r="Q2021" s="254"/>
    </row>
    <row r="2022" spans="4:17" s="103" customFormat="1">
      <c r="D2022" s="104"/>
      <c r="F2022" s="105"/>
      <c r="L2022" s="254"/>
      <c r="M2022" s="254"/>
      <c r="N2022" s="254"/>
      <c r="O2022" s="254"/>
      <c r="P2022" s="254"/>
      <c r="Q2022" s="254"/>
    </row>
    <row r="2023" spans="4:17" s="103" customFormat="1">
      <c r="D2023" s="104"/>
      <c r="F2023" s="105"/>
      <c r="L2023" s="254"/>
      <c r="M2023" s="254"/>
      <c r="N2023" s="254"/>
      <c r="O2023" s="254"/>
      <c r="P2023" s="254"/>
      <c r="Q2023" s="254"/>
    </row>
    <row r="2024" spans="4:17" s="103" customFormat="1">
      <c r="D2024" s="104"/>
      <c r="F2024" s="105"/>
      <c r="L2024" s="254"/>
      <c r="M2024" s="254"/>
      <c r="N2024" s="254"/>
      <c r="O2024" s="254"/>
      <c r="P2024" s="254"/>
      <c r="Q2024" s="254"/>
    </row>
    <row r="2025" spans="4:17" s="103" customFormat="1">
      <c r="D2025" s="104"/>
      <c r="F2025" s="105"/>
      <c r="L2025" s="254"/>
      <c r="M2025" s="254"/>
      <c r="N2025" s="254"/>
      <c r="O2025" s="254"/>
      <c r="P2025" s="254"/>
      <c r="Q2025" s="254"/>
    </row>
    <row r="2026" spans="4:17" s="103" customFormat="1">
      <c r="D2026" s="104"/>
      <c r="F2026" s="105"/>
      <c r="L2026" s="254"/>
      <c r="M2026" s="254"/>
      <c r="N2026" s="254"/>
      <c r="O2026" s="254"/>
      <c r="P2026" s="254"/>
      <c r="Q2026" s="254"/>
    </row>
    <row r="2027" spans="4:17" s="103" customFormat="1">
      <c r="D2027" s="104"/>
      <c r="F2027" s="105"/>
      <c r="L2027" s="254"/>
      <c r="M2027" s="254"/>
      <c r="N2027" s="254"/>
      <c r="O2027" s="254"/>
      <c r="P2027" s="254"/>
      <c r="Q2027" s="254"/>
    </row>
    <row r="2028" spans="4:17" s="103" customFormat="1">
      <c r="D2028" s="104"/>
      <c r="F2028" s="105"/>
      <c r="L2028" s="254"/>
      <c r="M2028" s="254"/>
      <c r="N2028" s="254"/>
      <c r="O2028" s="254"/>
      <c r="P2028" s="254"/>
      <c r="Q2028" s="254"/>
    </row>
    <row r="2029" spans="4:17" s="103" customFormat="1">
      <c r="D2029" s="104"/>
      <c r="F2029" s="105"/>
      <c r="L2029" s="254"/>
      <c r="M2029" s="254"/>
      <c r="N2029" s="254"/>
      <c r="O2029" s="254"/>
      <c r="P2029" s="254"/>
      <c r="Q2029" s="254"/>
    </row>
    <row r="2030" spans="4:17" s="103" customFormat="1">
      <c r="D2030" s="104"/>
      <c r="F2030" s="105"/>
      <c r="L2030" s="254"/>
      <c r="M2030" s="254"/>
      <c r="N2030" s="254"/>
      <c r="O2030" s="254"/>
      <c r="P2030" s="254"/>
      <c r="Q2030" s="254"/>
    </row>
    <row r="2031" spans="4:17" s="103" customFormat="1">
      <c r="D2031" s="104"/>
      <c r="F2031" s="105"/>
      <c r="L2031" s="254"/>
      <c r="M2031" s="254"/>
      <c r="N2031" s="254"/>
      <c r="O2031" s="254"/>
      <c r="P2031" s="254"/>
      <c r="Q2031" s="254"/>
    </row>
    <row r="2032" spans="4:17" s="103" customFormat="1">
      <c r="D2032" s="104"/>
      <c r="F2032" s="105"/>
      <c r="L2032" s="254"/>
      <c r="M2032" s="254"/>
      <c r="N2032" s="254"/>
      <c r="O2032" s="254"/>
      <c r="P2032" s="254"/>
      <c r="Q2032" s="254"/>
    </row>
    <row r="2033" spans="4:17" s="103" customFormat="1">
      <c r="D2033" s="104"/>
      <c r="F2033" s="105"/>
      <c r="L2033" s="254"/>
      <c r="M2033" s="254"/>
      <c r="N2033" s="254"/>
      <c r="O2033" s="254"/>
      <c r="P2033" s="254"/>
      <c r="Q2033" s="254"/>
    </row>
    <row r="2034" spans="4:17" s="103" customFormat="1">
      <c r="D2034" s="104"/>
      <c r="F2034" s="105"/>
      <c r="L2034" s="254"/>
      <c r="M2034" s="254"/>
      <c r="N2034" s="254"/>
      <c r="O2034" s="254"/>
      <c r="P2034" s="254"/>
      <c r="Q2034" s="254"/>
    </row>
    <row r="2035" spans="4:17" s="103" customFormat="1">
      <c r="D2035" s="104"/>
      <c r="F2035" s="105"/>
      <c r="L2035" s="254"/>
      <c r="M2035" s="254"/>
      <c r="N2035" s="254"/>
      <c r="O2035" s="254"/>
      <c r="P2035" s="254"/>
      <c r="Q2035" s="254"/>
    </row>
    <row r="2036" spans="4:17" s="103" customFormat="1">
      <c r="D2036" s="104"/>
      <c r="F2036" s="105"/>
      <c r="L2036" s="254"/>
      <c r="M2036" s="254"/>
      <c r="N2036" s="254"/>
      <c r="O2036" s="254"/>
      <c r="P2036" s="254"/>
      <c r="Q2036" s="254"/>
    </row>
    <row r="2037" spans="4:17" s="103" customFormat="1">
      <c r="D2037" s="104"/>
      <c r="F2037" s="105"/>
      <c r="L2037" s="254"/>
      <c r="M2037" s="254"/>
      <c r="N2037" s="254"/>
      <c r="O2037" s="254"/>
      <c r="P2037" s="254"/>
      <c r="Q2037" s="254"/>
    </row>
    <row r="2038" spans="4:17" s="103" customFormat="1">
      <c r="D2038" s="104"/>
      <c r="F2038" s="105"/>
      <c r="L2038" s="254"/>
      <c r="M2038" s="254"/>
      <c r="N2038" s="254"/>
      <c r="O2038" s="254"/>
      <c r="P2038" s="254"/>
      <c r="Q2038" s="254"/>
    </row>
    <row r="2039" spans="4:17" s="103" customFormat="1">
      <c r="D2039" s="104"/>
      <c r="F2039" s="105"/>
      <c r="L2039" s="254"/>
      <c r="M2039" s="254"/>
      <c r="N2039" s="254"/>
      <c r="O2039" s="254"/>
      <c r="P2039" s="254"/>
      <c r="Q2039" s="254"/>
    </row>
    <row r="2040" spans="4:17" s="103" customFormat="1">
      <c r="D2040" s="104"/>
      <c r="F2040" s="105"/>
      <c r="L2040" s="254"/>
      <c r="M2040" s="254"/>
      <c r="N2040" s="254"/>
      <c r="O2040" s="254"/>
      <c r="P2040" s="254"/>
      <c r="Q2040" s="254"/>
    </row>
    <row r="2041" spans="4:17" s="103" customFormat="1">
      <c r="D2041" s="104"/>
      <c r="F2041" s="105"/>
      <c r="L2041" s="254"/>
      <c r="M2041" s="254"/>
      <c r="N2041" s="254"/>
      <c r="O2041" s="254"/>
      <c r="P2041" s="254"/>
      <c r="Q2041" s="254"/>
    </row>
    <row r="2042" spans="4:17" s="103" customFormat="1">
      <c r="D2042" s="104"/>
      <c r="F2042" s="105"/>
      <c r="L2042" s="254"/>
      <c r="M2042" s="254"/>
      <c r="N2042" s="254"/>
      <c r="O2042" s="254"/>
      <c r="P2042" s="254"/>
      <c r="Q2042" s="254"/>
    </row>
    <row r="2043" spans="4:17" s="103" customFormat="1">
      <c r="D2043" s="104"/>
      <c r="F2043" s="105"/>
      <c r="L2043" s="254"/>
      <c r="M2043" s="254"/>
      <c r="N2043" s="254"/>
      <c r="O2043" s="254"/>
      <c r="P2043" s="254"/>
      <c r="Q2043" s="254"/>
    </row>
    <row r="2044" spans="4:17" s="103" customFormat="1">
      <c r="D2044" s="104"/>
      <c r="F2044" s="105"/>
      <c r="L2044" s="254"/>
      <c r="M2044" s="254"/>
      <c r="N2044" s="254"/>
      <c r="O2044" s="254"/>
      <c r="P2044" s="254"/>
      <c r="Q2044" s="254"/>
    </row>
    <row r="2045" spans="4:17" s="103" customFormat="1">
      <c r="D2045" s="104"/>
      <c r="F2045" s="105"/>
      <c r="L2045" s="254"/>
      <c r="M2045" s="254"/>
      <c r="N2045" s="254"/>
      <c r="O2045" s="254"/>
      <c r="P2045" s="254"/>
      <c r="Q2045" s="254"/>
    </row>
    <row r="2046" spans="4:17" s="103" customFormat="1">
      <c r="D2046" s="104"/>
      <c r="F2046" s="105"/>
      <c r="L2046" s="254"/>
      <c r="M2046" s="254"/>
      <c r="N2046" s="254"/>
      <c r="O2046" s="254"/>
      <c r="P2046" s="254"/>
      <c r="Q2046" s="254"/>
    </row>
    <row r="2047" spans="4:17" s="103" customFormat="1">
      <c r="D2047" s="104"/>
      <c r="F2047" s="105"/>
      <c r="L2047" s="254"/>
      <c r="M2047" s="254"/>
      <c r="N2047" s="254"/>
      <c r="O2047" s="254"/>
      <c r="P2047" s="254"/>
      <c r="Q2047" s="254"/>
    </row>
    <row r="2048" spans="4:17" s="103" customFormat="1">
      <c r="D2048" s="104"/>
      <c r="F2048" s="105"/>
      <c r="L2048" s="254"/>
      <c r="M2048" s="254"/>
      <c r="N2048" s="254"/>
      <c r="O2048" s="254"/>
      <c r="P2048" s="254"/>
      <c r="Q2048" s="254"/>
    </row>
    <row r="2049" spans="4:17" s="103" customFormat="1">
      <c r="D2049" s="104"/>
      <c r="F2049" s="105"/>
      <c r="L2049" s="254"/>
      <c r="M2049" s="254"/>
      <c r="N2049" s="254"/>
      <c r="O2049" s="254"/>
      <c r="P2049" s="254"/>
      <c r="Q2049" s="254"/>
    </row>
    <row r="2050" spans="4:17" s="103" customFormat="1">
      <c r="D2050" s="104"/>
      <c r="F2050" s="105"/>
      <c r="L2050" s="254"/>
      <c r="M2050" s="254"/>
      <c r="N2050" s="254"/>
      <c r="O2050" s="254"/>
      <c r="P2050" s="254"/>
      <c r="Q2050" s="254"/>
    </row>
    <row r="2051" spans="4:17" s="103" customFormat="1">
      <c r="D2051" s="104"/>
      <c r="F2051" s="105"/>
      <c r="L2051" s="254"/>
      <c r="M2051" s="254"/>
      <c r="N2051" s="254"/>
      <c r="O2051" s="254"/>
      <c r="P2051" s="254"/>
      <c r="Q2051" s="254"/>
    </row>
    <row r="2052" spans="4:17" s="103" customFormat="1">
      <c r="D2052" s="104"/>
      <c r="F2052" s="105"/>
      <c r="L2052" s="254"/>
      <c r="M2052" s="254"/>
      <c r="N2052" s="254"/>
      <c r="O2052" s="254"/>
      <c r="P2052" s="254"/>
      <c r="Q2052" s="254"/>
    </row>
    <row r="2053" spans="4:17" s="103" customFormat="1">
      <c r="D2053" s="104"/>
      <c r="F2053" s="105"/>
      <c r="L2053" s="254"/>
      <c r="M2053" s="254"/>
      <c r="N2053" s="254"/>
      <c r="O2053" s="254"/>
      <c r="P2053" s="254"/>
      <c r="Q2053" s="254"/>
    </row>
    <row r="2054" spans="4:17" s="103" customFormat="1">
      <c r="D2054" s="104"/>
      <c r="F2054" s="105"/>
      <c r="L2054" s="254"/>
      <c r="M2054" s="254"/>
      <c r="N2054" s="254"/>
      <c r="O2054" s="254"/>
      <c r="P2054" s="254"/>
      <c r="Q2054" s="254"/>
    </row>
    <row r="2055" spans="4:17" s="103" customFormat="1">
      <c r="D2055" s="104"/>
      <c r="F2055" s="105"/>
      <c r="L2055" s="254"/>
      <c r="M2055" s="254"/>
      <c r="N2055" s="254"/>
      <c r="O2055" s="254"/>
      <c r="P2055" s="254"/>
      <c r="Q2055" s="254"/>
    </row>
    <row r="2056" spans="4:17" s="103" customFormat="1">
      <c r="D2056" s="104"/>
      <c r="F2056" s="105"/>
      <c r="L2056" s="254"/>
      <c r="M2056" s="254"/>
      <c r="N2056" s="254"/>
      <c r="O2056" s="254"/>
      <c r="P2056" s="254"/>
      <c r="Q2056" s="254"/>
    </row>
    <row r="2057" spans="4:17" s="103" customFormat="1">
      <c r="D2057" s="104"/>
      <c r="F2057" s="105"/>
      <c r="L2057" s="254"/>
      <c r="M2057" s="254"/>
      <c r="N2057" s="254"/>
      <c r="O2057" s="254"/>
      <c r="P2057" s="254"/>
      <c r="Q2057" s="254"/>
    </row>
    <row r="2058" spans="4:17" s="103" customFormat="1">
      <c r="D2058" s="104"/>
      <c r="F2058" s="105"/>
      <c r="L2058" s="254"/>
      <c r="M2058" s="254"/>
      <c r="N2058" s="254"/>
      <c r="O2058" s="254"/>
      <c r="P2058" s="254"/>
      <c r="Q2058" s="254"/>
    </row>
    <row r="2059" spans="4:17" s="103" customFormat="1">
      <c r="D2059" s="104"/>
      <c r="F2059" s="105"/>
      <c r="L2059" s="254"/>
      <c r="M2059" s="254"/>
      <c r="N2059" s="254"/>
      <c r="O2059" s="254"/>
      <c r="P2059" s="254"/>
      <c r="Q2059" s="254"/>
    </row>
    <row r="2060" spans="4:17" s="103" customFormat="1">
      <c r="D2060" s="104"/>
      <c r="F2060" s="105"/>
      <c r="L2060" s="254"/>
      <c r="M2060" s="254"/>
      <c r="N2060" s="254"/>
      <c r="O2060" s="254"/>
      <c r="P2060" s="254"/>
      <c r="Q2060" s="254"/>
    </row>
    <row r="2061" spans="4:17" s="103" customFormat="1">
      <c r="D2061" s="104"/>
      <c r="F2061" s="105"/>
      <c r="L2061" s="254"/>
      <c r="M2061" s="254"/>
      <c r="N2061" s="254"/>
      <c r="O2061" s="254"/>
      <c r="P2061" s="254"/>
      <c r="Q2061" s="254"/>
    </row>
    <row r="2062" spans="4:17" s="103" customFormat="1">
      <c r="D2062" s="104"/>
      <c r="F2062" s="105"/>
      <c r="L2062" s="254"/>
      <c r="M2062" s="254"/>
      <c r="N2062" s="254"/>
      <c r="O2062" s="254"/>
      <c r="P2062" s="254"/>
      <c r="Q2062" s="254"/>
    </row>
    <row r="2063" spans="4:17" s="103" customFormat="1">
      <c r="D2063" s="104"/>
      <c r="F2063" s="105"/>
      <c r="L2063" s="254"/>
      <c r="M2063" s="254"/>
      <c r="N2063" s="254"/>
      <c r="O2063" s="254"/>
      <c r="P2063" s="254"/>
      <c r="Q2063" s="254"/>
    </row>
    <row r="2064" spans="4:17" s="103" customFormat="1">
      <c r="D2064" s="104"/>
      <c r="F2064" s="105"/>
      <c r="L2064" s="254"/>
      <c r="M2064" s="254"/>
      <c r="N2064" s="254"/>
      <c r="O2064" s="254"/>
      <c r="P2064" s="254"/>
      <c r="Q2064" s="254"/>
    </row>
    <row r="2065" spans="4:17" s="103" customFormat="1">
      <c r="D2065" s="104"/>
      <c r="F2065" s="105"/>
      <c r="L2065" s="254"/>
      <c r="M2065" s="254"/>
      <c r="N2065" s="254"/>
      <c r="O2065" s="254"/>
      <c r="P2065" s="254"/>
      <c r="Q2065" s="254"/>
    </row>
    <row r="2066" spans="4:17" s="103" customFormat="1">
      <c r="D2066" s="104"/>
      <c r="F2066" s="105"/>
      <c r="L2066" s="254"/>
      <c r="M2066" s="254"/>
      <c r="N2066" s="254"/>
      <c r="O2066" s="254"/>
      <c r="P2066" s="254"/>
      <c r="Q2066" s="254"/>
    </row>
    <row r="2067" spans="4:17" s="103" customFormat="1">
      <c r="D2067" s="104"/>
      <c r="F2067" s="105"/>
      <c r="L2067" s="254"/>
      <c r="M2067" s="254"/>
      <c r="N2067" s="254"/>
      <c r="O2067" s="254"/>
      <c r="P2067" s="254"/>
      <c r="Q2067" s="254"/>
    </row>
    <row r="2068" spans="4:17" s="103" customFormat="1">
      <c r="D2068" s="104"/>
      <c r="F2068" s="105"/>
      <c r="L2068" s="254"/>
      <c r="M2068" s="254"/>
      <c r="N2068" s="254"/>
      <c r="O2068" s="254"/>
      <c r="P2068" s="254"/>
      <c r="Q2068" s="254"/>
    </row>
    <row r="2069" spans="4:17" s="103" customFormat="1">
      <c r="D2069" s="104"/>
      <c r="F2069" s="105"/>
      <c r="L2069" s="254"/>
      <c r="M2069" s="254"/>
      <c r="N2069" s="254"/>
      <c r="O2069" s="254"/>
      <c r="P2069" s="254"/>
      <c r="Q2069" s="254"/>
    </row>
    <row r="2070" spans="4:17" s="103" customFormat="1">
      <c r="D2070" s="104"/>
      <c r="F2070" s="105"/>
      <c r="L2070" s="254"/>
      <c r="M2070" s="254"/>
      <c r="N2070" s="254"/>
      <c r="O2070" s="254"/>
      <c r="P2070" s="254"/>
      <c r="Q2070" s="254"/>
    </row>
    <row r="2071" spans="4:17" s="103" customFormat="1">
      <c r="D2071" s="104"/>
      <c r="F2071" s="105"/>
      <c r="L2071" s="254"/>
      <c r="M2071" s="254"/>
      <c r="N2071" s="254"/>
      <c r="O2071" s="254"/>
      <c r="P2071" s="254"/>
      <c r="Q2071" s="254"/>
    </row>
    <row r="2072" spans="4:17" s="103" customFormat="1">
      <c r="D2072" s="104"/>
      <c r="F2072" s="105"/>
      <c r="L2072" s="254"/>
      <c r="M2072" s="254"/>
      <c r="N2072" s="254"/>
      <c r="O2072" s="254"/>
      <c r="P2072" s="254"/>
      <c r="Q2072" s="254"/>
    </row>
    <row r="2073" spans="4:17" s="103" customFormat="1">
      <c r="D2073" s="104"/>
      <c r="F2073" s="105"/>
      <c r="L2073" s="254"/>
      <c r="M2073" s="254"/>
      <c r="N2073" s="254"/>
      <c r="O2073" s="254"/>
      <c r="P2073" s="254"/>
      <c r="Q2073" s="254"/>
    </row>
    <row r="2074" spans="4:17" s="103" customFormat="1">
      <c r="D2074" s="104"/>
      <c r="F2074" s="105"/>
      <c r="L2074" s="254"/>
      <c r="M2074" s="254"/>
      <c r="N2074" s="254"/>
      <c r="O2074" s="254"/>
      <c r="P2074" s="254"/>
      <c r="Q2074" s="254"/>
    </row>
    <row r="2075" spans="4:17" s="103" customFormat="1">
      <c r="D2075" s="104"/>
      <c r="F2075" s="105"/>
      <c r="L2075" s="254"/>
      <c r="M2075" s="254"/>
      <c r="N2075" s="254"/>
      <c r="O2075" s="254"/>
      <c r="P2075" s="254"/>
      <c r="Q2075" s="254"/>
    </row>
    <row r="2076" spans="4:17" s="103" customFormat="1">
      <c r="D2076" s="104"/>
      <c r="F2076" s="105"/>
      <c r="L2076" s="254"/>
      <c r="M2076" s="254"/>
      <c r="N2076" s="254"/>
      <c r="O2076" s="254"/>
      <c r="P2076" s="254"/>
      <c r="Q2076" s="254"/>
    </row>
    <row r="2077" spans="4:17" s="103" customFormat="1">
      <c r="D2077" s="104"/>
      <c r="F2077" s="105"/>
      <c r="L2077" s="254"/>
      <c r="M2077" s="254"/>
      <c r="N2077" s="254"/>
      <c r="O2077" s="254"/>
      <c r="P2077" s="254"/>
      <c r="Q2077" s="254"/>
    </row>
    <row r="2078" spans="4:17" s="103" customFormat="1">
      <c r="D2078" s="104"/>
      <c r="F2078" s="105"/>
      <c r="L2078" s="254"/>
      <c r="M2078" s="254"/>
      <c r="N2078" s="254"/>
      <c r="O2078" s="254"/>
      <c r="P2078" s="254"/>
      <c r="Q2078" s="254"/>
    </row>
    <row r="2079" spans="4:17" s="103" customFormat="1">
      <c r="D2079" s="104"/>
      <c r="F2079" s="105"/>
      <c r="L2079" s="254"/>
      <c r="M2079" s="254"/>
      <c r="N2079" s="254"/>
      <c r="O2079" s="254"/>
      <c r="P2079" s="254"/>
      <c r="Q2079" s="254"/>
    </row>
    <row r="2080" spans="4:17" s="103" customFormat="1">
      <c r="D2080" s="104"/>
      <c r="F2080" s="105"/>
      <c r="L2080" s="254"/>
      <c r="M2080" s="254"/>
      <c r="N2080" s="254"/>
      <c r="O2080" s="254"/>
      <c r="P2080" s="254"/>
      <c r="Q2080" s="254"/>
    </row>
    <row r="2081" spans="4:17" s="103" customFormat="1">
      <c r="D2081" s="104"/>
      <c r="F2081" s="105"/>
      <c r="L2081" s="254"/>
      <c r="M2081" s="254"/>
      <c r="N2081" s="254"/>
      <c r="O2081" s="254"/>
      <c r="P2081" s="254"/>
      <c r="Q2081" s="254"/>
    </row>
    <row r="2082" spans="4:17" s="103" customFormat="1">
      <c r="D2082" s="104"/>
      <c r="F2082" s="105"/>
      <c r="L2082" s="254"/>
      <c r="M2082" s="254"/>
      <c r="N2082" s="254"/>
      <c r="O2082" s="254"/>
      <c r="P2082" s="254"/>
      <c r="Q2082" s="254"/>
    </row>
    <row r="2083" spans="4:17" s="103" customFormat="1">
      <c r="D2083" s="104"/>
      <c r="F2083" s="105"/>
      <c r="L2083" s="254"/>
      <c r="M2083" s="254"/>
      <c r="N2083" s="254"/>
      <c r="O2083" s="254"/>
      <c r="P2083" s="254"/>
      <c r="Q2083" s="254"/>
    </row>
    <row r="2084" spans="4:17" s="103" customFormat="1">
      <c r="D2084" s="104"/>
      <c r="F2084" s="105"/>
      <c r="L2084" s="254"/>
      <c r="M2084" s="254"/>
      <c r="N2084" s="254"/>
      <c r="O2084" s="254"/>
      <c r="P2084" s="254"/>
      <c r="Q2084" s="254"/>
    </row>
    <row r="2085" spans="4:17" s="103" customFormat="1">
      <c r="D2085" s="104"/>
      <c r="F2085" s="105"/>
      <c r="L2085" s="254"/>
      <c r="M2085" s="254"/>
      <c r="N2085" s="254"/>
      <c r="O2085" s="254"/>
      <c r="P2085" s="254"/>
      <c r="Q2085" s="254"/>
    </row>
    <row r="2086" spans="4:17" s="103" customFormat="1">
      <c r="D2086" s="104"/>
      <c r="F2086" s="105"/>
      <c r="L2086" s="254"/>
      <c r="M2086" s="254"/>
      <c r="N2086" s="254"/>
      <c r="O2086" s="254"/>
      <c r="P2086" s="254"/>
      <c r="Q2086" s="254"/>
    </row>
    <row r="2087" spans="4:17" s="103" customFormat="1">
      <c r="D2087" s="104"/>
      <c r="F2087" s="105"/>
      <c r="L2087" s="254"/>
      <c r="M2087" s="254"/>
      <c r="N2087" s="254"/>
      <c r="O2087" s="254"/>
      <c r="P2087" s="254"/>
      <c r="Q2087" s="254"/>
    </row>
    <row r="2088" spans="4:17" s="103" customFormat="1">
      <c r="D2088" s="104"/>
      <c r="F2088" s="105"/>
      <c r="L2088" s="254"/>
      <c r="M2088" s="254"/>
      <c r="N2088" s="254"/>
      <c r="O2088" s="254"/>
      <c r="P2088" s="254"/>
      <c r="Q2088" s="254"/>
    </row>
    <row r="2089" spans="4:17" s="103" customFormat="1">
      <c r="D2089" s="104"/>
      <c r="F2089" s="105"/>
      <c r="L2089" s="254"/>
      <c r="M2089" s="254"/>
      <c r="N2089" s="254"/>
      <c r="O2089" s="254"/>
      <c r="P2089" s="254"/>
      <c r="Q2089" s="254"/>
    </row>
    <row r="2090" spans="4:17" s="103" customFormat="1">
      <c r="D2090" s="104"/>
      <c r="F2090" s="105"/>
      <c r="L2090" s="254"/>
      <c r="M2090" s="254"/>
      <c r="N2090" s="254"/>
      <c r="O2090" s="254"/>
      <c r="P2090" s="254"/>
      <c r="Q2090" s="254"/>
    </row>
    <row r="2091" spans="4:17" s="103" customFormat="1">
      <c r="D2091" s="104"/>
      <c r="F2091" s="105"/>
      <c r="L2091" s="254"/>
      <c r="M2091" s="254"/>
      <c r="N2091" s="254"/>
      <c r="O2091" s="254"/>
      <c r="P2091" s="254"/>
      <c r="Q2091" s="254"/>
    </row>
    <row r="2092" spans="4:17" s="103" customFormat="1">
      <c r="D2092" s="104"/>
      <c r="F2092" s="105"/>
      <c r="L2092" s="254"/>
      <c r="M2092" s="254"/>
      <c r="N2092" s="254"/>
      <c r="O2092" s="254"/>
      <c r="P2092" s="254"/>
      <c r="Q2092" s="254"/>
    </row>
    <row r="2093" spans="4:17" s="103" customFormat="1">
      <c r="D2093" s="104"/>
      <c r="F2093" s="105"/>
      <c r="L2093" s="254"/>
      <c r="M2093" s="254"/>
      <c r="N2093" s="254"/>
      <c r="O2093" s="254"/>
      <c r="P2093" s="254"/>
      <c r="Q2093" s="254"/>
    </row>
    <row r="2094" spans="4:17" s="103" customFormat="1">
      <c r="D2094" s="104"/>
      <c r="F2094" s="105"/>
      <c r="L2094" s="254"/>
      <c r="M2094" s="254"/>
      <c r="N2094" s="254"/>
      <c r="O2094" s="254"/>
      <c r="P2094" s="254"/>
      <c r="Q2094" s="254"/>
    </row>
    <row r="2095" spans="4:17" s="103" customFormat="1">
      <c r="D2095" s="104"/>
      <c r="F2095" s="105"/>
      <c r="L2095" s="254"/>
      <c r="M2095" s="254"/>
      <c r="N2095" s="254"/>
      <c r="O2095" s="254"/>
      <c r="P2095" s="254"/>
      <c r="Q2095" s="254"/>
    </row>
    <row r="2096" spans="4:17" s="103" customFormat="1">
      <c r="D2096" s="104"/>
      <c r="F2096" s="105"/>
      <c r="L2096" s="254"/>
      <c r="M2096" s="254"/>
      <c r="N2096" s="254"/>
      <c r="O2096" s="254"/>
      <c r="P2096" s="254"/>
      <c r="Q2096" s="254"/>
    </row>
    <row r="2097" spans="4:17" s="103" customFormat="1">
      <c r="D2097" s="104"/>
      <c r="F2097" s="105"/>
      <c r="L2097" s="254"/>
      <c r="M2097" s="254"/>
      <c r="N2097" s="254"/>
      <c r="O2097" s="254"/>
      <c r="P2097" s="254"/>
      <c r="Q2097" s="254"/>
    </row>
    <row r="2098" spans="4:17" s="103" customFormat="1">
      <c r="D2098" s="104"/>
      <c r="F2098" s="105"/>
      <c r="L2098" s="254"/>
      <c r="M2098" s="254"/>
      <c r="N2098" s="254"/>
      <c r="O2098" s="254"/>
      <c r="P2098" s="254"/>
      <c r="Q2098" s="254"/>
    </row>
    <row r="2099" spans="4:17" s="103" customFormat="1">
      <c r="D2099" s="104"/>
      <c r="F2099" s="105"/>
      <c r="L2099" s="254"/>
      <c r="M2099" s="254"/>
      <c r="N2099" s="254"/>
      <c r="O2099" s="254"/>
      <c r="P2099" s="254"/>
      <c r="Q2099" s="254"/>
    </row>
    <row r="2100" spans="4:17" s="103" customFormat="1">
      <c r="D2100" s="104"/>
      <c r="F2100" s="105"/>
      <c r="L2100" s="254"/>
      <c r="M2100" s="254"/>
      <c r="N2100" s="254"/>
      <c r="O2100" s="254"/>
      <c r="P2100" s="254"/>
      <c r="Q2100" s="254"/>
    </row>
    <row r="2101" spans="4:17" s="103" customFormat="1">
      <c r="D2101" s="104"/>
      <c r="F2101" s="105"/>
      <c r="L2101" s="254"/>
      <c r="M2101" s="254"/>
      <c r="N2101" s="254"/>
      <c r="O2101" s="254"/>
      <c r="P2101" s="254"/>
      <c r="Q2101" s="254"/>
    </row>
    <row r="2102" spans="4:17" s="103" customFormat="1">
      <c r="D2102" s="104"/>
      <c r="F2102" s="105"/>
      <c r="L2102" s="254"/>
      <c r="M2102" s="254"/>
      <c r="N2102" s="254"/>
      <c r="O2102" s="254"/>
      <c r="P2102" s="254"/>
      <c r="Q2102" s="254"/>
    </row>
    <row r="2103" spans="4:17" s="103" customFormat="1">
      <c r="D2103" s="104"/>
      <c r="F2103" s="105"/>
      <c r="L2103" s="254"/>
      <c r="M2103" s="254"/>
      <c r="N2103" s="254"/>
      <c r="O2103" s="254"/>
      <c r="P2103" s="254"/>
      <c r="Q2103" s="254"/>
    </row>
    <row r="2104" spans="4:17" s="103" customFormat="1">
      <c r="D2104" s="104"/>
      <c r="F2104" s="105"/>
      <c r="L2104" s="254"/>
      <c r="M2104" s="254"/>
      <c r="N2104" s="254"/>
      <c r="O2104" s="254"/>
      <c r="P2104" s="254"/>
      <c r="Q2104" s="254"/>
    </row>
    <row r="2105" spans="4:17" s="103" customFormat="1">
      <c r="D2105" s="104"/>
      <c r="F2105" s="105"/>
      <c r="L2105" s="254"/>
      <c r="M2105" s="254"/>
      <c r="N2105" s="254"/>
      <c r="O2105" s="254"/>
      <c r="P2105" s="254"/>
      <c r="Q2105" s="254"/>
    </row>
    <row r="2106" spans="4:17" s="103" customFormat="1">
      <c r="D2106" s="104"/>
      <c r="F2106" s="105"/>
      <c r="L2106" s="254"/>
      <c r="M2106" s="254"/>
      <c r="N2106" s="254"/>
      <c r="O2106" s="254"/>
      <c r="P2106" s="254"/>
      <c r="Q2106" s="254"/>
    </row>
    <row r="2107" spans="4:17" s="103" customFormat="1">
      <c r="D2107" s="104"/>
      <c r="F2107" s="105"/>
      <c r="L2107" s="254"/>
      <c r="M2107" s="254"/>
      <c r="N2107" s="254"/>
      <c r="O2107" s="254"/>
      <c r="P2107" s="254"/>
      <c r="Q2107" s="254"/>
    </row>
    <row r="2108" spans="4:17" s="103" customFormat="1">
      <c r="D2108" s="104"/>
      <c r="F2108" s="105"/>
      <c r="L2108" s="254"/>
      <c r="M2108" s="254"/>
      <c r="N2108" s="254"/>
      <c r="O2108" s="254"/>
      <c r="P2108" s="254"/>
      <c r="Q2108" s="254"/>
    </row>
    <row r="2109" spans="4:17" s="103" customFormat="1">
      <c r="D2109" s="104"/>
      <c r="F2109" s="105"/>
      <c r="L2109" s="254"/>
      <c r="M2109" s="254"/>
      <c r="N2109" s="254"/>
      <c r="O2109" s="254"/>
      <c r="P2109" s="254"/>
      <c r="Q2109" s="254"/>
    </row>
    <row r="2110" spans="4:17" s="103" customFormat="1">
      <c r="D2110" s="104"/>
      <c r="F2110" s="105"/>
      <c r="L2110" s="254"/>
      <c r="M2110" s="254"/>
      <c r="N2110" s="254"/>
      <c r="O2110" s="254"/>
      <c r="P2110" s="254"/>
      <c r="Q2110" s="254"/>
    </row>
    <row r="2111" spans="4:17" s="103" customFormat="1">
      <c r="D2111" s="104"/>
      <c r="F2111" s="105"/>
      <c r="L2111" s="254"/>
      <c r="M2111" s="254"/>
      <c r="N2111" s="254"/>
      <c r="O2111" s="254"/>
      <c r="P2111" s="254"/>
      <c r="Q2111" s="254"/>
    </row>
    <row r="2112" spans="4:17" s="103" customFormat="1">
      <c r="D2112" s="104"/>
      <c r="F2112" s="105"/>
      <c r="L2112" s="254"/>
      <c r="M2112" s="254"/>
      <c r="N2112" s="254"/>
      <c r="O2112" s="254"/>
      <c r="P2112" s="254"/>
      <c r="Q2112" s="254"/>
    </row>
    <row r="2113" spans="4:17" s="103" customFormat="1">
      <c r="D2113" s="104"/>
      <c r="F2113" s="105"/>
      <c r="L2113" s="254"/>
      <c r="M2113" s="254"/>
      <c r="N2113" s="254"/>
      <c r="O2113" s="254"/>
      <c r="P2113" s="254"/>
      <c r="Q2113" s="254"/>
    </row>
    <row r="2114" spans="4:17" s="103" customFormat="1">
      <c r="D2114" s="104"/>
      <c r="F2114" s="105"/>
      <c r="L2114" s="254"/>
      <c r="M2114" s="254"/>
      <c r="N2114" s="254"/>
      <c r="O2114" s="254"/>
      <c r="P2114" s="254"/>
      <c r="Q2114" s="254"/>
    </row>
    <row r="2115" spans="4:17" s="103" customFormat="1">
      <c r="D2115" s="104"/>
      <c r="F2115" s="105"/>
      <c r="L2115" s="254"/>
      <c r="M2115" s="254"/>
      <c r="N2115" s="254"/>
      <c r="O2115" s="254"/>
      <c r="P2115" s="254"/>
      <c r="Q2115" s="254"/>
    </row>
    <row r="2116" spans="4:17" s="103" customFormat="1">
      <c r="D2116" s="104"/>
      <c r="F2116" s="105"/>
      <c r="L2116" s="254"/>
      <c r="M2116" s="254"/>
      <c r="N2116" s="254"/>
      <c r="O2116" s="254"/>
      <c r="P2116" s="254"/>
      <c r="Q2116" s="254"/>
    </row>
    <row r="2117" spans="4:17" s="103" customFormat="1">
      <c r="D2117" s="104"/>
      <c r="F2117" s="105"/>
      <c r="L2117" s="254"/>
      <c r="M2117" s="254"/>
      <c r="N2117" s="254"/>
      <c r="O2117" s="254"/>
      <c r="P2117" s="254"/>
      <c r="Q2117" s="254"/>
    </row>
    <row r="2118" spans="4:17" s="103" customFormat="1">
      <c r="D2118" s="104"/>
      <c r="F2118" s="105"/>
      <c r="L2118" s="254"/>
      <c r="M2118" s="254"/>
      <c r="N2118" s="254"/>
      <c r="O2118" s="254"/>
      <c r="P2118" s="254"/>
      <c r="Q2118" s="254"/>
    </row>
    <row r="2119" spans="4:17" s="103" customFormat="1">
      <c r="D2119" s="104"/>
      <c r="F2119" s="105"/>
      <c r="L2119" s="254"/>
      <c r="M2119" s="254"/>
      <c r="N2119" s="254"/>
      <c r="O2119" s="254"/>
      <c r="P2119" s="254"/>
      <c r="Q2119" s="254"/>
    </row>
    <row r="2120" spans="4:17" s="103" customFormat="1">
      <c r="D2120" s="104"/>
      <c r="F2120" s="105"/>
      <c r="L2120" s="254"/>
      <c r="M2120" s="254"/>
      <c r="N2120" s="254"/>
      <c r="O2120" s="254"/>
      <c r="P2120" s="254"/>
      <c r="Q2120" s="254"/>
    </row>
    <row r="2121" spans="4:17" s="103" customFormat="1">
      <c r="D2121" s="104"/>
      <c r="F2121" s="105"/>
      <c r="L2121" s="254"/>
      <c r="M2121" s="254"/>
      <c r="N2121" s="254"/>
      <c r="O2121" s="254"/>
      <c r="P2121" s="254"/>
      <c r="Q2121" s="254"/>
    </row>
    <row r="2122" spans="4:17" s="103" customFormat="1">
      <c r="D2122" s="104"/>
      <c r="F2122" s="105"/>
      <c r="L2122" s="254"/>
      <c r="M2122" s="254"/>
      <c r="N2122" s="254"/>
      <c r="O2122" s="254"/>
      <c r="P2122" s="254"/>
      <c r="Q2122" s="254"/>
    </row>
    <row r="2123" spans="4:17" s="103" customFormat="1">
      <c r="D2123" s="104"/>
      <c r="F2123" s="105"/>
      <c r="L2123" s="254"/>
      <c r="M2123" s="254"/>
      <c r="N2123" s="254"/>
      <c r="O2123" s="254"/>
      <c r="P2123" s="254"/>
      <c r="Q2123" s="254"/>
    </row>
    <row r="2124" spans="4:17" s="103" customFormat="1">
      <c r="D2124" s="104"/>
      <c r="F2124" s="105"/>
      <c r="L2124" s="254"/>
      <c r="M2124" s="254"/>
      <c r="N2124" s="254"/>
      <c r="O2124" s="254"/>
      <c r="P2124" s="254"/>
      <c r="Q2124" s="254"/>
    </row>
    <row r="2125" spans="4:17" s="103" customFormat="1">
      <c r="D2125" s="104"/>
      <c r="F2125" s="105"/>
      <c r="L2125" s="254"/>
      <c r="M2125" s="254"/>
      <c r="N2125" s="254"/>
      <c r="O2125" s="254"/>
      <c r="P2125" s="254"/>
      <c r="Q2125" s="254"/>
    </row>
    <row r="2126" spans="4:17" s="103" customFormat="1">
      <c r="D2126" s="104"/>
      <c r="F2126" s="105"/>
      <c r="L2126" s="254"/>
      <c r="M2126" s="254"/>
      <c r="N2126" s="254"/>
      <c r="O2126" s="254"/>
      <c r="P2126" s="254"/>
      <c r="Q2126" s="254"/>
    </row>
    <row r="2127" spans="4:17" s="103" customFormat="1">
      <c r="D2127" s="104"/>
      <c r="F2127" s="105"/>
      <c r="L2127" s="254"/>
      <c r="M2127" s="254"/>
      <c r="N2127" s="254"/>
      <c r="O2127" s="254"/>
      <c r="P2127" s="254"/>
      <c r="Q2127" s="254"/>
    </row>
    <row r="2128" spans="4:17" s="103" customFormat="1">
      <c r="D2128" s="104"/>
      <c r="F2128" s="105"/>
      <c r="L2128" s="254"/>
      <c r="M2128" s="254"/>
      <c r="N2128" s="254"/>
      <c r="O2128" s="254"/>
      <c r="P2128" s="254"/>
      <c r="Q2128" s="254"/>
    </row>
    <row r="2129" spans="4:17" s="103" customFormat="1">
      <c r="D2129" s="104"/>
      <c r="F2129" s="105"/>
      <c r="L2129" s="254"/>
      <c r="M2129" s="254"/>
      <c r="N2129" s="254"/>
      <c r="O2129" s="254"/>
      <c r="P2129" s="254"/>
      <c r="Q2129" s="254"/>
    </row>
    <row r="2130" spans="4:17" s="103" customFormat="1">
      <c r="D2130" s="104"/>
      <c r="F2130" s="105"/>
      <c r="L2130" s="254"/>
      <c r="M2130" s="254"/>
      <c r="N2130" s="254"/>
      <c r="O2130" s="254"/>
      <c r="P2130" s="254"/>
      <c r="Q2130" s="254"/>
    </row>
    <row r="2131" spans="4:17" s="103" customFormat="1">
      <c r="D2131" s="104"/>
      <c r="F2131" s="105"/>
      <c r="L2131" s="254"/>
      <c r="M2131" s="254"/>
      <c r="N2131" s="254"/>
      <c r="O2131" s="254"/>
      <c r="P2131" s="254"/>
      <c r="Q2131" s="254"/>
    </row>
    <row r="2132" spans="4:17" s="103" customFormat="1">
      <c r="D2132" s="104"/>
      <c r="F2132" s="105"/>
      <c r="L2132" s="254"/>
      <c r="M2132" s="254"/>
      <c r="N2132" s="254"/>
      <c r="O2132" s="254"/>
      <c r="P2132" s="254"/>
      <c r="Q2132" s="254"/>
    </row>
    <row r="2133" spans="4:17" s="103" customFormat="1">
      <c r="D2133" s="104"/>
      <c r="F2133" s="105"/>
      <c r="L2133" s="254"/>
      <c r="M2133" s="254"/>
      <c r="N2133" s="254"/>
      <c r="O2133" s="254"/>
      <c r="P2133" s="254"/>
      <c r="Q2133" s="254"/>
    </row>
    <row r="2134" spans="4:17" s="103" customFormat="1">
      <c r="D2134" s="104"/>
      <c r="F2134" s="105"/>
      <c r="L2134" s="254"/>
      <c r="M2134" s="254"/>
      <c r="N2134" s="254"/>
      <c r="O2134" s="254"/>
      <c r="P2134" s="254"/>
      <c r="Q2134" s="254"/>
    </row>
    <row r="2135" spans="4:17" s="103" customFormat="1">
      <c r="D2135" s="104"/>
      <c r="F2135" s="105"/>
      <c r="L2135" s="254"/>
      <c r="M2135" s="254"/>
      <c r="N2135" s="254"/>
      <c r="O2135" s="254"/>
      <c r="P2135" s="254"/>
      <c r="Q2135" s="254"/>
    </row>
    <row r="2136" spans="4:17" s="103" customFormat="1">
      <c r="D2136" s="104"/>
      <c r="F2136" s="105"/>
      <c r="L2136" s="254"/>
      <c r="M2136" s="254"/>
      <c r="N2136" s="254"/>
      <c r="O2136" s="254"/>
      <c r="P2136" s="254"/>
      <c r="Q2136" s="254"/>
    </row>
    <row r="2137" spans="4:17" s="103" customFormat="1">
      <c r="D2137" s="104"/>
      <c r="F2137" s="105"/>
      <c r="L2137" s="254"/>
      <c r="M2137" s="254"/>
      <c r="N2137" s="254"/>
      <c r="O2137" s="254"/>
      <c r="P2137" s="254"/>
      <c r="Q2137" s="254"/>
    </row>
    <row r="2138" spans="4:17" s="103" customFormat="1">
      <c r="D2138" s="104"/>
      <c r="F2138" s="105"/>
      <c r="L2138" s="254"/>
      <c r="M2138" s="254"/>
      <c r="N2138" s="254"/>
      <c r="O2138" s="254"/>
      <c r="P2138" s="254"/>
      <c r="Q2138" s="254"/>
    </row>
    <row r="2139" spans="4:17" s="103" customFormat="1">
      <c r="D2139" s="104"/>
      <c r="F2139" s="105"/>
      <c r="L2139" s="254"/>
      <c r="M2139" s="254"/>
      <c r="N2139" s="254"/>
      <c r="O2139" s="254"/>
      <c r="P2139" s="254"/>
      <c r="Q2139" s="254"/>
    </row>
    <row r="2140" spans="4:17" s="103" customFormat="1">
      <c r="D2140" s="104"/>
      <c r="F2140" s="105"/>
      <c r="L2140" s="254"/>
      <c r="M2140" s="254"/>
      <c r="N2140" s="254"/>
      <c r="O2140" s="254"/>
      <c r="P2140" s="254"/>
      <c r="Q2140" s="254"/>
    </row>
    <row r="2141" spans="4:17" s="103" customFormat="1">
      <c r="D2141" s="104"/>
      <c r="F2141" s="105"/>
      <c r="L2141" s="254"/>
      <c r="M2141" s="254"/>
      <c r="N2141" s="254"/>
      <c r="O2141" s="254"/>
      <c r="P2141" s="254"/>
      <c r="Q2141" s="254"/>
    </row>
    <row r="2142" spans="4:17" s="103" customFormat="1">
      <c r="D2142" s="104"/>
      <c r="F2142" s="105"/>
      <c r="L2142" s="254"/>
      <c r="M2142" s="254"/>
      <c r="N2142" s="254"/>
      <c r="O2142" s="254"/>
      <c r="P2142" s="254"/>
      <c r="Q2142" s="254"/>
    </row>
    <row r="2143" spans="4:17" s="103" customFormat="1">
      <c r="D2143" s="104"/>
      <c r="F2143" s="105"/>
      <c r="L2143" s="254"/>
      <c r="M2143" s="254"/>
      <c r="N2143" s="254"/>
      <c r="O2143" s="254"/>
      <c r="P2143" s="254"/>
      <c r="Q2143" s="254"/>
    </row>
    <row r="2144" spans="4:17" s="103" customFormat="1">
      <c r="D2144" s="104"/>
      <c r="F2144" s="105"/>
      <c r="L2144" s="254"/>
      <c r="M2144" s="254"/>
      <c r="N2144" s="254"/>
      <c r="O2144" s="254"/>
      <c r="P2144" s="254"/>
      <c r="Q2144" s="254"/>
    </row>
    <row r="2145" spans="4:17" s="103" customFormat="1">
      <c r="D2145" s="104"/>
      <c r="F2145" s="105"/>
      <c r="L2145" s="254"/>
      <c r="M2145" s="254"/>
      <c r="N2145" s="254"/>
      <c r="O2145" s="254"/>
      <c r="P2145" s="254"/>
      <c r="Q2145" s="254"/>
    </row>
    <row r="2146" spans="4:17" s="103" customFormat="1">
      <c r="D2146" s="104"/>
      <c r="F2146" s="105"/>
      <c r="L2146" s="254"/>
      <c r="M2146" s="254"/>
      <c r="N2146" s="254"/>
      <c r="O2146" s="254"/>
      <c r="P2146" s="254"/>
      <c r="Q2146" s="254"/>
    </row>
    <row r="2147" spans="4:17" s="103" customFormat="1">
      <c r="D2147" s="104"/>
      <c r="F2147" s="105"/>
      <c r="L2147" s="254"/>
      <c r="M2147" s="254"/>
      <c r="N2147" s="254"/>
      <c r="O2147" s="254"/>
      <c r="P2147" s="254"/>
      <c r="Q2147" s="254"/>
    </row>
    <row r="2148" spans="4:17" s="103" customFormat="1">
      <c r="D2148" s="104"/>
      <c r="F2148" s="105"/>
      <c r="L2148" s="254"/>
      <c r="M2148" s="254"/>
      <c r="N2148" s="254"/>
      <c r="O2148" s="254"/>
      <c r="P2148" s="254"/>
      <c r="Q2148" s="254"/>
    </row>
    <row r="2149" spans="4:17" s="103" customFormat="1">
      <c r="D2149" s="104"/>
      <c r="F2149" s="105"/>
      <c r="L2149" s="254"/>
      <c r="M2149" s="254"/>
      <c r="N2149" s="254"/>
      <c r="O2149" s="254"/>
      <c r="P2149" s="254"/>
      <c r="Q2149" s="254"/>
    </row>
    <row r="2150" spans="4:17" s="103" customFormat="1">
      <c r="D2150" s="104"/>
      <c r="F2150" s="105"/>
      <c r="L2150" s="254"/>
      <c r="M2150" s="254"/>
      <c r="N2150" s="254"/>
      <c r="O2150" s="254"/>
      <c r="P2150" s="254"/>
      <c r="Q2150" s="254"/>
    </row>
    <row r="2151" spans="4:17" s="103" customFormat="1">
      <c r="D2151" s="104"/>
      <c r="F2151" s="105"/>
      <c r="L2151" s="254"/>
      <c r="M2151" s="254"/>
      <c r="N2151" s="254"/>
      <c r="O2151" s="254"/>
      <c r="P2151" s="254"/>
      <c r="Q2151" s="254"/>
    </row>
    <row r="2152" spans="4:17" s="103" customFormat="1">
      <c r="D2152" s="104"/>
      <c r="F2152" s="105"/>
      <c r="L2152" s="254"/>
      <c r="M2152" s="254"/>
      <c r="N2152" s="254"/>
      <c r="O2152" s="254"/>
      <c r="P2152" s="254"/>
      <c r="Q2152" s="254"/>
    </row>
    <row r="2153" spans="4:17" s="103" customFormat="1">
      <c r="D2153" s="104"/>
      <c r="F2153" s="105"/>
      <c r="L2153" s="254"/>
      <c r="M2153" s="254"/>
      <c r="N2153" s="254"/>
      <c r="O2153" s="254"/>
      <c r="P2153" s="254"/>
      <c r="Q2153" s="254"/>
    </row>
    <row r="2154" spans="4:17" s="103" customFormat="1">
      <c r="D2154" s="104"/>
      <c r="F2154" s="105"/>
      <c r="L2154" s="254"/>
      <c r="M2154" s="254"/>
      <c r="N2154" s="254"/>
      <c r="O2154" s="254"/>
      <c r="P2154" s="254"/>
      <c r="Q2154" s="254"/>
    </row>
    <row r="2155" spans="4:17" s="103" customFormat="1">
      <c r="D2155" s="104"/>
      <c r="F2155" s="105"/>
      <c r="L2155" s="254"/>
      <c r="M2155" s="254"/>
      <c r="N2155" s="254"/>
      <c r="O2155" s="254"/>
      <c r="P2155" s="254"/>
      <c r="Q2155" s="254"/>
    </row>
    <row r="2156" spans="4:17" s="103" customFormat="1">
      <c r="D2156" s="104"/>
      <c r="F2156" s="105"/>
      <c r="L2156" s="254"/>
      <c r="M2156" s="254"/>
      <c r="N2156" s="254"/>
      <c r="O2156" s="254"/>
      <c r="P2156" s="254"/>
      <c r="Q2156" s="254"/>
    </row>
    <row r="2157" spans="4:17" s="103" customFormat="1">
      <c r="D2157" s="104"/>
      <c r="F2157" s="105"/>
      <c r="L2157" s="254"/>
      <c r="M2157" s="254"/>
      <c r="N2157" s="254"/>
      <c r="O2157" s="254"/>
      <c r="P2157" s="254"/>
      <c r="Q2157" s="254"/>
    </row>
    <row r="2158" spans="4:17" s="103" customFormat="1">
      <c r="D2158" s="104"/>
      <c r="F2158" s="105"/>
      <c r="L2158" s="254"/>
      <c r="M2158" s="254"/>
      <c r="N2158" s="254"/>
      <c r="O2158" s="254"/>
      <c r="P2158" s="254"/>
      <c r="Q2158" s="254"/>
    </row>
    <row r="2159" spans="4:17" s="103" customFormat="1">
      <c r="D2159" s="104"/>
      <c r="F2159" s="105"/>
      <c r="L2159" s="254"/>
      <c r="M2159" s="254"/>
      <c r="N2159" s="254"/>
      <c r="O2159" s="254"/>
      <c r="P2159" s="254"/>
      <c r="Q2159" s="254"/>
    </row>
    <row r="2160" spans="4:17" s="103" customFormat="1">
      <c r="D2160" s="104"/>
      <c r="F2160" s="105"/>
      <c r="L2160" s="254"/>
      <c r="M2160" s="254"/>
      <c r="N2160" s="254"/>
      <c r="O2160" s="254"/>
      <c r="P2160" s="254"/>
      <c r="Q2160" s="254"/>
    </row>
    <row r="2161" spans="4:17" s="103" customFormat="1">
      <c r="D2161" s="104"/>
      <c r="F2161" s="105"/>
      <c r="L2161" s="254"/>
      <c r="M2161" s="254"/>
      <c r="N2161" s="254"/>
      <c r="O2161" s="254"/>
      <c r="P2161" s="254"/>
      <c r="Q2161" s="254"/>
    </row>
    <row r="2162" spans="4:17" s="103" customFormat="1">
      <c r="D2162" s="104"/>
      <c r="F2162" s="105"/>
      <c r="L2162" s="254"/>
      <c r="M2162" s="254"/>
      <c r="N2162" s="254"/>
      <c r="O2162" s="254"/>
      <c r="P2162" s="254"/>
      <c r="Q2162" s="254"/>
    </row>
    <row r="2163" spans="4:17" s="103" customFormat="1">
      <c r="D2163" s="104"/>
      <c r="F2163" s="105"/>
      <c r="L2163" s="254"/>
      <c r="M2163" s="254"/>
      <c r="N2163" s="254"/>
      <c r="O2163" s="254"/>
      <c r="P2163" s="254"/>
      <c r="Q2163" s="254"/>
    </row>
    <row r="2164" spans="4:17" s="103" customFormat="1">
      <c r="D2164" s="104"/>
      <c r="F2164" s="105"/>
      <c r="L2164" s="254"/>
      <c r="M2164" s="254"/>
      <c r="N2164" s="254"/>
      <c r="O2164" s="254"/>
      <c r="P2164" s="254"/>
      <c r="Q2164" s="254"/>
    </row>
    <row r="2165" spans="4:17" s="103" customFormat="1">
      <c r="D2165" s="104"/>
      <c r="F2165" s="105"/>
      <c r="L2165" s="254"/>
      <c r="M2165" s="254"/>
      <c r="N2165" s="254"/>
      <c r="O2165" s="254"/>
      <c r="P2165" s="254"/>
      <c r="Q2165" s="254"/>
    </row>
    <row r="2166" spans="4:17" s="103" customFormat="1">
      <c r="D2166" s="104"/>
      <c r="F2166" s="105"/>
      <c r="L2166" s="254"/>
      <c r="M2166" s="254"/>
      <c r="N2166" s="254"/>
      <c r="O2166" s="254"/>
      <c r="P2166" s="254"/>
      <c r="Q2166" s="254"/>
    </row>
    <row r="2167" spans="4:17" s="103" customFormat="1">
      <c r="D2167" s="104"/>
      <c r="F2167" s="105"/>
      <c r="L2167" s="254"/>
      <c r="M2167" s="254"/>
      <c r="N2167" s="254"/>
      <c r="O2167" s="254"/>
      <c r="P2167" s="254"/>
      <c r="Q2167" s="254"/>
    </row>
    <row r="2168" spans="4:17" s="103" customFormat="1">
      <c r="D2168" s="104"/>
      <c r="F2168" s="105"/>
      <c r="L2168" s="254"/>
      <c r="M2168" s="254"/>
      <c r="N2168" s="254"/>
      <c r="O2168" s="254"/>
      <c r="P2168" s="254"/>
      <c r="Q2168" s="254"/>
    </row>
    <row r="2169" spans="4:17" s="103" customFormat="1">
      <c r="D2169" s="104"/>
      <c r="F2169" s="105"/>
      <c r="L2169" s="254"/>
      <c r="M2169" s="254"/>
      <c r="N2169" s="254"/>
      <c r="O2169" s="254"/>
      <c r="P2169" s="254"/>
      <c r="Q2169" s="254"/>
    </row>
    <row r="2170" spans="4:17" s="103" customFormat="1">
      <c r="D2170" s="104"/>
      <c r="F2170" s="105"/>
      <c r="L2170" s="254"/>
      <c r="M2170" s="254"/>
      <c r="N2170" s="254"/>
      <c r="O2170" s="254"/>
      <c r="P2170" s="254"/>
      <c r="Q2170" s="254"/>
    </row>
    <row r="2171" spans="4:17" s="103" customFormat="1">
      <c r="D2171" s="104"/>
      <c r="F2171" s="105"/>
      <c r="L2171" s="254"/>
      <c r="M2171" s="254"/>
      <c r="N2171" s="254"/>
      <c r="O2171" s="254"/>
      <c r="P2171" s="254"/>
      <c r="Q2171" s="254"/>
    </row>
    <row r="2172" spans="4:17" s="103" customFormat="1">
      <c r="D2172" s="104"/>
      <c r="F2172" s="105"/>
      <c r="L2172" s="254"/>
      <c r="M2172" s="254"/>
      <c r="N2172" s="254"/>
      <c r="O2172" s="254"/>
      <c r="P2172" s="254"/>
      <c r="Q2172" s="254"/>
    </row>
    <row r="2173" spans="4:17" s="103" customFormat="1">
      <c r="D2173" s="104"/>
      <c r="F2173" s="105"/>
      <c r="L2173" s="254"/>
      <c r="M2173" s="254"/>
      <c r="N2173" s="254"/>
      <c r="O2173" s="254"/>
      <c r="P2173" s="254"/>
      <c r="Q2173" s="254"/>
    </row>
    <row r="2174" spans="4:17" s="103" customFormat="1">
      <c r="D2174" s="104"/>
      <c r="F2174" s="105"/>
      <c r="L2174" s="254"/>
      <c r="M2174" s="254"/>
      <c r="N2174" s="254"/>
      <c r="O2174" s="254"/>
      <c r="P2174" s="254"/>
      <c r="Q2174" s="254"/>
    </row>
    <row r="2175" spans="4:17" s="103" customFormat="1">
      <c r="D2175" s="104"/>
      <c r="F2175" s="105"/>
      <c r="L2175" s="254"/>
      <c r="M2175" s="254"/>
      <c r="N2175" s="254"/>
      <c r="O2175" s="254"/>
      <c r="P2175" s="254"/>
      <c r="Q2175" s="254"/>
    </row>
    <row r="2176" spans="4:17" s="103" customFormat="1">
      <c r="D2176" s="104"/>
      <c r="F2176" s="105"/>
      <c r="L2176" s="254"/>
      <c r="M2176" s="254"/>
      <c r="N2176" s="254"/>
      <c r="O2176" s="254"/>
      <c r="P2176" s="254"/>
      <c r="Q2176" s="254"/>
    </row>
    <row r="2177" spans="4:17" s="103" customFormat="1">
      <c r="D2177" s="104"/>
      <c r="F2177" s="105"/>
      <c r="L2177" s="254"/>
      <c r="M2177" s="254"/>
      <c r="N2177" s="254"/>
      <c r="O2177" s="254"/>
      <c r="P2177" s="254"/>
      <c r="Q2177" s="254"/>
    </row>
    <row r="2178" spans="4:17" s="103" customFormat="1">
      <c r="D2178" s="104"/>
      <c r="F2178" s="105"/>
      <c r="L2178" s="254"/>
      <c r="M2178" s="254"/>
      <c r="N2178" s="254"/>
      <c r="O2178" s="254"/>
      <c r="P2178" s="254"/>
      <c r="Q2178" s="254"/>
    </row>
    <row r="2179" spans="4:17" s="103" customFormat="1">
      <c r="D2179" s="104"/>
      <c r="F2179" s="105"/>
      <c r="L2179" s="254"/>
      <c r="M2179" s="254"/>
      <c r="N2179" s="254"/>
      <c r="O2179" s="254"/>
      <c r="P2179" s="254"/>
      <c r="Q2179" s="254"/>
    </row>
    <row r="2180" spans="4:17" s="103" customFormat="1">
      <c r="D2180" s="104"/>
      <c r="F2180" s="105"/>
      <c r="L2180" s="254"/>
      <c r="M2180" s="254"/>
      <c r="N2180" s="254"/>
      <c r="O2180" s="254"/>
      <c r="P2180" s="254"/>
      <c r="Q2180" s="254"/>
    </row>
    <row r="2181" spans="4:17" s="103" customFormat="1">
      <c r="D2181" s="104"/>
      <c r="F2181" s="105"/>
      <c r="L2181" s="254"/>
      <c r="M2181" s="254"/>
      <c r="N2181" s="254"/>
      <c r="O2181" s="254"/>
      <c r="P2181" s="254"/>
      <c r="Q2181" s="254"/>
    </row>
    <row r="2182" spans="4:17" s="103" customFormat="1">
      <c r="D2182" s="104"/>
      <c r="F2182" s="105"/>
      <c r="L2182" s="254"/>
      <c r="M2182" s="254"/>
      <c r="N2182" s="254"/>
      <c r="O2182" s="254"/>
      <c r="P2182" s="254"/>
      <c r="Q2182" s="254"/>
    </row>
    <row r="2183" spans="4:17" s="103" customFormat="1">
      <c r="D2183" s="104"/>
      <c r="F2183" s="105"/>
      <c r="L2183" s="254"/>
      <c r="M2183" s="254"/>
      <c r="N2183" s="254"/>
      <c r="O2183" s="254"/>
      <c r="P2183" s="254"/>
      <c r="Q2183" s="254"/>
    </row>
    <row r="2184" spans="4:17" s="103" customFormat="1">
      <c r="D2184" s="104"/>
      <c r="F2184" s="105"/>
      <c r="L2184" s="254"/>
      <c r="M2184" s="254"/>
      <c r="N2184" s="254"/>
      <c r="O2184" s="254"/>
      <c r="P2184" s="254"/>
      <c r="Q2184" s="254"/>
    </row>
    <row r="2185" spans="4:17" s="103" customFormat="1">
      <c r="D2185" s="104"/>
      <c r="F2185" s="105"/>
      <c r="L2185" s="254"/>
      <c r="M2185" s="254"/>
      <c r="N2185" s="254"/>
      <c r="O2185" s="254"/>
      <c r="P2185" s="254"/>
      <c r="Q2185" s="254"/>
    </row>
    <row r="2186" spans="4:17" s="103" customFormat="1">
      <c r="D2186" s="104"/>
      <c r="F2186" s="105"/>
      <c r="L2186" s="254"/>
      <c r="M2186" s="254"/>
      <c r="N2186" s="254"/>
      <c r="O2186" s="254"/>
      <c r="P2186" s="254"/>
      <c r="Q2186" s="254"/>
    </row>
    <row r="2187" spans="4:17" s="103" customFormat="1">
      <c r="D2187" s="104"/>
      <c r="F2187" s="105"/>
      <c r="L2187" s="254"/>
      <c r="M2187" s="254"/>
      <c r="N2187" s="254"/>
      <c r="O2187" s="254"/>
      <c r="P2187" s="254"/>
      <c r="Q2187" s="254"/>
    </row>
    <row r="2188" spans="4:17" s="103" customFormat="1">
      <c r="D2188" s="104"/>
      <c r="F2188" s="105"/>
      <c r="L2188" s="254"/>
      <c r="M2188" s="254"/>
      <c r="N2188" s="254"/>
      <c r="O2188" s="254"/>
      <c r="P2188" s="254"/>
      <c r="Q2188" s="254"/>
    </row>
    <row r="2189" spans="4:17" s="103" customFormat="1">
      <c r="D2189" s="104"/>
      <c r="F2189" s="105"/>
      <c r="L2189" s="254"/>
      <c r="M2189" s="254"/>
      <c r="N2189" s="254"/>
      <c r="O2189" s="254"/>
      <c r="P2189" s="254"/>
      <c r="Q2189" s="254"/>
    </row>
    <row r="2190" spans="4:17" s="103" customFormat="1">
      <c r="D2190" s="104"/>
      <c r="F2190" s="105"/>
      <c r="L2190" s="254"/>
      <c r="M2190" s="254"/>
      <c r="N2190" s="254"/>
      <c r="O2190" s="254"/>
      <c r="P2190" s="254"/>
      <c r="Q2190" s="254"/>
    </row>
    <row r="2191" spans="4:17" s="103" customFormat="1">
      <c r="D2191" s="104"/>
      <c r="F2191" s="105"/>
      <c r="L2191" s="254"/>
      <c r="M2191" s="254"/>
      <c r="N2191" s="254"/>
      <c r="O2191" s="254"/>
      <c r="P2191" s="254"/>
      <c r="Q2191" s="254"/>
    </row>
    <row r="2192" spans="4:17" s="103" customFormat="1">
      <c r="D2192" s="104"/>
      <c r="F2192" s="105"/>
      <c r="L2192" s="254"/>
      <c r="M2192" s="254"/>
      <c r="N2192" s="254"/>
      <c r="O2192" s="254"/>
      <c r="P2192" s="254"/>
      <c r="Q2192" s="254"/>
    </row>
    <row r="2193" spans="4:17" s="103" customFormat="1">
      <c r="D2193" s="104"/>
      <c r="F2193" s="105"/>
      <c r="L2193" s="254"/>
      <c r="M2193" s="254"/>
      <c r="N2193" s="254"/>
      <c r="O2193" s="254"/>
      <c r="P2193" s="254"/>
      <c r="Q2193" s="254"/>
    </row>
    <row r="2194" spans="4:17" s="103" customFormat="1">
      <c r="D2194" s="104"/>
      <c r="F2194" s="105"/>
      <c r="L2194" s="254"/>
      <c r="M2194" s="254"/>
      <c r="N2194" s="254"/>
      <c r="O2194" s="254"/>
      <c r="P2194" s="254"/>
      <c r="Q2194" s="254"/>
    </row>
    <row r="2195" spans="4:17" s="103" customFormat="1">
      <c r="D2195" s="104"/>
      <c r="F2195" s="105"/>
      <c r="L2195" s="254"/>
      <c r="M2195" s="254"/>
      <c r="N2195" s="254"/>
      <c r="O2195" s="254"/>
      <c r="P2195" s="254"/>
      <c r="Q2195" s="254"/>
    </row>
    <row r="2196" spans="4:17" s="103" customFormat="1">
      <c r="D2196" s="104"/>
      <c r="F2196" s="105"/>
      <c r="L2196" s="254"/>
      <c r="M2196" s="254"/>
      <c r="N2196" s="254"/>
      <c r="O2196" s="254"/>
      <c r="P2196" s="254"/>
      <c r="Q2196" s="254"/>
    </row>
    <row r="2197" spans="4:17" s="103" customFormat="1">
      <c r="D2197" s="104"/>
      <c r="F2197" s="105"/>
      <c r="L2197" s="254"/>
      <c r="M2197" s="254"/>
      <c r="N2197" s="254"/>
      <c r="O2197" s="254"/>
      <c r="P2197" s="254"/>
      <c r="Q2197" s="254"/>
    </row>
    <row r="2198" spans="4:17" s="103" customFormat="1">
      <c r="D2198" s="104"/>
      <c r="F2198" s="105"/>
      <c r="L2198" s="254"/>
      <c r="M2198" s="254"/>
      <c r="N2198" s="254"/>
      <c r="O2198" s="254"/>
      <c r="P2198" s="254"/>
      <c r="Q2198" s="254"/>
    </row>
    <row r="2199" spans="4:17" s="103" customFormat="1">
      <c r="D2199" s="104"/>
      <c r="F2199" s="105"/>
      <c r="L2199" s="254"/>
      <c r="M2199" s="254"/>
      <c r="N2199" s="254"/>
      <c r="O2199" s="254"/>
      <c r="P2199" s="254"/>
      <c r="Q2199" s="254"/>
    </row>
    <row r="2200" spans="4:17" s="103" customFormat="1">
      <c r="D2200" s="104"/>
      <c r="F2200" s="105"/>
      <c r="L2200" s="254"/>
      <c r="M2200" s="254"/>
      <c r="N2200" s="254"/>
      <c r="O2200" s="254"/>
      <c r="P2200" s="254"/>
      <c r="Q2200" s="254"/>
    </row>
    <row r="2201" spans="4:17" s="103" customFormat="1">
      <c r="D2201" s="104"/>
      <c r="F2201" s="105"/>
      <c r="L2201" s="254"/>
      <c r="M2201" s="254"/>
      <c r="N2201" s="254"/>
      <c r="O2201" s="254"/>
      <c r="P2201" s="254"/>
      <c r="Q2201" s="254"/>
    </row>
    <row r="2202" spans="4:17" s="103" customFormat="1">
      <c r="D2202" s="104"/>
      <c r="F2202" s="105"/>
      <c r="L2202" s="254"/>
      <c r="M2202" s="254"/>
      <c r="N2202" s="254"/>
      <c r="O2202" s="254"/>
      <c r="P2202" s="254"/>
      <c r="Q2202" s="254"/>
    </row>
    <row r="2203" spans="4:17" s="103" customFormat="1">
      <c r="D2203" s="104"/>
      <c r="F2203" s="105"/>
      <c r="L2203" s="254"/>
      <c r="M2203" s="254"/>
      <c r="N2203" s="254"/>
      <c r="O2203" s="254"/>
      <c r="P2203" s="254"/>
      <c r="Q2203" s="254"/>
    </row>
    <row r="2204" spans="4:17" s="103" customFormat="1">
      <c r="D2204" s="104"/>
      <c r="F2204" s="105"/>
      <c r="L2204" s="254"/>
      <c r="M2204" s="254"/>
      <c r="N2204" s="254"/>
      <c r="O2204" s="254"/>
      <c r="P2204" s="254"/>
      <c r="Q2204" s="254"/>
    </row>
    <row r="2205" spans="4:17" s="103" customFormat="1">
      <c r="D2205" s="104"/>
      <c r="F2205" s="105"/>
      <c r="L2205" s="254"/>
      <c r="M2205" s="254"/>
      <c r="N2205" s="254"/>
      <c r="O2205" s="254"/>
      <c r="P2205" s="254"/>
      <c r="Q2205" s="254"/>
    </row>
    <row r="2206" spans="4:17" s="103" customFormat="1">
      <c r="D2206" s="104"/>
      <c r="F2206" s="105"/>
      <c r="L2206" s="254"/>
      <c r="M2206" s="254"/>
      <c r="N2206" s="254"/>
      <c r="O2206" s="254"/>
      <c r="P2206" s="254"/>
      <c r="Q2206" s="254"/>
    </row>
    <row r="2207" spans="4:17" s="103" customFormat="1">
      <c r="D2207" s="104"/>
      <c r="F2207" s="105"/>
      <c r="L2207" s="254"/>
      <c r="M2207" s="254"/>
      <c r="N2207" s="254"/>
      <c r="O2207" s="254"/>
      <c r="P2207" s="254"/>
      <c r="Q2207" s="254"/>
    </row>
    <row r="2208" spans="4:17" s="103" customFormat="1">
      <c r="D2208" s="104"/>
      <c r="F2208" s="105"/>
      <c r="L2208" s="254"/>
      <c r="M2208" s="254"/>
      <c r="N2208" s="254"/>
      <c r="O2208" s="254"/>
      <c r="P2208" s="254"/>
      <c r="Q2208" s="254"/>
    </row>
    <row r="2209" spans="4:17" s="103" customFormat="1">
      <c r="D2209" s="104"/>
      <c r="F2209" s="105"/>
      <c r="L2209" s="254"/>
      <c r="M2209" s="254"/>
      <c r="N2209" s="254"/>
      <c r="O2209" s="254"/>
      <c r="P2209" s="254"/>
      <c r="Q2209" s="254"/>
    </row>
    <row r="2210" spans="4:17" s="103" customFormat="1">
      <c r="D2210" s="104"/>
      <c r="F2210" s="105"/>
      <c r="L2210" s="254"/>
      <c r="M2210" s="254"/>
      <c r="N2210" s="254"/>
      <c r="O2210" s="254"/>
      <c r="P2210" s="254"/>
      <c r="Q2210" s="254"/>
    </row>
    <row r="2211" spans="4:17" s="103" customFormat="1">
      <c r="D2211" s="104"/>
      <c r="F2211" s="105"/>
      <c r="L2211" s="254"/>
      <c r="M2211" s="254"/>
      <c r="N2211" s="254"/>
      <c r="O2211" s="254"/>
      <c r="P2211" s="254"/>
      <c r="Q2211" s="254"/>
    </row>
    <row r="2212" spans="4:17" s="103" customFormat="1">
      <c r="D2212" s="104"/>
      <c r="F2212" s="105"/>
      <c r="L2212" s="254"/>
      <c r="M2212" s="254"/>
      <c r="N2212" s="254"/>
      <c r="O2212" s="254"/>
      <c r="P2212" s="254"/>
      <c r="Q2212" s="254"/>
    </row>
    <row r="2213" spans="4:17" s="103" customFormat="1">
      <c r="D2213" s="104"/>
      <c r="F2213" s="105"/>
      <c r="L2213" s="254"/>
      <c r="M2213" s="254"/>
      <c r="N2213" s="254"/>
      <c r="O2213" s="254"/>
      <c r="P2213" s="254"/>
      <c r="Q2213" s="254"/>
    </row>
    <row r="2214" spans="4:17" s="103" customFormat="1">
      <c r="D2214" s="104"/>
      <c r="F2214" s="105"/>
      <c r="L2214" s="254"/>
      <c r="M2214" s="254"/>
      <c r="N2214" s="254"/>
      <c r="O2214" s="254"/>
      <c r="P2214" s="254"/>
      <c r="Q2214" s="254"/>
    </row>
    <row r="2215" spans="4:17" s="103" customFormat="1">
      <c r="D2215" s="104"/>
      <c r="F2215" s="105"/>
      <c r="L2215" s="254"/>
      <c r="M2215" s="254"/>
      <c r="N2215" s="254"/>
      <c r="O2215" s="254"/>
      <c r="P2215" s="254"/>
      <c r="Q2215" s="254"/>
    </row>
    <row r="2216" spans="4:17" s="103" customFormat="1">
      <c r="D2216" s="104"/>
      <c r="F2216" s="105"/>
      <c r="L2216" s="254"/>
      <c r="M2216" s="254"/>
      <c r="N2216" s="254"/>
      <c r="O2216" s="254"/>
      <c r="P2216" s="254"/>
      <c r="Q2216" s="254"/>
    </row>
    <row r="2217" spans="4:17" s="103" customFormat="1">
      <c r="D2217" s="104"/>
      <c r="F2217" s="105"/>
      <c r="L2217" s="254"/>
      <c r="M2217" s="254"/>
      <c r="N2217" s="254"/>
      <c r="O2217" s="254"/>
      <c r="P2217" s="254"/>
      <c r="Q2217" s="254"/>
    </row>
    <row r="2218" spans="4:17" s="103" customFormat="1">
      <c r="D2218" s="104"/>
      <c r="F2218" s="105"/>
      <c r="L2218" s="254"/>
      <c r="M2218" s="254"/>
      <c r="N2218" s="254"/>
      <c r="O2218" s="254"/>
      <c r="P2218" s="254"/>
      <c r="Q2218" s="254"/>
    </row>
    <row r="2219" spans="4:17" s="103" customFormat="1">
      <c r="D2219" s="104"/>
      <c r="F2219" s="105"/>
      <c r="L2219" s="254"/>
      <c r="M2219" s="254"/>
      <c r="N2219" s="254"/>
      <c r="O2219" s="254"/>
      <c r="P2219" s="254"/>
      <c r="Q2219" s="254"/>
    </row>
    <row r="2220" spans="4:17" s="103" customFormat="1">
      <c r="D2220" s="104"/>
      <c r="F2220" s="105"/>
      <c r="L2220" s="254"/>
      <c r="M2220" s="254"/>
      <c r="N2220" s="254"/>
      <c r="O2220" s="254"/>
      <c r="P2220" s="254"/>
      <c r="Q2220" s="254"/>
    </row>
    <row r="2221" spans="4:17" s="103" customFormat="1">
      <c r="D2221" s="104"/>
      <c r="F2221" s="105"/>
      <c r="L2221" s="254"/>
      <c r="M2221" s="254"/>
      <c r="N2221" s="254"/>
      <c r="O2221" s="254"/>
      <c r="P2221" s="254"/>
      <c r="Q2221" s="254"/>
    </row>
    <row r="2222" spans="4:17" s="103" customFormat="1">
      <c r="D2222" s="104"/>
      <c r="F2222" s="105"/>
      <c r="L2222" s="254"/>
      <c r="M2222" s="254"/>
      <c r="N2222" s="254"/>
      <c r="O2222" s="254"/>
      <c r="P2222" s="254"/>
      <c r="Q2222" s="254"/>
    </row>
    <row r="2223" spans="4:17" s="103" customFormat="1">
      <c r="D2223" s="104"/>
      <c r="F2223" s="105"/>
      <c r="L2223" s="254"/>
      <c r="M2223" s="254"/>
      <c r="N2223" s="254"/>
      <c r="O2223" s="254"/>
      <c r="P2223" s="254"/>
      <c r="Q2223" s="254"/>
    </row>
    <row r="2224" spans="4:17" s="103" customFormat="1">
      <c r="D2224" s="104"/>
      <c r="F2224" s="105"/>
      <c r="L2224" s="254"/>
      <c r="M2224" s="254"/>
      <c r="N2224" s="254"/>
      <c r="O2224" s="254"/>
      <c r="P2224" s="254"/>
      <c r="Q2224" s="254"/>
    </row>
    <row r="2225" spans="4:17" s="103" customFormat="1">
      <c r="D2225" s="104"/>
      <c r="F2225" s="105"/>
      <c r="L2225" s="254"/>
      <c r="M2225" s="254"/>
      <c r="N2225" s="254"/>
      <c r="O2225" s="254"/>
      <c r="P2225" s="254"/>
      <c r="Q2225" s="254"/>
    </row>
    <row r="2226" spans="4:17" s="103" customFormat="1">
      <c r="D2226" s="104"/>
      <c r="F2226" s="105"/>
      <c r="L2226" s="254"/>
      <c r="M2226" s="254"/>
      <c r="N2226" s="254"/>
      <c r="O2226" s="254"/>
      <c r="P2226" s="254"/>
      <c r="Q2226" s="254"/>
    </row>
    <row r="2227" spans="4:17" s="103" customFormat="1">
      <c r="D2227" s="104"/>
      <c r="F2227" s="105"/>
      <c r="L2227" s="254"/>
      <c r="M2227" s="254"/>
      <c r="N2227" s="254"/>
      <c r="O2227" s="254"/>
      <c r="P2227" s="254"/>
      <c r="Q2227" s="254"/>
    </row>
    <row r="2228" spans="4:17" s="103" customFormat="1">
      <c r="D2228" s="104"/>
      <c r="F2228" s="105"/>
      <c r="L2228" s="254"/>
      <c r="M2228" s="254"/>
      <c r="N2228" s="254"/>
      <c r="O2228" s="254"/>
      <c r="P2228" s="254"/>
      <c r="Q2228" s="254"/>
    </row>
    <row r="2229" spans="4:17" s="103" customFormat="1">
      <c r="D2229" s="104"/>
      <c r="F2229" s="105"/>
      <c r="L2229" s="254"/>
      <c r="M2229" s="254"/>
      <c r="N2229" s="254"/>
      <c r="O2229" s="254"/>
      <c r="P2229" s="254"/>
      <c r="Q2229" s="254"/>
    </row>
    <row r="2230" spans="4:17" s="103" customFormat="1">
      <c r="D2230" s="104"/>
      <c r="F2230" s="105"/>
      <c r="L2230" s="254"/>
      <c r="M2230" s="254"/>
      <c r="N2230" s="254"/>
      <c r="O2230" s="254"/>
      <c r="P2230" s="254"/>
      <c r="Q2230" s="254"/>
    </row>
    <row r="2231" spans="4:17" s="103" customFormat="1">
      <c r="D2231" s="104"/>
      <c r="F2231" s="105"/>
      <c r="L2231" s="254"/>
      <c r="M2231" s="254"/>
      <c r="N2231" s="254"/>
      <c r="O2231" s="254"/>
      <c r="P2231" s="254"/>
      <c r="Q2231" s="254"/>
    </row>
    <row r="2232" spans="4:17" s="103" customFormat="1">
      <c r="D2232" s="104"/>
      <c r="F2232" s="105"/>
      <c r="L2232" s="254"/>
      <c r="M2232" s="254"/>
      <c r="N2232" s="254"/>
      <c r="O2232" s="254"/>
      <c r="P2232" s="254"/>
      <c r="Q2232" s="254"/>
    </row>
    <row r="2233" spans="4:17" s="103" customFormat="1">
      <c r="D2233" s="104"/>
      <c r="F2233" s="105"/>
      <c r="L2233" s="254"/>
      <c r="M2233" s="254"/>
      <c r="N2233" s="254"/>
      <c r="O2233" s="254"/>
      <c r="P2233" s="254"/>
      <c r="Q2233" s="254"/>
    </row>
    <row r="2234" spans="4:17" s="103" customFormat="1">
      <c r="D2234" s="104"/>
      <c r="F2234" s="105"/>
      <c r="L2234" s="254"/>
      <c r="M2234" s="254"/>
      <c r="N2234" s="254"/>
      <c r="O2234" s="254"/>
      <c r="P2234" s="254"/>
      <c r="Q2234" s="254"/>
    </row>
    <row r="2235" spans="4:17" s="103" customFormat="1">
      <c r="D2235" s="104"/>
      <c r="F2235" s="105"/>
      <c r="L2235" s="254"/>
      <c r="M2235" s="254"/>
      <c r="N2235" s="254"/>
      <c r="O2235" s="254"/>
      <c r="P2235" s="254"/>
      <c r="Q2235" s="254"/>
    </row>
    <row r="2236" spans="4:17" s="103" customFormat="1">
      <c r="D2236" s="104"/>
      <c r="F2236" s="105"/>
      <c r="L2236" s="254"/>
      <c r="M2236" s="254"/>
      <c r="N2236" s="254"/>
      <c r="O2236" s="254"/>
      <c r="P2236" s="254"/>
      <c r="Q2236" s="254"/>
    </row>
    <row r="2237" spans="4:17" s="103" customFormat="1">
      <c r="D2237" s="104"/>
      <c r="F2237" s="105"/>
      <c r="L2237" s="254"/>
      <c r="M2237" s="254"/>
      <c r="N2237" s="254"/>
      <c r="O2237" s="254"/>
      <c r="P2237" s="254"/>
      <c r="Q2237" s="254"/>
    </row>
    <row r="2238" spans="4:17" s="103" customFormat="1">
      <c r="D2238" s="104"/>
      <c r="F2238" s="105"/>
      <c r="L2238" s="254"/>
      <c r="M2238" s="254"/>
      <c r="N2238" s="254"/>
      <c r="O2238" s="254"/>
      <c r="P2238" s="254"/>
      <c r="Q2238" s="254"/>
    </row>
    <row r="2239" spans="4:17" s="103" customFormat="1">
      <c r="D2239" s="104"/>
      <c r="F2239" s="105"/>
      <c r="L2239" s="254"/>
      <c r="M2239" s="254"/>
      <c r="N2239" s="254"/>
      <c r="O2239" s="254"/>
      <c r="P2239" s="254"/>
      <c r="Q2239" s="254"/>
    </row>
    <row r="2240" spans="4:17" s="103" customFormat="1">
      <c r="D2240" s="104"/>
      <c r="F2240" s="105"/>
      <c r="L2240" s="254"/>
      <c r="M2240" s="254"/>
      <c r="N2240" s="254"/>
      <c r="O2240" s="254"/>
      <c r="P2240" s="254"/>
      <c r="Q2240" s="254"/>
    </row>
    <row r="2241" spans="4:17" s="103" customFormat="1">
      <c r="D2241" s="104"/>
      <c r="F2241" s="105"/>
      <c r="L2241" s="254"/>
      <c r="M2241" s="254"/>
      <c r="N2241" s="254"/>
      <c r="O2241" s="254"/>
      <c r="P2241" s="254"/>
      <c r="Q2241" s="254"/>
    </row>
    <row r="2242" spans="4:17" s="103" customFormat="1">
      <c r="D2242" s="104"/>
      <c r="F2242" s="105"/>
      <c r="L2242" s="254"/>
      <c r="M2242" s="254"/>
      <c r="N2242" s="254"/>
      <c r="O2242" s="254"/>
      <c r="P2242" s="254"/>
      <c r="Q2242" s="254"/>
    </row>
    <row r="2243" spans="4:17" s="103" customFormat="1">
      <c r="D2243" s="104"/>
      <c r="F2243" s="105"/>
      <c r="L2243" s="254"/>
      <c r="M2243" s="254"/>
      <c r="N2243" s="254"/>
      <c r="O2243" s="254"/>
      <c r="P2243" s="254"/>
      <c r="Q2243" s="254"/>
    </row>
    <row r="2244" spans="4:17" s="103" customFormat="1">
      <c r="D2244" s="104"/>
      <c r="F2244" s="105"/>
      <c r="L2244" s="254"/>
      <c r="M2244" s="254"/>
      <c r="N2244" s="254"/>
      <c r="O2244" s="254"/>
      <c r="P2244" s="254"/>
      <c r="Q2244" s="254"/>
    </row>
    <row r="2245" spans="4:17" s="103" customFormat="1">
      <c r="D2245" s="104"/>
      <c r="F2245" s="105"/>
      <c r="L2245" s="254"/>
      <c r="M2245" s="254"/>
      <c r="N2245" s="254"/>
      <c r="O2245" s="254"/>
      <c r="P2245" s="254"/>
      <c r="Q2245" s="254"/>
    </row>
    <row r="2246" spans="4:17" s="103" customFormat="1">
      <c r="D2246" s="104"/>
      <c r="F2246" s="105"/>
      <c r="L2246" s="254"/>
      <c r="M2246" s="254"/>
      <c r="N2246" s="254"/>
      <c r="O2246" s="254"/>
      <c r="P2246" s="254"/>
      <c r="Q2246" s="254"/>
    </row>
    <row r="2247" spans="4:17" s="103" customFormat="1">
      <c r="D2247" s="104"/>
      <c r="F2247" s="105"/>
      <c r="L2247" s="254"/>
      <c r="M2247" s="254"/>
      <c r="N2247" s="254"/>
      <c r="O2247" s="254"/>
      <c r="P2247" s="254"/>
      <c r="Q2247" s="254"/>
    </row>
    <row r="2248" spans="4:17" s="103" customFormat="1">
      <c r="D2248" s="104"/>
      <c r="F2248" s="105"/>
      <c r="L2248" s="254"/>
      <c r="M2248" s="254"/>
      <c r="N2248" s="254"/>
      <c r="O2248" s="254"/>
      <c r="P2248" s="254"/>
      <c r="Q2248" s="254"/>
    </row>
    <row r="2249" spans="4:17" s="103" customFormat="1">
      <c r="D2249" s="104"/>
      <c r="F2249" s="105"/>
      <c r="L2249" s="254"/>
      <c r="M2249" s="254"/>
      <c r="N2249" s="254"/>
      <c r="O2249" s="254"/>
      <c r="P2249" s="254"/>
      <c r="Q2249" s="254"/>
    </row>
    <row r="2250" spans="4:17" s="103" customFormat="1">
      <c r="D2250" s="104"/>
      <c r="F2250" s="105"/>
      <c r="L2250" s="254"/>
      <c r="M2250" s="254"/>
      <c r="N2250" s="254"/>
      <c r="O2250" s="254"/>
      <c r="P2250" s="254"/>
      <c r="Q2250" s="254"/>
    </row>
    <row r="2251" spans="4:17" s="103" customFormat="1">
      <c r="D2251" s="104"/>
      <c r="F2251" s="105"/>
      <c r="L2251" s="254"/>
      <c r="M2251" s="254"/>
      <c r="N2251" s="254"/>
      <c r="O2251" s="254"/>
      <c r="P2251" s="254"/>
      <c r="Q2251" s="254"/>
    </row>
    <row r="2252" spans="4:17" s="103" customFormat="1">
      <c r="D2252" s="104"/>
      <c r="F2252" s="105"/>
      <c r="L2252" s="254"/>
      <c r="M2252" s="254"/>
      <c r="N2252" s="254"/>
      <c r="O2252" s="254"/>
      <c r="P2252" s="254"/>
      <c r="Q2252" s="254"/>
    </row>
    <row r="2253" spans="4:17" s="103" customFormat="1">
      <c r="D2253" s="104"/>
      <c r="F2253" s="105"/>
      <c r="L2253" s="254"/>
      <c r="M2253" s="254"/>
      <c r="N2253" s="254"/>
      <c r="O2253" s="254"/>
      <c r="P2253" s="254"/>
      <c r="Q2253" s="254"/>
    </row>
    <row r="2254" spans="4:17" s="103" customFormat="1">
      <c r="D2254" s="104"/>
      <c r="F2254" s="105"/>
      <c r="L2254" s="254"/>
      <c r="M2254" s="254"/>
      <c r="N2254" s="254"/>
      <c r="O2254" s="254"/>
      <c r="P2254" s="254"/>
      <c r="Q2254" s="254"/>
    </row>
    <row r="2255" spans="4:17" s="103" customFormat="1">
      <c r="D2255" s="104"/>
      <c r="F2255" s="105"/>
      <c r="L2255" s="254"/>
      <c r="M2255" s="254"/>
      <c r="N2255" s="254"/>
      <c r="O2255" s="254"/>
      <c r="P2255" s="254"/>
      <c r="Q2255" s="254"/>
    </row>
    <row r="2256" spans="4:17" s="103" customFormat="1">
      <c r="D2256" s="104"/>
      <c r="F2256" s="105"/>
      <c r="L2256" s="254"/>
      <c r="M2256" s="254"/>
      <c r="N2256" s="254"/>
      <c r="O2256" s="254"/>
      <c r="P2256" s="254"/>
      <c r="Q2256" s="254"/>
    </row>
    <row r="2257" spans="4:17" s="103" customFormat="1">
      <c r="D2257" s="104"/>
      <c r="F2257" s="105"/>
      <c r="L2257" s="254"/>
      <c r="M2257" s="254"/>
      <c r="N2257" s="254"/>
      <c r="O2257" s="254"/>
      <c r="P2257" s="254"/>
      <c r="Q2257" s="254"/>
    </row>
    <row r="2258" spans="4:17" s="103" customFormat="1">
      <c r="D2258" s="104"/>
      <c r="F2258" s="105"/>
      <c r="L2258" s="254"/>
      <c r="M2258" s="254"/>
      <c r="N2258" s="254"/>
      <c r="O2258" s="254"/>
      <c r="P2258" s="254"/>
      <c r="Q2258" s="254"/>
    </row>
    <row r="2259" spans="4:17" s="103" customFormat="1">
      <c r="D2259" s="104"/>
      <c r="F2259" s="105"/>
      <c r="L2259" s="254"/>
      <c r="M2259" s="254"/>
      <c r="N2259" s="254"/>
      <c r="O2259" s="254"/>
      <c r="P2259" s="254"/>
      <c r="Q2259" s="254"/>
    </row>
    <row r="2260" spans="4:17" s="103" customFormat="1">
      <c r="D2260" s="104"/>
      <c r="F2260" s="105"/>
      <c r="L2260" s="254"/>
      <c r="M2260" s="254"/>
      <c r="N2260" s="254"/>
      <c r="O2260" s="254"/>
      <c r="P2260" s="254"/>
      <c r="Q2260" s="254"/>
    </row>
    <row r="2261" spans="4:17" s="103" customFormat="1">
      <c r="D2261" s="104"/>
      <c r="F2261" s="105"/>
      <c r="L2261" s="254"/>
      <c r="M2261" s="254"/>
      <c r="N2261" s="254"/>
      <c r="O2261" s="254"/>
      <c r="P2261" s="254"/>
      <c r="Q2261" s="254"/>
    </row>
    <row r="2262" spans="4:17" s="103" customFormat="1">
      <c r="D2262" s="104"/>
      <c r="F2262" s="105"/>
      <c r="L2262" s="254"/>
      <c r="M2262" s="254"/>
      <c r="N2262" s="254"/>
      <c r="O2262" s="254"/>
      <c r="P2262" s="254"/>
      <c r="Q2262" s="254"/>
    </row>
    <row r="2263" spans="4:17" s="103" customFormat="1">
      <c r="D2263" s="104"/>
      <c r="F2263" s="105"/>
      <c r="L2263" s="254"/>
      <c r="M2263" s="254"/>
      <c r="N2263" s="254"/>
      <c r="O2263" s="254"/>
      <c r="P2263" s="254"/>
      <c r="Q2263" s="254"/>
    </row>
    <row r="2264" spans="4:17" s="103" customFormat="1">
      <c r="D2264" s="104"/>
      <c r="F2264" s="105"/>
      <c r="L2264" s="254"/>
      <c r="M2264" s="254"/>
      <c r="N2264" s="254"/>
      <c r="O2264" s="254"/>
      <c r="P2264" s="254"/>
      <c r="Q2264" s="254"/>
    </row>
    <row r="2265" spans="4:17" s="103" customFormat="1">
      <c r="D2265" s="104"/>
      <c r="F2265" s="105"/>
      <c r="L2265" s="254"/>
      <c r="M2265" s="254"/>
      <c r="N2265" s="254"/>
      <c r="O2265" s="254"/>
      <c r="P2265" s="254"/>
      <c r="Q2265" s="254"/>
    </row>
    <row r="2266" spans="4:17" s="103" customFormat="1">
      <c r="D2266" s="104"/>
      <c r="F2266" s="105"/>
      <c r="L2266" s="254"/>
      <c r="M2266" s="254"/>
      <c r="N2266" s="254"/>
      <c r="O2266" s="254"/>
      <c r="P2266" s="254"/>
      <c r="Q2266" s="254"/>
    </row>
    <row r="2267" spans="4:17" s="103" customFormat="1">
      <c r="D2267" s="104"/>
      <c r="F2267" s="105"/>
      <c r="L2267" s="254"/>
      <c r="M2267" s="254"/>
      <c r="N2267" s="254"/>
      <c r="O2267" s="254"/>
      <c r="P2267" s="254"/>
      <c r="Q2267" s="254"/>
    </row>
    <row r="2268" spans="4:17" s="103" customFormat="1">
      <c r="D2268" s="104"/>
      <c r="F2268" s="105"/>
      <c r="L2268" s="254"/>
      <c r="M2268" s="254"/>
      <c r="N2268" s="254"/>
      <c r="O2268" s="254"/>
      <c r="P2268" s="254"/>
      <c r="Q2268" s="254"/>
    </row>
    <row r="2269" spans="4:17" s="103" customFormat="1">
      <c r="D2269" s="104"/>
      <c r="F2269" s="105"/>
      <c r="L2269" s="254"/>
      <c r="M2269" s="254"/>
      <c r="N2269" s="254"/>
      <c r="O2269" s="254"/>
      <c r="P2269" s="254"/>
      <c r="Q2269" s="254"/>
    </row>
    <row r="2270" spans="4:17" s="103" customFormat="1">
      <c r="D2270" s="104"/>
      <c r="F2270" s="105"/>
      <c r="L2270" s="254"/>
      <c r="M2270" s="254"/>
      <c r="N2270" s="254"/>
      <c r="O2270" s="254"/>
      <c r="P2270" s="254"/>
      <c r="Q2270" s="254"/>
    </row>
    <row r="2271" spans="4:17" s="103" customFormat="1">
      <c r="D2271" s="104"/>
      <c r="F2271" s="105"/>
      <c r="L2271" s="254"/>
      <c r="M2271" s="254"/>
      <c r="N2271" s="254"/>
      <c r="O2271" s="254"/>
      <c r="P2271" s="254"/>
      <c r="Q2271" s="254"/>
    </row>
    <row r="2272" spans="4:17" s="103" customFormat="1">
      <c r="D2272" s="104"/>
      <c r="F2272" s="105"/>
      <c r="L2272" s="254"/>
      <c r="M2272" s="254"/>
      <c r="N2272" s="254"/>
      <c r="O2272" s="254"/>
      <c r="P2272" s="254"/>
      <c r="Q2272" s="254"/>
    </row>
    <row r="2273" spans="4:17" s="103" customFormat="1">
      <c r="D2273" s="104"/>
      <c r="F2273" s="105"/>
      <c r="L2273" s="254"/>
      <c r="M2273" s="254"/>
      <c r="N2273" s="254"/>
      <c r="O2273" s="254"/>
      <c r="P2273" s="254"/>
      <c r="Q2273" s="254"/>
    </row>
    <row r="2274" spans="4:17" s="103" customFormat="1">
      <c r="D2274" s="104"/>
      <c r="F2274" s="105"/>
      <c r="L2274" s="254"/>
      <c r="M2274" s="254"/>
      <c r="N2274" s="254"/>
      <c r="O2274" s="254"/>
      <c r="P2274" s="254"/>
      <c r="Q2274" s="254"/>
    </row>
    <row r="2275" spans="4:17" s="103" customFormat="1">
      <c r="D2275" s="104"/>
      <c r="F2275" s="105"/>
      <c r="L2275" s="254"/>
      <c r="M2275" s="254"/>
      <c r="N2275" s="254"/>
      <c r="O2275" s="254"/>
      <c r="P2275" s="254"/>
      <c r="Q2275" s="254"/>
    </row>
    <row r="2276" spans="4:17" s="103" customFormat="1">
      <c r="D2276" s="104"/>
      <c r="F2276" s="105"/>
      <c r="L2276" s="254"/>
      <c r="M2276" s="254"/>
      <c r="N2276" s="254"/>
      <c r="O2276" s="254"/>
      <c r="P2276" s="254"/>
      <c r="Q2276" s="254"/>
    </row>
    <row r="2277" spans="4:17" s="103" customFormat="1">
      <c r="D2277" s="104"/>
      <c r="F2277" s="105"/>
      <c r="L2277" s="254"/>
      <c r="M2277" s="254"/>
      <c r="N2277" s="254"/>
      <c r="O2277" s="254"/>
      <c r="P2277" s="254"/>
      <c r="Q2277" s="254"/>
    </row>
    <row r="2278" spans="4:17" s="103" customFormat="1">
      <c r="D2278" s="104"/>
      <c r="F2278" s="105"/>
      <c r="L2278" s="254"/>
      <c r="M2278" s="254"/>
      <c r="N2278" s="254"/>
      <c r="O2278" s="254"/>
      <c r="P2278" s="254"/>
      <c r="Q2278" s="254"/>
    </row>
    <row r="2279" spans="4:17" s="103" customFormat="1">
      <c r="D2279" s="104"/>
      <c r="F2279" s="105"/>
      <c r="L2279" s="254"/>
      <c r="M2279" s="254"/>
      <c r="N2279" s="254"/>
      <c r="O2279" s="254"/>
      <c r="P2279" s="254"/>
      <c r="Q2279" s="254"/>
    </row>
    <row r="2280" spans="4:17" s="103" customFormat="1">
      <c r="D2280" s="104"/>
      <c r="F2280" s="105"/>
      <c r="L2280" s="254"/>
      <c r="M2280" s="254"/>
      <c r="N2280" s="254"/>
      <c r="O2280" s="254"/>
      <c r="P2280" s="254"/>
      <c r="Q2280" s="254"/>
    </row>
    <row r="2281" spans="4:17" s="103" customFormat="1">
      <c r="D2281" s="104"/>
      <c r="F2281" s="105"/>
      <c r="L2281" s="254"/>
      <c r="M2281" s="254"/>
      <c r="N2281" s="254"/>
      <c r="O2281" s="254"/>
      <c r="P2281" s="254"/>
      <c r="Q2281" s="254"/>
    </row>
    <row r="2282" spans="4:17" s="103" customFormat="1">
      <c r="D2282" s="104"/>
      <c r="F2282" s="105"/>
      <c r="L2282" s="254"/>
      <c r="M2282" s="254"/>
      <c r="N2282" s="254"/>
      <c r="O2282" s="254"/>
      <c r="P2282" s="254"/>
      <c r="Q2282" s="254"/>
    </row>
    <row r="2283" spans="4:17" s="103" customFormat="1">
      <c r="D2283" s="104"/>
      <c r="F2283" s="105"/>
      <c r="L2283" s="254"/>
      <c r="M2283" s="254"/>
      <c r="N2283" s="254"/>
      <c r="O2283" s="254"/>
      <c r="P2283" s="254"/>
      <c r="Q2283" s="254"/>
    </row>
    <row r="2284" spans="4:17" s="103" customFormat="1">
      <c r="D2284" s="104"/>
      <c r="F2284" s="105"/>
      <c r="L2284" s="254"/>
      <c r="M2284" s="254"/>
      <c r="N2284" s="254"/>
      <c r="O2284" s="254"/>
      <c r="P2284" s="254"/>
      <c r="Q2284" s="254"/>
    </row>
    <row r="2285" spans="4:17" s="103" customFormat="1">
      <c r="D2285" s="104"/>
      <c r="F2285" s="105"/>
      <c r="L2285" s="254"/>
      <c r="M2285" s="254"/>
      <c r="N2285" s="254"/>
      <c r="O2285" s="254"/>
      <c r="P2285" s="254"/>
      <c r="Q2285" s="254"/>
    </row>
    <row r="2286" spans="4:17" s="103" customFormat="1">
      <c r="D2286" s="104"/>
      <c r="F2286" s="105"/>
      <c r="L2286" s="254"/>
      <c r="M2286" s="254"/>
      <c r="N2286" s="254"/>
      <c r="O2286" s="254"/>
      <c r="P2286" s="254"/>
      <c r="Q2286" s="254"/>
    </row>
    <row r="2287" spans="4:17" s="103" customFormat="1">
      <c r="D2287" s="104"/>
      <c r="F2287" s="105"/>
      <c r="L2287" s="254"/>
      <c r="M2287" s="254"/>
      <c r="N2287" s="254"/>
      <c r="O2287" s="254"/>
      <c r="P2287" s="254"/>
      <c r="Q2287" s="254"/>
    </row>
    <row r="2288" spans="4:17" s="103" customFormat="1">
      <c r="D2288" s="104"/>
      <c r="F2288" s="105"/>
      <c r="L2288" s="254"/>
      <c r="M2288" s="254"/>
      <c r="N2288" s="254"/>
      <c r="O2288" s="254"/>
      <c r="P2288" s="254"/>
      <c r="Q2288" s="254"/>
    </row>
    <row r="2289" spans="4:17" s="103" customFormat="1">
      <c r="D2289" s="104"/>
      <c r="F2289" s="105"/>
      <c r="L2289" s="254"/>
      <c r="M2289" s="254"/>
      <c r="N2289" s="254"/>
      <c r="O2289" s="254"/>
      <c r="P2289" s="254"/>
      <c r="Q2289" s="254"/>
    </row>
    <row r="2290" spans="4:17" s="103" customFormat="1">
      <c r="D2290" s="104"/>
      <c r="F2290" s="105"/>
      <c r="L2290" s="254"/>
      <c r="M2290" s="254"/>
      <c r="N2290" s="254"/>
      <c r="O2290" s="254"/>
      <c r="P2290" s="254"/>
      <c r="Q2290" s="254"/>
    </row>
    <row r="2291" spans="4:17" s="103" customFormat="1">
      <c r="D2291" s="104"/>
      <c r="F2291" s="105"/>
      <c r="L2291" s="254"/>
      <c r="M2291" s="254"/>
      <c r="N2291" s="254"/>
      <c r="O2291" s="254"/>
      <c r="P2291" s="254"/>
      <c r="Q2291" s="254"/>
    </row>
    <row r="2292" spans="4:17" s="103" customFormat="1">
      <c r="D2292" s="104"/>
      <c r="F2292" s="105"/>
      <c r="L2292" s="254"/>
      <c r="M2292" s="254"/>
      <c r="N2292" s="254"/>
      <c r="O2292" s="254"/>
      <c r="P2292" s="254"/>
      <c r="Q2292" s="254"/>
    </row>
    <row r="2293" spans="4:17" s="103" customFormat="1">
      <c r="D2293" s="104"/>
      <c r="F2293" s="105"/>
      <c r="L2293" s="254"/>
      <c r="M2293" s="254"/>
      <c r="N2293" s="254"/>
      <c r="O2293" s="254"/>
      <c r="P2293" s="254"/>
      <c r="Q2293" s="254"/>
    </row>
    <row r="2294" spans="4:17" s="103" customFormat="1">
      <c r="D2294" s="104"/>
      <c r="F2294" s="105"/>
      <c r="L2294" s="254"/>
      <c r="M2294" s="254"/>
      <c r="N2294" s="254"/>
      <c r="O2294" s="254"/>
      <c r="P2294" s="254"/>
      <c r="Q2294" s="254"/>
    </row>
    <row r="2295" spans="4:17" s="103" customFormat="1">
      <c r="D2295" s="104"/>
      <c r="F2295" s="105"/>
      <c r="L2295" s="254"/>
      <c r="M2295" s="254"/>
      <c r="N2295" s="254"/>
      <c r="O2295" s="254"/>
      <c r="P2295" s="254"/>
      <c r="Q2295" s="254"/>
    </row>
    <row r="2296" spans="4:17" s="103" customFormat="1">
      <c r="D2296" s="104"/>
      <c r="F2296" s="105"/>
      <c r="L2296" s="254"/>
      <c r="M2296" s="254"/>
      <c r="N2296" s="254"/>
      <c r="O2296" s="254"/>
      <c r="P2296" s="254"/>
      <c r="Q2296" s="254"/>
    </row>
    <row r="2297" spans="4:17" s="103" customFormat="1">
      <c r="D2297" s="104"/>
      <c r="F2297" s="105"/>
      <c r="L2297" s="254"/>
      <c r="M2297" s="254"/>
      <c r="N2297" s="254"/>
      <c r="O2297" s="254"/>
      <c r="P2297" s="254"/>
      <c r="Q2297" s="254"/>
    </row>
    <row r="2298" spans="4:17" s="103" customFormat="1">
      <c r="D2298" s="104"/>
      <c r="F2298" s="105"/>
      <c r="L2298" s="254"/>
      <c r="M2298" s="254"/>
      <c r="N2298" s="254"/>
      <c r="O2298" s="254"/>
      <c r="P2298" s="254"/>
      <c r="Q2298" s="254"/>
    </row>
    <row r="2299" spans="4:17" s="103" customFormat="1">
      <c r="D2299" s="104"/>
      <c r="F2299" s="105"/>
      <c r="L2299" s="254"/>
      <c r="M2299" s="254"/>
      <c r="N2299" s="254"/>
      <c r="O2299" s="254"/>
      <c r="P2299" s="254"/>
      <c r="Q2299" s="254"/>
    </row>
    <row r="2300" spans="4:17" s="103" customFormat="1">
      <c r="D2300" s="104"/>
      <c r="F2300" s="105"/>
      <c r="L2300" s="254"/>
      <c r="M2300" s="254"/>
      <c r="N2300" s="254"/>
      <c r="O2300" s="254"/>
      <c r="P2300" s="254"/>
      <c r="Q2300" s="254"/>
    </row>
    <row r="2301" spans="4:17" s="103" customFormat="1">
      <c r="D2301" s="104"/>
      <c r="F2301" s="105"/>
      <c r="L2301" s="254"/>
      <c r="M2301" s="254"/>
      <c r="N2301" s="254"/>
      <c r="O2301" s="254"/>
      <c r="P2301" s="254"/>
      <c r="Q2301" s="254"/>
    </row>
    <row r="2302" spans="4:17" s="103" customFormat="1">
      <c r="D2302" s="104"/>
      <c r="F2302" s="105"/>
      <c r="L2302" s="254"/>
      <c r="M2302" s="254"/>
      <c r="N2302" s="254"/>
      <c r="O2302" s="254"/>
      <c r="P2302" s="254"/>
      <c r="Q2302" s="254"/>
    </row>
    <row r="2303" spans="4:17" s="103" customFormat="1">
      <c r="D2303" s="104"/>
      <c r="F2303" s="105"/>
      <c r="L2303" s="254"/>
      <c r="M2303" s="254"/>
      <c r="N2303" s="254"/>
      <c r="O2303" s="254"/>
      <c r="P2303" s="254"/>
      <c r="Q2303" s="254"/>
    </row>
    <row r="2304" spans="4:17" s="103" customFormat="1">
      <c r="D2304" s="104"/>
      <c r="F2304" s="105"/>
      <c r="L2304" s="254"/>
      <c r="M2304" s="254"/>
      <c r="N2304" s="254"/>
      <c r="O2304" s="254"/>
      <c r="P2304" s="254"/>
      <c r="Q2304" s="254"/>
    </row>
    <row r="2305" spans="4:17" s="103" customFormat="1">
      <c r="D2305" s="104"/>
      <c r="F2305" s="105"/>
      <c r="L2305" s="254"/>
      <c r="M2305" s="254"/>
      <c r="N2305" s="254"/>
      <c r="O2305" s="254"/>
      <c r="P2305" s="254"/>
      <c r="Q2305" s="254"/>
    </row>
    <row r="2306" spans="4:17" s="103" customFormat="1">
      <c r="D2306" s="104"/>
      <c r="F2306" s="105"/>
      <c r="L2306" s="254"/>
      <c r="M2306" s="254"/>
      <c r="N2306" s="254"/>
      <c r="O2306" s="254"/>
      <c r="P2306" s="254"/>
      <c r="Q2306" s="254"/>
    </row>
    <row r="2307" spans="4:17" s="103" customFormat="1">
      <c r="D2307" s="104"/>
      <c r="F2307" s="105"/>
      <c r="L2307" s="254"/>
      <c r="M2307" s="254"/>
      <c r="N2307" s="254"/>
      <c r="O2307" s="254"/>
      <c r="P2307" s="254"/>
      <c r="Q2307" s="254"/>
    </row>
    <row r="2308" spans="4:17" s="103" customFormat="1">
      <c r="D2308" s="104"/>
      <c r="F2308" s="105"/>
      <c r="L2308" s="254"/>
      <c r="M2308" s="254"/>
      <c r="N2308" s="254"/>
      <c r="O2308" s="254"/>
      <c r="P2308" s="254"/>
      <c r="Q2308" s="254"/>
    </row>
    <row r="2309" spans="4:17" s="103" customFormat="1">
      <c r="D2309" s="104"/>
      <c r="F2309" s="105"/>
      <c r="L2309" s="254"/>
      <c r="M2309" s="254"/>
      <c r="N2309" s="254"/>
      <c r="O2309" s="254"/>
      <c r="P2309" s="254"/>
      <c r="Q2309" s="254"/>
    </row>
    <row r="2310" spans="4:17" s="103" customFormat="1">
      <c r="D2310" s="104"/>
      <c r="F2310" s="105"/>
      <c r="L2310" s="254"/>
      <c r="M2310" s="254"/>
      <c r="N2310" s="254"/>
      <c r="O2310" s="254"/>
      <c r="P2310" s="254"/>
      <c r="Q2310" s="254"/>
    </row>
    <row r="2311" spans="4:17" s="103" customFormat="1">
      <c r="D2311" s="104"/>
      <c r="F2311" s="105"/>
      <c r="L2311" s="254"/>
      <c r="M2311" s="254"/>
      <c r="N2311" s="254"/>
      <c r="O2311" s="254"/>
      <c r="P2311" s="254"/>
      <c r="Q2311" s="254"/>
    </row>
    <row r="2312" spans="4:17" s="103" customFormat="1">
      <c r="D2312" s="104"/>
      <c r="F2312" s="105"/>
      <c r="L2312" s="254"/>
      <c r="M2312" s="254"/>
      <c r="N2312" s="254"/>
      <c r="O2312" s="254"/>
      <c r="P2312" s="254"/>
      <c r="Q2312" s="254"/>
    </row>
    <row r="2313" spans="4:17" s="103" customFormat="1">
      <c r="D2313" s="104"/>
      <c r="F2313" s="105"/>
      <c r="L2313" s="254"/>
      <c r="M2313" s="254"/>
      <c r="N2313" s="254"/>
      <c r="O2313" s="254"/>
      <c r="P2313" s="254"/>
      <c r="Q2313" s="254"/>
    </row>
    <row r="2314" spans="4:17" s="103" customFormat="1">
      <c r="D2314" s="104"/>
      <c r="F2314" s="105"/>
      <c r="L2314" s="254"/>
      <c r="M2314" s="254"/>
      <c r="N2314" s="254"/>
      <c r="O2314" s="254"/>
      <c r="P2314" s="254"/>
      <c r="Q2314" s="254"/>
    </row>
    <row r="2315" spans="4:17" s="103" customFormat="1">
      <c r="D2315" s="104"/>
      <c r="F2315" s="105"/>
      <c r="L2315" s="254"/>
      <c r="M2315" s="254"/>
      <c r="N2315" s="254"/>
      <c r="O2315" s="254"/>
      <c r="P2315" s="254"/>
      <c r="Q2315" s="254"/>
    </row>
    <row r="2316" spans="4:17" s="103" customFormat="1">
      <c r="D2316" s="104"/>
      <c r="F2316" s="105"/>
      <c r="L2316" s="254"/>
      <c r="M2316" s="254"/>
      <c r="N2316" s="254"/>
      <c r="O2316" s="254"/>
      <c r="P2316" s="254"/>
      <c r="Q2316" s="254"/>
    </row>
    <row r="2317" spans="4:17" s="103" customFormat="1">
      <c r="D2317" s="104"/>
      <c r="F2317" s="105"/>
      <c r="L2317" s="254"/>
      <c r="M2317" s="254"/>
      <c r="N2317" s="254"/>
      <c r="O2317" s="254"/>
      <c r="P2317" s="254"/>
      <c r="Q2317" s="254"/>
    </row>
    <row r="2318" spans="4:17" s="103" customFormat="1">
      <c r="D2318" s="104"/>
      <c r="F2318" s="105"/>
      <c r="L2318" s="254"/>
      <c r="M2318" s="254"/>
      <c r="N2318" s="254"/>
      <c r="O2318" s="254"/>
      <c r="P2318" s="254"/>
      <c r="Q2318" s="254"/>
    </row>
    <row r="2319" spans="4:17" s="103" customFormat="1">
      <c r="D2319" s="104"/>
      <c r="F2319" s="105"/>
      <c r="L2319" s="254"/>
      <c r="M2319" s="254"/>
      <c r="N2319" s="254"/>
      <c r="O2319" s="254"/>
      <c r="P2319" s="254"/>
      <c r="Q2319" s="254"/>
    </row>
    <row r="2320" spans="4:17" s="103" customFormat="1">
      <c r="D2320" s="104"/>
      <c r="F2320" s="105"/>
      <c r="L2320" s="254"/>
      <c r="M2320" s="254"/>
      <c r="N2320" s="254"/>
      <c r="O2320" s="254"/>
      <c r="P2320" s="254"/>
      <c r="Q2320" s="254"/>
    </row>
    <row r="2321" spans="4:17" s="103" customFormat="1">
      <c r="D2321" s="104"/>
      <c r="F2321" s="105"/>
      <c r="L2321" s="254"/>
      <c r="M2321" s="254"/>
      <c r="N2321" s="254"/>
      <c r="O2321" s="254"/>
      <c r="P2321" s="254"/>
      <c r="Q2321" s="254"/>
    </row>
    <row r="2322" spans="4:17" s="103" customFormat="1">
      <c r="D2322" s="104"/>
      <c r="F2322" s="105"/>
      <c r="L2322" s="254"/>
      <c r="M2322" s="254"/>
      <c r="N2322" s="254"/>
      <c r="O2322" s="254"/>
      <c r="P2322" s="254"/>
      <c r="Q2322" s="254"/>
    </row>
    <row r="2323" spans="4:17" s="103" customFormat="1">
      <c r="D2323" s="104"/>
      <c r="F2323" s="105"/>
      <c r="L2323" s="254"/>
      <c r="M2323" s="254"/>
      <c r="N2323" s="254"/>
      <c r="O2323" s="254"/>
      <c r="P2323" s="254"/>
      <c r="Q2323" s="254"/>
    </row>
    <row r="2324" spans="4:17" s="103" customFormat="1">
      <c r="D2324" s="104"/>
      <c r="F2324" s="105"/>
      <c r="L2324" s="254"/>
      <c r="M2324" s="254"/>
      <c r="N2324" s="254"/>
      <c r="O2324" s="254"/>
      <c r="P2324" s="254"/>
      <c r="Q2324" s="254"/>
    </row>
    <row r="2325" spans="4:17" s="103" customFormat="1">
      <c r="D2325" s="104"/>
      <c r="F2325" s="105"/>
      <c r="L2325" s="254"/>
      <c r="M2325" s="254"/>
      <c r="N2325" s="254"/>
      <c r="O2325" s="254"/>
      <c r="P2325" s="254"/>
      <c r="Q2325" s="254"/>
    </row>
    <row r="2326" spans="4:17" s="103" customFormat="1">
      <c r="D2326" s="104"/>
      <c r="F2326" s="105"/>
      <c r="L2326" s="254"/>
      <c r="M2326" s="254"/>
      <c r="N2326" s="254"/>
      <c r="O2326" s="254"/>
      <c r="P2326" s="254"/>
      <c r="Q2326" s="254"/>
    </row>
    <row r="2327" spans="4:17" s="103" customFormat="1">
      <c r="D2327" s="104"/>
      <c r="F2327" s="105"/>
      <c r="L2327" s="254"/>
      <c r="M2327" s="254"/>
      <c r="N2327" s="254"/>
      <c r="O2327" s="254"/>
      <c r="P2327" s="254"/>
      <c r="Q2327" s="254"/>
    </row>
    <row r="2328" spans="4:17" s="103" customFormat="1">
      <c r="D2328" s="104"/>
      <c r="F2328" s="105"/>
      <c r="L2328" s="254"/>
      <c r="M2328" s="254"/>
      <c r="N2328" s="254"/>
      <c r="O2328" s="254"/>
      <c r="P2328" s="254"/>
      <c r="Q2328" s="254"/>
    </row>
    <row r="2329" spans="4:17" s="103" customFormat="1">
      <c r="D2329" s="104"/>
      <c r="F2329" s="105"/>
      <c r="L2329" s="254"/>
      <c r="M2329" s="254"/>
      <c r="N2329" s="254"/>
      <c r="O2329" s="254"/>
      <c r="P2329" s="254"/>
      <c r="Q2329" s="254"/>
    </row>
    <row r="2330" spans="4:17" s="103" customFormat="1">
      <c r="D2330" s="104"/>
      <c r="F2330" s="105"/>
      <c r="L2330" s="254"/>
      <c r="M2330" s="254"/>
      <c r="N2330" s="254"/>
      <c r="O2330" s="254"/>
      <c r="P2330" s="254"/>
      <c r="Q2330" s="254"/>
    </row>
    <row r="2331" spans="4:17" s="103" customFormat="1">
      <c r="D2331" s="104"/>
      <c r="F2331" s="105"/>
      <c r="L2331" s="254"/>
      <c r="M2331" s="254"/>
      <c r="N2331" s="254"/>
      <c r="O2331" s="254"/>
      <c r="P2331" s="254"/>
      <c r="Q2331" s="254"/>
    </row>
    <row r="2332" spans="4:17" s="103" customFormat="1">
      <c r="D2332" s="104"/>
      <c r="F2332" s="105"/>
      <c r="L2332" s="254"/>
      <c r="M2332" s="254"/>
      <c r="N2332" s="254"/>
      <c r="O2332" s="254"/>
      <c r="P2332" s="254"/>
      <c r="Q2332" s="254"/>
    </row>
    <row r="2333" spans="4:17" s="103" customFormat="1">
      <c r="D2333" s="104"/>
      <c r="F2333" s="105"/>
      <c r="L2333" s="254"/>
      <c r="M2333" s="254"/>
      <c r="N2333" s="254"/>
      <c r="O2333" s="254"/>
      <c r="P2333" s="254"/>
      <c r="Q2333" s="254"/>
    </row>
    <row r="2334" spans="4:17" s="103" customFormat="1">
      <c r="D2334" s="104"/>
      <c r="F2334" s="105"/>
      <c r="L2334" s="254"/>
      <c r="M2334" s="254"/>
      <c r="N2334" s="254"/>
      <c r="O2334" s="254"/>
      <c r="P2334" s="254"/>
      <c r="Q2334" s="254"/>
    </row>
    <row r="2335" spans="4:17" s="103" customFormat="1">
      <c r="D2335" s="104"/>
      <c r="F2335" s="105"/>
      <c r="L2335" s="254"/>
      <c r="M2335" s="254"/>
      <c r="N2335" s="254"/>
      <c r="O2335" s="254"/>
      <c r="P2335" s="254"/>
      <c r="Q2335" s="254"/>
    </row>
    <row r="2336" spans="4:17" s="103" customFormat="1">
      <c r="D2336" s="104"/>
      <c r="F2336" s="105"/>
      <c r="L2336" s="254"/>
      <c r="M2336" s="254"/>
      <c r="N2336" s="254"/>
      <c r="O2336" s="254"/>
      <c r="P2336" s="254"/>
      <c r="Q2336" s="254"/>
    </row>
    <row r="2337" spans="4:17" s="103" customFormat="1">
      <c r="D2337" s="104"/>
      <c r="F2337" s="105"/>
      <c r="L2337" s="254"/>
      <c r="M2337" s="254"/>
      <c r="N2337" s="254"/>
      <c r="O2337" s="254"/>
      <c r="P2337" s="254"/>
      <c r="Q2337" s="254"/>
    </row>
    <row r="2338" spans="4:17" s="103" customFormat="1">
      <c r="D2338" s="104"/>
      <c r="F2338" s="105"/>
      <c r="L2338" s="254"/>
      <c r="M2338" s="254"/>
      <c r="N2338" s="254"/>
      <c r="O2338" s="254"/>
      <c r="P2338" s="254"/>
      <c r="Q2338" s="254"/>
    </row>
    <row r="2339" spans="4:17" s="103" customFormat="1">
      <c r="D2339" s="104"/>
      <c r="F2339" s="105"/>
      <c r="L2339" s="254"/>
      <c r="M2339" s="254"/>
      <c r="N2339" s="254"/>
      <c r="O2339" s="254"/>
      <c r="P2339" s="254"/>
      <c r="Q2339" s="254"/>
    </row>
    <row r="2340" spans="4:17" s="103" customFormat="1">
      <c r="D2340" s="104"/>
      <c r="F2340" s="105"/>
      <c r="L2340" s="254"/>
      <c r="M2340" s="254"/>
      <c r="N2340" s="254"/>
      <c r="O2340" s="254"/>
      <c r="P2340" s="254"/>
      <c r="Q2340" s="254"/>
    </row>
    <row r="2341" spans="4:17" s="103" customFormat="1">
      <c r="D2341" s="104"/>
      <c r="F2341" s="105"/>
      <c r="L2341" s="254"/>
      <c r="M2341" s="254"/>
      <c r="N2341" s="254"/>
      <c r="O2341" s="254"/>
      <c r="P2341" s="254"/>
      <c r="Q2341" s="254"/>
    </row>
    <row r="2342" spans="4:17" s="103" customFormat="1">
      <c r="D2342" s="104"/>
      <c r="F2342" s="105"/>
      <c r="L2342" s="254"/>
      <c r="M2342" s="254"/>
      <c r="N2342" s="254"/>
      <c r="O2342" s="254"/>
      <c r="P2342" s="254"/>
      <c r="Q2342" s="254"/>
    </row>
    <row r="2343" spans="4:17" s="103" customFormat="1">
      <c r="D2343" s="104"/>
      <c r="F2343" s="105"/>
      <c r="L2343" s="254"/>
      <c r="M2343" s="254"/>
      <c r="N2343" s="254"/>
      <c r="O2343" s="254"/>
      <c r="P2343" s="254"/>
      <c r="Q2343" s="254"/>
    </row>
    <row r="2344" spans="4:17" s="103" customFormat="1">
      <c r="D2344" s="104"/>
      <c r="F2344" s="105"/>
      <c r="L2344" s="254"/>
      <c r="M2344" s="254"/>
      <c r="N2344" s="254"/>
      <c r="O2344" s="254"/>
      <c r="P2344" s="254"/>
      <c r="Q2344" s="254"/>
    </row>
    <row r="2345" spans="4:17" s="103" customFormat="1">
      <c r="D2345" s="104"/>
      <c r="F2345" s="105"/>
      <c r="L2345" s="254"/>
      <c r="M2345" s="254"/>
      <c r="N2345" s="254"/>
      <c r="O2345" s="254"/>
      <c r="P2345" s="254"/>
      <c r="Q2345" s="254"/>
    </row>
    <row r="2346" spans="4:17" s="103" customFormat="1">
      <c r="D2346" s="104"/>
      <c r="F2346" s="105"/>
      <c r="L2346" s="254"/>
      <c r="M2346" s="254"/>
      <c r="N2346" s="254"/>
      <c r="O2346" s="254"/>
      <c r="P2346" s="254"/>
      <c r="Q2346" s="254"/>
    </row>
    <row r="2347" spans="4:17" s="103" customFormat="1">
      <c r="D2347" s="104"/>
      <c r="F2347" s="105"/>
      <c r="L2347" s="254"/>
      <c r="M2347" s="254"/>
      <c r="N2347" s="254"/>
      <c r="O2347" s="254"/>
      <c r="P2347" s="254"/>
      <c r="Q2347" s="254"/>
    </row>
    <row r="2348" spans="4:17" s="103" customFormat="1">
      <c r="D2348" s="104"/>
      <c r="F2348" s="105"/>
      <c r="L2348" s="254"/>
      <c r="M2348" s="254"/>
      <c r="N2348" s="254"/>
      <c r="O2348" s="254"/>
      <c r="P2348" s="254"/>
      <c r="Q2348" s="254"/>
    </row>
    <row r="2349" spans="4:17" s="103" customFormat="1">
      <c r="D2349" s="104"/>
      <c r="F2349" s="105"/>
      <c r="L2349" s="254"/>
      <c r="M2349" s="254"/>
      <c r="N2349" s="254"/>
      <c r="O2349" s="254"/>
      <c r="P2349" s="254"/>
      <c r="Q2349" s="254"/>
    </row>
    <row r="2350" spans="4:17" s="103" customFormat="1">
      <c r="D2350" s="104"/>
      <c r="F2350" s="105"/>
      <c r="L2350" s="254"/>
      <c r="M2350" s="254"/>
      <c r="N2350" s="254"/>
      <c r="O2350" s="254"/>
      <c r="P2350" s="254"/>
      <c r="Q2350" s="254"/>
    </row>
    <row r="2351" spans="4:17" s="103" customFormat="1">
      <c r="D2351" s="104"/>
      <c r="F2351" s="105"/>
      <c r="L2351" s="254"/>
      <c r="M2351" s="254"/>
      <c r="N2351" s="254"/>
      <c r="O2351" s="254"/>
      <c r="P2351" s="254"/>
      <c r="Q2351" s="254"/>
    </row>
    <row r="2352" spans="4:17" s="103" customFormat="1">
      <c r="D2352" s="104"/>
      <c r="F2352" s="105"/>
      <c r="L2352" s="254"/>
      <c r="M2352" s="254"/>
      <c r="N2352" s="254"/>
      <c r="O2352" s="254"/>
      <c r="P2352" s="254"/>
      <c r="Q2352" s="254"/>
    </row>
    <row r="2353" spans="4:17" s="103" customFormat="1">
      <c r="D2353" s="104"/>
      <c r="F2353" s="105"/>
      <c r="L2353" s="254"/>
      <c r="M2353" s="254"/>
      <c r="N2353" s="254"/>
      <c r="O2353" s="254"/>
      <c r="P2353" s="254"/>
      <c r="Q2353" s="254"/>
    </row>
    <row r="2354" spans="4:17" s="103" customFormat="1">
      <c r="D2354" s="104"/>
      <c r="F2354" s="105"/>
      <c r="L2354" s="254"/>
      <c r="M2354" s="254"/>
      <c r="N2354" s="254"/>
      <c r="O2354" s="254"/>
      <c r="P2354" s="254"/>
      <c r="Q2354" s="254"/>
    </row>
    <row r="2355" spans="4:17" s="103" customFormat="1">
      <c r="D2355" s="104"/>
      <c r="F2355" s="105"/>
      <c r="L2355" s="254"/>
      <c r="M2355" s="254"/>
      <c r="N2355" s="254"/>
      <c r="O2355" s="254"/>
      <c r="P2355" s="254"/>
      <c r="Q2355" s="254"/>
    </row>
    <row r="2356" spans="4:17" s="103" customFormat="1">
      <c r="D2356" s="104"/>
      <c r="F2356" s="105"/>
      <c r="L2356" s="254"/>
      <c r="M2356" s="254"/>
      <c r="N2356" s="254"/>
      <c r="O2356" s="254"/>
      <c r="P2356" s="254"/>
      <c r="Q2356" s="254"/>
    </row>
    <row r="2357" spans="4:17" s="103" customFormat="1">
      <c r="D2357" s="104"/>
      <c r="F2357" s="105"/>
      <c r="L2357" s="254"/>
      <c r="M2357" s="254"/>
      <c r="N2357" s="254"/>
      <c r="O2357" s="254"/>
      <c r="P2357" s="254"/>
      <c r="Q2357" s="254"/>
    </row>
    <row r="2358" spans="4:17" s="103" customFormat="1">
      <c r="D2358" s="104"/>
      <c r="F2358" s="105"/>
      <c r="L2358" s="254"/>
      <c r="M2358" s="254"/>
      <c r="N2358" s="254"/>
      <c r="O2358" s="254"/>
      <c r="P2358" s="254"/>
      <c r="Q2358" s="254"/>
    </row>
    <row r="2359" spans="4:17" s="103" customFormat="1">
      <c r="D2359" s="104"/>
      <c r="F2359" s="105"/>
      <c r="L2359" s="254"/>
      <c r="M2359" s="254"/>
      <c r="N2359" s="254"/>
      <c r="O2359" s="254"/>
      <c r="P2359" s="254"/>
      <c r="Q2359" s="254"/>
    </row>
    <row r="2360" spans="4:17" s="103" customFormat="1">
      <c r="D2360" s="104"/>
      <c r="F2360" s="105"/>
      <c r="L2360" s="254"/>
      <c r="M2360" s="254"/>
      <c r="N2360" s="254"/>
      <c r="O2360" s="254"/>
      <c r="P2360" s="254"/>
      <c r="Q2360" s="254"/>
    </row>
    <row r="2361" spans="4:17" s="103" customFormat="1">
      <c r="D2361" s="104"/>
      <c r="F2361" s="105"/>
      <c r="L2361" s="254"/>
      <c r="M2361" s="254"/>
      <c r="N2361" s="254"/>
      <c r="O2361" s="254"/>
      <c r="P2361" s="254"/>
      <c r="Q2361" s="254"/>
    </row>
    <row r="2362" spans="4:17" s="103" customFormat="1">
      <c r="D2362" s="104"/>
      <c r="F2362" s="105"/>
      <c r="L2362" s="254"/>
      <c r="M2362" s="254"/>
      <c r="N2362" s="254"/>
      <c r="O2362" s="254"/>
      <c r="P2362" s="254"/>
      <c r="Q2362" s="254"/>
    </row>
    <row r="2363" spans="4:17" s="103" customFormat="1">
      <c r="D2363" s="104"/>
      <c r="F2363" s="105"/>
      <c r="L2363" s="254"/>
      <c r="M2363" s="254"/>
      <c r="N2363" s="254"/>
      <c r="O2363" s="254"/>
      <c r="P2363" s="254"/>
      <c r="Q2363" s="254"/>
    </row>
    <row r="2364" spans="4:17" s="103" customFormat="1">
      <c r="D2364" s="104"/>
      <c r="F2364" s="105"/>
      <c r="L2364" s="254"/>
      <c r="M2364" s="254"/>
      <c r="N2364" s="254"/>
      <c r="O2364" s="254"/>
      <c r="P2364" s="254"/>
      <c r="Q2364" s="254"/>
    </row>
    <row r="2365" spans="4:17" s="103" customFormat="1">
      <c r="D2365" s="104"/>
      <c r="F2365" s="105"/>
      <c r="L2365" s="254"/>
      <c r="M2365" s="254"/>
      <c r="N2365" s="254"/>
      <c r="O2365" s="254"/>
      <c r="P2365" s="254"/>
      <c r="Q2365" s="254"/>
    </row>
    <row r="2366" spans="4:17" s="103" customFormat="1">
      <c r="D2366" s="104"/>
      <c r="F2366" s="105"/>
      <c r="L2366" s="254"/>
      <c r="M2366" s="254"/>
      <c r="N2366" s="254"/>
      <c r="O2366" s="254"/>
      <c r="P2366" s="254"/>
      <c r="Q2366" s="254"/>
    </row>
    <row r="2367" spans="4:17" s="103" customFormat="1">
      <c r="D2367" s="104"/>
      <c r="F2367" s="105"/>
      <c r="L2367" s="254"/>
      <c r="M2367" s="254"/>
      <c r="N2367" s="254"/>
      <c r="O2367" s="254"/>
      <c r="P2367" s="254"/>
      <c r="Q2367" s="254"/>
    </row>
    <row r="2368" spans="4:17" s="103" customFormat="1">
      <c r="D2368" s="104"/>
      <c r="F2368" s="105"/>
      <c r="L2368" s="254"/>
      <c r="M2368" s="254"/>
      <c r="N2368" s="254"/>
      <c r="O2368" s="254"/>
      <c r="P2368" s="254"/>
      <c r="Q2368" s="254"/>
    </row>
    <row r="2369" spans="4:17" s="103" customFormat="1">
      <c r="D2369" s="104"/>
      <c r="F2369" s="105"/>
      <c r="L2369" s="254"/>
      <c r="M2369" s="254"/>
      <c r="N2369" s="254"/>
      <c r="O2369" s="254"/>
      <c r="P2369" s="254"/>
      <c r="Q2369" s="254"/>
    </row>
    <row r="2370" spans="4:17" s="103" customFormat="1">
      <c r="D2370" s="104"/>
      <c r="F2370" s="105"/>
      <c r="L2370" s="254"/>
      <c r="M2370" s="254"/>
      <c r="N2370" s="254"/>
      <c r="O2370" s="254"/>
      <c r="P2370" s="254"/>
      <c r="Q2370" s="254"/>
    </row>
    <row r="2371" spans="4:17" s="103" customFormat="1">
      <c r="D2371" s="104"/>
      <c r="F2371" s="105"/>
      <c r="L2371" s="254"/>
      <c r="M2371" s="254"/>
      <c r="N2371" s="254"/>
      <c r="O2371" s="254"/>
      <c r="P2371" s="254"/>
      <c r="Q2371" s="254"/>
    </row>
    <row r="2372" spans="4:17" s="103" customFormat="1">
      <c r="D2372" s="104"/>
      <c r="F2372" s="105"/>
      <c r="L2372" s="254"/>
      <c r="M2372" s="254"/>
      <c r="N2372" s="254"/>
      <c r="O2372" s="254"/>
      <c r="P2372" s="254"/>
      <c r="Q2372" s="254"/>
    </row>
    <row r="2373" spans="4:17" s="103" customFormat="1">
      <c r="D2373" s="104"/>
      <c r="F2373" s="105"/>
      <c r="L2373" s="254"/>
      <c r="M2373" s="254"/>
      <c r="N2373" s="254"/>
      <c r="O2373" s="254"/>
      <c r="P2373" s="254"/>
      <c r="Q2373" s="254"/>
    </row>
    <row r="2374" spans="4:17" s="103" customFormat="1">
      <c r="D2374" s="104"/>
      <c r="F2374" s="105"/>
      <c r="L2374" s="254"/>
      <c r="M2374" s="254"/>
      <c r="N2374" s="254"/>
      <c r="O2374" s="254"/>
      <c r="P2374" s="254"/>
      <c r="Q2374" s="254"/>
    </row>
    <row r="2375" spans="4:17" s="103" customFormat="1">
      <c r="D2375" s="104"/>
      <c r="F2375" s="105"/>
      <c r="L2375" s="254"/>
      <c r="M2375" s="254"/>
      <c r="N2375" s="254"/>
      <c r="O2375" s="254"/>
      <c r="P2375" s="254"/>
      <c r="Q2375" s="254"/>
    </row>
    <row r="2376" spans="4:17" s="103" customFormat="1">
      <c r="D2376" s="104"/>
      <c r="F2376" s="105"/>
      <c r="L2376" s="254"/>
      <c r="M2376" s="254"/>
      <c r="N2376" s="254"/>
      <c r="O2376" s="254"/>
      <c r="P2376" s="254"/>
      <c r="Q2376" s="254"/>
    </row>
    <row r="2377" spans="4:17" s="103" customFormat="1">
      <c r="D2377" s="104"/>
      <c r="F2377" s="105"/>
      <c r="L2377" s="254"/>
      <c r="M2377" s="254"/>
      <c r="N2377" s="254"/>
      <c r="O2377" s="254"/>
      <c r="P2377" s="254"/>
      <c r="Q2377" s="254"/>
    </row>
    <row r="2378" spans="4:17" s="103" customFormat="1">
      <c r="D2378" s="104"/>
      <c r="F2378" s="105"/>
      <c r="L2378" s="254"/>
      <c r="M2378" s="254"/>
      <c r="N2378" s="254"/>
      <c r="O2378" s="254"/>
      <c r="P2378" s="254"/>
      <c r="Q2378" s="254"/>
    </row>
    <row r="2379" spans="4:17" s="103" customFormat="1">
      <c r="D2379" s="104"/>
      <c r="F2379" s="105"/>
      <c r="L2379" s="254"/>
      <c r="M2379" s="254"/>
      <c r="N2379" s="254"/>
      <c r="O2379" s="254"/>
      <c r="P2379" s="254"/>
      <c r="Q2379" s="254"/>
    </row>
    <row r="2380" spans="4:17" s="103" customFormat="1">
      <c r="D2380" s="104"/>
      <c r="F2380" s="105"/>
      <c r="L2380" s="254"/>
      <c r="M2380" s="254"/>
      <c r="N2380" s="254"/>
      <c r="O2380" s="254"/>
      <c r="P2380" s="254"/>
      <c r="Q2380" s="254"/>
    </row>
    <row r="2381" spans="4:17" s="103" customFormat="1">
      <c r="D2381" s="104"/>
      <c r="F2381" s="105"/>
      <c r="L2381" s="254"/>
      <c r="M2381" s="254"/>
      <c r="N2381" s="254"/>
      <c r="O2381" s="254"/>
      <c r="P2381" s="254"/>
      <c r="Q2381" s="254"/>
    </row>
    <row r="2382" spans="4:17" s="103" customFormat="1">
      <c r="D2382" s="104"/>
      <c r="F2382" s="105"/>
      <c r="L2382" s="254"/>
      <c r="M2382" s="254"/>
      <c r="N2382" s="254"/>
      <c r="O2382" s="254"/>
      <c r="P2382" s="254"/>
      <c r="Q2382" s="254"/>
    </row>
    <row r="2383" spans="4:17" s="103" customFormat="1">
      <c r="D2383" s="104"/>
      <c r="F2383" s="105"/>
      <c r="L2383" s="254"/>
      <c r="M2383" s="254"/>
      <c r="N2383" s="254"/>
      <c r="O2383" s="254"/>
      <c r="P2383" s="254"/>
      <c r="Q2383" s="254"/>
    </row>
    <row r="2384" spans="4:17" s="103" customFormat="1">
      <c r="D2384" s="104"/>
      <c r="F2384" s="105"/>
      <c r="L2384" s="254"/>
      <c r="M2384" s="254"/>
      <c r="N2384" s="254"/>
      <c r="O2384" s="254"/>
      <c r="P2384" s="254"/>
      <c r="Q2384" s="254"/>
    </row>
    <row r="2385" spans="4:17" s="103" customFormat="1">
      <c r="D2385" s="104"/>
      <c r="F2385" s="105"/>
      <c r="L2385" s="254"/>
      <c r="M2385" s="254"/>
      <c r="N2385" s="254"/>
      <c r="O2385" s="254"/>
      <c r="P2385" s="254"/>
      <c r="Q2385" s="254"/>
    </row>
    <row r="2386" spans="4:17" s="103" customFormat="1">
      <c r="D2386" s="104"/>
      <c r="F2386" s="105"/>
      <c r="L2386" s="254"/>
      <c r="M2386" s="254"/>
      <c r="N2386" s="254"/>
      <c r="O2386" s="254"/>
      <c r="P2386" s="254"/>
      <c r="Q2386" s="254"/>
    </row>
    <row r="2387" spans="4:17" s="103" customFormat="1">
      <c r="D2387" s="104"/>
      <c r="F2387" s="105"/>
      <c r="L2387" s="254"/>
      <c r="M2387" s="254"/>
      <c r="N2387" s="254"/>
      <c r="O2387" s="254"/>
      <c r="P2387" s="254"/>
      <c r="Q2387" s="254"/>
    </row>
    <row r="2388" spans="4:17" s="103" customFormat="1">
      <c r="D2388" s="104"/>
      <c r="F2388" s="105"/>
      <c r="L2388" s="254"/>
      <c r="M2388" s="254"/>
      <c r="N2388" s="254"/>
      <c r="O2388" s="254"/>
      <c r="P2388" s="254"/>
      <c r="Q2388" s="254"/>
    </row>
    <row r="2389" spans="4:17" s="103" customFormat="1">
      <c r="D2389" s="104"/>
      <c r="F2389" s="105"/>
      <c r="L2389" s="254"/>
      <c r="M2389" s="254"/>
      <c r="N2389" s="254"/>
      <c r="O2389" s="254"/>
      <c r="P2389" s="254"/>
      <c r="Q2389" s="254"/>
    </row>
    <row r="2390" spans="4:17" s="103" customFormat="1">
      <c r="D2390" s="104"/>
      <c r="F2390" s="105"/>
      <c r="L2390" s="254"/>
      <c r="M2390" s="254"/>
      <c r="N2390" s="254"/>
      <c r="O2390" s="254"/>
      <c r="P2390" s="254"/>
      <c r="Q2390" s="254"/>
    </row>
    <row r="2391" spans="4:17" s="103" customFormat="1">
      <c r="D2391" s="104"/>
      <c r="F2391" s="105"/>
      <c r="L2391" s="254"/>
      <c r="M2391" s="254"/>
      <c r="N2391" s="254"/>
      <c r="O2391" s="254"/>
      <c r="P2391" s="254"/>
      <c r="Q2391" s="254"/>
    </row>
    <row r="2392" spans="4:17" s="103" customFormat="1">
      <c r="D2392" s="104"/>
      <c r="F2392" s="105"/>
      <c r="L2392" s="254"/>
      <c r="M2392" s="254"/>
      <c r="N2392" s="254"/>
      <c r="O2392" s="254"/>
      <c r="P2392" s="254"/>
      <c r="Q2392" s="254"/>
    </row>
    <row r="2393" spans="4:17" s="103" customFormat="1">
      <c r="D2393" s="104"/>
      <c r="F2393" s="105"/>
      <c r="L2393" s="254"/>
      <c r="M2393" s="254"/>
      <c r="N2393" s="254"/>
      <c r="O2393" s="254"/>
      <c r="P2393" s="254"/>
      <c r="Q2393" s="254"/>
    </row>
    <row r="2394" spans="4:17" s="103" customFormat="1">
      <c r="D2394" s="104"/>
      <c r="F2394" s="105"/>
      <c r="L2394" s="254"/>
      <c r="M2394" s="254"/>
      <c r="N2394" s="254"/>
      <c r="O2394" s="254"/>
      <c r="P2394" s="254"/>
      <c r="Q2394" s="254"/>
    </row>
    <row r="2395" spans="4:17" s="103" customFormat="1">
      <c r="D2395" s="104"/>
      <c r="F2395" s="105"/>
      <c r="L2395" s="254"/>
      <c r="M2395" s="254"/>
      <c r="N2395" s="254"/>
      <c r="O2395" s="254"/>
      <c r="P2395" s="254"/>
      <c r="Q2395" s="254"/>
    </row>
    <row r="2396" spans="4:17" s="103" customFormat="1">
      <c r="D2396" s="104"/>
      <c r="F2396" s="105"/>
      <c r="L2396" s="254"/>
      <c r="M2396" s="254"/>
      <c r="N2396" s="254"/>
      <c r="O2396" s="254"/>
      <c r="P2396" s="254"/>
      <c r="Q2396" s="254"/>
    </row>
    <row r="2397" spans="4:17" s="103" customFormat="1">
      <c r="D2397" s="104"/>
      <c r="F2397" s="105"/>
      <c r="L2397" s="254"/>
      <c r="M2397" s="254"/>
      <c r="N2397" s="254"/>
      <c r="O2397" s="254"/>
      <c r="P2397" s="254"/>
      <c r="Q2397" s="254"/>
    </row>
    <row r="2398" spans="4:17" s="103" customFormat="1">
      <c r="D2398" s="104"/>
      <c r="F2398" s="105"/>
      <c r="L2398" s="254"/>
      <c r="M2398" s="254"/>
      <c r="N2398" s="254"/>
      <c r="O2398" s="254"/>
      <c r="P2398" s="254"/>
      <c r="Q2398" s="254"/>
    </row>
    <row r="2399" spans="4:17" s="103" customFormat="1">
      <c r="D2399" s="104"/>
      <c r="F2399" s="105"/>
      <c r="L2399" s="254"/>
      <c r="M2399" s="254"/>
      <c r="N2399" s="254"/>
      <c r="O2399" s="254"/>
      <c r="P2399" s="254"/>
      <c r="Q2399" s="254"/>
    </row>
    <row r="2400" spans="4:17" s="103" customFormat="1">
      <c r="D2400" s="104"/>
      <c r="F2400" s="105"/>
      <c r="L2400" s="254"/>
      <c r="M2400" s="254"/>
      <c r="N2400" s="254"/>
      <c r="O2400" s="254"/>
      <c r="P2400" s="254"/>
      <c r="Q2400" s="254"/>
    </row>
    <row r="2401" spans="4:17" s="103" customFormat="1">
      <c r="D2401" s="104"/>
      <c r="F2401" s="105"/>
      <c r="L2401" s="254"/>
      <c r="M2401" s="254"/>
      <c r="N2401" s="254"/>
      <c r="O2401" s="254"/>
      <c r="P2401" s="254"/>
      <c r="Q2401" s="254"/>
    </row>
    <row r="2402" spans="4:17" s="103" customFormat="1">
      <c r="D2402" s="104"/>
      <c r="F2402" s="105"/>
      <c r="L2402" s="254"/>
      <c r="M2402" s="254"/>
      <c r="N2402" s="254"/>
      <c r="O2402" s="254"/>
      <c r="P2402" s="254"/>
      <c r="Q2402" s="254"/>
    </row>
    <row r="2403" spans="4:17" s="103" customFormat="1">
      <c r="D2403" s="104"/>
      <c r="F2403" s="105"/>
      <c r="L2403" s="254"/>
      <c r="M2403" s="254"/>
      <c r="N2403" s="254"/>
      <c r="O2403" s="254"/>
      <c r="P2403" s="254"/>
      <c r="Q2403" s="254"/>
    </row>
    <row r="2404" spans="4:17" s="103" customFormat="1">
      <c r="D2404" s="104"/>
      <c r="F2404" s="105"/>
      <c r="L2404" s="254"/>
      <c r="M2404" s="254"/>
      <c r="N2404" s="254"/>
      <c r="O2404" s="254"/>
      <c r="P2404" s="254"/>
      <c r="Q2404" s="254"/>
    </row>
    <row r="2405" spans="4:17" s="103" customFormat="1">
      <c r="D2405" s="104"/>
      <c r="F2405" s="105"/>
      <c r="L2405" s="254"/>
      <c r="M2405" s="254"/>
      <c r="N2405" s="254"/>
      <c r="O2405" s="254"/>
      <c r="P2405" s="254"/>
      <c r="Q2405" s="254"/>
    </row>
    <row r="2406" spans="4:17" s="103" customFormat="1">
      <c r="D2406" s="104"/>
      <c r="F2406" s="105"/>
      <c r="L2406" s="254"/>
      <c r="M2406" s="254"/>
      <c r="N2406" s="254"/>
      <c r="O2406" s="254"/>
      <c r="P2406" s="254"/>
      <c r="Q2406" s="254"/>
    </row>
    <row r="2407" spans="4:17" s="103" customFormat="1">
      <c r="D2407" s="104"/>
      <c r="F2407" s="105"/>
      <c r="L2407" s="254"/>
      <c r="M2407" s="254"/>
      <c r="N2407" s="254"/>
      <c r="O2407" s="254"/>
      <c r="P2407" s="254"/>
      <c r="Q2407" s="254"/>
    </row>
    <row r="2408" spans="4:17" s="103" customFormat="1">
      <c r="D2408" s="104"/>
      <c r="F2408" s="105"/>
      <c r="L2408" s="254"/>
      <c r="M2408" s="254"/>
      <c r="N2408" s="254"/>
      <c r="O2408" s="254"/>
      <c r="P2408" s="254"/>
      <c r="Q2408" s="254"/>
    </row>
    <row r="2409" spans="4:17" s="103" customFormat="1">
      <c r="D2409" s="104"/>
      <c r="F2409" s="105"/>
      <c r="L2409" s="254"/>
      <c r="M2409" s="254"/>
      <c r="N2409" s="254"/>
      <c r="O2409" s="254"/>
      <c r="P2409" s="254"/>
      <c r="Q2409" s="254"/>
    </row>
    <row r="2410" spans="4:17" s="103" customFormat="1">
      <c r="D2410" s="104"/>
      <c r="F2410" s="105"/>
      <c r="L2410" s="254"/>
      <c r="M2410" s="254"/>
      <c r="N2410" s="254"/>
      <c r="O2410" s="254"/>
      <c r="P2410" s="254"/>
      <c r="Q2410" s="254"/>
    </row>
    <row r="2411" spans="4:17" s="103" customFormat="1">
      <c r="D2411" s="104"/>
      <c r="F2411" s="105"/>
      <c r="L2411" s="254"/>
      <c r="M2411" s="254"/>
      <c r="N2411" s="254"/>
      <c r="O2411" s="254"/>
      <c r="P2411" s="254"/>
      <c r="Q2411" s="254"/>
    </row>
    <row r="2412" spans="4:17" s="103" customFormat="1">
      <c r="D2412" s="104"/>
      <c r="F2412" s="105"/>
      <c r="L2412" s="254"/>
      <c r="M2412" s="254"/>
      <c r="N2412" s="254"/>
      <c r="O2412" s="254"/>
      <c r="P2412" s="254"/>
      <c r="Q2412" s="254"/>
    </row>
    <row r="2413" spans="4:17" s="103" customFormat="1">
      <c r="D2413" s="104"/>
      <c r="F2413" s="105"/>
      <c r="L2413" s="254"/>
      <c r="M2413" s="254"/>
      <c r="N2413" s="254"/>
      <c r="O2413" s="254"/>
      <c r="P2413" s="254"/>
      <c r="Q2413" s="254"/>
    </row>
    <row r="2414" spans="4:17" s="103" customFormat="1">
      <c r="D2414" s="104"/>
      <c r="F2414" s="105"/>
      <c r="L2414" s="254"/>
      <c r="M2414" s="254"/>
      <c r="N2414" s="254"/>
      <c r="O2414" s="254"/>
      <c r="P2414" s="254"/>
      <c r="Q2414" s="254"/>
    </row>
    <row r="2415" spans="4:17" s="103" customFormat="1">
      <c r="D2415" s="104"/>
      <c r="F2415" s="105"/>
      <c r="L2415" s="254"/>
      <c r="M2415" s="254"/>
      <c r="N2415" s="254"/>
      <c r="O2415" s="254"/>
      <c r="P2415" s="254"/>
      <c r="Q2415" s="254"/>
    </row>
    <row r="2416" spans="4:17" s="103" customFormat="1">
      <c r="D2416" s="104"/>
      <c r="F2416" s="105"/>
      <c r="L2416" s="254"/>
      <c r="M2416" s="254"/>
      <c r="N2416" s="254"/>
      <c r="O2416" s="254"/>
      <c r="P2416" s="254"/>
      <c r="Q2416" s="254"/>
    </row>
    <row r="2417" spans="4:17" s="103" customFormat="1">
      <c r="D2417" s="104"/>
      <c r="F2417" s="105"/>
      <c r="L2417" s="254"/>
      <c r="M2417" s="254"/>
      <c r="N2417" s="254"/>
      <c r="O2417" s="254"/>
      <c r="P2417" s="254"/>
      <c r="Q2417" s="254"/>
    </row>
    <row r="2418" spans="4:17" s="103" customFormat="1">
      <c r="D2418" s="104"/>
      <c r="F2418" s="105"/>
      <c r="L2418" s="254"/>
      <c r="M2418" s="254"/>
      <c r="N2418" s="254"/>
      <c r="O2418" s="254"/>
      <c r="P2418" s="254"/>
      <c r="Q2418" s="254"/>
    </row>
    <row r="2419" spans="4:17" s="103" customFormat="1">
      <c r="D2419" s="104"/>
      <c r="F2419" s="105"/>
      <c r="L2419" s="254"/>
      <c r="M2419" s="254"/>
      <c r="N2419" s="254"/>
      <c r="O2419" s="254"/>
      <c r="P2419" s="254"/>
      <c r="Q2419" s="254"/>
    </row>
    <row r="2420" spans="4:17" s="103" customFormat="1">
      <c r="D2420" s="104"/>
      <c r="F2420" s="105"/>
      <c r="L2420" s="254"/>
      <c r="M2420" s="254"/>
      <c r="N2420" s="254"/>
      <c r="O2420" s="254"/>
      <c r="P2420" s="254"/>
      <c r="Q2420" s="254"/>
    </row>
    <row r="2421" spans="4:17" s="103" customFormat="1">
      <c r="D2421" s="104"/>
      <c r="F2421" s="105"/>
      <c r="L2421" s="254"/>
      <c r="M2421" s="254"/>
      <c r="N2421" s="254"/>
      <c r="O2421" s="254"/>
      <c r="P2421" s="254"/>
      <c r="Q2421" s="254"/>
    </row>
    <row r="2422" spans="4:17" s="103" customFormat="1">
      <c r="D2422" s="104"/>
      <c r="F2422" s="105"/>
      <c r="L2422" s="254"/>
      <c r="M2422" s="254"/>
      <c r="N2422" s="254"/>
      <c r="O2422" s="254"/>
      <c r="P2422" s="254"/>
      <c r="Q2422" s="254"/>
    </row>
    <row r="2423" spans="4:17" s="103" customFormat="1">
      <c r="D2423" s="104"/>
      <c r="F2423" s="105"/>
      <c r="L2423" s="254"/>
      <c r="M2423" s="254"/>
      <c r="N2423" s="254"/>
      <c r="O2423" s="254"/>
      <c r="P2423" s="254"/>
      <c r="Q2423" s="254"/>
    </row>
    <row r="2424" spans="4:17" s="103" customFormat="1">
      <c r="D2424" s="104"/>
      <c r="F2424" s="105"/>
      <c r="L2424" s="254"/>
      <c r="M2424" s="254"/>
      <c r="N2424" s="254"/>
      <c r="O2424" s="254"/>
      <c r="P2424" s="254"/>
      <c r="Q2424" s="254"/>
    </row>
    <row r="2425" spans="4:17" s="103" customFormat="1">
      <c r="D2425" s="104"/>
      <c r="F2425" s="105"/>
      <c r="L2425" s="254"/>
      <c r="M2425" s="254"/>
      <c r="N2425" s="254"/>
      <c r="O2425" s="254"/>
      <c r="P2425" s="254"/>
      <c r="Q2425" s="254"/>
    </row>
    <row r="2426" spans="4:17" s="103" customFormat="1">
      <c r="D2426" s="104"/>
      <c r="F2426" s="105"/>
      <c r="L2426" s="254"/>
      <c r="M2426" s="254"/>
      <c r="N2426" s="254"/>
      <c r="O2426" s="254"/>
      <c r="P2426" s="254"/>
      <c r="Q2426" s="254"/>
    </row>
    <row r="2427" spans="4:17" s="103" customFormat="1">
      <c r="D2427" s="104"/>
      <c r="F2427" s="105"/>
      <c r="L2427" s="254"/>
      <c r="M2427" s="254"/>
      <c r="N2427" s="254"/>
      <c r="O2427" s="254"/>
      <c r="P2427" s="254"/>
      <c r="Q2427" s="254"/>
    </row>
    <row r="2428" spans="4:17" s="103" customFormat="1">
      <c r="D2428" s="104"/>
      <c r="F2428" s="105"/>
      <c r="L2428" s="254"/>
      <c r="M2428" s="254"/>
      <c r="N2428" s="254"/>
      <c r="O2428" s="254"/>
      <c r="P2428" s="254"/>
      <c r="Q2428" s="254"/>
    </row>
    <row r="2429" spans="4:17" s="103" customFormat="1">
      <c r="D2429" s="104"/>
      <c r="F2429" s="105"/>
      <c r="L2429" s="254"/>
      <c r="M2429" s="254"/>
      <c r="N2429" s="254"/>
      <c r="O2429" s="254"/>
      <c r="P2429" s="254"/>
      <c r="Q2429" s="254"/>
    </row>
    <row r="2430" spans="4:17" s="103" customFormat="1">
      <c r="D2430" s="104"/>
      <c r="F2430" s="105"/>
      <c r="L2430" s="254"/>
      <c r="M2430" s="254"/>
      <c r="N2430" s="254"/>
      <c r="O2430" s="254"/>
      <c r="P2430" s="254"/>
      <c r="Q2430" s="254"/>
    </row>
    <row r="2431" spans="4:17" s="103" customFormat="1">
      <c r="D2431" s="104"/>
      <c r="F2431" s="105"/>
      <c r="L2431" s="254"/>
      <c r="M2431" s="254"/>
      <c r="N2431" s="254"/>
      <c r="O2431" s="254"/>
      <c r="P2431" s="254"/>
      <c r="Q2431" s="254"/>
    </row>
    <row r="2432" spans="4:17" s="103" customFormat="1">
      <c r="D2432" s="104"/>
      <c r="F2432" s="105"/>
      <c r="L2432" s="254"/>
      <c r="M2432" s="254"/>
      <c r="N2432" s="254"/>
      <c r="O2432" s="254"/>
      <c r="P2432" s="254"/>
      <c r="Q2432" s="254"/>
    </row>
    <row r="2433" spans="4:17" s="103" customFormat="1">
      <c r="D2433" s="104"/>
      <c r="F2433" s="105"/>
      <c r="L2433" s="254"/>
      <c r="M2433" s="254"/>
      <c r="N2433" s="254"/>
      <c r="O2433" s="254"/>
      <c r="P2433" s="254"/>
      <c r="Q2433" s="254"/>
    </row>
    <row r="2434" spans="4:17" s="103" customFormat="1">
      <c r="D2434" s="104"/>
      <c r="F2434" s="105"/>
      <c r="L2434" s="254"/>
      <c r="M2434" s="254"/>
      <c r="N2434" s="254"/>
      <c r="O2434" s="254"/>
      <c r="P2434" s="254"/>
      <c r="Q2434" s="254"/>
    </row>
    <row r="2435" spans="4:17" s="103" customFormat="1">
      <c r="D2435" s="104"/>
      <c r="F2435" s="105"/>
      <c r="L2435" s="254"/>
      <c r="M2435" s="254"/>
      <c r="N2435" s="254"/>
      <c r="O2435" s="254"/>
      <c r="P2435" s="254"/>
      <c r="Q2435" s="254"/>
    </row>
    <row r="2436" spans="4:17" s="103" customFormat="1">
      <c r="D2436" s="104"/>
      <c r="F2436" s="105"/>
      <c r="L2436" s="254"/>
      <c r="M2436" s="254"/>
      <c r="N2436" s="254"/>
      <c r="O2436" s="254"/>
      <c r="P2436" s="254"/>
      <c r="Q2436" s="254"/>
    </row>
    <row r="2437" spans="4:17" s="103" customFormat="1">
      <c r="D2437" s="104"/>
      <c r="F2437" s="105"/>
      <c r="L2437" s="254"/>
      <c r="M2437" s="254"/>
      <c r="N2437" s="254"/>
      <c r="O2437" s="254"/>
      <c r="P2437" s="254"/>
      <c r="Q2437" s="254"/>
    </row>
    <row r="2438" spans="4:17" s="103" customFormat="1">
      <c r="D2438" s="104"/>
      <c r="F2438" s="105"/>
      <c r="L2438" s="254"/>
      <c r="M2438" s="254"/>
      <c r="N2438" s="254"/>
      <c r="O2438" s="254"/>
      <c r="P2438" s="254"/>
      <c r="Q2438" s="254"/>
    </row>
    <row r="2439" spans="4:17" s="103" customFormat="1">
      <c r="D2439" s="104"/>
      <c r="F2439" s="105"/>
      <c r="L2439" s="254"/>
      <c r="M2439" s="254"/>
      <c r="N2439" s="254"/>
      <c r="O2439" s="254"/>
      <c r="P2439" s="254"/>
      <c r="Q2439" s="254"/>
    </row>
    <row r="2440" spans="4:17" s="103" customFormat="1">
      <c r="D2440" s="104"/>
      <c r="F2440" s="105"/>
      <c r="L2440" s="254"/>
      <c r="M2440" s="254"/>
      <c r="N2440" s="254"/>
      <c r="O2440" s="254"/>
      <c r="P2440" s="254"/>
      <c r="Q2440" s="254"/>
    </row>
    <row r="2441" spans="4:17" s="103" customFormat="1">
      <c r="D2441" s="104"/>
      <c r="F2441" s="105"/>
      <c r="L2441" s="254"/>
      <c r="M2441" s="254"/>
      <c r="N2441" s="254"/>
      <c r="O2441" s="254"/>
      <c r="P2441" s="254"/>
      <c r="Q2441" s="254"/>
    </row>
    <row r="2442" spans="4:17" s="103" customFormat="1">
      <c r="D2442" s="104"/>
      <c r="F2442" s="105"/>
      <c r="L2442" s="254"/>
      <c r="M2442" s="254"/>
      <c r="N2442" s="254"/>
      <c r="O2442" s="254"/>
      <c r="P2442" s="254"/>
      <c r="Q2442" s="254"/>
    </row>
    <row r="2443" spans="4:17" s="103" customFormat="1">
      <c r="D2443" s="104"/>
      <c r="F2443" s="105"/>
      <c r="L2443" s="254"/>
      <c r="M2443" s="254"/>
      <c r="N2443" s="254"/>
      <c r="O2443" s="254"/>
      <c r="P2443" s="254"/>
      <c r="Q2443" s="254"/>
    </row>
    <row r="2444" spans="4:17" s="103" customFormat="1">
      <c r="D2444" s="104"/>
      <c r="F2444" s="105"/>
      <c r="L2444" s="254"/>
      <c r="M2444" s="254"/>
      <c r="N2444" s="254"/>
      <c r="O2444" s="254"/>
      <c r="P2444" s="254"/>
      <c r="Q2444" s="254"/>
    </row>
    <row r="2445" spans="4:17" s="103" customFormat="1">
      <c r="D2445" s="104"/>
      <c r="F2445" s="105"/>
      <c r="L2445" s="254"/>
      <c r="M2445" s="254"/>
      <c r="N2445" s="254"/>
      <c r="O2445" s="254"/>
      <c r="P2445" s="254"/>
      <c r="Q2445" s="254"/>
    </row>
    <row r="2446" spans="4:17" s="103" customFormat="1">
      <c r="D2446" s="104"/>
      <c r="F2446" s="105"/>
      <c r="L2446" s="254"/>
      <c r="M2446" s="254"/>
      <c r="N2446" s="254"/>
      <c r="O2446" s="254"/>
      <c r="P2446" s="254"/>
      <c r="Q2446" s="254"/>
    </row>
    <row r="2447" spans="4:17" s="103" customFormat="1">
      <c r="D2447" s="104"/>
      <c r="F2447" s="105"/>
      <c r="L2447" s="254"/>
      <c r="M2447" s="254"/>
      <c r="N2447" s="254"/>
      <c r="O2447" s="254"/>
      <c r="P2447" s="254"/>
      <c r="Q2447" s="254"/>
    </row>
    <row r="2448" spans="4:17" s="103" customFormat="1">
      <c r="D2448" s="104"/>
      <c r="F2448" s="105"/>
      <c r="L2448" s="254"/>
      <c r="M2448" s="254"/>
      <c r="N2448" s="254"/>
      <c r="O2448" s="254"/>
      <c r="P2448" s="254"/>
      <c r="Q2448" s="254"/>
    </row>
    <row r="2449" spans="4:17" s="103" customFormat="1">
      <c r="D2449" s="104"/>
      <c r="F2449" s="105"/>
      <c r="L2449" s="254"/>
      <c r="M2449" s="254"/>
      <c r="N2449" s="254"/>
      <c r="O2449" s="254"/>
      <c r="P2449" s="254"/>
      <c r="Q2449" s="254"/>
    </row>
    <row r="2450" spans="4:17" s="103" customFormat="1">
      <c r="D2450" s="104"/>
      <c r="F2450" s="105"/>
      <c r="L2450" s="254"/>
      <c r="M2450" s="254"/>
      <c r="N2450" s="254"/>
      <c r="O2450" s="254"/>
      <c r="P2450" s="254"/>
      <c r="Q2450" s="254"/>
    </row>
    <row r="2451" spans="4:17" s="103" customFormat="1">
      <c r="D2451" s="104"/>
      <c r="F2451" s="105"/>
      <c r="L2451" s="254"/>
      <c r="M2451" s="254"/>
      <c r="N2451" s="254"/>
      <c r="O2451" s="254"/>
      <c r="P2451" s="254"/>
      <c r="Q2451" s="254"/>
    </row>
    <row r="2452" spans="4:17" s="103" customFormat="1">
      <c r="D2452" s="104"/>
      <c r="F2452" s="105"/>
      <c r="L2452" s="254"/>
      <c r="M2452" s="254"/>
      <c r="N2452" s="254"/>
      <c r="O2452" s="254"/>
      <c r="P2452" s="254"/>
      <c r="Q2452" s="254"/>
    </row>
    <row r="2453" spans="4:17" s="103" customFormat="1">
      <c r="D2453" s="104"/>
      <c r="F2453" s="105"/>
      <c r="L2453" s="254"/>
      <c r="M2453" s="254"/>
      <c r="N2453" s="254"/>
      <c r="O2453" s="254"/>
      <c r="P2453" s="254"/>
      <c r="Q2453" s="254"/>
    </row>
    <row r="2454" spans="4:17" s="103" customFormat="1">
      <c r="D2454" s="104"/>
      <c r="F2454" s="105"/>
      <c r="L2454" s="254"/>
      <c r="M2454" s="254"/>
      <c r="N2454" s="254"/>
      <c r="O2454" s="254"/>
      <c r="P2454" s="254"/>
      <c r="Q2454" s="254"/>
    </row>
    <row r="2455" spans="4:17" s="103" customFormat="1">
      <c r="D2455" s="104"/>
      <c r="F2455" s="105"/>
      <c r="L2455" s="254"/>
      <c r="M2455" s="254"/>
      <c r="N2455" s="254"/>
      <c r="O2455" s="254"/>
      <c r="P2455" s="254"/>
      <c r="Q2455" s="254"/>
    </row>
    <row r="2456" spans="4:17" s="103" customFormat="1">
      <c r="D2456" s="104"/>
      <c r="F2456" s="105"/>
      <c r="L2456" s="254"/>
      <c r="M2456" s="254"/>
      <c r="N2456" s="254"/>
      <c r="O2456" s="254"/>
      <c r="P2456" s="254"/>
      <c r="Q2456" s="254"/>
    </row>
    <row r="2457" spans="4:17" s="103" customFormat="1">
      <c r="D2457" s="104"/>
      <c r="F2457" s="105"/>
      <c r="L2457" s="254"/>
      <c r="M2457" s="254"/>
      <c r="N2457" s="254"/>
      <c r="O2457" s="254"/>
      <c r="P2457" s="254"/>
      <c r="Q2457" s="254"/>
    </row>
    <row r="2458" spans="4:17" s="103" customFormat="1">
      <c r="D2458" s="104"/>
      <c r="F2458" s="105"/>
      <c r="L2458" s="254"/>
      <c r="M2458" s="254"/>
      <c r="N2458" s="254"/>
      <c r="O2458" s="254"/>
      <c r="P2458" s="254"/>
      <c r="Q2458" s="254"/>
    </row>
    <row r="2459" spans="4:17" s="103" customFormat="1">
      <c r="D2459" s="104"/>
      <c r="F2459" s="105"/>
      <c r="L2459" s="254"/>
      <c r="M2459" s="254"/>
      <c r="N2459" s="254"/>
      <c r="O2459" s="254"/>
      <c r="P2459" s="254"/>
      <c r="Q2459" s="254"/>
    </row>
    <row r="2460" spans="4:17" s="103" customFormat="1">
      <c r="D2460" s="104"/>
      <c r="F2460" s="105"/>
      <c r="L2460" s="254"/>
      <c r="M2460" s="254"/>
      <c r="N2460" s="254"/>
      <c r="O2460" s="254"/>
      <c r="P2460" s="254"/>
      <c r="Q2460" s="254"/>
    </row>
    <row r="2461" spans="4:17" s="103" customFormat="1">
      <c r="D2461" s="104"/>
      <c r="F2461" s="105"/>
      <c r="L2461" s="254"/>
      <c r="M2461" s="254"/>
      <c r="N2461" s="254"/>
      <c r="O2461" s="254"/>
      <c r="P2461" s="254"/>
      <c r="Q2461" s="254"/>
    </row>
    <row r="2462" spans="4:17" s="103" customFormat="1">
      <c r="D2462" s="104"/>
      <c r="F2462" s="105"/>
      <c r="L2462" s="254"/>
      <c r="M2462" s="254"/>
      <c r="N2462" s="254"/>
      <c r="O2462" s="254"/>
      <c r="P2462" s="254"/>
      <c r="Q2462" s="254"/>
    </row>
    <row r="2463" spans="4:17" s="103" customFormat="1">
      <c r="D2463" s="104"/>
      <c r="F2463" s="105"/>
      <c r="L2463" s="254"/>
      <c r="M2463" s="254"/>
      <c r="N2463" s="254"/>
      <c r="O2463" s="254"/>
      <c r="P2463" s="254"/>
      <c r="Q2463" s="254"/>
    </row>
    <row r="2464" spans="4:17" s="103" customFormat="1">
      <c r="D2464" s="104"/>
      <c r="F2464" s="105"/>
      <c r="L2464" s="254"/>
      <c r="M2464" s="254"/>
      <c r="N2464" s="254"/>
      <c r="O2464" s="254"/>
      <c r="P2464" s="254"/>
      <c r="Q2464" s="254"/>
    </row>
    <row r="2465" spans="4:17" s="103" customFormat="1">
      <c r="D2465" s="104"/>
      <c r="F2465" s="105"/>
      <c r="L2465" s="254"/>
      <c r="M2465" s="254"/>
      <c r="N2465" s="254"/>
      <c r="O2465" s="254"/>
      <c r="P2465" s="254"/>
      <c r="Q2465" s="254"/>
    </row>
    <row r="2466" spans="4:17" s="103" customFormat="1">
      <c r="D2466" s="104"/>
      <c r="F2466" s="105"/>
      <c r="L2466" s="254"/>
      <c r="M2466" s="254"/>
      <c r="N2466" s="254"/>
      <c r="O2466" s="254"/>
      <c r="P2466" s="254"/>
      <c r="Q2466" s="254"/>
    </row>
    <row r="2467" spans="4:17" s="103" customFormat="1">
      <c r="D2467" s="104"/>
      <c r="F2467" s="105"/>
      <c r="L2467" s="254"/>
      <c r="M2467" s="254"/>
      <c r="N2467" s="254"/>
      <c r="O2467" s="254"/>
      <c r="P2467" s="254"/>
      <c r="Q2467" s="254"/>
    </row>
    <row r="2468" spans="4:17" s="103" customFormat="1">
      <c r="D2468" s="104"/>
      <c r="F2468" s="105"/>
      <c r="L2468" s="254"/>
      <c r="M2468" s="254"/>
      <c r="N2468" s="254"/>
      <c r="O2468" s="254"/>
      <c r="P2468" s="254"/>
      <c r="Q2468" s="254"/>
    </row>
    <row r="2469" spans="4:17" s="103" customFormat="1">
      <c r="D2469" s="104"/>
      <c r="F2469" s="105"/>
      <c r="L2469" s="254"/>
      <c r="M2469" s="254"/>
      <c r="N2469" s="254"/>
      <c r="O2469" s="254"/>
      <c r="P2469" s="254"/>
      <c r="Q2469" s="254"/>
    </row>
    <row r="2470" spans="4:17" s="103" customFormat="1">
      <c r="D2470" s="104"/>
      <c r="F2470" s="105"/>
      <c r="L2470" s="254"/>
      <c r="M2470" s="254"/>
      <c r="N2470" s="254"/>
      <c r="O2470" s="254"/>
      <c r="P2470" s="254"/>
      <c r="Q2470" s="254"/>
    </row>
    <row r="2471" spans="4:17" s="103" customFormat="1">
      <c r="D2471" s="104"/>
      <c r="F2471" s="105"/>
      <c r="L2471" s="254"/>
      <c r="M2471" s="254"/>
      <c r="N2471" s="254"/>
      <c r="O2471" s="254"/>
      <c r="P2471" s="254"/>
      <c r="Q2471" s="254"/>
    </row>
    <row r="2472" spans="4:17" s="103" customFormat="1">
      <c r="D2472" s="104"/>
      <c r="F2472" s="105"/>
      <c r="L2472" s="254"/>
      <c r="M2472" s="254"/>
      <c r="N2472" s="254"/>
      <c r="O2472" s="254"/>
      <c r="P2472" s="254"/>
      <c r="Q2472" s="254"/>
    </row>
    <row r="2473" spans="4:17" s="103" customFormat="1">
      <c r="D2473" s="104"/>
      <c r="F2473" s="105"/>
      <c r="L2473" s="254"/>
      <c r="M2473" s="254"/>
      <c r="N2473" s="254"/>
      <c r="O2473" s="254"/>
      <c r="P2473" s="254"/>
      <c r="Q2473" s="254"/>
    </row>
    <row r="2474" spans="4:17" s="103" customFormat="1">
      <c r="D2474" s="104"/>
      <c r="F2474" s="105"/>
      <c r="L2474" s="254"/>
      <c r="M2474" s="254"/>
      <c r="N2474" s="254"/>
      <c r="O2474" s="254"/>
      <c r="P2474" s="254"/>
      <c r="Q2474" s="254"/>
    </row>
    <row r="2475" spans="4:17" s="103" customFormat="1">
      <c r="D2475" s="104"/>
      <c r="F2475" s="105"/>
      <c r="L2475" s="254"/>
      <c r="M2475" s="254"/>
      <c r="N2475" s="254"/>
      <c r="O2475" s="254"/>
      <c r="P2475" s="254"/>
      <c r="Q2475" s="254"/>
    </row>
    <row r="2476" spans="4:17" s="103" customFormat="1">
      <c r="D2476" s="104"/>
      <c r="F2476" s="105"/>
      <c r="L2476" s="254"/>
      <c r="M2476" s="254"/>
      <c r="N2476" s="254"/>
      <c r="O2476" s="254"/>
      <c r="P2476" s="254"/>
      <c r="Q2476" s="254"/>
    </row>
    <row r="2477" spans="4:17" s="103" customFormat="1">
      <c r="D2477" s="104"/>
      <c r="F2477" s="105"/>
      <c r="L2477" s="254"/>
      <c r="M2477" s="254"/>
      <c r="N2477" s="254"/>
      <c r="O2477" s="254"/>
      <c r="P2477" s="254"/>
      <c r="Q2477" s="254"/>
    </row>
    <row r="2478" spans="4:17" s="103" customFormat="1">
      <c r="D2478" s="104"/>
      <c r="F2478" s="105"/>
      <c r="L2478" s="254"/>
      <c r="M2478" s="254"/>
      <c r="N2478" s="254"/>
      <c r="O2478" s="254"/>
      <c r="P2478" s="254"/>
      <c r="Q2478" s="254"/>
    </row>
    <row r="2479" spans="4:17" s="103" customFormat="1">
      <c r="D2479" s="104"/>
      <c r="F2479" s="105"/>
      <c r="L2479" s="254"/>
      <c r="M2479" s="254"/>
      <c r="N2479" s="254"/>
      <c r="O2479" s="254"/>
      <c r="P2479" s="254"/>
      <c r="Q2479" s="254"/>
    </row>
    <row r="2480" spans="4:17" s="103" customFormat="1">
      <c r="D2480" s="104"/>
      <c r="F2480" s="105"/>
      <c r="L2480" s="254"/>
      <c r="M2480" s="254"/>
      <c r="N2480" s="254"/>
      <c r="O2480" s="254"/>
      <c r="P2480" s="254"/>
      <c r="Q2480" s="254"/>
    </row>
    <row r="2481" spans="4:17" s="103" customFormat="1">
      <c r="D2481" s="104"/>
      <c r="F2481" s="105"/>
      <c r="L2481" s="254"/>
      <c r="M2481" s="254"/>
      <c r="N2481" s="254"/>
      <c r="O2481" s="254"/>
      <c r="P2481" s="254"/>
      <c r="Q2481" s="254"/>
    </row>
    <row r="2482" spans="4:17" s="103" customFormat="1">
      <c r="D2482" s="104"/>
      <c r="F2482" s="105"/>
      <c r="L2482" s="254"/>
      <c r="M2482" s="254"/>
      <c r="N2482" s="254"/>
      <c r="O2482" s="254"/>
      <c r="P2482" s="254"/>
      <c r="Q2482" s="254"/>
    </row>
    <row r="2483" spans="4:17" s="103" customFormat="1">
      <c r="D2483" s="104"/>
      <c r="F2483" s="105"/>
      <c r="L2483" s="254"/>
      <c r="M2483" s="254"/>
      <c r="N2483" s="254"/>
      <c r="O2483" s="254"/>
      <c r="P2483" s="254"/>
      <c r="Q2483" s="254"/>
    </row>
    <row r="2484" spans="4:17" s="103" customFormat="1">
      <c r="D2484" s="104"/>
      <c r="F2484" s="105"/>
      <c r="L2484" s="254"/>
      <c r="M2484" s="254"/>
      <c r="N2484" s="254"/>
      <c r="O2484" s="254"/>
      <c r="P2484" s="254"/>
      <c r="Q2484" s="254"/>
    </row>
    <row r="2485" spans="4:17" s="103" customFormat="1">
      <c r="D2485" s="104"/>
      <c r="F2485" s="105"/>
      <c r="L2485" s="254"/>
      <c r="M2485" s="254"/>
      <c r="N2485" s="254"/>
      <c r="O2485" s="254"/>
      <c r="P2485" s="254"/>
      <c r="Q2485" s="254"/>
    </row>
    <row r="2486" spans="4:17" s="103" customFormat="1">
      <c r="D2486" s="104"/>
      <c r="F2486" s="105"/>
      <c r="L2486" s="254"/>
      <c r="M2486" s="254"/>
      <c r="N2486" s="254"/>
      <c r="O2486" s="254"/>
      <c r="P2486" s="254"/>
      <c r="Q2486" s="254"/>
    </row>
    <row r="2487" spans="4:17" s="103" customFormat="1">
      <c r="D2487" s="104"/>
      <c r="F2487" s="105"/>
      <c r="L2487" s="254"/>
      <c r="M2487" s="254"/>
      <c r="N2487" s="254"/>
      <c r="O2487" s="254"/>
      <c r="P2487" s="254"/>
      <c r="Q2487" s="254"/>
    </row>
    <row r="2488" spans="4:17" s="103" customFormat="1">
      <c r="D2488" s="104"/>
      <c r="F2488" s="105"/>
      <c r="L2488" s="254"/>
      <c r="M2488" s="254"/>
      <c r="N2488" s="254"/>
      <c r="O2488" s="254"/>
      <c r="P2488" s="254"/>
      <c r="Q2488" s="254"/>
    </row>
    <row r="2489" spans="4:17" s="103" customFormat="1">
      <c r="D2489" s="104"/>
      <c r="F2489" s="105"/>
      <c r="L2489" s="254"/>
      <c r="M2489" s="254"/>
      <c r="N2489" s="254"/>
      <c r="O2489" s="254"/>
      <c r="P2489" s="254"/>
      <c r="Q2489" s="254"/>
    </row>
    <row r="2490" spans="4:17" s="103" customFormat="1">
      <c r="D2490" s="104"/>
      <c r="F2490" s="105"/>
      <c r="L2490" s="254"/>
      <c r="M2490" s="254"/>
      <c r="N2490" s="254"/>
      <c r="O2490" s="254"/>
      <c r="P2490" s="254"/>
      <c r="Q2490" s="254"/>
    </row>
    <row r="2491" spans="4:17" s="103" customFormat="1">
      <c r="D2491" s="104"/>
      <c r="F2491" s="105"/>
      <c r="L2491" s="254"/>
      <c r="M2491" s="254"/>
      <c r="N2491" s="254"/>
      <c r="O2491" s="254"/>
      <c r="P2491" s="254"/>
      <c r="Q2491" s="254"/>
    </row>
    <row r="2492" spans="4:17" s="103" customFormat="1">
      <c r="D2492" s="104"/>
      <c r="F2492" s="105"/>
      <c r="L2492" s="254"/>
      <c r="M2492" s="254"/>
      <c r="N2492" s="254"/>
      <c r="O2492" s="254"/>
      <c r="P2492" s="254"/>
      <c r="Q2492" s="254"/>
    </row>
    <row r="2493" spans="4:17" s="103" customFormat="1">
      <c r="D2493" s="104"/>
      <c r="F2493" s="105"/>
      <c r="L2493" s="254"/>
      <c r="M2493" s="254"/>
      <c r="N2493" s="254"/>
      <c r="O2493" s="254"/>
      <c r="P2493" s="254"/>
      <c r="Q2493" s="254"/>
    </row>
    <row r="2494" spans="4:17" s="103" customFormat="1">
      <c r="D2494" s="104"/>
      <c r="F2494" s="105"/>
      <c r="L2494" s="254"/>
      <c r="M2494" s="254"/>
      <c r="N2494" s="254"/>
      <c r="O2494" s="254"/>
      <c r="P2494" s="254"/>
      <c r="Q2494" s="254"/>
    </row>
    <row r="2495" spans="4:17" s="103" customFormat="1">
      <c r="D2495" s="104"/>
      <c r="F2495" s="105"/>
      <c r="L2495" s="254"/>
      <c r="M2495" s="254"/>
      <c r="N2495" s="254"/>
      <c r="O2495" s="254"/>
      <c r="P2495" s="254"/>
      <c r="Q2495" s="254"/>
    </row>
    <row r="2496" spans="4:17" s="103" customFormat="1">
      <c r="D2496" s="104"/>
      <c r="F2496" s="105"/>
      <c r="L2496" s="254"/>
      <c r="M2496" s="254"/>
      <c r="N2496" s="254"/>
      <c r="O2496" s="254"/>
      <c r="P2496" s="254"/>
      <c r="Q2496" s="254"/>
    </row>
    <row r="2497" spans="4:17" s="103" customFormat="1">
      <c r="D2497" s="104"/>
      <c r="F2497" s="105"/>
      <c r="L2497" s="254"/>
      <c r="M2497" s="254"/>
      <c r="N2497" s="254"/>
      <c r="O2497" s="254"/>
      <c r="P2497" s="254"/>
      <c r="Q2497" s="254"/>
    </row>
    <row r="2498" spans="4:17" s="103" customFormat="1">
      <c r="D2498" s="104"/>
      <c r="F2498" s="105"/>
      <c r="L2498" s="254"/>
      <c r="M2498" s="254"/>
      <c r="N2498" s="254"/>
      <c r="O2498" s="254"/>
      <c r="P2498" s="254"/>
      <c r="Q2498" s="254"/>
    </row>
    <row r="2499" spans="4:17" s="103" customFormat="1">
      <c r="D2499" s="104"/>
      <c r="F2499" s="105"/>
      <c r="L2499" s="254"/>
      <c r="M2499" s="254"/>
      <c r="N2499" s="254"/>
      <c r="O2499" s="254"/>
      <c r="P2499" s="254"/>
      <c r="Q2499" s="254"/>
    </row>
    <row r="2500" spans="4:17" s="103" customFormat="1">
      <c r="D2500" s="104"/>
      <c r="F2500" s="105"/>
      <c r="L2500" s="254"/>
      <c r="M2500" s="254"/>
      <c r="N2500" s="254"/>
      <c r="O2500" s="254"/>
      <c r="P2500" s="254"/>
      <c r="Q2500" s="254"/>
    </row>
    <row r="2501" spans="4:17" s="103" customFormat="1">
      <c r="D2501" s="104"/>
      <c r="F2501" s="105"/>
      <c r="L2501" s="254"/>
      <c r="M2501" s="254"/>
      <c r="N2501" s="254"/>
      <c r="O2501" s="254"/>
      <c r="P2501" s="254"/>
      <c r="Q2501" s="254"/>
    </row>
    <row r="2502" spans="4:17" s="103" customFormat="1">
      <c r="D2502" s="104"/>
      <c r="F2502" s="105"/>
      <c r="L2502" s="254"/>
      <c r="M2502" s="254"/>
      <c r="N2502" s="254"/>
      <c r="O2502" s="254"/>
      <c r="P2502" s="254"/>
      <c r="Q2502" s="254"/>
    </row>
    <row r="2503" spans="4:17" s="103" customFormat="1">
      <c r="D2503" s="104"/>
      <c r="F2503" s="105"/>
      <c r="L2503" s="254"/>
      <c r="M2503" s="254"/>
      <c r="N2503" s="254"/>
      <c r="O2503" s="254"/>
      <c r="P2503" s="254"/>
      <c r="Q2503" s="254"/>
    </row>
    <row r="2504" spans="4:17" s="103" customFormat="1">
      <c r="D2504" s="104"/>
      <c r="F2504" s="105"/>
      <c r="L2504" s="254"/>
      <c r="M2504" s="254"/>
      <c r="N2504" s="254"/>
      <c r="O2504" s="254"/>
      <c r="P2504" s="254"/>
      <c r="Q2504" s="254"/>
    </row>
    <row r="2505" spans="4:17" s="103" customFormat="1">
      <c r="D2505" s="104"/>
      <c r="F2505" s="105"/>
      <c r="L2505" s="254"/>
      <c r="M2505" s="254"/>
      <c r="N2505" s="254"/>
      <c r="O2505" s="254"/>
      <c r="P2505" s="254"/>
      <c r="Q2505" s="254"/>
    </row>
    <row r="2506" spans="4:17" s="103" customFormat="1">
      <c r="D2506" s="104"/>
      <c r="F2506" s="105"/>
      <c r="L2506" s="254"/>
      <c r="M2506" s="254"/>
      <c r="N2506" s="254"/>
      <c r="O2506" s="254"/>
      <c r="P2506" s="254"/>
      <c r="Q2506" s="254"/>
    </row>
    <row r="2507" spans="4:17" s="103" customFormat="1">
      <c r="D2507" s="104"/>
      <c r="F2507" s="105"/>
      <c r="L2507" s="254"/>
      <c r="M2507" s="254"/>
      <c r="N2507" s="254"/>
      <c r="O2507" s="254"/>
      <c r="P2507" s="254"/>
      <c r="Q2507" s="254"/>
    </row>
    <row r="2508" spans="4:17" s="103" customFormat="1">
      <c r="D2508" s="104"/>
      <c r="F2508" s="105"/>
      <c r="L2508" s="254"/>
      <c r="M2508" s="254"/>
      <c r="N2508" s="254"/>
      <c r="O2508" s="254"/>
      <c r="P2508" s="254"/>
      <c r="Q2508" s="254"/>
    </row>
    <row r="2509" spans="4:17" s="103" customFormat="1">
      <c r="D2509" s="104"/>
      <c r="F2509" s="105"/>
      <c r="L2509" s="254"/>
      <c r="M2509" s="254"/>
      <c r="N2509" s="254"/>
      <c r="O2509" s="254"/>
      <c r="P2509" s="254"/>
      <c r="Q2509" s="254"/>
    </row>
    <row r="2510" spans="4:17" s="103" customFormat="1">
      <c r="D2510" s="104"/>
      <c r="F2510" s="105"/>
      <c r="L2510" s="254"/>
      <c r="M2510" s="254"/>
      <c r="N2510" s="254"/>
      <c r="O2510" s="254"/>
      <c r="P2510" s="254"/>
      <c r="Q2510" s="254"/>
    </row>
    <row r="2511" spans="4:17" s="103" customFormat="1">
      <c r="D2511" s="104"/>
      <c r="F2511" s="105"/>
      <c r="L2511" s="254"/>
      <c r="M2511" s="254"/>
      <c r="N2511" s="254"/>
      <c r="O2511" s="254"/>
      <c r="P2511" s="254"/>
      <c r="Q2511" s="254"/>
    </row>
    <row r="2512" spans="4:17" s="103" customFormat="1">
      <c r="D2512" s="104"/>
      <c r="F2512" s="105"/>
      <c r="L2512" s="254"/>
      <c r="M2512" s="254"/>
      <c r="N2512" s="254"/>
      <c r="O2512" s="254"/>
      <c r="P2512" s="254"/>
      <c r="Q2512" s="254"/>
    </row>
    <row r="2513" spans="4:17" s="103" customFormat="1">
      <c r="D2513" s="104"/>
      <c r="F2513" s="105"/>
      <c r="L2513" s="254"/>
      <c r="M2513" s="254"/>
      <c r="N2513" s="254"/>
      <c r="O2513" s="254"/>
      <c r="P2513" s="254"/>
      <c r="Q2513" s="254"/>
    </row>
    <row r="2514" spans="4:17" s="103" customFormat="1">
      <c r="D2514" s="104"/>
      <c r="F2514" s="105"/>
      <c r="L2514" s="254"/>
      <c r="M2514" s="254"/>
      <c r="N2514" s="254"/>
      <c r="O2514" s="254"/>
      <c r="P2514" s="254"/>
      <c r="Q2514" s="254"/>
    </row>
    <row r="2515" spans="4:17" s="103" customFormat="1">
      <c r="D2515" s="104"/>
      <c r="F2515" s="105"/>
      <c r="L2515" s="254"/>
      <c r="M2515" s="254"/>
      <c r="N2515" s="254"/>
      <c r="O2515" s="254"/>
      <c r="P2515" s="254"/>
      <c r="Q2515" s="254"/>
    </row>
    <row r="2516" spans="4:17" s="103" customFormat="1">
      <c r="D2516" s="104"/>
      <c r="F2516" s="105"/>
      <c r="L2516" s="254"/>
      <c r="M2516" s="254"/>
      <c r="N2516" s="254"/>
      <c r="O2516" s="254"/>
      <c r="P2516" s="254"/>
      <c r="Q2516" s="254"/>
    </row>
    <row r="2517" spans="4:17" s="103" customFormat="1">
      <c r="D2517" s="104"/>
      <c r="F2517" s="105"/>
      <c r="L2517" s="254"/>
      <c r="M2517" s="254"/>
      <c r="N2517" s="254"/>
      <c r="O2517" s="254"/>
      <c r="P2517" s="254"/>
      <c r="Q2517" s="254"/>
    </row>
    <row r="2518" spans="4:17" s="103" customFormat="1">
      <c r="D2518" s="104"/>
      <c r="F2518" s="105"/>
      <c r="L2518" s="254"/>
      <c r="M2518" s="254"/>
      <c r="N2518" s="254"/>
      <c r="O2518" s="254"/>
      <c r="P2518" s="254"/>
      <c r="Q2518" s="254"/>
    </row>
    <row r="2519" spans="4:17" s="103" customFormat="1">
      <c r="D2519" s="104"/>
      <c r="F2519" s="105"/>
      <c r="L2519" s="254"/>
      <c r="M2519" s="254"/>
      <c r="N2519" s="254"/>
      <c r="O2519" s="254"/>
      <c r="P2519" s="254"/>
      <c r="Q2519" s="254"/>
    </row>
    <row r="2520" spans="4:17" s="103" customFormat="1">
      <c r="D2520" s="104"/>
      <c r="F2520" s="105"/>
      <c r="L2520" s="254"/>
      <c r="M2520" s="254"/>
      <c r="N2520" s="254"/>
      <c r="O2520" s="254"/>
      <c r="P2520" s="254"/>
      <c r="Q2520" s="254"/>
    </row>
    <row r="2521" spans="4:17" s="103" customFormat="1">
      <c r="D2521" s="104"/>
      <c r="F2521" s="105"/>
      <c r="L2521" s="254"/>
      <c r="M2521" s="254"/>
      <c r="N2521" s="254"/>
      <c r="O2521" s="254"/>
      <c r="P2521" s="254"/>
      <c r="Q2521" s="254"/>
    </row>
    <row r="2522" spans="4:17" s="103" customFormat="1">
      <c r="D2522" s="104"/>
      <c r="F2522" s="105"/>
      <c r="L2522" s="254"/>
      <c r="M2522" s="254"/>
      <c r="N2522" s="254"/>
      <c r="O2522" s="254"/>
      <c r="P2522" s="254"/>
      <c r="Q2522" s="254"/>
    </row>
    <row r="2523" spans="4:17" s="103" customFormat="1">
      <c r="D2523" s="104"/>
      <c r="F2523" s="105"/>
      <c r="L2523" s="254"/>
      <c r="M2523" s="254"/>
      <c r="N2523" s="254"/>
      <c r="O2523" s="254"/>
      <c r="P2523" s="254"/>
      <c r="Q2523" s="254"/>
    </row>
    <row r="2524" spans="4:17" s="103" customFormat="1">
      <c r="D2524" s="104"/>
      <c r="F2524" s="105"/>
      <c r="L2524" s="254"/>
      <c r="M2524" s="254"/>
      <c r="N2524" s="254"/>
      <c r="O2524" s="254"/>
      <c r="P2524" s="254"/>
      <c r="Q2524" s="254"/>
    </row>
    <row r="2525" spans="4:17" s="103" customFormat="1">
      <c r="D2525" s="104"/>
      <c r="F2525" s="105"/>
      <c r="L2525" s="254"/>
      <c r="M2525" s="254"/>
      <c r="N2525" s="254"/>
      <c r="O2525" s="254"/>
      <c r="P2525" s="254"/>
      <c r="Q2525" s="254"/>
    </row>
    <row r="2526" spans="4:17" s="103" customFormat="1">
      <c r="D2526" s="104"/>
      <c r="F2526" s="105"/>
      <c r="L2526" s="254"/>
      <c r="M2526" s="254"/>
      <c r="N2526" s="254"/>
      <c r="O2526" s="254"/>
      <c r="P2526" s="254"/>
      <c r="Q2526" s="254"/>
    </row>
    <row r="2527" spans="4:17" s="103" customFormat="1">
      <c r="D2527" s="104"/>
      <c r="F2527" s="105"/>
      <c r="L2527" s="254"/>
      <c r="M2527" s="254"/>
      <c r="N2527" s="254"/>
      <c r="O2527" s="254"/>
      <c r="P2527" s="254"/>
      <c r="Q2527" s="254"/>
    </row>
    <row r="2528" spans="4:17" s="103" customFormat="1">
      <c r="D2528" s="104"/>
      <c r="F2528" s="105"/>
      <c r="L2528" s="254"/>
      <c r="M2528" s="254"/>
      <c r="N2528" s="254"/>
      <c r="O2528" s="254"/>
      <c r="P2528" s="254"/>
      <c r="Q2528" s="254"/>
    </row>
    <row r="2529" spans="4:17" s="103" customFormat="1">
      <c r="D2529" s="104"/>
      <c r="F2529" s="105"/>
      <c r="L2529" s="254"/>
      <c r="M2529" s="254"/>
      <c r="N2529" s="254"/>
      <c r="O2529" s="254"/>
      <c r="P2529" s="254"/>
      <c r="Q2529" s="254"/>
    </row>
    <row r="2530" spans="4:17" s="103" customFormat="1">
      <c r="D2530" s="104"/>
      <c r="F2530" s="105"/>
      <c r="L2530" s="254"/>
      <c r="M2530" s="254"/>
      <c r="N2530" s="254"/>
      <c r="O2530" s="254"/>
      <c r="P2530" s="254"/>
      <c r="Q2530" s="254"/>
    </row>
    <row r="2531" spans="4:17" s="103" customFormat="1">
      <c r="D2531" s="104"/>
      <c r="F2531" s="105"/>
      <c r="L2531" s="254"/>
      <c r="M2531" s="254"/>
      <c r="N2531" s="254"/>
      <c r="O2531" s="254"/>
      <c r="P2531" s="254"/>
      <c r="Q2531" s="254"/>
    </row>
    <row r="2532" spans="4:17" s="103" customFormat="1">
      <c r="D2532" s="104"/>
      <c r="F2532" s="105"/>
      <c r="L2532" s="254"/>
      <c r="M2532" s="254"/>
      <c r="N2532" s="254"/>
      <c r="O2532" s="254"/>
      <c r="P2532" s="254"/>
      <c r="Q2532" s="254"/>
    </row>
    <row r="2533" spans="4:17" s="103" customFormat="1">
      <c r="D2533" s="104"/>
      <c r="F2533" s="105"/>
      <c r="L2533" s="254"/>
      <c r="M2533" s="254"/>
      <c r="N2533" s="254"/>
      <c r="O2533" s="254"/>
      <c r="P2533" s="254"/>
      <c r="Q2533" s="254"/>
    </row>
    <row r="2534" spans="4:17" s="103" customFormat="1">
      <c r="D2534" s="104"/>
      <c r="F2534" s="105"/>
      <c r="L2534" s="254"/>
      <c r="M2534" s="254"/>
      <c r="N2534" s="254"/>
      <c r="O2534" s="254"/>
      <c r="P2534" s="254"/>
      <c r="Q2534" s="254"/>
    </row>
    <row r="2535" spans="4:17" s="103" customFormat="1">
      <c r="D2535" s="104"/>
      <c r="F2535" s="105"/>
      <c r="L2535" s="254"/>
      <c r="M2535" s="254"/>
      <c r="N2535" s="254"/>
      <c r="O2535" s="254"/>
      <c r="P2535" s="254"/>
      <c r="Q2535" s="254"/>
    </row>
    <row r="2536" spans="4:17" s="103" customFormat="1">
      <c r="D2536" s="104"/>
      <c r="F2536" s="105"/>
      <c r="L2536" s="254"/>
      <c r="M2536" s="254"/>
      <c r="N2536" s="254"/>
      <c r="O2536" s="254"/>
      <c r="P2536" s="254"/>
      <c r="Q2536" s="254"/>
    </row>
    <row r="2537" spans="4:17" s="103" customFormat="1">
      <c r="D2537" s="104"/>
      <c r="F2537" s="105"/>
      <c r="L2537" s="254"/>
      <c r="M2537" s="254"/>
      <c r="N2537" s="254"/>
      <c r="O2537" s="254"/>
      <c r="P2537" s="254"/>
      <c r="Q2537" s="254"/>
    </row>
    <row r="2538" spans="4:17" s="103" customFormat="1">
      <c r="D2538" s="104"/>
      <c r="F2538" s="105"/>
      <c r="L2538" s="254"/>
      <c r="M2538" s="254"/>
      <c r="N2538" s="254"/>
      <c r="O2538" s="254"/>
      <c r="P2538" s="254"/>
      <c r="Q2538" s="254"/>
    </row>
    <row r="2539" spans="4:17" s="103" customFormat="1">
      <c r="D2539" s="104"/>
      <c r="F2539" s="105"/>
      <c r="L2539" s="254"/>
      <c r="M2539" s="254"/>
      <c r="N2539" s="254"/>
      <c r="O2539" s="254"/>
      <c r="P2539" s="254"/>
      <c r="Q2539" s="254"/>
    </row>
    <row r="2540" spans="4:17" s="103" customFormat="1">
      <c r="D2540" s="104"/>
      <c r="F2540" s="105"/>
      <c r="L2540" s="254"/>
      <c r="M2540" s="254"/>
      <c r="N2540" s="254"/>
      <c r="O2540" s="254"/>
      <c r="P2540" s="254"/>
      <c r="Q2540" s="254"/>
    </row>
    <row r="2541" spans="4:17" s="103" customFormat="1">
      <c r="D2541" s="104"/>
      <c r="F2541" s="105"/>
      <c r="L2541" s="254"/>
      <c r="M2541" s="254"/>
      <c r="N2541" s="254"/>
      <c r="O2541" s="254"/>
      <c r="P2541" s="254"/>
      <c r="Q2541" s="254"/>
    </row>
    <row r="2542" spans="4:17" s="103" customFormat="1">
      <c r="D2542" s="104"/>
      <c r="F2542" s="105"/>
      <c r="L2542" s="254"/>
      <c r="M2542" s="254"/>
      <c r="N2542" s="254"/>
      <c r="O2542" s="254"/>
      <c r="P2542" s="254"/>
      <c r="Q2542" s="254"/>
    </row>
    <row r="2543" spans="4:17" s="103" customFormat="1">
      <c r="D2543" s="104"/>
      <c r="F2543" s="105"/>
      <c r="L2543" s="254"/>
      <c r="M2543" s="254"/>
      <c r="N2543" s="254"/>
      <c r="O2543" s="254"/>
      <c r="P2543" s="254"/>
      <c r="Q2543" s="254"/>
    </row>
    <row r="2544" spans="4:17" s="103" customFormat="1">
      <c r="D2544" s="104"/>
      <c r="F2544" s="105"/>
      <c r="L2544" s="254"/>
      <c r="M2544" s="254"/>
      <c r="N2544" s="254"/>
      <c r="O2544" s="254"/>
      <c r="P2544" s="254"/>
      <c r="Q2544" s="254"/>
    </row>
    <row r="2545" spans="4:17" s="103" customFormat="1">
      <c r="D2545" s="104"/>
      <c r="F2545" s="105"/>
      <c r="L2545" s="254"/>
      <c r="M2545" s="254"/>
      <c r="N2545" s="254"/>
      <c r="O2545" s="254"/>
      <c r="P2545" s="254"/>
      <c r="Q2545" s="254"/>
    </row>
    <row r="2546" spans="4:17" s="103" customFormat="1">
      <c r="D2546" s="104"/>
      <c r="F2546" s="105"/>
      <c r="L2546" s="254"/>
      <c r="M2546" s="254"/>
      <c r="N2546" s="254"/>
      <c r="O2546" s="254"/>
      <c r="P2546" s="254"/>
      <c r="Q2546" s="254"/>
    </row>
    <row r="2547" spans="4:17" s="103" customFormat="1">
      <c r="D2547" s="104"/>
      <c r="F2547" s="105"/>
      <c r="L2547" s="254"/>
      <c r="M2547" s="254"/>
      <c r="N2547" s="254"/>
      <c r="O2547" s="254"/>
      <c r="P2547" s="254"/>
      <c r="Q2547" s="254"/>
    </row>
    <row r="2548" spans="4:17" s="103" customFormat="1">
      <c r="D2548" s="104"/>
      <c r="F2548" s="105"/>
      <c r="L2548" s="254"/>
      <c r="M2548" s="254"/>
      <c r="N2548" s="254"/>
      <c r="O2548" s="254"/>
      <c r="P2548" s="254"/>
      <c r="Q2548" s="254"/>
    </row>
    <row r="2549" spans="4:17" s="103" customFormat="1">
      <c r="D2549" s="104"/>
      <c r="F2549" s="105"/>
      <c r="L2549" s="254"/>
      <c r="M2549" s="254"/>
      <c r="N2549" s="254"/>
      <c r="O2549" s="254"/>
      <c r="P2549" s="254"/>
      <c r="Q2549" s="254"/>
    </row>
    <row r="2550" spans="4:17" s="103" customFormat="1">
      <c r="D2550" s="104"/>
      <c r="F2550" s="105"/>
      <c r="L2550" s="254"/>
      <c r="M2550" s="254"/>
      <c r="N2550" s="254"/>
      <c r="O2550" s="254"/>
      <c r="P2550" s="254"/>
      <c r="Q2550" s="254"/>
    </row>
    <row r="2551" spans="4:17" s="103" customFormat="1">
      <c r="D2551" s="104"/>
      <c r="F2551" s="105"/>
      <c r="L2551" s="254"/>
      <c r="M2551" s="254"/>
      <c r="N2551" s="254"/>
      <c r="O2551" s="254"/>
      <c r="P2551" s="254"/>
      <c r="Q2551" s="254"/>
    </row>
    <row r="2552" spans="4:17" s="103" customFormat="1">
      <c r="D2552" s="104"/>
      <c r="F2552" s="105"/>
      <c r="L2552" s="254"/>
      <c r="M2552" s="254"/>
      <c r="N2552" s="254"/>
      <c r="O2552" s="254"/>
      <c r="P2552" s="254"/>
      <c r="Q2552" s="254"/>
    </row>
    <row r="2553" spans="4:17" s="103" customFormat="1">
      <c r="D2553" s="104"/>
      <c r="F2553" s="105"/>
      <c r="L2553" s="254"/>
      <c r="M2553" s="254"/>
      <c r="N2553" s="254"/>
      <c r="O2553" s="254"/>
      <c r="P2553" s="254"/>
      <c r="Q2553" s="254"/>
    </row>
    <row r="2554" spans="4:17" s="103" customFormat="1">
      <c r="D2554" s="104"/>
      <c r="F2554" s="105"/>
      <c r="L2554" s="254"/>
      <c r="M2554" s="254"/>
      <c r="N2554" s="254"/>
      <c r="O2554" s="254"/>
      <c r="P2554" s="254"/>
      <c r="Q2554" s="254"/>
    </row>
    <row r="2555" spans="4:17" s="103" customFormat="1">
      <c r="D2555" s="104"/>
      <c r="F2555" s="105"/>
      <c r="L2555" s="254"/>
      <c r="M2555" s="254"/>
      <c r="N2555" s="254"/>
      <c r="O2555" s="254"/>
      <c r="P2555" s="254"/>
      <c r="Q2555" s="254"/>
    </row>
    <row r="2556" spans="4:17" s="103" customFormat="1">
      <c r="D2556" s="104"/>
      <c r="F2556" s="105"/>
      <c r="L2556" s="254"/>
      <c r="M2556" s="254"/>
      <c r="N2556" s="254"/>
      <c r="O2556" s="254"/>
      <c r="P2556" s="254"/>
      <c r="Q2556" s="254"/>
    </row>
    <row r="2557" spans="4:17" s="103" customFormat="1">
      <c r="D2557" s="104"/>
      <c r="F2557" s="105"/>
      <c r="L2557" s="254"/>
      <c r="M2557" s="254"/>
      <c r="N2557" s="254"/>
      <c r="O2557" s="254"/>
      <c r="P2557" s="254"/>
      <c r="Q2557" s="254"/>
    </row>
    <row r="2558" spans="4:17" s="103" customFormat="1">
      <c r="D2558" s="104"/>
      <c r="F2558" s="105"/>
      <c r="L2558" s="254"/>
      <c r="M2558" s="254"/>
      <c r="N2558" s="254"/>
      <c r="O2558" s="254"/>
      <c r="P2558" s="254"/>
      <c r="Q2558" s="254"/>
    </row>
    <row r="2559" spans="4:17" s="103" customFormat="1">
      <c r="D2559" s="104"/>
      <c r="F2559" s="105"/>
      <c r="L2559" s="254"/>
      <c r="M2559" s="254"/>
      <c r="N2559" s="254"/>
      <c r="O2559" s="254"/>
      <c r="P2559" s="254"/>
      <c r="Q2559" s="254"/>
    </row>
    <row r="2560" spans="4:17" s="103" customFormat="1">
      <c r="D2560" s="104"/>
      <c r="F2560" s="105"/>
      <c r="L2560" s="254"/>
      <c r="M2560" s="254"/>
      <c r="N2560" s="254"/>
      <c r="O2560" s="254"/>
      <c r="P2560" s="254"/>
      <c r="Q2560" s="254"/>
    </row>
    <row r="2561" spans="4:17" s="103" customFormat="1">
      <c r="D2561" s="104"/>
      <c r="F2561" s="105"/>
      <c r="L2561" s="254"/>
      <c r="M2561" s="254"/>
      <c r="N2561" s="254"/>
      <c r="O2561" s="254"/>
      <c r="P2561" s="254"/>
      <c r="Q2561" s="254"/>
    </row>
    <row r="2562" spans="4:17" s="103" customFormat="1">
      <c r="D2562" s="104"/>
      <c r="F2562" s="105"/>
      <c r="L2562" s="254"/>
      <c r="M2562" s="254"/>
      <c r="N2562" s="254"/>
      <c r="O2562" s="254"/>
      <c r="P2562" s="254"/>
      <c r="Q2562" s="254"/>
    </row>
    <row r="2563" spans="4:17" s="103" customFormat="1">
      <c r="D2563" s="104"/>
      <c r="F2563" s="105"/>
      <c r="L2563" s="254"/>
      <c r="M2563" s="254"/>
      <c r="N2563" s="254"/>
      <c r="O2563" s="254"/>
      <c r="P2563" s="254"/>
      <c r="Q2563" s="254"/>
    </row>
    <row r="2564" spans="4:17" s="103" customFormat="1">
      <c r="D2564" s="104"/>
      <c r="F2564" s="105"/>
      <c r="L2564" s="254"/>
      <c r="M2564" s="254"/>
      <c r="N2564" s="254"/>
      <c r="O2564" s="254"/>
      <c r="P2564" s="254"/>
      <c r="Q2564" s="254"/>
    </row>
    <row r="2565" spans="4:17" s="103" customFormat="1">
      <c r="D2565" s="104"/>
      <c r="F2565" s="105"/>
      <c r="L2565" s="254"/>
      <c r="M2565" s="254"/>
      <c r="N2565" s="254"/>
      <c r="O2565" s="254"/>
      <c r="P2565" s="254"/>
      <c r="Q2565" s="254"/>
    </row>
    <row r="2566" spans="4:17" s="103" customFormat="1">
      <c r="D2566" s="104"/>
      <c r="F2566" s="105"/>
      <c r="L2566" s="254"/>
      <c r="M2566" s="254"/>
      <c r="N2566" s="254"/>
      <c r="O2566" s="254"/>
      <c r="P2566" s="254"/>
      <c r="Q2566" s="254"/>
    </row>
    <row r="2567" spans="4:17" s="103" customFormat="1">
      <c r="D2567" s="104"/>
      <c r="F2567" s="105"/>
      <c r="L2567" s="254"/>
      <c r="M2567" s="254"/>
      <c r="N2567" s="254"/>
      <c r="O2567" s="254"/>
      <c r="P2567" s="254"/>
      <c r="Q2567" s="254"/>
    </row>
    <row r="2568" spans="4:17" s="103" customFormat="1">
      <c r="D2568" s="104"/>
      <c r="F2568" s="105"/>
      <c r="L2568" s="254"/>
      <c r="M2568" s="254"/>
      <c r="N2568" s="254"/>
      <c r="O2568" s="254"/>
      <c r="P2568" s="254"/>
      <c r="Q2568" s="254"/>
    </row>
    <row r="2569" spans="4:17" s="103" customFormat="1">
      <c r="D2569" s="104"/>
      <c r="F2569" s="105"/>
      <c r="L2569" s="254"/>
      <c r="M2569" s="254"/>
      <c r="N2569" s="254"/>
      <c r="O2569" s="254"/>
      <c r="P2569" s="254"/>
      <c r="Q2569" s="254"/>
    </row>
    <row r="2570" spans="4:17" s="103" customFormat="1">
      <c r="D2570" s="104"/>
      <c r="F2570" s="105"/>
      <c r="L2570" s="254"/>
      <c r="M2570" s="254"/>
      <c r="N2570" s="254"/>
      <c r="O2570" s="254"/>
      <c r="P2570" s="254"/>
      <c r="Q2570" s="254"/>
    </row>
    <row r="2571" spans="4:17" s="103" customFormat="1">
      <c r="D2571" s="104"/>
      <c r="F2571" s="105"/>
      <c r="L2571" s="254"/>
      <c r="M2571" s="254"/>
      <c r="N2571" s="254"/>
      <c r="O2571" s="254"/>
      <c r="P2571" s="254"/>
      <c r="Q2571" s="254"/>
    </row>
    <row r="2572" spans="4:17" s="103" customFormat="1">
      <c r="D2572" s="104"/>
      <c r="F2572" s="105"/>
      <c r="L2572" s="254"/>
      <c r="M2572" s="254"/>
      <c r="N2572" s="254"/>
      <c r="O2572" s="254"/>
      <c r="P2572" s="254"/>
      <c r="Q2572" s="254"/>
    </row>
    <row r="2573" spans="4:17" s="103" customFormat="1">
      <c r="D2573" s="104"/>
      <c r="F2573" s="105"/>
      <c r="L2573" s="254"/>
      <c r="M2573" s="254"/>
      <c r="N2573" s="254"/>
      <c r="O2573" s="254"/>
      <c r="P2573" s="254"/>
      <c r="Q2573" s="254"/>
    </row>
    <row r="2574" spans="4:17" s="103" customFormat="1">
      <c r="D2574" s="104"/>
      <c r="F2574" s="105"/>
      <c r="L2574" s="254"/>
      <c r="M2574" s="254"/>
      <c r="N2574" s="254"/>
      <c r="O2574" s="254"/>
      <c r="P2574" s="254"/>
      <c r="Q2574" s="254"/>
    </row>
    <row r="2575" spans="4:17" s="103" customFormat="1">
      <c r="D2575" s="104"/>
      <c r="F2575" s="105"/>
      <c r="L2575" s="254"/>
      <c r="M2575" s="254"/>
      <c r="N2575" s="254"/>
      <c r="O2575" s="254"/>
      <c r="P2575" s="254"/>
      <c r="Q2575" s="254"/>
    </row>
    <row r="2576" spans="4:17" s="103" customFormat="1">
      <c r="D2576" s="104"/>
      <c r="F2576" s="105"/>
      <c r="L2576" s="254"/>
      <c r="M2576" s="254"/>
      <c r="N2576" s="254"/>
      <c r="O2576" s="254"/>
      <c r="P2576" s="254"/>
      <c r="Q2576" s="254"/>
    </row>
    <row r="2577" spans="4:17" s="103" customFormat="1">
      <c r="D2577" s="104"/>
      <c r="F2577" s="105"/>
      <c r="L2577" s="254"/>
      <c r="M2577" s="254"/>
      <c r="N2577" s="254"/>
      <c r="O2577" s="254"/>
      <c r="P2577" s="254"/>
      <c r="Q2577" s="254"/>
    </row>
    <row r="2578" spans="4:17" s="103" customFormat="1">
      <c r="D2578" s="104"/>
      <c r="F2578" s="105"/>
      <c r="L2578" s="254"/>
      <c r="M2578" s="254"/>
      <c r="N2578" s="254"/>
      <c r="O2578" s="254"/>
      <c r="P2578" s="254"/>
      <c r="Q2578" s="254"/>
    </row>
    <row r="2579" spans="4:17" s="103" customFormat="1">
      <c r="D2579" s="104"/>
      <c r="F2579" s="105"/>
      <c r="L2579" s="254"/>
      <c r="M2579" s="254"/>
      <c r="N2579" s="254"/>
      <c r="O2579" s="254"/>
      <c r="P2579" s="254"/>
      <c r="Q2579" s="254"/>
    </row>
    <row r="2580" spans="4:17" s="103" customFormat="1">
      <c r="D2580" s="104"/>
      <c r="F2580" s="105"/>
      <c r="L2580" s="254"/>
      <c r="M2580" s="254"/>
      <c r="N2580" s="254"/>
      <c r="O2580" s="254"/>
      <c r="P2580" s="254"/>
      <c r="Q2580" s="254"/>
    </row>
    <row r="2581" spans="4:17" s="103" customFormat="1">
      <c r="D2581" s="104"/>
      <c r="F2581" s="105"/>
      <c r="L2581" s="254"/>
      <c r="M2581" s="254"/>
      <c r="N2581" s="254"/>
      <c r="O2581" s="254"/>
      <c r="P2581" s="254"/>
      <c r="Q2581" s="254"/>
    </row>
    <row r="2582" spans="4:17" s="103" customFormat="1">
      <c r="D2582" s="104"/>
      <c r="F2582" s="105"/>
      <c r="L2582" s="254"/>
      <c r="M2582" s="254"/>
      <c r="N2582" s="254"/>
      <c r="O2582" s="254"/>
      <c r="P2582" s="254"/>
      <c r="Q2582" s="254"/>
    </row>
    <row r="2583" spans="4:17" s="103" customFormat="1">
      <c r="D2583" s="104"/>
      <c r="F2583" s="105"/>
      <c r="L2583" s="254"/>
      <c r="M2583" s="254"/>
      <c r="N2583" s="254"/>
      <c r="O2583" s="254"/>
      <c r="P2583" s="254"/>
      <c r="Q2583" s="254"/>
    </row>
    <row r="2584" spans="4:17" s="103" customFormat="1">
      <c r="D2584" s="104"/>
      <c r="F2584" s="105"/>
      <c r="L2584" s="254"/>
      <c r="M2584" s="254"/>
      <c r="N2584" s="254"/>
      <c r="O2584" s="254"/>
      <c r="P2584" s="254"/>
      <c r="Q2584" s="254"/>
    </row>
    <row r="2585" spans="4:17" s="103" customFormat="1">
      <c r="D2585" s="104"/>
      <c r="F2585" s="105"/>
      <c r="L2585" s="254"/>
      <c r="M2585" s="254"/>
      <c r="N2585" s="254"/>
      <c r="O2585" s="254"/>
      <c r="P2585" s="254"/>
      <c r="Q2585" s="254"/>
    </row>
    <row r="2586" spans="4:17" s="103" customFormat="1">
      <c r="D2586" s="104"/>
      <c r="F2586" s="105"/>
      <c r="L2586" s="254"/>
      <c r="M2586" s="254"/>
      <c r="N2586" s="254"/>
      <c r="O2586" s="254"/>
      <c r="P2586" s="254"/>
      <c r="Q2586" s="254"/>
    </row>
    <row r="2587" spans="4:17" s="103" customFormat="1">
      <c r="D2587" s="104"/>
      <c r="F2587" s="105"/>
      <c r="L2587" s="254"/>
      <c r="M2587" s="254"/>
      <c r="N2587" s="254"/>
      <c r="O2587" s="254"/>
      <c r="P2587" s="254"/>
      <c r="Q2587" s="254"/>
    </row>
    <row r="2588" spans="4:17" s="103" customFormat="1">
      <c r="D2588" s="104"/>
      <c r="F2588" s="105"/>
      <c r="L2588" s="254"/>
      <c r="M2588" s="254"/>
      <c r="N2588" s="254"/>
      <c r="O2588" s="254"/>
      <c r="P2588" s="254"/>
      <c r="Q2588" s="254"/>
    </row>
    <row r="2589" spans="4:17" s="103" customFormat="1">
      <c r="D2589" s="104"/>
      <c r="F2589" s="105"/>
      <c r="L2589" s="254"/>
      <c r="M2589" s="254"/>
      <c r="N2589" s="254"/>
      <c r="O2589" s="254"/>
      <c r="P2589" s="254"/>
      <c r="Q2589" s="254"/>
    </row>
    <row r="2590" spans="4:17" s="103" customFormat="1">
      <c r="D2590" s="104"/>
      <c r="F2590" s="105"/>
      <c r="L2590" s="254"/>
      <c r="M2590" s="254"/>
      <c r="N2590" s="254"/>
      <c r="O2590" s="254"/>
      <c r="P2590" s="254"/>
      <c r="Q2590" s="254"/>
    </row>
    <row r="2591" spans="4:17" s="103" customFormat="1">
      <c r="D2591" s="104"/>
      <c r="F2591" s="105"/>
      <c r="L2591" s="254"/>
      <c r="M2591" s="254"/>
      <c r="N2591" s="254"/>
      <c r="O2591" s="254"/>
      <c r="P2591" s="254"/>
      <c r="Q2591" s="254"/>
    </row>
    <row r="2592" spans="4:17" s="103" customFormat="1">
      <c r="D2592" s="104"/>
      <c r="F2592" s="105"/>
      <c r="L2592" s="254"/>
      <c r="M2592" s="254"/>
      <c r="N2592" s="254"/>
      <c r="O2592" s="254"/>
      <c r="P2592" s="254"/>
      <c r="Q2592" s="254"/>
    </row>
    <row r="2593" spans="4:17" s="103" customFormat="1">
      <c r="D2593" s="104"/>
      <c r="F2593" s="105"/>
      <c r="L2593" s="254"/>
      <c r="M2593" s="254"/>
      <c r="N2593" s="254"/>
      <c r="O2593" s="254"/>
      <c r="P2593" s="254"/>
      <c r="Q2593" s="254"/>
    </row>
    <row r="2594" spans="4:17" s="103" customFormat="1">
      <c r="D2594" s="104"/>
      <c r="F2594" s="105"/>
      <c r="L2594" s="254"/>
      <c r="M2594" s="254"/>
      <c r="N2594" s="254"/>
      <c r="O2594" s="254"/>
      <c r="P2594" s="254"/>
      <c r="Q2594" s="254"/>
    </row>
    <row r="2595" spans="4:17" s="103" customFormat="1">
      <c r="D2595" s="104"/>
      <c r="F2595" s="105"/>
      <c r="L2595" s="254"/>
      <c r="M2595" s="254"/>
      <c r="N2595" s="254"/>
      <c r="O2595" s="254"/>
      <c r="P2595" s="254"/>
      <c r="Q2595" s="254"/>
    </row>
    <row r="2596" spans="4:17" s="103" customFormat="1">
      <c r="D2596" s="104"/>
      <c r="F2596" s="105"/>
      <c r="L2596" s="254"/>
      <c r="M2596" s="254"/>
      <c r="N2596" s="254"/>
      <c r="O2596" s="254"/>
      <c r="P2596" s="254"/>
      <c r="Q2596" s="254"/>
    </row>
    <row r="2597" spans="4:17" s="103" customFormat="1">
      <c r="D2597" s="104"/>
      <c r="F2597" s="105"/>
      <c r="L2597" s="254"/>
      <c r="M2597" s="254"/>
      <c r="N2597" s="254"/>
      <c r="O2597" s="254"/>
      <c r="P2597" s="254"/>
      <c r="Q2597" s="254"/>
    </row>
    <row r="2598" spans="4:17" s="103" customFormat="1">
      <c r="D2598" s="104"/>
      <c r="F2598" s="105"/>
      <c r="L2598" s="254"/>
      <c r="M2598" s="254"/>
      <c r="N2598" s="254"/>
      <c r="O2598" s="254"/>
      <c r="P2598" s="254"/>
      <c r="Q2598" s="254"/>
    </row>
    <row r="2599" spans="4:17" s="103" customFormat="1">
      <c r="D2599" s="104"/>
      <c r="F2599" s="105"/>
      <c r="L2599" s="254"/>
      <c r="M2599" s="254"/>
      <c r="N2599" s="254"/>
      <c r="O2599" s="254"/>
      <c r="P2599" s="254"/>
      <c r="Q2599" s="254"/>
    </row>
    <row r="2600" spans="4:17" s="103" customFormat="1">
      <c r="D2600" s="104"/>
      <c r="F2600" s="105"/>
      <c r="L2600" s="254"/>
      <c r="M2600" s="254"/>
      <c r="N2600" s="254"/>
      <c r="O2600" s="254"/>
      <c r="P2600" s="254"/>
      <c r="Q2600" s="254"/>
    </row>
    <row r="2601" spans="4:17" s="103" customFormat="1">
      <c r="D2601" s="104"/>
      <c r="F2601" s="105"/>
      <c r="L2601" s="254"/>
      <c r="M2601" s="254"/>
      <c r="N2601" s="254"/>
      <c r="O2601" s="254"/>
      <c r="P2601" s="254"/>
      <c r="Q2601" s="254"/>
    </row>
    <row r="2602" spans="4:17" s="103" customFormat="1">
      <c r="D2602" s="104"/>
      <c r="F2602" s="105"/>
      <c r="L2602" s="254"/>
      <c r="M2602" s="254"/>
      <c r="N2602" s="254"/>
      <c r="O2602" s="254"/>
      <c r="P2602" s="254"/>
      <c r="Q2602" s="254"/>
    </row>
    <row r="2603" spans="4:17" s="103" customFormat="1">
      <c r="D2603" s="104"/>
      <c r="F2603" s="105"/>
      <c r="L2603" s="254"/>
      <c r="M2603" s="254"/>
      <c r="N2603" s="254"/>
      <c r="O2603" s="254"/>
      <c r="P2603" s="254"/>
      <c r="Q2603" s="254"/>
    </row>
    <row r="2604" spans="4:17" s="103" customFormat="1">
      <c r="D2604" s="104"/>
      <c r="F2604" s="105"/>
      <c r="L2604" s="254"/>
      <c r="M2604" s="254"/>
      <c r="N2604" s="254"/>
      <c r="O2604" s="254"/>
      <c r="P2604" s="254"/>
      <c r="Q2604" s="254"/>
    </row>
    <row r="2605" spans="4:17" s="103" customFormat="1">
      <c r="D2605" s="104"/>
      <c r="F2605" s="105"/>
      <c r="L2605" s="254"/>
      <c r="M2605" s="254"/>
      <c r="N2605" s="254"/>
      <c r="O2605" s="254"/>
      <c r="P2605" s="254"/>
      <c r="Q2605" s="254"/>
    </row>
    <row r="2606" spans="4:17" s="103" customFormat="1">
      <c r="D2606" s="104"/>
      <c r="F2606" s="105"/>
      <c r="L2606" s="254"/>
      <c r="M2606" s="254"/>
      <c r="N2606" s="254"/>
      <c r="O2606" s="254"/>
      <c r="P2606" s="254"/>
      <c r="Q2606" s="254"/>
    </row>
    <row r="2607" spans="4:17" s="103" customFormat="1">
      <c r="D2607" s="104"/>
      <c r="F2607" s="105"/>
      <c r="L2607" s="254"/>
      <c r="M2607" s="254"/>
      <c r="N2607" s="254"/>
      <c r="O2607" s="254"/>
      <c r="P2607" s="254"/>
      <c r="Q2607" s="254"/>
    </row>
    <row r="2608" spans="4:17" s="103" customFormat="1">
      <c r="D2608" s="104"/>
      <c r="F2608" s="105"/>
      <c r="L2608" s="254"/>
      <c r="M2608" s="254"/>
      <c r="N2608" s="254"/>
      <c r="O2608" s="254"/>
      <c r="P2608" s="254"/>
      <c r="Q2608" s="254"/>
    </row>
    <row r="2609" spans="4:17" s="103" customFormat="1">
      <c r="D2609" s="104"/>
      <c r="F2609" s="105"/>
      <c r="L2609" s="254"/>
      <c r="M2609" s="254"/>
      <c r="N2609" s="254"/>
      <c r="O2609" s="254"/>
      <c r="P2609" s="254"/>
      <c r="Q2609" s="254"/>
    </row>
    <row r="2610" spans="4:17" s="103" customFormat="1">
      <c r="D2610" s="104"/>
      <c r="F2610" s="105"/>
      <c r="L2610" s="254"/>
      <c r="M2610" s="254"/>
      <c r="N2610" s="254"/>
      <c r="O2610" s="254"/>
      <c r="P2610" s="254"/>
      <c r="Q2610" s="254"/>
    </row>
    <row r="2611" spans="4:17" s="103" customFormat="1">
      <c r="D2611" s="104"/>
      <c r="F2611" s="105"/>
      <c r="L2611" s="254"/>
      <c r="M2611" s="254"/>
      <c r="N2611" s="254"/>
      <c r="O2611" s="254"/>
      <c r="P2611" s="254"/>
      <c r="Q2611" s="254"/>
    </row>
    <row r="2612" spans="4:17" s="103" customFormat="1">
      <c r="D2612" s="104"/>
      <c r="F2612" s="105"/>
      <c r="L2612" s="254"/>
      <c r="M2612" s="254"/>
      <c r="N2612" s="254"/>
      <c r="O2612" s="254"/>
      <c r="P2612" s="254"/>
      <c r="Q2612" s="254"/>
    </row>
    <row r="2613" spans="4:17" s="103" customFormat="1">
      <c r="D2613" s="104"/>
      <c r="F2613" s="105"/>
      <c r="L2613" s="254"/>
      <c r="M2613" s="254"/>
      <c r="N2613" s="254"/>
      <c r="O2613" s="254"/>
      <c r="P2613" s="254"/>
      <c r="Q2613" s="254"/>
    </row>
    <row r="2614" spans="4:17" s="103" customFormat="1">
      <c r="D2614" s="104"/>
      <c r="F2614" s="105"/>
      <c r="L2614" s="254"/>
      <c r="M2614" s="254"/>
      <c r="N2614" s="254"/>
      <c r="O2614" s="254"/>
      <c r="P2614" s="254"/>
      <c r="Q2614" s="254"/>
    </row>
    <row r="2615" spans="4:17" s="103" customFormat="1">
      <c r="D2615" s="104"/>
      <c r="F2615" s="105"/>
      <c r="L2615" s="254"/>
      <c r="M2615" s="254"/>
      <c r="N2615" s="254"/>
      <c r="O2615" s="254"/>
      <c r="P2615" s="254"/>
      <c r="Q2615" s="254"/>
    </row>
    <row r="2616" spans="4:17" s="103" customFormat="1">
      <c r="D2616" s="104"/>
      <c r="F2616" s="105"/>
      <c r="L2616" s="254"/>
      <c r="M2616" s="254"/>
      <c r="N2616" s="254"/>
      <c r="O2616" s="254"/>
      <c r="P2616" s="254"/>
      <c r="Q2616" s="254"/>
    </row>
    <row r="2617" spans="4:17" s="103" customFormat="1">
      <c r="D2617" s="104"/>
      <c r="F2617" s="105"/>
      <c r="L2617" s="254"/>
      <c r="M2617" s="254"/>
      <c r="N2617" s="254"/>
      <c r="O2617" s="254"/>
      <c r="P2617" s="254"/>
      <c r="Q2617" s="254"/>
    </row>
    <row r="2618" spans="4:17" s="103" customFormat="1">
      <c r="D2618" s="104"/>
      <c r="F2618" s="105"/>
      <c r="L2618" s="254"/>
      <c r="M2618" s="254"/>
      <c r="N2618" s="254"/>
      <c r="O2618" s="254"/>
      <c r="P2618" s="254"/>
      <c r="Q2618" s="254"/>
    </row>
    <row r="2619" spans="4:17" s="103" customFormat="1">
      <c r="D2619" s="104"/>
      <c r="F2619" s="105"/>
      <c r="L2619" s="254"/>
      <c r="M2619" s="254"/>
      <c r="N2619" s="254"/>
      <c r="O2619" s="254"/>
      <c r="P2619" s="254"/>
      <c r="Q2619" s="254"/>
    </row>
    <row r="2620" spans="4:17" s="103" customFormat="1">
      <c r="D2620" s="104"/>
      <c r="F2620" s="105"/>
      <c r="L2620" s="254"/>
      <c r="M2620" s="254"/>
      <c r="N2620" s="254"/>
      <c r="O2620" s="254"/>
      <c r="P2620" s="254"/>
      <c r="Q2620" s="254"/>
    </row>
    <row r="2621" spans="4:17" s="103" customFormat="1">
      <c r="D2621" s="104"/>
      <c r="F2621" s="105"/>
      <c r="L2621" s="254"/>
      <c r="M2621" s="254"/>
      <c r="N2621" s="254"/>
      <c r="O2621" s="254"/>
      <c r="P2621" s="254"/>
      <c r="Q2621" s="254"/>
    </row>
    <row r="2622" spans="4:17" s="103" customFormat="1">
      <c r="D2622" s="104"/>
      <c r="F2622" s="105"/>
      <c r="L2622" s="254"/>
      <c r="M2622" s="254"/>
      <c r="N2622" s="254"/>
      <c r="O2622" s="254"/>
      <c r="P2622" s="254"/>
      <c r="Q2622" s="254"/>
    </row>
    <row r="2623" spans="4:17" s="103" customFormat="1">
      <c r="D2623" s="104"/>
      <c r="F2623" s="105"/>
      <c r="L2623" s="254"/>
      <c r="M2623" s="254"/>
      <c r="N2623" s="254"/>
      <c r="O2623" s="254"/>
      <c r="P2623" s="254"/>
      <c r="Q2623" s="254"/>
    </row>
    <row r="2624" spans="4:17" s="103" customFormat="1">
      <c r="D2624" s="104"/>
      <c r="F2624" s="105"/>
      <c r="L2624" s="254"/>
      <c r="M2624" s="254"/>
      <c r="N2624" s="254"/>
      <c r="O2624" s="254"/>
      <c r="P2624" s="254"/>
      <c r="Q2624" s="254"/>
    </row>
    <row r="2625" spans="4:17" s="103" customFormat="1">
      <c r="D2625" s="104"/>
      <c r="F2625" s="105"/>
      <c r="L2625" s="254"/>
      <c r="M2625" s="254"/>
      <c r="N2625" s="254"/>
      <c r="O2625" s="254"/>
      <c r="P2625" s="254"/>
      <c r="Q2625" s="254"/>
    </row>
    <row r="2626" spans="4:17" s="103" customFormat="1">
      <c r="D2626" s="104"/>
      <c r="F2626" s="105"/>
      <c r="L2626" s="254"/>
      <c r="M2626" s="254"/>
      <c r="N2626" s="254"/>
      <c r="O2626" s="254"/>
      <c r="P2626" s="254"/>
      <c r="Q2626" s="254"/>
    </row>
    <row r="2627" spans="4:17" s="103" customFormat="1">
      <c r="D2627" s="104"/>
      <c r="F2627" s="105"/>
      <c r="L2627" s="254"/>
      <c r="M2627" s="254"/>
      <c r="N2627" s="254"/>
      <c r="O2627" s="254"/>
      <c r="P2627" s="254"/>
      <c r="Q2627" s="254"/>
    </row>
    <row r="2628" spans="4:17" s="103" customFormat="1">
      <c r="D2628" s="104"/>
      <c r="F2628" s="105"/>
      <c r="L2628" s="254"/>
      <c r="M2628" s="254"/>
      <c r="N2628" s="254"/>
      <c r="O2628" s="254"/>
      <c r="P2628" s="254"/>
      <c r="Q2628" s="254"/>
    </row>
    <row r="2629" spans="4:17" s="103" customFormat="1">
      <c r="D2629" s="104"/>
      <c r="F2629" s="105"/>
      <c r="L2629" s="254"/>
      <c r="M2629" s="254"/>
      <c r="N2629" s="254"/>
      <c r="O2629" s="254"/>
      <c r="P2629" s="254"/>
      <c r="Q2629" s="254"/>
    </row>
    <row r="2630" spans="4:17" s="103" customFormat="1">
      <c r="D2630" s="104"/>
      <c r="F2630" s="105"/>
      <c r="L2630" s="254"/>
      <c r="M2630" s="254"/>
      <c r="N2630" s="254"/>
      <c r="O2630" s="254"/>
      <c r="P2630" s="254"/>
      <c r="Q2630" s="254"/>
    </row>
    <row r="2631" spans="4:17" s="103" customFormat="1">
      <c r="D2631" s="104"/>
      <c r="F2631" s="105"/>
      <c r="L2631" s="254"/>
      <c r="M2631" s="254"/>
      <c r="N2631" s="254"/>
      <c r="O2631" s="254"/>
      <c r="P2631" s="254"/>
      <c r="Q2631" s="254"/>
    </row>
    <row r="2632" spans="4:17" s="103" customFormat="1">
      <c r="D2632" s="104"/>
      <c r="F2632" s="105"/>
      <c r="L2632" s="254"/>
      <c r="M2632" s="254"/>
      <c r="N2632" s="254"/>
      <c r="O2632" s="254"/>
      <c r="P2632" s="254"/>
      <c r="Q2632" s="254"/>
    </row>
    <row r="2633" spans="4:17" s="103" customFormat="1">
      <c r="D2633" s="104"/>
      <c r="F2633" s="105"/>
      <c r="L2633" s="254"/>
      <c r="M2633" s="254"/>
      <c r="N2633" s="254"/>
      <c r="O2633" s="254"/>
      <c r="P2633" s="254"/>
      <c r="Q2633" s="254"/>
    </row>
    <row r="2634" spans="4:17" s="103" customFormat="1">
      <c r="D2634" s="104"/>
      <c r="F2634" s="105"/>
      <c r="L2634" s="254"/>
      <c r="M2634" s="254"/>
      <c r="N2634" s="254"/>
      <c r="O2634" s="254"/>
      <c r="P2634" s="254"/>
      <c r="Q2634" s="254"/>
    </row>
    <row r="2635" spans="4:17" s="103" customFormat="1">
      <c r="D2635" s="104"/>
      <c r="F2635" s="105"/>
      <c r="L2635" s="254"/>
      <c r="M2635" s="254"/>
      <c r="N2635" s="254"/>
      <c r="O2635" s="254"/>
      <c r="P2635" s="254"/>
      <c r="Q2635" s="254"/>
    </row>
    <row r="2636" spans="4:17" s="103" customFormat="1">
      <c r="D2636" s="104"/>
      <c r="F2636" s="105"/>
      <c r="L2636" s="254"/>
      <c r="M2636" s="254"/>
      <c r="N2636" s="254"/>
      <c r="O2636" s="254"/>
      <c r="P2636" s="254"/>
      <c r="Q2636" s="254"/>
    </row>
    <row r="2637" spans="4:17" s="103" customFormat="1">
      <c r="D2637" s="104"/>
      <c r="F2637" s="105"/>
      <c r="L2637" s="254"/>
      <c r="M2637" s="254"/>
      <c r="N2637" s="254"/>
      <c r="O2637" s="254"/>
      <c r="P2637" s="254"/>
      <c r="Q2637" s="254"/>
    </row>
    <row r="2638" spans="4:17" s="103" customFormat="1">
      <c r="D2638" s="104"/>
      <c r="F2638" s="105"/>
      <c r="L2638" s="254"/>
      <c r="M2638" s="254"/>
      <c r="N2638" s="254"/>
      <c r="O2638" s="254"/>
      <c r="P2638" s="254"/>
      <c r="Q2638" s="254"/>
    </row>
    <row r="2639" spans="4:17" s="103" customFormat="1">
      <c r="D2639" s="104"/>
      <c r="F2639" s="105"/>
      <c r="L2639" s="254"/>
      <c r="M2639" s="254"/>
      <c r="N2639" s="254"/>
      <c r="O2639" s="254"/>
      <c r="P2639" s="254"/>
      <c r="Q2639" s="254"/>
    </row>
    <row r="2640" spans="4:17" s="103" customFormat="1">
      <c r="D2640" s="104"/>
      <c r="F2640" s="105"/>
      <c r="L2640" s="254"/>
      <c r="M2640" s="254"/>
      <c r="N2640" s="254"/>
      <c r="O2640" s="254"/>
      <c r="P2640" s="254"/>
      <c r="Q2640" s="254"/>
    </row>
    <row r="2641" spans="4:17" s="103" customFormat="1">
      <c r="D2641" s="104"/>
      <c r="F2641" s="105"/>
      <c r="L2641" s="254"/>
      <c r="M2641" s="254"/>
      <c r="N2641" s="254"/>
      <c r="O2641" s="254"/>
      <c r="P2641" s="254"/>
      <c r="Q2641" s="254"/>
    </row>
    <row r="2642" spans="4:17" s="103" customFormat="1">
      <c r="D2642" s="104"/>
      <c r="F2642" s="105"/>
      <c r="L2642" s="254"/>
      <c r="M2642" s="254"/>
      <c r="N2642" s="254"/>
      <c r="O2642" s="254"/>
      <c r="P2642" s="254"/>
      <c r="Q2642" s="254"/>
    </row>
    <row r="2643" spans="4:17" s="103" customFormat="1">
      <c r="D2643" s="104"/>
      <c r="F2643" s="105"/>
      <c r="L2643" s="254"/>
      <c r="M2643" s="254"/>
      <c r="N2643" s="254"/>
      <c r="O2643" s="254"/>
      <c r="P2643" s="254"/>
      <c r="Q2643" s="254"/>
    </row>
    <row r="2644" spans="4:17" s="103" customFormat="1">
      <c r="D2644" s="104"/>
      <c r="F2644" s="105"/>
      <c r="L2644" s="254"/>
      <c r="M2644" s="254"/>
      <c r="N2644" s="254"/>
      <c r="O2644" s="254"/>
      <c r="P2644" s="254"/>
      <c r="Q2644" s="254"/>
    </row>
    <row r="2645" spans="4:17" s="103" customFormat="1">
      <c r="D2645" s="104"/>
      <c r="F2645" s="105"/>
      <c r="L2645" s="254"/>
      <c r="M2645" s="254"/>
      <c r="N2645" s="254"/>
      <c r="O2645" s="254"/>
      <c r="P2645" s="254"/>
      <c r="Q2645" s="254"/>
    </row>
    <row r="2646" spans="4:17" s="103" customFormat="1">
      <c r="D2646" s="104"/>
      <c r="F2646" s="105"/>
      <c r="L2646" s="254"/>
      <c r="M2646" s="254"/>
      <c r="N2646" s="254"/>
      <c r="O2646" s="254"/>
      <c r="P2646" s="254"/>
      <c r="Q2646" s="254"/>
    </row>
    <row r="2647" spans="4:17" s="103" customFormat="1">
      <c r="D2647" s="104"/>
      <c r="F2647" s="105"/>
      <c r="L2647" s="254"/>
      <c r="M2647" s="254"/>
      <c r="N2647" s="254"/>
      <c r="O2647" s="254"/>
      <c r="P2647" s="254"/>
      <c r="Q2647" s="254"/>
    </row>
    <row r="2648" spans="4:17" s="103" customFormat="1">
      <c r="D2648" s="104"/>
      <c r="F2648" s="105"/>
      <c r="L2648" s="254"/>
      <c r="M2648" s="254"/>
      <c r="N2648" s="254"/>
      <c r="O2648" s="254"/>
      <c r="P2648" s="254"/>
      <c r="Q2648" s="254"/>
    </row>
    <row r="2649" spans="4:17" s="103" customFormat="1">
      <c r="D2649" s="104"/>
      <c r="F2649" s="105"/>
      <c r="L2649" s="254"/>
      <c r="M2649" s="254"/>
      <c r="N2649" s="254"/>
      <c r="O2649" s="254"/>
      <c r="P2649" s="254"/>
      <c r="Q2649" s="254"/>
    </row>
    <row r="2650" spans="4:17" s="103" customFormat="1">
      <c r="D2650" s="104"/>
      <c r="F2650" s="105"/>
      <c r="L2650" s="254"/>
      <c r="M2650" s="254"/>
      <c r="N2650" s="254"/>
      <c r="O2650" s="254"/>
      <c r="P2650" s="254"/>
      <c r="Q2650" s="254"/>
    </row>
    <row r="2651" spans="4:17" s="103" customFormat="1">
      <c r="D2651" s="104"/>
      <c r="F2651" s="105"/>
      <c r="L2651" s="254"/>
      <c r="M2651" s="254"/>
      <c r="N2651" s="254"/>
      <c r="O2651" s="254"/>
      <c r="P2651" s="254"/>
      <c r="Q2651" s="254"/>
    </row>
    <row r="2652" spans="4:17" s="103" customFormat="1">
      <c r="D2652" s="104"/>
      <c r="F2652" s="105"/>
      <c r="L2652" s="254"/>
      <c r="M2652" s="254"/>
      <c r="N2652" s="254"/>
      <c r="O2652" s="254"/>
      <c r="P2652" s="254"/>
      <c r="Q2652" s="254"/>
    </row>
    <row r="2653" spans="4:17" s="103" customFormat="1">
      <c r="D2653" s="104"/>
      <c r="F2653" s="105"/>
      <c r="L2653" s="254"/>
      <c r="M2653" s="254"/>
      <c r="N2653" s="254"/>
      <c r="O2653" s="254"/>
      <c r="P2653" s="254"/>
      <c r="Q2653" s="254"/>
    </row>
    <row r="2654" spans="4:17" s="103" customFormat="1">
      <c r="D2654" s="104"/>
      <c r="F2654" s="105"/>
      <c r="L2654" s="254"/>
      <c r="M2654" s="254"/>
      <c r="N2654" s="254"/>
      <c r="O2654" s="254"/>
      <c r="P2654" s="254"/>
      <c r="Q2654" s="254"/>
    </row>
    <row r="2655" spans="4:17" s="103" customFormat="1">
      <c r="D2655" s="104"/>
      <c r="F2655" s="105"/>
      <c r="L2655" s="254"/>
      <c r="M2655" s="254"/>
      <c r="N2655" s="254"/>
      <c r="O2655" s="254"/>
      <c r="P2655" s="254"/>
      <c r="Q2655" s="254"/>
    </row>
    <row r="2656" spans="4:17" s="103" customFormat="1">
      <c r="D2656" s="104"/>
      <c r="F2656" s="105"/>
      <c r="L2656" s="254"/>
      <c r="M2656" s="254"/>
      <c r="N2656" s="254"/>
      <c r="O2656" s="254"/>
      <c r="P2656" s="254"/>
      <c r="Q2656" s="254"/>
    </row>
    <row r="2657" spans="4:17" s="103" customFormat="1">
      <c r="D2657" s="104"/>
      <c r="F2657" s="105"/>
      <c r="L2657" s="254"/>
      <c r="M2657" s="254"/>
      <c r="N2657" s="254"/>
      <c r="O2657" s="254"/>
      <c r="P2657" s="254"/>
      <c r="Q2657" s="254"/>
    </row>
    <row r="2658" spans="4:17" s="103" customFormat="1">
      <c r="D2658" s="104"/>
      <c r="F2658" s="105"/>
      <c r="L2658" s="254"/>
      <c r="M2658" s="254"/>
      <c r="N2658" s="254"/>
      <c r="O2658" s="254"/>
      <c r="P2658" s="254"/>
      <c r="Q2658" s="254"/>
    </row>
    <row r="2659" spans="4:17" s="103" customFormat="1">
      <c r="D2659" s="104"/>
      <c r="F2659" s="105"/>
      <c r="L2659" s="254"/>
      <c r="M2659" s="254"/>
      <c r="N2659" s="254"/>
      <c r="O2659" s="254"/>
      <c r="P2659" s="254"/>
      <c r="Q2659" s="254"/>
    </row>
    <row r="2660" spans="4:17" s="103" customFormat="1">
      <c r="D2660" s="104"/>
      <c r="F2660" s="105"/>
      <c r="L2660" s="254"/>
      <c r="M2660" s="254"/>
      <c r="N2660" s="254"/>
      <c r="O2660" s="254"/>
      <c r="P2660" s="254"/>
      <c r="Q2660" s="254"/>
    </row>
    <row r="2661" spans="4:17" s="103" customFormat="1">
      <c r="D2661" s="104"/>
      <c r="F2661" s="105"/>
      <c r="L2661" s="254"/>
      <c r="M2661" s="254"/>
      <c r="N2661" s="254"/>
      <c r="O2661" s="254"/>
      <c r="P2661" s="254"/>
      <c r="Q2661" s="254"/>
    </row>
    <row r="2662" spans="4:17" s="103" customFormat="1">
      <c r="D2662" s="104"/>
      <c r="F2662" s="105"/>
      <c r="L2662" s="254"/>
      <c r="M2662" s="254"/>
      <c r="N2662" s="254"/>
      <c r="O2662" s="254"/>
      <c r="P2662" s="254"/>
      <c r="Q2662" s="254"/>
    </row>
    <row r="2663" spans="4:17" s="103" customFormat="1">
      <c r="D2663" s="104"/>
      <c r="F2663" s="105"/>
      <c r="L2663" s="254"/>
      <c r="M2663" s="254"/>
      <c r="N2663" s="254"/>
      <c r="O2663" s="254"/>
      <c r="P2663" s="254"/>
      <c r="Q2663" s="254"/>
    </row>
    <row r="2664" spans="4:17" s="103" customFormat="1">
      <c r="D2664" s="104"/>
      <c r="F2664" s="105"/>
      <c r="L2664" s="254"/>
      <c r="M2664" s="254"/>
      <c r="N2664" s="254"/>
      <c r="O2664" s="254"/>
      <c r="P2664" s="254"/>
      <c r="Q2664" s="254"/>
    </row>
    <row r="2665" spans="4:17" s="103" customFormat="1">
      <c r="D2665" s="104"/>
      <c r="F2665" s="105"/>
      <c r="L2665" s="254"/>
      <c r="M2665" s="254"/>
      <c r="N2665" s="254"/>
      <c r="O2665" s="254"/>
      <c r="P2665" s="254"/>
      <c r="Q2665" s="254"/>
    </row>
    <row r="2666" spans="4:17" s="103" customFormat="1">
      <c r="D2666" s="104"/>
      <c r="F2666" s="105"/>
      <c r="L2666" s="254"/>
      <c r="M2666" s="254"/>
      <c r="N2666" s="254"/>
      <c r="O2666" s="254"/>
      <c r="P2666" s="254"/>
      <c r="Q2666" s="254"/>
    </row>
    <row r="2667" spans="4:17" s="103" customFormat="1">
      <c r="D2667" s="104"/>
      <c r="F2667" s="105"/>
      <c r="L2667" s="254"/>
      <c r="M2667" s="254"/>
      <c r="N2667" s="254"/>
      <c r="O2667" s="254"/>
      <c r="P2667" s="254"/>
      <c r="Q2667" s="254"/>
    </row>
    <row r="2668" spans="4:17" s="103" customFormat="1">
      <c r="D2668" s="104"/>
      <c r="F2668" s="105"/>
      <c r="L2668" s="254"/>
      <c r="M2668" s="254"/>
      <c r="N2668" s="254"/>
      <c r="O2668" s="254"/>
      <c r="P2668" s="254"/>
      <c r="Q2668" s="254"/>
    </row>
    <row r="2669" spans="4:17" s="103" customFormat="1">
      <c r="D2669" s="104"/>
      <c r="F2669" s="105"/>
      <c r="L2669" s="254"/>
      <c r="M2669" s="254"/>
      <c r="N2669" s="254"/>
      <c r="O2669" s="254"/>
      <c r="P2669" s="254"/>
      <c r="Q2669" s="254"/>
    </row>
    <row r="2670" spans="4:17" s="103" customFormat="1">
      <c r="D2670" s="104"/>
      <c r="F2670" s="105"/>
      <c r="L2670" s="254"/>
      <c r="M2670" s="254"/>
      <c r="N2670" s="254"/>
      <c r="O2670" s="254"/>
      <c r="P2670" s="254"/>
      <c r="Q2670" s="254"/>
    </row>
    <row r="2671" spans="4:17" s="103" customFormat="1">
      <c r="D2671" s="104"/>
      <c r="F2671" s="105"/>
      <c r="L2671" s="254"/>
      <c r="M2671" s="254"/>
      <c r="N2671" s="254"/>
      <c r="O2671" s="254"/>
      <c r="P2671" s="254"/>
      <c r="Q2671" s="254"/>
    </row>
    <row r="2672" spans="4:17" s="103" customFormat="1">
      <c r="D2672" s="104"/>
      <c r="F2672" s="105"/>
      <c r="L2672" s="254"/>
      <c r="M2672" s="254"/>
      <c r="N2672" s="254"/>
      <c r="O2672" s="254"/>
      <c r="P2672" s="254"/>
      <c r="Q2672" s="254"/>
    </row>
    <row r="2673" spans="4:17" s="103" customFormat="1">
      <c r="D2673" s="104"/>
      <c r="F2673" s="105"/>
      <c r="L2673" s="254"/>
      <c r="M2673" s="254"/>
      <c r="N2673" s="254"/>
      <c r="O2673" s="254"/>
      <c r="P2673" s="254"/>
      <c r="Q2673" s="254"/>
    </row>
    <row r="2674" spans="4:17" s="103" customFormat="1">
      <c r="D2674" s="104"/>
      <c r="F2674" s="105"/>
      <c r="L2674" s="254"/>
      <c r="M2674" s="254"/>
      <c r="N2674" s="254"/>
      <c r="O2674" s="254"/>
      <c r="P2674" s="254"/>
      <c r="Q2674" s="254"/>
    </row>
    <row r="2675" spans="4:17" s="103" customFormat="1">
      <c r="D2675" s="104"/>
      <c r="F2675" s="105"/>
      <c r="L2675" s="254"/>
      <c r="M2675" s="254"/>
      <c r="N2675" s="254"/>
      <c r="O2675" s="254"/>
      <c r="P2675" s="254"/>
      <c r="Q2675" s="254"/>
    </row>
    <row r="2676" spans="4:17" s="103" customFormat="1">
      <c r="D2676" s="104"/>
      <c r="F2676" s="105"/>
      <c r="L2676" s="254"/>
      <c r="M2676" s="254"/>
      <c r="N2676" s="254"/>
      <c r="O2676" s="254"/>
      <c r="P2676" s="254"/>
      <c r="Q2676" s="254"/>
    </row>
    <row r="2677" spans="4:17" s="103" customFormat="1">
      <c r="D2677" s="104"/>
      <c r="F2677" s="105"/>
      <c r="L2677" s="254"/>
      <c r="M2677" s="254"/>
      <c r="N2677" s="254"/>
      <c r="O2677" s="254"/>
      <c r="P2677" s="254"/>
      <c r="Q2677" s="254"/>
    </row>
    <row r="2678" spans="4:17" s="103" customFormat="1">
      <c r="D2678" s="104"/>
      <c r="F2678" s="105"/>
      <c r="L2678" s="254"/>
      <c r="M2678" s="254"/>
      <c r="N2678" s="254"/>
      <c r="O2678" s="254"/>
      <c r="P2678" s="254"/>
      <c r="Q2678" s="254"/>
    </row>
    <row r="2679" spans="4:17" s="103" customFormat="1">
      <c r="D2679" s="104"/>
      <c r="F2679" s="105"/>
      <c r="L2679" s="254"/>
      <c r="M2679" s="254"/>
      <c r="N2679" s="254"/>
      <c r="O2679" s="254"/>
      <c r="P2679" s="254"/>
      <c r="Q2679" s="254"/>
    </row>
    <row r="2680" spans="4:17" s="103" customFormat="1">
      <c r="D2680" s="104"/>
      <c r="F2680" s="105"/>
      <c r="L2680" s="254"/>
      <c r="M2680" s="254"/>
      <c r="N2680" s="254"/>
      <c r="O2680" s="254"/>
      <c r="P2680" s="254"/>
      <c r="Q2680" s="254"/>
    </row>
    <row r="2681" spans="4:17" s="103" customFormat="1">
      <c r="D2681" s="104"/>
      <c r="F2681" s="105"/>
      <c r="L2681" s="254"/>
      <c r="M2681" s="254"/>
      <c r="N2681" s="254"/>
      <c r="O2681" s="254"/>
      <c r="P2681" s="254"/>
      <c r="Q2681" s="254"/>
    </row>
    <row r="2682" spans="4:17" s="103" customFormat="1">
      <c r="D2682" s="104"/>
      <c r="F2682" s="105"/>
      <c r="L2682" s="254"/>
      <c r="M2682" s="254"/>
      <c r="N2682" s="254"/>
      <c r="O2682" s="254"/>
      <c r="P2682" s="254"/>
      <c r="Q2682" s="254"/>
    </row>
    <row r="2683" spans="4:17" s="103" customFormat="1">
      <c r="D2683" s="104"/>
      <c r="F2683" s="105"/>
      <c r="L2683" s="254"/>
      <c r="M2683" s="254"/>
      <c r="N2683" s="254"/>
      <c r="O2683" s="254"/>
      <c r="P2683" s="254"/>
      <c r="Q2683" s="254"/>
    </row>
    <row r="2684" spans="4:17" s="103" customFormat="1">
      <c r="D2684" s="104"/>
      <c r="F2684" s="105"/>
      <c r="L2684" s="254"/>
      <c r="M2684" s="254"/>
      <c r="N2684" s="254"/>
      <c r="O2684" s="254"/>
      <c r="P2684" s="254"/>
      <c r="Q2684" s="254"/>
    </row>
    <row r="2685" spans="4:17" s="103" customFormat="1">
      <c r="D2685" s="104"/>
      <c r="F2685" s="105"/>
      <c r="L2685" s="254"/>
      <c r="M2685" s="254"/>
      <c r="N2685" s="254"/>
      <c r="O2685" s="254"/>
      <c r="P2685" s="254"/>
      <c r="Q2685" s="254"/>
    </row>
    <row r="2686" spans="4:17" s="103" customFormat="1">
      <c r="D2686" s="104"/>
      <c r="F2686" s="105"/>
      <c r="L2686" s="254"/>
      <c r="M2686" s="254"/>
      <c r="N2686" s="254"/>
      <c r="O2686" s="254"/>
      <c r="P2686" s="254"/>
      <c r="Q2686" s="254"/>
    </row>
    <row r="2687" spans="4:17" s="103" customFormat="1">
      <c r="D2687" s="104"/>
      <c r="F2687" s="105"/>
      <c r="L2687" s="254"/>
      <c r="M2687" s="254"/>
      <c r="N2687" s="254"/>
      <c r="O2687" s="254"/>
      <c r="P2687" s="254"/>
      <c r="Q2687" s="254"/>
    </row>
    <row r="2688" spans="4:17" s="103" customFormat="1">
      <c r="D2688" s="104"/>
      <c r="F2688" s="105"/>
      <c r="L2688" s="254"/>
      <c r="M2688" s="254"/>
      <c r="N2688" s="254"/>
      <c r="O2688" s="254"/>
      <c r="P2688" s="254"/>
      <c r="Q2688" s="254"/>
    </row>
    <row r="2689" spans="4:17" s="103" customFormat="1">
      <c r="D2689" s="104"/>
      <c r="F2689" s="105"/>
      <c r="L2689" s="254"/>
      <c r="M2689" s="254"/>
      <c r="N2689" s="254"/>
      <c r="O2689" s="254"/>
      <c r="P2689" s="254"/>
      <c r="Q2689" s="254"/>
    </row>
    <row r="2690" spans="4:17" s="103" customFormat="1">
      <c r="D2690" s="104"/>
      <c r="F2690" s="105"/>
      <c r="L2690" s="254"/>
      <c r="M2690" s="254"/>
      <c r="N2690" s="254"/>
      <c r="O2690" s="254"/>
      <c r="P2690" s="254"/>
      <c r="Q2690" s="254"/>
    </row>
    <row r="2691" spans="4:17" s="103" customFormat="1">
      <c r="D2691" s="104"/>
      <c r="F2691" s="105"/>
      <c r="L2691" s="254"/>
      <c r="M2691" s="254"/>
      <c r="N2691" s="254"/>
      <c r="O2691" s="254"/>
      <c r="P2691" s="254"/>
      <c r="Q2691" s="254"/>
    </row>
    <row r="2692" spans="4:17" s="103" customFormat="1">
      <c r="D2692" s="104"/>
      <c r="F2692" s="105"/>
      <c r="L2692" s="254"/>
      <c r="M2692" s="254"/>
      <c r="N2692" s="254"/>
      <c r="O2692" s="254"/>
      <c r="P2692" s="254"/>
      <c r="Q2692" s="254"/>
    </row>
    <row r="2693" spans="4:17" s="103" customFormat="1">
      <c r="D2693" s="104"/>
      <c r="F2693" s="105"/>
      <c r="L2693" s="254"/>
      <c r="M2693" s="254"/>
      <c r="N2693" s="254"/>
      <c r="O2693" s="254"/>
      <c r="P2693" s="254"/>
      <c r="Q2693" s="254"/>
    </row>
    <row r="2694" spans="4:17" s="103" customFormat="1">
      <c r="D2694" s="104"/>
      <c r="F2694" s="105"/>
      <c r="L2694" s="254"/>
      <c r="M2694" s="254"/>
      <c r="N2694" s="254"/>
      <c r="O2694" s="254"/>
      <c r="P2694" s="254"/>
      <c r="Q2694" s="254"/>
    </row>
    <row r="2695" spans="4:17" s="103" customFormat="1">
      <c r="D2695" s="104"/>
      <c r="F2695" s="105"/>
      <c r="L2695" s="254"/>
      <c r="M2695" s="254"/>
      <c r="N2695" s="254"/>
      <c r="O2695" s="254"/>
      <c r="P2695" s="254"/>
      <c r="Q2695" s="254"/>
    </row>
    <row r="2696" spans="4:17" s="103" customFormat="1">
      <c r="D2696" s="104"/>
      <c r="F2696" s="105"/>
      <c r="L2696" s="254"/>
      <c r="M2696" s="254"/>
      <c r="N2696" s="254"/>
      <c r="O2696" s="254"/>
      <c r="P2696" s="254"/>
      <c r="Q2696" s="254"/>
    </row>
    <row r="2697" spans="4:17" s="103" customFormat="1">
      <c r="D2697" s="104"/>
      <c r="F2697" s="105"/>
      <c r="L2697" s="254"/>
      <c r="M2697" s="254"/>
      <c r="N2697" s="254"/>
      <c r="O2697" s="254"/>
      <c r="P2697" s="254"/>
      <c r="Q2697" s="254"/>
    </row>
    <row r="2698" spans="4:17" s="103" customFormat="1">
      <c r="D2698" s="104"/>
      <c r="F2698" s="105"/>
      <c r="L2698" s="254"/>
      <c r="M2698" s="254"/>
      <c r="N2698" s="254"/>
      <c r="O2698" s="254"/>
      <c r="P2698" s="254"/>
      <c r="Q2698" s="254"/>
    </row>
    <row r="2699" spans="4:17" s="103" customFormat="1">
      <c r="D2699" s="104"/>
      <c r="F2699" s="105"/>
      <c r="L2699" s="254"/>
      <c r="M2699" s="254"/>
      <c r="N2699" s="254"/>
      <c r="O2699" s="254"/>
      <c r="P2699" s="254"/>
      <c r="Q2699" s="254"/>
    </row>
    <row r="2700" spans="4:17" s="103" customFormat="1">
      <c r="D2700" s="104"/>
      <c r="F2700" s="105"/>
      <c r="L2700" s="254"/>
      <c r="M2700" s="254"/>
      <c r="N2700" s="254"/>
      <c r="O2700" s="254"/>
      <c r="P2700" s="254"/>
      <c r="Q2700" s="254"/>
    </row>
    <row r="2701" spans="4:17" s="103" customFormat="1">
      <c r="D2701" s="104"/>
      <c r="F2701" s="105"/>
      <c r="L2701" s="254"/>
      <c r="M2701" s="254"/>
      <c r="N2701" s="254"/>
      <c r="O2701" s="254"/>
      <c r="P2701" s="254"/>
      <c r="Q2701" s="254"/>
    </row>
    <row r="2702" spans="4:17" s="103" customFormat="1">
      <c r="D2702" s="104"/>
      <c r="F2702" s="105"/>
      <c r="L2702" s="254"/>
      <c r="M2702" s="254"/>
      <c r="N2702" s="254"/>
      <c r="O2702" s="254"/>
      <c r="P2702" s="254"/>
      <c r="Q2702" s="254"/>
    </row>
    <row r="2703" spans="4:17" s="103" customFormat="1">
      <c r="D2703" s="104"/>
      <c r="F2703" s="105"/>
      <c r="L2703" s="254"/>
      <c r="M2703" s="254"/>
      <c r="N2703" s="254"/>
      <c r="O2703" s="254"/>
      <c r="P2703" s="254"/>
      <c r="Q2703" s="254"/>
    </row>
    <row r="2704" spans="4:17" s="103" customFormat="1">
      <c r="D2704" s="104"/>
      <c r="F2704" s="105"/>
      <c r="L2704" s="254"/>
      <c r="M2704" s="254"/>
      <c r="N2704" s="254"/>
      <c r="O2704" s="254"/>
      <c r="P2704" s="254"/>
      <c r="Q2704" s="254"/>
    </row>
    <row r="2705" spans="4:17" s="103" customFormat="1">
      <c r="D2705" s="104"/>
      <c r="F2705" s="105"/>
      <c r="L2705" s="254"/>
      <c r="M2705" s="254"/>
      <c r="N2705" s="254"/>
      <c r="O2705" s="254"/>
      <c r="P2705" s="254"/>
      <c r="Q2705" s="254"/>
    </row>
    <row r="2706" spans="4:17" s="103" customFormat="1">
      <c r="D2706" s="104"/>
      <c r="F2706" s="105"/>
      <c r="L2706" s="254"/>
      <c r="M2706" s="254"/>
      <c r="N2706" s="254"/>
      <c r="O2706" s="254"/>
      <c r="P2706" s="254"/>
      <c r="Q2706" s="254"/>
    </row>
    <row r="2707" spans="4:17" s="103" customFormat="1">
      <c r="D2707" s="104"/>
      <c r="F2707" s="105"/>
      <c r="L2707" s="254"/>
      <c r="M2707" s="254"/>
      <c r="N2707" s="254"/>
      <c r="O2707" s="254"/>
      <c r="P2707" s="254"/>
      <c r="Q2707" s="254"/>
    </row>
    <row r="2708" spans="4:17" s="103" customFormat="1">
      <c r="D2708" s="104"/>
      <c r="F2708" s="105"/>
      <c r="L2708" s="254"/>
      <c r="M2708" s="254"/>
      <c r="N2708" s="254"/>
      <c r="O2708" s="254"/>
      <c r="P2708" s="254"/>
      <c r="Q2708" s="254"/>
    </row>
    <row r="2709" spans="4:17" s="103" customFormat="1">
      <c r="D2709" s="104"/>
      <c r="F2709" s="105"/>
      <c r="L2709" s="254"/>
      <c r="M2709" s="254"/>
      <c r="N2709" s="254"/>
      <c r="O2709" s="254"/>
      <c r="P2709" s="254"/>
      <c r="Q2709" s="254"/>
    </row>
    <row r="2710" spans="4:17" s="103" customFormat="1">
      <c r="D2710" s="104"/>
      <c r="F2710" s="105"/>
      <c r="L2710" s="254"/>
      <c r="M2710" s="254"/>
      <c r="N2710" s="254"/>
      <c r="O2710" s="254"/>
      <c r="P2710" s="254"/>
      <c r="Q2710" s="254"/>
    </row>
    <row r="2711" spans="4:17" s="103" customFormat="1">
      <c r="D2711" s="104"/>
      <c r="F2711" s="105"/>
      <c r="L2711" s="254"/>
      <c r="M2711" s="254"/>
      <c r="N2711" s="254"/>
      <c r="O2711" s="254"/>
      <c r="P2711" s="254"/>
      <c r="Q2711" s="254"/>
    </row>
    <row r="2712" spans="4:17" s="103" customFormat="1">
      <c r="D2712" s="104"/>
      <c r="F2712" s="105"/>
      <c r="L2712" s="254"/>
      <c r="M2712" s="254"/>
      <c r="N2712" s="254"/>
      <c r="O2712" s="254"/>
      <c r="P2712" s="254"/>
      <c r="Q2712" s="254"/>
    </row>
    <row r="2713" spans="4:17" s="103" customFormat="1">
      <c r="D2713" s="104"/>
      <c r="F2713" s="105"/>
      <c r="L2713" s="254"/>
      <c r="M2713" s="254"/>
      <c r="N2713" s="254"/>
      <c r="O2713" s="254"/>
      <c r="P2713" s="254"/>
      <c r="Q2713" s="254"/>
    </row>
    <row r="2714" spans="4:17" s="103" customFormat="1">
      <c r="D2714" s="104"/>
      <c r="F2714" s="105"/>
      <c r="L2714" s="254"/>
      <c r="M2714" s="254"/>
      <c r="N2714" s="254"/>
      <c r="O2714" s="254"/>
      <c r="P2714" s="254"/>
      <c r="Q2714" s="254"/>
    </row>
    <row r="2715" spans="4:17" s="103" customFormat="1">
      <c r="D2715" s="104"/>
      <c r="F2715" s="105"/>
      <c r="L2715" s="254"/>
      <c r="M2715" s="254"/>
      <c r="N2715" s="254"/>
      <c r="O2715" s="254"/>
      <c r="P2715" s="254"/>
      <c r="Q2715" s="254"/>
    </row>
    <row r="2716" spans="4:17" s="103" customFormat="1">
      <c r="D2716" s="104"/>
      <c r="F2716" s="105"/>
      <c r="L2716" s="254"/>
      <c r="M2716" s="254"/>
      <c r="N2716" s="254"/>
      <c r="O2716" s="254"/>
      <c r="P2716" s="254"/>
      <c r="Q2716" s="254"/>
    </row>
    <row r="2717" spans="4:17" s="103" customFormat="1">
      <c r="D2717" s="104"/>
      <c r="F2717" s="105"/>
      <c r="L2717" s="254"/>
      <c r="M2717" s="254"/>
      <c r="N2717" s="254"/>
      <c r="O2717" s="254"/>
      <c r="P2717" s="254"/>
      <c r="Q2717" s="254"/>
    </row>
    <row r="2718" spans="4:17" s="103" customFormat="1">
      <c r="D2718" s="104"/>
      <c r="F2718" s="105"/>
      <c r="L2718" s="254"/>
      <c r="M2718" s="254"/>
      <c r="N2718" s="254"/>
      <c r="O2718" s="254"/>
      <c r="P2718" s="254"/>
      <c r="Q2718" s="254"/>
    </row>
    <row r="2719" spans="4:17" s="103" customFormat="1">
      <c r="D2719" s="104"/>
      <c r="F2719" s="105"/>
      <c r="L2719" s="254"/>
      <c r="M2719" s="254"/>
      <c r="N2719" s="254"/>
      <c r="O2719" s="254"/>
      <c r="P2719" s="254"/>
      <c r="Q2719" s="254"/>
    </row>
    <row r="2720" spans="4:17" s="103" customFormat="1">
      <c r="D2720" s="104"/>
      <c r="F2720" s="105"/>
      <c r="L2720" s="254"/>
      <c r="M2720" s="254"/>
      <c r="N2720" s="254"/>
      <c r="O2720" s="254"/>
      <c r="P2720" s="254"/>
      <c r="Q2720" s="254"/>
    </row>
    <row r="2721" spans="4:17" s="103" customFormat="1">
      <c r="D2721" s="104"/>
      <c r="F2721" s="105"/>
      <c r="L2721" s="254"/>
      <c r="M2721" s="254"/>
      <c r="N2721" s="254"/>
      <c r="O2721" s="254"/>
      <c r="P2721" s="254"/>
      <c r="Q2721" s="254"/>
    </row>
    <row r="2722" spans="4:17" s="103" customFormat="1">
      <c r="D2722" s="104"/>
      <c r="F2722" s="105"/>
      <c r="L2722" s="254"/>
      <c r="M2722" s="254"/>
      <c r="N2722" s="254"/>
      <c r="O2722" s="254"/>
      <c r="P2722" s="254"/>
      <c r="Q2722" s="254"/>
    </row>
    <row r="2723" spans="4:17" s="103" customFormat="1">
      <c r="D2723" s="104"/>
      <c r="F2723" s="105"/>
      <c r="L2723" s="254"/>
      <c r="M2723" s="254"/>
      <c r="N2723" s="254"/>
      <c r="O2723" s="254"/>
      <c r="P2723" s="254"/>
      <c r="Q2723" s="254"/>
    </row>
    <row r="2724" spans="4:17" s="103" customFormat="1">
      <c r="D2724" s="104"/>
      <c r="F2724" s="105"/>
      <c r="L2724" s="254"/>
      <c r="M2724" s="254"/>
      <c r="N2724" s="254"/>
      <c r="O2724" s="254"/>
      <c r="P2724" s="254"/>
      <c r="Q2724" s="254"/>
    </row>
    <row r="2725" spans="4:17" s="103" customFormat="1">
      <c r="D2725" s="104"/>
      <c r="F2725" s="105"/>
      <c r="L2725" s="254"/>
      <c r="M2725" s="254"/>
      <c r="N2725" s="254"/>
      <c r="O2725" s="254"/>
      <c r="P2725" s="254"/>
      <c r="Q2725" s="254"/>
    </row>
    <row r="2726" spans="4:17" s="103" customFormat="1">
      <c r="D2726" s="104"/>
      <c r="F2726" s="105"/>
      <c r="L2726" s="254"/>
      <c r="M2726" s="254"/>
      <c r="N2726" s="254"/>
      <c r="O2726" s="254"/>
      <c r="P2726" s="254"/>
      <c r="Q2726" s="254"/>
    </row>
    <row r="2727" spans="4:17" s="103" customFormat="1">
      <c r="D2727" s="104"/>
      <c r="F2727" s="105"/>
      <c r="L2727" s="254"/>
      <c r="M2727" s="254"/>
      <c r="N2727" s="254"/>
      <c r="O2727" s="254"/>
      <c r="P2727" s="254"/>
      <c r="Q2727" s="254"/>
    </row>
    <row r="2728" spans="4:17" s="103" customFormat="1">
      <c r="D2728" s="104"/>
      <c r="F2728" s="105"/>
      <c r="L2728" s="254"/>
      <c r="M2728" s="254"/>
      <c r="N2728" s="254"/>
      <c r="O2728" s="254"/>
      <c r="P2728" s="254"/>
      <c r="Q2728" s="254"/>
    </row>
    <row r="2729" spans="4:17" s="103" customFormat="1">
      <c r="D2729" s="104"/>
      <c r="F2729" s="105"/>
      <c r="L2729" s="254"/>
      <c r="M2729" s="254"/>
      <c r="N2729" s="254"/>
      <c r="O2729" s="254"/>
      <c r="P2729" s="254"/>
      <c r="Q2729" s="254"/>
    </row>
    <row r="2730" spans="4:17" s="103" customFormat="1">
      <c r="D2730" s="104"/>
      <c r="F2730" s="105"/>
      <c r="L2730" s="254"/>
      <c r="M2730" s="254"/>
      <c r="N2730" s="254"/>
      <c r="O2730" s="254"/>
      <c r="P2730" s="254"/>
      <c r="Q2730" s="254"/>
    </row>
    <row r="2731" spans="4:17" s="103" customFormat="1">
      <c r="D2731" s="104"/>
      <c r="F2731" s="105"/>
      <c r="L2731" s="254"/>
      <c r="M2731" s="254"/>
      <c r="N2731" s="254"/>
      <c r="O2731" s="254"/>
      <c r="P2731" s="254"/>
      <c r="Q2731" s="254"/>
    </row>
    <row r="2732" spans="4:17" s="103" customFormat="1">
      <c r="D2732" s="104"/>
      <c r="F2732" s="105"/>
      <c r="L2732" s="254"/>
      <c r="M2732" s="254"/>
      <c r="N2732" s="254"/>
      <c r="O2732" s="254"/>
      <c r="P2732" s="254"/>
      <c r="Q2732" s="254"/>
    </row>
    <row r="2733" spans="4:17" s="103" customFormat="1">
      <c r="D2733" s="104"/>
      <c r="F2733" s="105"/>
      <c r="L2733" s="254"/>
      <c r="M2733" s="254"/>
      <c r="N2733" s="254"/>
      <c r="O2733" s="254"/>
      <c r="P2733" s="254"/>
      <c r="Q2733" s="254"/>
    </row>
    <row r="2734" spans="4:17" s="103" customFormat="1">
      <c r="D2734" s="104"/>
      <c r="F2734" s="105"/>
      <c r="L2734" s="254"/>
      <c r="M2734" s="254"/>
      <c r="N2734" s="254"/>
      <c r="O2734" s="254"/>
      <c r="P2734" s="254"/>
      <c r="Q2734" s="254"/>
    </row>
    <row r="2735" spans="4:17" s="103" customFormat="1">
      <c r="D2735" s="104"/>
      <c r="F2735" s="105"/>
      <c r="L2735" s="254"/>
      <c r="M2735" s="254"/>
      <c r="N2735" s="254"/>
      <c r="O2735" s="254"/>
      <c r="P2735" s="254"/>
      <c r="Q2735" s="254"/>
    </row>
    <row r="2736" spans="4:17" s="103" customFormat="1">
      <c r="D2736" s="104"/>
      <c r="F2736" s="105"/>
      <c r="L2736" s="254"/>
      <c r="M2736" s="254"/>
      <c r="N2736" s="254"/>
      <c r="O2736" s="254"/>
      <c r="P2736" s="254"/>
      <c r="Q2736" s="254"/>
    </row>
    <row r="2737" spans="4:17" s="103" customFormat="1">
      <c r="D2737" s="104"/>
      <c r="F2737" s="105"/>
      <c r="L2737" s="254"/>
      <c r="M2737" s="254"/>
      <c r="N2737" s="254"/>
      <c r="O2737" s="254"/>
      <c r="P2737" s="254"/>
      <c r="Q2737" s="254"/>
    </row>
    <row r="2738" spans="4:17" s="103" customFormat="1">
      <c r="D2738" s="104"/>
      <c r="F2738" s="105"/>
      <c r="L2738" s="254"/>
      <c r="M2738" s="254"/>
      <c r="N2738" s="254"/>
      <c r="O2738" s="254"/>
      <c r="P2738" s="254"/>
      <c r="Q2738" s="254"/>
    </row>
    <row r="2739" spans="4:17" s="103" customFormat="1">
      <c r="D2739" s="104"/>
      <c r="F2739" s="105"/>
      <c r="L2739" s="254"/>
      <c r="M2739" s="254"/>
      <c r="N2739" s="254"/>
      <c r="O2739" s="254"/>
      <c r="P2739" s="254"/>
      <c r="Q2739" s="254"/>
    </row>
    <row r="2740" spans="4:17" s="103" customFormat="1">
      <c r="D2740" s="104"/>
      <c r="F2740" s="105"/>
      <c r="L2740" s="254"/>
      <c r="M2740" s="254"/>
      <c r="N2740" s="254"/>
      <c r="O2740" s="254"/>
      <c r="P2740" s="254"/>
      <c r="Q2740" s="254"/>
    </row>
    <row r="2741" spans="4:17" s="103" customFormat="1">
      <c r="D2741" s="104"/>
      <c r="F2741" s="105"/>
      <c r="L2741" s="254"/>
      <c r="M2741" s="254"/>
      <c r="N2741" s="254"/>
      <c r="O2741" s="254"/>
      <c r="P2741" s="254"/>
      <c r="Q2741" s="254"/>
    </row>
    <row r="2742" spans="4:17" s="103" customFormat="1">
      <c r="D2742" s="104"/>
      <c r="F2742" s="105"/>
      <c r="L2742" s="254"/>
      <c r="M2742" s="254"/>
      <c r="N2742" s="254"/>
      <c r="O2742" s="254"/>
      <c r="P2742" s="254"/>
      <c r="Q2742" s="254"/>
    </row>
    <row r="2743" spans="4:17" s="103" customFormat="1">
      <c r="D2743" s="104"/>
      <c r="F2743" s="105"/>
      <c r="L2743" s="254"/>
      <c r="M2743" s="254"/>
      <c r="N2743" s="254"/>
      <c r="O2743" s="254"/>
      <c r="P2743" s="254"/>
      <c r="Q2743" s="254"/>
    </row>
    <row r="2744" spans="4:17" s="103" customFormat="1">
      <c r="D2744" s="104"/>
      <c r="F2744" s="105"/>
      <c r="L2744" s="254"/>
      <c r="M2744" s="254"/>
      <c r="N2744" s="254"/>
      <c r="O2744" s="254"/>
      <c r="P2744" s="254"/>
      <c r="Q2744" s="254"/>
    </row>
    <row r="2745" spans="4:17" s="103" customFormat="1">
      <c r="D2745" s="104"/>
      <c r="F2745" s="105"/>
      <c r="L2745" s="254"/>
      <c r="M2745" s="254"/>
      <c r="N2745" s="254"/>
      <c r="O2745" s="254"/>
      <c r="P2745" s="254"/>
      <c r="Q2745" s="254"/>
    </row>
    <row r="2746" spans="4:17" s="103" customFormat="1">
      <c r="D2746" s="104"/>
      <c r="F2746" s="105"/>
      <c r="L2746" s="254"/>
      <c r="M2746" s="254"/>
      <c r="N2746" s="254"/>
      <c r="O2746" s="254"/>
      <c r="P2746" s="254"/>
      <c r="Q2746" s="254"/>
    </row>
    <row r="2747" spans="4:17" s="103" customFormat="1">
      <c r="D2747" s="104"/>
      <c r="F2747" s="105"/>
      <c r="L2747" s="254"/>
      <c r="M2747" s="254"/>
      <c r="N2747" s="254"/>
      <c r="O2747" s="254"/>
      <c r="P2747" s="254"/>
      <c r="Q2747" s="254"/>
    </row>
    <row r="2748" spans="4:17" s="103" customFormat="1">
      <c r="D2748" s="104"/>
      <c r="F2748" s="105"/>
      <c r="L2748" s="254"/>
      <c r="M2748" s="254"/>
      <c r="N2748" s="254"/>
      <c r="O2748" s="254"/>
      <c r="P2748" s="254"/>
      <c r="Q2748" s="254"/>
    </row>
    <row r="2749" spans="4:17" s="103" customFormat="1">
      <c r="D2749" s="104"/>
      <c r="F2749" s="105"/>
      <c r="L2749" s="254"/>
      <c r="M2749" s="254"/>
      <c r="N2749" s="254"/>
      <c r="O2749" s="254"/>
      <c r="P2749" s="254"/>
      <c r="Q2749" s="254"/>
    </row>
    <row r="2750" spans="4:17" s="103" customFormat="1">
      <c r="D2750" s="104"/>
      <c r="F2750" s="105"/>
      <c r="L2750" s="254"/>
      <c r="M2750" s="254"/>
      <c r="N2750" s="254"/>
      <c r="O2750" s="254"/>
      <c r="P2750" s="254"/>
      <c r="Q2750" s="254"/>
    </row>
    <row r="2751" spans="4:17" s="103" customFormat="1">
      <c r="D2751" s="104"/>
      <c r="F2751" s="105"/>
      <c r="L2751" s="254"/>
      <c r="M2751" s="254"/>
      <c r="N2751" s="254"/>
      <c r="O2751" s="254"/>
      <c r="P2751" s="254"/>
      <c r="Q2751" s="254"/>
    </row>
    <row r="2752" spans="4:17" s="103" customFormat="1">
      <c r="D2752" s="104"/>
      <c r="F2752" s="105"/>
      <c r="L2752" s="254"/>
      <c r="M2752" s="254"/>
      <c r="N2752" s="254"/>
      <c r="O2752" s="254"/>
      <c r="P2752" s="254"/>
      <c r="Q2752" s="254"/>
    </row>
    <row r="2753" spans="4:17" s="103" customFormat="1">
      <c r="D2753" s="104"/>
      <c r="F2753" s="105"/>
      <c r="L2753" s="254"/>
      <c r="M2753" s="254"/>
      <c r="N2753" s="254"/>
      <c r="O2753" s="254"/>
      <c r="P2753" s="254"/>
      <c r="Q2753" s="254"/>
    </row>
    <row r="2754" spans="4:17" s="103" customFormat="1">
      <c r="D2754" s="104"/>
      <c r="F2754" s="105"/>
      <c r="L2754" s="254"/>
      <c r="M2754" s="254"/>
      <c r="N2754" s="254"/>
      <c r="O2754" s="254"/>
      <c r="P2754" s="254"/>
      <c r="Q2754" s="254"/>
    </row>
    <row r="2755" spans="4:17" s="103" customFormat="1">
      <c r="D2755" s="104"/>
      <c r="F2755" s="105"/>
      <c r="L2755" s="254"/>
      <c r="M2755" s="254"/>
      <c r="N2755" s="254"/>
      <c r="O2755" s="254"/>
      <c r="P2755" s="254"/>
      <c r="Q2755" s="254"/>
    </row>
    <row r="2756" spans="4:17" s="103" customFormat="1">
      <c r="D2756" s="104"/>
      <c r="F2756" s="105"/>
      <c r="L2756" s="254"/>
      <c r="M2756" s="254"/>
      <c r="N2756" s="254"/>
      <c r="O2756" s="254"/>
      <c r="P2756" s="254"/>
      <c r="Q2756" s="254"/>
    </row>
    <row r="2757" spans="4:17" s="103" customFormat="1">
      <c r="D2757" s="104"/>
      <c r="F2757" s="105"/>
      <c r="L2757" s="254"/>
      <c r="M2757" s="254"/>
      <c r="N2757" s="254"/>
      <c r="O2757" s="254"/>
      <c r="P2757" s="254"/>
      <c r="Q2757" s="254"/>
    </row>
    <row r="2758" spans="4:17" s="103" customFormat="1">
      <c r="D2758" s="104"/>
      <c r="F2758" s="105"/>
      <c r="L2758" s="254"/>
      <c r="M2758" s="254"/>
      <c r="N2758" s="254"/>
      <c r="O2758" s="254"/>
      <c r="P2758" s="254"/>
      <c r="Q2758" s="254"/>
    </row>
    <row r="2759" spans="4:17" s="103" customFormat="1">
      <c r="D2759" s="104"/>
      <c r="F2759" s="105"/>
      <c r="L2759" s="254"/>
      <c r="M2759" s="254"/>
      <c r="N2759" s="254"/>
      <c r="O2759" s="254"/>
      <c r="P2759" s="254"/>
      <c r="Q2759" s="254"/>
    </row>
    <row r="2760" spans="4:17" s="103" customFormat="1">
      <c r="D2760" s="104"/>
      <c r="F2760" s="105"/>
      <c r="L2760" s="254"/>
      <c r="M2760" s="254"/>
      <c r="N2760" s="254"/>
      <c r="O2760" s="254"/>
      <c r="P2760" s="254"/>
      <c r="Q2760" s="254"/>
    </row>
    <row r="2761" spans="4:17" s="103" customFormat="1">
      <c r="D2761" s="104"/>
      <c r="F2761" s="105"/>
      <c r="L2761" s="254"/>
      <c r="M2761" s="254"/>
      <c r="N2761" s="254"/>
      <c r="O2761" s="254"/>
      <c r="P2761" s="254"/>
      <c r="Q2761" s="254"/>
    </row>
    <row r="2762" spans="4:17" s="103" customFormat="1">
      <c r="D2762" s="104"/>
      <c r="F2762" s="105"/>
      <c r="L2762" s="254"/>
      <c r="M2762" s="254"/>
      <c r="N2762" s="254"/>
      <c r="O2762" s="254"/>
      <c r="P2762" s="254"/>
      <c r="Q2762" s="254"/>
    </row>
    <row r="2763" spans="4:17" s="103" customFormat="1">
      <c r="D2763" s="104"/>
      <c r="F2763" s="105"/>
      <c r="L2763" s="254"/>
      <c r="M2763" s="254"/>
      <c r="N2763" s="254"/>
      <c r="O2763" s="254"/>
      <c r="P2763" s="254"/>
      <c r="Q2763" s="254"/>
    </row>
    <row r="2764" spans="4:17" s="103" customFormat="1">
      <c r="D2764" s="104"/>
      <c r="F2764" s="105"/>
      <c r="L2764" s="254"/>
      <c r="M2764" s="254"/>
      <c r="N2764" s="254"/>
      <c r="O2764" s="254"/>
      <c r="P2764" s="254"/>
      <c r="Q2764" s="254"/>
    </row>
    <row r="2765" spans="4:17" s="103" customFormat="1">
      <c r="D2765" s="104"/>
      <c r="F2765" s="105"/>
      <c r="L2765" s="254"/>
      <c r="M2765" s="254"/>
      <c r="N2765" s="254"/>
      <c r="O2765" s="254"/>
      <c r="P2765" s="254"/>
      <c r="Q2765" s="254"/>
    </row>
    <row r="2766" spans="4:17" s="103" customFormat="1">
      <c r="D2766" s="104"/>
      <c r="F2766" s="105"/>
      <c r="L2766" s="254"/>
      <c r="M2766" s="254"/>
      <c r="N2766" s="254"/>
      <c r="O2766" s="254"/>
      <c r="P2766" s="254"/>
      <c r="Q2766" s="254"/>
    </row>
    <row r="2767" spans="4:17" s="103" customFormat="1">
      <c r="D2767" s="104"/>
      <c r="F2767" s="105"/>
      <c r="L2767" s="254"/>
      <c r="M2767" s="254"/>
      <c r="N2767" s="254"/>
      <c r="O2767" s="254"/>
      <c r="P2767" s="254"/>
      <c r="Q2767" s="254"/>
    </row>
    <row r="2768" spans="4:17" s="103" customFormat="1">
      <c r="D2768" s="104"/>
      <c r="F2768" s="105"/>
      <c r="L2768" s="254"/>
      <c r="M2768" s="254"/>
      <c r="N2768" s="254"/>
      <c r="O2768" s="254"/>
      <c r="P2768" s="254"/>
      <c r="Q2768" s="254"/>
    </row>
    <row r="2769" spans="4:17" s="103" customFormat="1">
      <c r="D2769" s="104"/>
      <c r="F2769" s="105"/>
      <c r="L2769" s="254"/>
      <c r="M2769" s="254"/>
      <c r="N2769" s="254"/>
      <c r="O2769" s="254"/>
      <c r="P2769" s="254"/>
      <c r="Q2769" s="254"/>
    </row>
    <row r="2770" spans="4:17" s="103" customFormat="1">
      <c r="D2770" s="104"/>
      <c r="F2770" s="105"/>
      <c r="L2770" s="254"/>
      <c r="M2770" s="254"/>
      <c r="N2770" s="254"/>
      <c r="O2770" s="254"/>
      <c r="P2770" s="254"/>
      <c r="Q2770" s="254"/>
    </row>
    <row r="2771" spans="4:17" s="103" customFormat="1">
      <c r="D2771" s="104"/>
      <c r="F2771" s="105"/>
      <c r="L2771" s="254"/>
      <c r="M2771" s="254"/>
      <c r="N2771" s="254"/>
      <c r="O2771" s="254"/>
      <c r="P2771" s="254"/>
      <c r="Q2771" s="254"/>
    </row>
    <row r="2772" spans="4:17" s="103" customFormat="1">
      <c r="D2772" s="104"/>
      <c r="F2772" s="105"/>
      <c r="L2772" s="254"/>
      <c r="M2772" s="254"/>
      <c r="N2772" s="254"/>
      <c r="O2772" s="254"/>
      <c r="P2772" s="254"/>
      <c r="Q2772" s="254"/>
    </row>
    <row r="2773" spans="4:17" s="103" customFormat="1">
      <c r="D2773" s="104"/>
      <c r="F2773" s="105"/>
      <c r="L2773" s="254"/>
      <c r="M2773" s="254"/>
      <c r="N2773" s="254"/>
      <c r="O2773" s="254"/>
      <c r="P2773" s="254"/>
      <c r="Q2773" s="254"/>
    </row>
    <row r="2774" spans="4:17" s="103" customFormat="1">
      <c r="D2774" s="104"/>
      <c r="F2774" s="105"/>
      <c r="L2774" s="254"/>
      <c r="M2774" s="254"/>
      <c r="N2774" s="254"/>
      <c r="O2774" s="254"/>
      <c r="P2774" s="254"/>
      <c r="Q2774" s="254"/>
    </row>
    <row r="2775" spans="4:17" s="103" customFormat="1">
      <c r="D2775" s="104"/>
      <c r="F2775" s="105"/>
      <c r="L2775" s="254"/>
      <c r="M2775" s="254"/>
      <c r="N2775" s="254"/>
      <c r="O2775" s="254"/>
      <c r="P2775" s="254"/>
      <c r="Q2775" s="254"/>
    </row>
    <row r="2776" spans="4:17" s="103" customFormat="1">
      <c r="D2776" s="104"/>
      <c r="F2776" s="105"/>
      <c r="L2776" s="254"/>
      <c r="M2776" s="254"/>
      <c r="N2776" s="254"/>
      <c r="O2776" s="254"/>
      <c r="P2776" s="254"/>
      <c r="Q2776" s="254"/>
    </row>
    <row r="2777" spans="4:17" s="103" customFormat="1">
      <c r="D2777" s="104"/>
      <c r="F2777" s="105"/>
      <c r="L2777" s="254"/>
      <c r="M2777" s="254"/>
      <c r="N2777" s="254"/>
      <c r="O2777" s="254"/>
      <c r="P2777" s="254"/>
      <c r="Q2777" s="254"/>
    </row>
    <row r="2778" spans="4:17" s="103" customFormat="1">
      <c r="D2778" s="104"/>
      <c r="F2778" s="105"/>
      <c r="L2778" s="254"/>
      <c r="M2778" s="254"/>
      <c r="N2778" s="254"/>
      <c r="O2778" s="254"/>
      <c r="P2778" s="254"/>
      <c r="Q2778" s="254"/>
    </row>
    <row r="2779" spans="4:17" s="103" customFormat="1">
      <c r="D2779" s="104"/>
      <c r="F2779" s="105"/>
      <c r="L2779" s="254"/>
      <c r="M2779" s="254"/>
      <c r="N2779" s="254"/>
      <c r="O2779" s="254"/>
      <c r="P2779" s="254"/>
      <c r="Q2779" s="254"/>
    </row>
    <row r="2780" spans="4:17" s="103" customFormat="1">
      <c r="D2780" s="104"/>
      <c r="F2780" s="105"/>
      <c r="L2780" s="254"/>
      <c r="M2780" s="254"/>
      <c r="N2780" s="254"/>
      <c r="O2780" s="254"/>
      <c r="P2780" s="254"/>
      <c r="Q2780" s="254"/>
    </row>
    <row r="2781" spans="4:17" s="103" customFormat="1">
      <c r="D2781" s="104"/>
      <c r="F2781" s="105"/>
      <c r="L2781" s="254"/>
      <c r="M2781" s="254"/>
      <c r="N2781" s="254"/>
      <c r="O2781" s="254"/>
      <c r="P2781" s="254"/>
      <c r="Q2781" s="254"/>
    </row>
    <row r="2782" spans="4:17" s="103" customFormat="1">
      <c r="D2782" s="104"/>
      <c r="F2782" s="105"/>
      <c r="L2782" s="254"/>
      <c r="M2782" s="254"/>
      <c r="N2782" s="254"/>
      <c r="O2782" s="254"/>
      <c r="P2782" s="254"/>
      <c r="Q2782" s="254"/>
    </row>
    <row r="2783" spans="4:17" s="103" customFormat="1">
      <c r="D2783" s="104"/>
      <c r="F2783" s="105"/>
      <c r="L2783" s="254"/>
      <c r="M2783" s="254"/>
      <c r="N2783" s="254"/>
      <c r="O2783" s="254"/>
      <c r="P2783" s="254"/>
      <c r="Q2783" s="254"/>
    </row>
    <row r="2784" spans="4:17" s="103" customFormat="1">
      <c r="D2784" s="104"/>
      <c r="F2784" s="105"/>
      <c r="L2784" s="254"/>
      <c r="M2784" s="254"/>
      <c r="N2784" s="254"/>
      <c r="O2784" s="254"/>
      <c r="P2784" s="254"/>
      <c r="Q2784" s="254"/>
    </row>
    <row r="2785" spans="4:17" s="103" customFormat="1">
      <c r="D2785" s="104"/>
      <c r="F2785" s="105"/>
      <c r="L2785" s="254"/>
      <c r="M2785" s="254"/>
      <c r="N2785" s="254"/>
      <c r="O2785" s="254"/>
      <c r="P2785" s="254"/>
      <c r="Q2785" s="254"/>
    </row>
    <row r="2786" spans="4:17" s="103" customFormat="1">
      <c r="D2786" s="104"/>
      <c r="F2786" s="105"/>
      <c r="L2786" s="254"/>
      <c r="M2786" s="254"/>
      <c r="N2786" s="254"/>
      <c r="O2786" s="254"/>
      <c r="P2786" s="254"/>
      <c r="Q2786" s="254"/>
    </row>
    <row r="2787" spans="4:17" s="103" customFormat="1">
      <c r="D2787" s="104"/>
      <c r="F2787" s="105"/>
      <c r="L2787" s="254"/>
      <c r="M2787" s="254"/>
      <c r="N2787" s="254"/>
      <c r="O2787" s="254"/>
      <c r="P2787" s="254"/>
      <c r="Q2787" s="254"/>
    </row>
    <row r="2788" spans="4:17" s="103" customFormat="1">
      <c r="D2788" s="104"/>
      <c r="F2788" s="105"/>
      <c r="L2788" s="254"/>
      <c r="M2788" s="254"/>
      <c r="N2788" s="254"/>
      <c r="O2788" s="254"/>
      <c r="P2788" s="254"/>
      <c r="Q2788" s="254"/>
    </row>
    <row r="2789" spans="4:17" s="103" customFormat="1">
      <c r="D2789" s="104"/>
      <c r="F2789" s="105"/>
      <c r="L2789" s="254"/>
      <c r="M2789" s="254"/>
      <c r="N2789" s="254"/>
      <c r="O2789" s="254"/>
      <c r="P2789" s="254"/>
      <c r="Q2789" s="254"/>
    </row>
    <row r="2790" spans="4:17" s="103" customFormat="1">
      <c r="D2790" s="104"/>
      <c r="F2790" s="105"/>
      <c r="L2790" s="254"/>
      <c r="M2790" s="254"/>
      <c r="N2790" s="254"/>
      <c r="O2790" s="254"/>
      <c r="P2790" s="254"/>
      <c r="Q2790" s="254"/>
    </row>
    <row r="2791" spans="4:17" s="103" customFormat="1">
      <c r="D2791" s="104"/>
      <c r="F2791" s="105"/>
      <c r="L2791" s="254"/>
      <c r="M2791" s="254"/>
      <c r="N2791" s="254"/>
      <c r="O2791" s="254"/>
      <c r="P2791" s="254"/>
      <c r="Q2791" s="254"/>
    </row>
    <row r="2792" spans="4:17" s="103" customFormat="1">
      <c r="D2792" s="104"/>
      <c r="F2792" s="105"/>
      <c r="L2792" s="254"/>
      <c r="M2792" s="254"/>
      <c r="N2792" s="254"/>
      <c r="O2792" s="254"/>
      <c r="P2792" s="254"/>
      <c r="Q2792" s="254"/>
    </row>
    <row r="2793" spans="4:17" s="103" customFormat="1">
      <c r="D2793" s="104"/>
      <c r="F2793" s="105"/>
      <c r="L2793" s="254"/>
      <c r="M2793" s="254"/>
      <c r="N2793" s="254"/>
      <c r="O2793" s="254"/>
      <c r="P2793" s="254"/>
      <c r="Q2793" s="254"/>
    </row>
    <row r="2794" spans="4:17" s="103" customFormat="1">
      <c r="D2794" s="104"/>
      <c r="F2794" s="105"/>
      <c r="L2794" s="254"/>
      <c r="M2794" s="254"/>
      <c r="N2794" s="254"/>
      <c r="O2794" s="254"/>
      <c r="P2794" s="254"/>
      <c r="Q2794" s="254"/>
    </row>
    <row r="2795" spans="4:17" s="103" customFormat="1">
      <c r="D2795" s="104"/>
      <c r="F2795" s="105"/>
      <c r="L2795" s="254"/>
      <c r="M2795" s="254"/>
      <c r="N2795" s="254"/>
      <c r="O2795" s="254"/>
      <c r="P2795" s="254"/>
      <c r="Q2795" s="254"/>
    </row>
    <row r="2796" spans="4:17" s="103" customFormat="1">
      <c r="D2796" s="104"/>
      <c r="F2796" s="105"/>
      <c r="L2796" s="254"/>
      <c r="M2796" s="254"/>
      <c r="N2796" s="254"/>
      <c r="O2796" s="254"/>
      <c r="P2796" s="254"/>
      <c r="Q2796" s="254"/>
    </row>
    <row r="2797" spans="4:17" s="103" customFormat="1">
      <c r="D2797" s="104"/>
      <c r="F2797" s="105"/>
      <c r="L2797" s="254"/>
      <c r="M2797" s="254"/>
      <c r="N2797" s="254"/>
      <c r="O2797" s="254"/>
      <c r="P2797" s="254"/>
      <c r="Q2797" s="254"/>
    </row>
    <row r="2798" spans="4:17" s="103" customFormat="1">
      <c r="D2798" s="104"/>
      <c r="F2798" s="105"/>
      <c r="L2798" s="254"/>
      <c r="M2798" s="254"/>
      <c r="N2798" s="254"/>
      <c r="O2798" s="254"/>
      <c r="P2798" s="254"/>
      <c r="Q2798" s="254"/>
    </row>
    <row r="2799" spans="4:17" s="103" customFormat="1">
      <c r="D2799" s="104"/>
      <c r="F2799" s="105"/>
      <c r="L2799" s="254"/>
      <c r="M2799" s="254"/>
      <c r="N2799" s="254"/>
      <c r="O2799" s="254"/>
      <c r="P2799" s="254"/>
      <c r="Q2799" s="254"/>
    </row>
    <row r="2800" spans="4:17" s="103" customFormat="1">
      <c r="D2800" s="104"/>
      <c r="F2800" s="105"/>
      <c r="L2800" s="254"/>
      <c r="M2800" s="254"/>
      <c r="N2800" s="254"/>
      <c r="O2800" s="254"/>
      <c r="P2800" s="254"/>
      <c r="Q2800" s="254"/>
    </row>
    <row r="2801" spans="4:17" s="103" customFormat="1">
      <c r="D2801" s="104"/>
      <c r="F2801" s="105"/>
      <c r="L2801" s="254"/>
      <c r="M2801" s="254"/>
      <c r="N2801" s="254"/>
      <c r="O2801" s="254"/>
      <c r="P2801" s="254"/>
      <c r="Q2801" s="254"/>
    </row>
    <row r="2802" spans="4:17" s="103" customFormat="1">
      <c r="D2802" s="104"/>
      <c r="F2802" s="105"/>
      <c r="L2802" s="254"/>
      <c r="M2802" s="254"/>
      <c r="N2802" s="254"/>
      <c r="O2802" s="254"/>
      <c r="P2802" s="254"/>
      <c r="Q2802" s="254"/>
    </row>
    <row r="2803" spans="4:17" s="103" customFormat="1">
      <c r="D2803" s="104"/>
      <c r="F2803" s="105"/>
      <c r="L2803" s="254"/>
      <c r="M2803" s="254"/>
      <c r="N2803" s="254"/>
      <c r="O2803" s="254"/>
      <c r="P2803" s="254"/>
      <c r="Q2803" s="254"/>
    </row>
    <row r="2804" spans="4:17" s="103" customFormat="1">
      <c r="D2804" s="104"/>
      <c r="F2804" s="105"/>
      <c r="L2804" s="254"/>
      <c r="M2804" s="254"/>
      <c r="N2804" s="254"/>
      <c r="O2804" s="254"/>
      <c r="P2804" s="254"/>
      <c r="Q2804" s="254"/>
    </row>
    <row r="2805" spans="4:17" s="103" customFormat="1">
      <c r="D2805" s="104"/>
      <c r="F2805" s="105"/>
      <c r="L2805" s="254"/>
      <c r="M2805" s="254"/>
      <c r="N2805" s="254"/>
      <c r="O2805" s="254"/>
      <c r="P2805" s="254"/>
      <c r="Q2805" s="254"/>
    </row>
    <row r="2806" spans="4:17" s="103" customFormat="1">
      <c r="D2806" s="104"/>
      <c r="F2806" s="105"/>
      <c r="L2806" s="254"/>
      <c r="M2806" s="254"/>
      <c r="N2806" s="254"/>
      <c r="O2806" s="254"/>
      <c r="P2806" s="254"/>
      <c r="Q2806" s="254"/>
    </row>
    <row r="2807" spans="4:17" s="103" customFormat="1">
      <c r="D2807" s="104"/>
      <c r="F2807" s="105"/>
      <c r="L2807" s="254"/>
      <c r="M2807" s="254"/>
      <c r="N2807" s="254"/>
      <c r="O2807" s="254"/>
      <c r="P2807" s="254"/>
      <c r="Q2807" s="254"/>
    </row>
    <row r="2808" spans="4:17" s="103" customFormat="1">
      <c r="D2808" s="104"/>
      <c r="F2808" s="105"/>
      <c r="L2808" s="254"/>
      <c r="M2808" s="254"/>
      <c r="N2808" s="254"/>
      <c r="O2808" s="254"/>
      <c r="P2808" s="254"/>
      <c r="Q2808" s="254"/>
    </row>
    <row r="2809" spans="4:17" s="103" customFormat="1">
      <c r="D2809" s="104"/>
      <c r="F2809" s="105"/>
      <c r="L2809" s="254"/>
      <c r="M2809" s="254"/>
      <c r="N2809" s="254"/>
      <c r="O2809" s="254"/>
      <c r="P2809" s="254"/>
      <c r="Q2809" s="254"/>
    </row>
    <row r="2810" spans="4:17" s="103" customFormat="1">
      <c r="D2810" s="104"/>
      <c r="F2810" s="105"/>
      <c r="L2810" s="254"/>
      <c r="M2810" s="254"/>
      <c r="N2810" s="254"/>
      <c r="O2810" s="254"/>
      <c r="P2810" s="254"/>
      <c r="Q2810" s="254"/>
    </row>
    <row r="2811" spans="4:17" s="103" customFormat="1">
      <c r="D2811" s="104"/>
      <c r="F2811" s="105"/>
      <c r="L2811" s="254"/>
      <c r="M2811" s="254"/>
      <c r="N2811" s="254"/>
      <c r="O2811" s="254"/>
      <c r="P2811" s="254"/>
      <c r="Q2811" s="254"/>
    </row>
    <row r="2812" spans="4:17" s="103" customFormat="1">
      <c r="D2812" s="104"/>
      <c r="F2812" s="105"/>
      <c r="L2812" s="254"/>
      <c r="M2812" s="254"/>
      <c r="N2812" s="254"/>
      <c r="O2812" s="254"/>
      <c r="P2812" s="254"/>
      <c r="Q2812" s="254"/>
    </row>
    <row r="2813" spans="4:17" s="103" customFormat="1">
      <c r="D2813" s="104"/>
      <c r="F2813" s="105"/>
      <c r="L2813" s="254"/>
      <c r="M2813" s="254"/>
      <c r="N2813" s="254"/>
      <c r="O2813" s="254"/>
      <c r="P2813" s="254"/>
      <c r="Q2813" s="254"/>
    </row>
    <row r="2814" spans="4:17" s="103" customFormat="1">
      <c r="D2814" s="104"/>
      <c r="F2814" s="105"/>
      <c r="L2814" s="254"/>
      <c r="M2814" s="254"/>
      <c r="N2814" s="254"/>
      <c r="O2814" s="254"/>
      <c r="P2814" s="254"/>
      <c r="Q2814" s="254"/>
    </row>
    <row r="2815" spans="4:17" s="103" customFormat="1">
      <c r="D2815" s="104"/>
      <c r="F2815" s="105"/>
      <c r="L2815" s="254"/>
      <c r="M2815" s="254"/>
      <c r="N2815" s="254"/>
      <c r="O2815" s="254"/>
      <c r="P2815" s="254"/>
      <c r="Q2815" s="254"/>
    </row>
    <row r="2816" spans="4:17" s="103" customFormat="1">
      <c r="D2816" s="104"/>
      <c r="F2816" s="105"/>
      <c r="L2816" s="254"/>
      <c r="M2816" s="254"/>
      <c r="N2816" s="254"/>
      <c r="O2816" s="254"/>
      <c r="P2816" s="254"/>
      <c r="Q2816" s="254"/>
    </row>
    <row r="2817" spans="4:17" s="103" customFormat="1">
      <c r="D2817" s="104"/>
      <c r="F2817" s="105"/>
      <c r="L2817" s="254"/>
      <c r="M2817" s="254"/>
      <c r="N2817" s="254"/>
      <c r="O2817" s="254"/>
      <c r="P2817" s="254"/>
      <c r="Q2817" s="254"/>
    </row>
    <row r="2818" spans="4:17" s="103" customFormat="1">
      <c r="D2818" s="104"/>
      <c r="F2818" s="105"/>
      <c r="L2818" s="254"/>
      <c r="M2818" s="254"/>
      <c r="N2818" s="254"/>
      <c r="O2818" s="254"/>
      <c r="P2818" s="254"/>
      <c r="Q2818" s="254"/>
    </row>
    <row r="2819" spans="4:17" s="103" customFormat="1">
      <c r="D2819" s="104"/>
      <c r="F2819" s="105"/>
      <c r="L2819" s="254"/>
      <c r="M2819" s="254"/>
      <c r="N2819" s="254"/>
      <c r="O2819" s="254"/>
      <c r="P2819" s="254"/>
      <c r="Q2819" s="254"/>
    </row>
    <row r="2820" spans="4:17" s="103" customFormat="1">
      <c r="D2820" s="104"/>
      <c r="F2820" s="105"/>
      <c r="L2820" s="254"/>
      <c r="M2820" s="254"/>
      <c r="N2820" s="254"/>
      <c r="O2820" s="254"/>
      <c r="P2820" s="254"/>
      <c r="Q2820" s="254"/>
    </row>
    <row r="2821" spans="4:17" s="103" customFormat="1">
      <c r="D2821" s="104"/>
      <c r="F2821" s="105"/>
      <c r="L2821" s="254"/>
      <c r="M2821" s="254"/>
      <c r="N2821" s="254"/>
      <c r="O2821" s="254"/>
      <c r="P2821" s="254"/>
      <c r="Q2821" s="254"/>
    </row>
    <row r="2822" spans="4:17" s="103" customFormat="1">
      <c r="D2822" s="104"/>
      <c r="F2822" s="105"/>
      <c r="L2822" s="254"/>
      <c r="M2822" s="254"/>
      <c r="N2822" s="254"/>
      <c r="O2822" s="254"/>
      <c r="P2822" s="254"/>
      <c r="Q2822" s="254"/>
    </row>
    <row r="2823" spans="4:17" s="103" customFormat="1">
      <c r="D2823" s="104"/>
      <c r="F2823" s="105"/>
      <c r="L2823" s="254"/>
      <c r="M2823" s="254"/>
      <c r="N2823" s="254"/>
      <c r="O2823" s="254"/>
      <c r="P2823" s="254"/>
      <c r="Q2823" s="254"/>
    </row>
    <row r="2824" spans="4:17" s="103" customFormat="1">
      <c r="D2824" s="104"/>
      <c r="F2824" s="105"/>
      <c r="L2824" s="254"/>
      <c r="M2824" s="254"/>
      <c r="N2824" s="254"/>
      <c r="O2824" s="254"/>
      <c r="P2824" s="254"/>
      <c r="Q2824" s="254"/>
    </row>
    <row r="2825" spans="4:17" s="103" customFormat="1">
      <c r="D2825" s="104"/>
      <c r="F2825" s="105"/>
      <c r="L2825" s="254"/>
      <c r="M2825" s="254"/>
      <c r="N2825" s="254"/>
      <c r="O2825" s="254"/>
      <c r="P2825" s="254"/>
      <c r="Q2825" s="254"/>
    </row>
    <row r="2826" spans="4:17" s="103" customFormat="1">
      <c r="D2826" s="104"/>
      <c r="F2826" s="105"/>
      <c r="L2826" s="254"/>
      <c r="M2826" s="254"/>
      <c r="N2826" s="254"/>
      <c r="O2826" s="254"/>
      <c r="P2826" s="254"/>
      <c r="Q2826" s="254"/>
    </row>
    <row r="2827" spans="4:17" s="103" customFormat="1">
      <c r="D2827" s="104"/>
      <c r="F2827" s="105"/>
      <c r="L2827" s="254"/>
      <c r="M2827" s="254"/>
      <c r="N2827" s="254"/>
      <c r="O2827" s="254"/>
      <c r="P2827" s="254"/>
      <c r="Q2827" s="254"/>
    </row>
    <row r="2828" spans="4:17" s="103" customFormat="1">
      <c r="D2828" s="104"/>
      <c r="F2828" s="105"/>
      <c r="L2828" s="254"/>
      <c r="M2828" s="254"/>
      <c r="N2828" s="254"/>
      <c r="O2828" s="254"/>
      <c r="P2828" s="254"/>
      <c r="Q2828" s="254"/>
    </row>
    <row r="2829" spans="4:17" s="103" customFormat="1">
      <c r="D2829" s="104"/>
      <c r="F2829" s="105"/>
      <c r="L2829" s="254"/>
      <c r="M2829" s="254"/>
      <c r="N2829" s="254"/>
      <c r="O2829" s="254"/>
      <c r="P2829" s="254"/>
      <c r="Q2829" s="254"/>
    </row>
    <row r="2830" spans="4:17" s="103" customFormat="1">
      <c r="D2830" s="104"/>
      <c r="F2830" s="105"/>
      <c r="L2830" s="254"/>
      <c r="M2830" s="254"/>
      <c r="N2830" s="254"/>
      <c r="O2830" s="254"/>
      <c r="P2830" s="254"/>
      <c r="Q2830" s="254"/>
    </row>
    <row r="2831" spans="4:17" s="103" customFormat="1">
      <c r="D2831" s="104"/>
      <c r="F2831" s="105"/>
      <c r="L2831" s="254"/>
      <c r="M2831" s="254"/>
      <c r="N2831" s="254"/>
      <c r="O2831" s="254"/>
      <c r="P2831" s="254"/>
      <c r="Q2831" s="254"/>
    </row>
    <row r="2832" spans="4:17" s="103" customFormat="1">
      <c r="D2832" s="104"/>
      <c r="F2832" s="105"/>
      <c r="L2832" s="254"/>
      <c r="M2832" s="254"/>
      <c r="N2832" s="254"/>
      <c r="O2832" s="254"/>
      <c r="P2832" s="254"/>
      <c r="Q2832" s="254"/>
    </row>
    <row r="2833" spans="4:17" s="103" customFormat="1">
      <c r="D2833" s="104"/>
      <c r="F2833" s="105"/>
      <c r="L2833" s="254"/>
      <c r="M2833" s="254"/>
      <c r="N2833" s="254"/>
      <c r="O2833" s="254"/>
      <c r="P2833" s="254"/>
      <c r="Q2833" s="254"/>
    </row>
    <row r="2834" spans="4:17" s="103" customFormat="1">
      <c r="D2834" s="104"/>
      <c r="F2834" s="105"/>
      <c r="L2834" s="254"/>
      <c r="M2834" s="254"/>
      <c r="N2834" s="254"/>
      <c r="O2834" s="254"/>
      <c r="P2834" s="254"/>
      <c r="Q2834" s="254"/>
    </row>
    <row r="2835" spans="4:17" s="103" customFormat="1">
      <c r="D2835" s="104"/>
      <c r="F2835" s="105"/>
      <c r="L2835" s="254"/>
      <c r="M2835" s="254"/>
      <c r="N2835" s="254"/>
      <c r="O2835" s="254"/>
      <c r="P2835" s="254"/>
      <c r="Q2835" s="254"/>
    </row>
    <row r="2836" spans="4:17" s="103" customFormat="1">
      <c r="D2836" s="104"/>
      <c r="F2836" s="105"/>
      <c r="L2836" s="254"/>
      <c r="M2836" s="254"/>
      <c r="N2836" s="254"/>
      <c r="O2836" s="254"/>
      <c r="P2836" s="254"/>
      <c r="Q2836" s="254"/>
    </row>
    <row r="2837" spans="4:17" s="103" customFormat="1">
      <c r="D2837" s="104"/>
      <c r="F2837" s="105"/>
      <c r="L2837" s="254"/>
      <c r="M2837" s="254"/>
      <c r="N2837" s="254"/>
      <c r="O2837" s="254"/>
      <c r="P2837" s="254"/>
      <c r="Q2837" s="254"/>
    </row>
    <row r="2838" spans="4:17" s="103" customFormat="1">
      <c r="D2838" s="104"/>
      <c r="F2838" s="105"/>
      <c r="L2838" s="254"/>
      <c r="M2838" s="254"/>
      <c r="N2838" s="254"/>
      <c r="O2838" s="254"/>
      <c r="P2838" s="254"/>
      <c r="Q2838" s="254"/>
    </row>
    <row r="2839" spans="4:17" s="103" customFormat="1">
      <c r="D2839" s="104"/>
      <c r="F2839" s="105"/>
      <c r="L2839" s="254"/>
      <c r="M2839" s="254"/>
      <c r="N2839" s="254"/>
      <c r="O2839" s="254"/>
      <c r="P2839" s="254"/>
      <c r="Q2839" s="254"/>
    </row>
    <row r="2840" spans="4:17" s="103" customFormat="1">
      <c r="D2840" s="104"/>
      <c r="F2840" s="105"/>
      <c r="L2840" s="254"/>
      <c r="M2840" s="254"/>
      <c r="N2840" s="254"/>
      <c r="O2840" s="254"/>
      <c r="P2840" s="254"/>
      <c r="Q2840" s="254"/>
    </row>
    <row r="2841" spans="4:17" s="103" customFormat="1">
      <c r="D2841" s="104"/>
      <c r="F2841" s="105"/>
      <c r="L2841" s="254"/>
      <c r="M2841" s="254"/>
      <c r="N2841" s="254"/>
      <c r="O2841" s="254"/>
      <c r="P2841" s="254"/>
      <c r="Q2841" s="254"/>
    </row>
    <row r="2842" spans="4:17" s="103" customFormat="1">
      <c r="D2842" s="104"/>
      <c r="F2842" s="105"/>
      <c r="L2842" s="254"/>
      <c r="M2842" s="254"/>
      <c r="N2842" s="254"/>
      <c r="O2842" s="254"/>
      <c r="P2842" s="254"/>
      <c r="Q2842" s="254"/>
    </row>
    <row r="2843" spans="4:17" s="103" customFormat="1">
      <c r="D2843" s="104"/>
      <c r="F2843" s="105"/>
      <c r="L2843" s="254"/>
      <c r="M2843" s="254"/>
      <c r="N2843" s="254"/>
      <c r="O2843" s="254"/>
      <c r="P2843" s="254"/>
      <c r="Q2843" s="254"/>
    </row>
    <row r="2844" spans="4:17" s="103" customFormat="1">
      <c r="D2844" s="104"/>
      <c r="F2844" s="105"/>
      <c r="L2844" s="254"/>
      <c r="M2844" s="254"/>
      <c r="N2844" s="254"/>
      <c r="O2844" s="254"/>
      <c r="P2844" s="254"/>
      <c r="Q2844" s="254"/>
    </row>
    <row r="2845" spans="4:17" s="103" customFormat="1">
      <c r="D2845" s="104"/>
      <c r="F2845" s="105"/>
      <c r="L2845" s="254"/>
      <c r="M2845" s="254"/>
      <c r="N2845" s="254"/>
      <c r="O2845" s="254"/>
      <c r="P2845" s="254"/>
      <c r="Q2845" s="254"/>
    </row>
    <row r="2846" spans="4:17" s="103" customFormat="1">
      <c r="D2846" s="104"/>
      <c r="F2846" s="105"/>
      <c r="L2846" s="254"/>
      <c r="M2846" s="254"/>
      <c r="N2846" s="254"/>
      <c r="O2846" s="254"/>
      <c r="P2846" s="254"/>
      <c r="Q2846" s="254"/>
    </row>
    <row r="2847" spans="4:17" s="103" customFormat="1">
      <c r="D2847" s="104"/>
      <c r="F2847" s="105"/>
      <c r="L2847" s="254"/>
      <c r="M2847" s="254"/>
      <c r="N2847" s="254"/>
      <c r="O2847" s="254"/>
      <c r="P2847" s="254"/>
      <c r="Q2847" s="254"/>
    </row>
    <row r="2848" spans="4:17" s="103" customFormat="1">
      <c r="D2848" s="104"/>
      <c r="F2848" s="105"/>
      <c r="L2848" s="254"/>
      <c r="M2848" s="254"/>
      <c r="N2848" s="254"/>
      <c r="O2848" s="254"/>
      <c r="P2848" s="254"/>
      <c r="Q2848" s="254"/>
    </row>
    <row r="2849" spans="4:17" s="103" customFormat="1">
      <c r="D2849" s="104"/>
      <c r="F2849" s="105"/>
      <c r="L2849" s="254"/>
      <c r="M2849" s="254"/>
      <c r="N2849" s="254"/>
      <c r="O2849" s="254"/>
      <c r="P2849" s="254"/>
      <c r="Q2849" s="254"/>
    </row>
    <row r="2850" spans="4:17" s="103" customFormat="1">
      <c r="D2850" s="104"/>
      <c r="F2850" s="105"/>
      <c r="L2850" s="254"/>
      <c r="M2850" s="254"/>
      <c r="N2850" s="254"/>
      <c r="O2850" s="254"/>
      <c r="P2850" s="254"/>
      <c r="Q2850" s="254"/>
    </row>
    <row r="2851" spans="4:17" s="103" customFormat="1">
      <c r="D2851" s="104"/>
      <c r="F2851" s="105"/>
      <c r="L2851" s="254"/>
      <c r="M2851" s="254"/>
      <c r="N2851" s="254"/>
      <c r="O2851" s="254"/>
      <c r="P2851" s="254"/>
      <c r="Q2851" s="254"/>
    </row>
    <row r="2852" spans="4:17" s="103" customFormat="1">
      <c r="D2852" s="104"/>
      <c r="F2852" s="105"/>
      <c r="L2852" s="254"/>
      <c r="M2852" s="254"/>
      <c r="N2852" s="254"/>
      <c r="O2852" s="254"/>
      <c r="P2852" s="254"/>
      <c r="Q2852" s="254"/>
    </row>
    <row r="2853" spans="4:17" s="103" customFormat="1">
      <c r="D2853" s="104"/>
      <c r="F2853" s="105"/>
      <c r="L2853" s="254"/>
      <c r="M2853" s="254"/>
      <c r="N2853" s="254"/>
      <c r="O2853" s="254"/>
      <c r="P2853" s="254"/>
      <c r="Q2853" s="254"/>
    </row>
    <row r="2854" spans="4:17" s="103" customFormat="1">
      <c r="D2854" s="104"/>
      <c r="F2854" s="105"/>
      <c r="L2854" s="254"/>
      <c r="M2854" s="254"/>
      <c r="N2854" s="254"/>
      <c r="O2854" s="254"/>
      <c r="P2854" s="254"/>
      <c r="Q2854" s="254"/>
    </row>
    <row r="2855" spans="4:17" s="103" customFormat="1">
      <c r="D2855" s="104"/>
      <c r="F2855" s="105"/>
      <c r="L2855" s="254"/>
      <c r="M2855" s="254"/>
      <c r="N2855" s="254"/>
      <c r="O2855" s="254"/>
      <c r="P2855" s="254"/>
      <c r="Q2855" s="254"/>
    </row>
    <row r="2856" spans="4:17" s="103" customFormat="1">
      <c r="D2856" s="104"/>
      <c r="F2856" s="105"/>
      <c r="L2856" s="254"/>
      <c r="M2856" s="254"/>
      <c r="N2856" s="254"/>
      <c r="O2856" s="254"/>
      <c r="P2856" s="254"/>
      <c r="Q2856" s="254"/>
    </row>
    <row r="2857" spans="4:17" s="103" customFormat="1">
      <c r="D2857" s="104"/>
      <c r="F2857" s="105"/>
      <c r="L2857" s="254"/>
      <c r="M2857" s="254"/>
      <c r="N2857" s="254"/>
      <c r="O2857" s="254"/>
      <c r="P2857" s="254"/>
      <c r="Q2857" s="254"/>
    </row>
    <row r="2858" spans="4:17" s="103" customFormat="1">
      <c r="D2858" s="104"/>
      <c r="F2858" s="105"/>
      <c r="L2858" s="254"/>
      <c r="M2858" s="254"/>
      <c r="N2858" s="254"/>
      <c r="O2858" s="254"/>
      <c r="P2858" s="254"/>
      <c r="Q2858" s="254"/>
    </row>
    <row r="2859" spans="4:17" s="103" customFormat="1">
      <c r="D2859" s="104"/>
      <c r="F2859" s="105"/>
      <c r="L2859" s="254"/>
      <c r="M2859" s="254"/>
      <c r="N2859" s="254"/>
      <c r="O2859" s="254"/>
      <c r="P2859" s="254"/>
      <c r="Q2859" s="254"/>
    </row>
    <row r="2860" spans="4:17" s="103" customFormat="1">
      <c r="D2860" s="104"/>
      <c r="F2860" s="105"/>
      <c r="L2860" s="254"/>
      <c r="M2860" s="254"/>
      <c r="N2860" s="254"/>
      <c r="O2860" s="254"/>
      <c r="P2860" s="254"/>
      <c r="Q2860" s="254"/>
    </row>
    <row r="2861" spans="4:17" s="103" customFormat="1">
      <c r="D2861" s="104"/>
      <c r="F2861" s="105"/>
      <c r="L2861" s="254"/>
      <c r="M2861" s="254"/>
      <c r="N2861" s="254"/>
      <c r="O2861" s="254"/>
      <c r="P2861" s="254"/>
      <c r="Q2861" s="254"/>
    </row>
    <row r="2862" spans="4:17" s="103" customFormat="1">
      <c r="D2862" s="104"/>
      <c r="F2862" s="105"/>
      <c r="L2862" s="254"/>
      <c r="M2862" s="254"/>
      <c r="N2862" s="254"/>
      <c r="O2862" s="254"/>
      <c r="P2862" s="254"/>
      <c r="Q2862" s="254"/>
    </row>
    <row r="2863" spans="4:17" s="103" customFormat="1">
      <c r="D2863" s="104"/>
      <c r="F2863" s="105"/>
      <c r="L2863" s="254"/>
      <c r="M2863" s="254"/>
      <c r="N2863" s="254"/>
      <c r="O2863" s="254"/>
      <c r="P2863" s="254"/>
      <c r="Q2863" s="254"/>
    </row>
    <row r="2864" spans="4:17" s="103" customFormat="1">
      <c r="D2864" s="104"/>
      <c r="F2864" s="105"/>
      <c r="L2864" s="254"/>
      <c r="M2864" s="254"/>
      <c r="N2864" s="254"/>
      <c r="O2864" s="254"/>
      <c r="P2864" s="254"/>
      <c r="Q2864" s="254"/>
    </row>
    <row r="2865" spans="4:17" s="103" customFormat="1">
      <c r="D2865" s="104"/>
      <c r="F2865" s="105"/>
      <c r="L2865" s="254"/>
      <c r="M2865" s="254"/>
      <c r="N2865" s="254"/>
      <c r="O2865" s="254"/>
      <c r="P2865" s="254"/>
      <c r="Q2865" s="254"/>
    </row>
    <row r="2866" spans="4:17" s="103" customFormat="1">
      <c r="D2866" s="104"/>
      <c r="F2866" s="105"/>
      <c r="L2866" s="254"/>
      <c r="M2866" s="254"/>
      <c r="N2866" s="254"/>
      <c r="O2866" s="254"/>
      <c r="P2866" s="254"/>
      <c r="Q2866" s="254"/>
    </row>
    <row r="2867" spans="4:17" s="103" customFormat="1">
      <c r="D2867" s="104"/>
      <c r="F2867" s="105"/>
      <c r="L2867" s="254"/>
      <c r="M2867" s="254"/>
      <c r="N2867" s="254"/>
      <c r="O2867" s="254"/>
      <c r="P2867" s="254"/>
      <c r="Q2867" s="254"/>
    </row>
    <row r="2868" spans="4:17" s="103" customFormat="1">
      <c r="D2868" s="104"/>
      <c r="F2868" s="105"/>
      <c r="L2868" s="254"/>
      <c r="M2868" s="254"/>
      <c r="N2868" s="254"/>
      <c r="O2868" s="254"/>
      <c r="P2868" s="254"/>
      <c r="Q2868" s="254"/>
    </row>
    <row r="2869" spans="4:17" s="103" customFormat="1">
      <c r="D2869" s="104"/>
      <c r="F2869" s="105"/>
      <c r="L2869" s="254"/>
      <c r="M2869" s="254"/>
      <c r="N2869" s="254"/>
      <c r="O2869" s="254"/>
      <c r="P2869" s="254"/>
      <c r="Q2869" s="254"/>
    </row>
    <row r="2870" spans="4:17" s="103" customFormat="1">
      <c r="D2870" s="104"/>
      <c r="F2870" s="105"/>
      <c r="L2870" s="254"/>
      <c r="M2870" s="254"/>
      <c r="N2870" s="254"/>
      <c r="O2870" s="254"/>
      <c r="P2870" s="254"/>
      <c r="Q2870" s="254"/>
    </row>
    <row r="2871" spans="4:17" s="103" customFormat="1">
      <c r="D2871" s="104"/>
      <c r="F2871" s="105"/>
      <c r="L2871" s="254"/>
      <c r="M2871" s="254"/>
      <c r="N2871" s="254"/>
      <c r="O2871" s="254"/>
      <c r="P2871" s="254"/>
      <c r="Q2871" s="254"/>
    </row>
    <row r="2872" spans="4:17" s="103" customFormat="1">
      <c r="D2872" s="104"/>
      <c r="F2872" s="105"/>
      <c r="L2872" s="254"/>
      <c r="M2872" s="254"/>
      <c r="N2872" s="254"/>
      <c r="O2872" s="254"/>
      <c r="P2872" s="254"/>
      <c r="Q2872" s="254"/>
    </row>
    <row r="2873" spans="4:17" s="103" customFormat="1">
      <c r="D2873" s="104"/>
      <c r="F2873" s="105"/>
      <c r="L2873" s="254"/>
      <c r="M2873" s="254"/>
      <c r="N2873" s="254"/>
      <c r="O2873" s="254"/>
      <c r="P2873" s="254"/>
      <c r="Q2873" s="254"/>
    </row>
    <row r="2874" spans="4:17" s="103" customFormat="1">
      <c r="D2874" s="104"/>
      <c r="F2874" s="105"/>
      <c r="L2874" s="254"/>
      <c r="M2874" s="254"/>
      <c r="N2874" s="254"/>
      <c r="O2874" s="254"/>
      <c r="P2874" s="254"/>
      <c r="Q2874" s="254"/>
    </row>
    <row r="2875" spans="4:17" s="103" customFormat="1">
      <c r="D2875" s="104"/>
      <c r="F2875" s="105"/>
      <c r="L2875" s="254"/>
      <c r="M2875" s="254"/>
      <c r="N2875" s="254"/>
      <c r="O2875" s="254"/>
      <c r="P2875" s="254"/>
      <c r="Q2875" s="254"/>
    </row>
    <row r="2876" spans="4:17" s="103" customFormat="1">
      <c r="D2876" s="104"/>
      <c r="F2876" s="105"/>
      <c r="L2876" s="254"/>
      <c r="M2876" s="254"/>
      <c r="N2876" s="254"/>
      <c r="O2876" s="254"/>
      <c r="P2876" s="254"/>
      <c r="Q2876" s="254"/>
    </row>
    <row r="2877" spans="4:17" s="103" customFormat="1">
      <c r="D2877" s="104"/>
      <c r="F2877" s="105"/>
      <c r="L2877" s="254"/>
      <c r="M2877" s="254"/>
      <c r="N2877" s="254"/>
      <c r="O2877" s="254"/>
      <c r="P2877" s="254"/>
      <c r="Q2877" s="254"/>
    </row>
    <row r="2878" spans="4:17" s="103" customFormat="1">
      <c r="D2878" s="104"/>
      <c r="F2878" s="105"/>
      <c r="L2878" s="254"/>
      <c r="M2878" s="254"/>
      <c r="N2878" s="254"/>
      <c r="O2878" s="254"/>
      <c r="P2878" s="254"/>
      <c r="Q2878" s="254"/>
    </row>
    <row r="2879" spans="4:17" s="103" customFormat="1">
      <c r="D2879" s="104"/>
      <c r="F2879" s="105"/>
      <c r="L2879" s="254"/>
      <c r="M2879" s="254"/>
      <c r="N2879" s="254"/>
      <c r="O2879" s="254"/>
      <c r="P2879" s="254"/>
      <c r="Q2879" s="254"/>
    </row>
    <row r="2880" spans="4:17" s="103" customFormat="1">
      <c r="D2880" s="104"/>
      <c r="F2880" s="105"/>
      <c r="L2880" s="254"/>
      <c r="M2880" s="254"/>
      <c r="N2880" s="254"/>
      <c r="O2880" s="254"/>
      <c r="P2880" s="254"/>
      <c r="Q2880" s="254"/>
    </row>
    <row r="2881" spans="4:17" s="103" customFormat="1">
      <c r="D2881" s="104"/>
      <c r="F2881" s="105"/>
      <c r="L2881" s="254"/>
      <c r="M2881" s="254"/>
      <c r="N2881" s="254"/>
      <c r="O2881" s="254"/>
      <c r="P2881" s="254"/>
      <c r="Q2881" s="254"/>
    </row>
    <row r="2882" spans="4:17" s="103" customFormat="1">
      <c r="D2882" s="104"/>
      <c r="F2882" s="105"/>
      <c r="L2882" s="254"/>
      <c r="M2882" s="254"/>
      <c r="N2882" s="254"/>
      <c r="O2882" s="254"/>
      <c r="P2882" s="254"/>
      <c r="Q2882" s="254"/>
    </row>
    <row r="2883" spans="4:17" s="103" customFormat="1">
      <c r="D2883" s="104"/>
      <c r="F2883" s="105"/>
      <c r="L2883" s="254"/>
      <c r="M2883" s="254"/>
      <c r="N2883" s="254"/>
      <c r="O2883" s="254"/>
      <c r="P2883" s="254"/>
      <c r="Q2883" s="254"/>
    </row>
    <row r="2884" spans="4:17" s="103" customFormat="1">
      <c r="D2884" s="104"/>
      <c r="F2884" s="105"/>
      <c r="L2884" s="254"/>
      <c r="M2884" s="254"/>
      <c r="N2884" s="254"/>
      <c r="O2884" s="254"/>
      <c r="P2884" s="254"/>
      <c r="Q2884" s="254"/>
    </row>
    <row r="2885" spans="4:17" s="103" customFormat="1">
      <c r="D2885" s="104"/>
      <c r="F2885" s="105"/>
      <c r="L2885" s="254"/>
      <c r="M2885" s="254"/>
      <c r="N2885" s="254"/>
      <c r="O2885" s="254"/>
      <c r="P2885" s="254"/>
      <c r="Q2885" s="254"/>
    </row>
    <row r="2886" spans="4:17" s="103" customFormat="1">
      <c r="D2886" s="104"/>
      <c r="F2886" s="105"/>
      <c r="L2886" s="254"/>
      <c r="M2886" s="254"/>
      <c r="N2886" s="254"/>
      <c r="O2886" s="254"/>
      <c r="P2886" s="254"/>
      <c r="Q2886" s="254"/>
    </row>
    <row r="2887" spans="4:17" s="103" customFormat="1">
      <c r="D2887" s="104"/>
      <c r="F2887" s="105"/>
      <c r="L2887" s="254"/>
      <c r="M2887" s="254"/>
      <c r="N2887" s="254"/>
      <c r="O2887" s="254"/>
      <c r="P2887" s="254"/>
      <c r="Q2887" s="254"/>
    </row>
    <row r="2888" spans="4:17" s="103" customFormat="1">
      <c r="D2888" s="104"/>
      <c r="F2888" s="105"/>
      <c r="L2888" s="254"/>
      <c r="M2888" s="254"/>
      <c r="N2888" s="254"/>
      <c r="O2888" s="254"/>
      <c r="P2888" s="254"/>
      <c r="Q2888" s="254"/>
    </row>
    <row r="2889" spans="4:17" s="103" customFormat="1">
      <c r="D2889" s="104"/>
      <c r="F2889" s="105"/>
      <c r="L2889" s="254"/>
      <c r="M2889" s="254"/>
      <c r="N2889" s="254"/>
      <c r="O2889" s="254"/>
      <c r="P2889" s="254"/>
      <c r="Q2889" s="254"/>
    </row>
    <row r="2890" spans="4:17" s="103" customFormat="1">
      <c r="D2890" s="104"/>
      <c r="F2890" s="105"/>
      <c r="L2890" s="254"/>
      <c r="M2890" s="254"/>
      <c r="N2890" s="254"/>
      <c r="O2890" s="254"/>
      <c r="P2890" s="254"/>
      <c r="Q2890" s="254"/>
    </row>
    <row r="2891" spans="4:17" s="103" customFormat="1">
      <c r="D2891" s="104"/>
      <c r="F2891" s="105"/>
      <c r="L2891" s="254"/>
      <c r="M2891" s="254"/>
      <c r="N2891" s="254"/>
      <c r="O2891" s="254"/>
      <c r="P2891" s="254"/>
      <c r="Q2891" s="254"/>
    </row>
    <row r="2892" spans="4:17" s="103" customFormat="1">
      <c r="D2892" s="104"/>
      <c r="F2892" s="105"/>
      <c r="L2892" s="254"/>
      <c r="M2892" s="254"/>
      <c r="N2892" s="254"/>
      <c r="O2892" s="254"/>
      <c r="P2892" s="254"/>
      <c r="Q2892" s="254"/>
    </row>
    <row r="2893" spans="4:17" s="103" customFormat="1">
      <c r="D2893" s="104"/>
      <c r="F2893" s="105"/>
      <c r="L2893" s="254"/>
      <c r="M2893" s="254"/>
      <c r="N2893" s="254"/>
      <c r="O2893" s="254"/>
      <c r="P2893" s="254"/>
      <c r="Q2893" s="254"/>
    </row>
    <row r="2894" spans="4:17" s="103" customFormat="1">
      <c r="D2894" s="104"/>
      <c r="F2894" s="105"/>
      <c r="L2894" s="254"/>
      <c r="M2894" s="254"/>
      <c r="N2894" s="254"/>
      <c r="O2894" s="254"/>
      <c r="P2894" s="254"/>
      <c r="Q2894" s="254"/>
    </row>
    <row r="2895" spans="4:17" s="103" customFormat="1">
      <c r="D2895" s="104"/>
      <c r="F2895" s="105"/>
      <c r="L2895" s="254"/>
      <c r="M2895" s="254"/>
      <c r="N2895" s="254"/>
      <c r="O2895" s="254"/>
      <c r="P2895" s="254"/>
      <c r="Q2895" s="254"/>
    </row>
    <row r="2896" spans="4:17" s="103" customFormat="1">
      <c r="D2896" s="104"/>
      <c r="F2896" s="105"/>
      <c r="L2896" s="254"/>
      <c r="M2896" s="254"/>
      <c r="N2896" s="254"/>
      <c r="O2896" s="254"/>
      <c r="P2896" s="254"/>
      <c r="Q2896" s="254"/>
    </row>
    <row r="2897" spans="4:17" s="103" customFormat="1">
      <c r="D2897" s="104"/>
      <c r="F2897" s="105"/>
      <c r="L2897" s="254"/>
      <c r="M2897" s="254"/>
      <c r="N2897" s="254"/>
      <c r="O2897" s="254"/>
      <c r="P2897" s="254"/>
      <c r="Q2897" s="254"/>
    </row>
    <row r="2898" spans="4:17" s="103" customFormat="1">
      <c r="D2898" s="104"/>
      <c r="F2898" s="105"/>
      <c r="L2898" s="254"/>
      <c r="M2898" s="254"/>
      <c r="N2898" s="254"/>
      <c r="O2898" s="254"/>
      <c r="P2898" s="254"/>
      <c r="Q2898" s="254"/>
    </row>
    <row r="2899" spans="4:17" s="103" customFormat="1">
      <c r="D2899" s="104"/>
      <c r="F2899" s="105"/>
      <c r="L2899" s="254"/>
      <c r="M2899" s="254"/>
      <c r="N2899" s="254"/>
      <c r="O2899" s="254"/>
      <c r="P2899" s="254"/>
      <c r="Q2899" s="254"/>
    </row>
    <row r="2900" spans="4:17" s="103" customFormat="1">
      <c r="D2900" s="104"/>
      <c r="F2900" s="105"/>
      <c r="L2900" s="254"/>
      <c r="M2900" s="254"/>
      <c r="N2900" s="254"/>
      <c r="O2900" s="254"/>
      <c r="P2900" s="254"/>
      <c r="Q2900" s="254"/>
    </row>
    <row r="2901" spans="4:17" s="103" customFormat="1">
      <c r="D2901" s="104"/>
      <c r="F2901" s="105"/>
      <c r="L2901" s="254"/>
      <c r="M2901" s="254"/>
      <c r="N2901" s="254"/>
      <c r="O2901" s="254"/>
      <c r="P2901" s="254"/>
      <c r="Q2901" s="254"/>
    </row>
    <row r="2902" spans="4:17" s="103" customFormat="1">
      <c r="D2902" s="104"/>
      <c r="F2902" s="105"/>
      <c r="L2902" s="254"/>
      <c r="M2902" s="254"/>
      <c r="N2902" s="254"/>
      <c r="O2902" s="254"/>
      <c r="P2902" s="254"/>
      <c r="Q2902" s="254"/>
    </row>
    <row r="2903" spans="4:17" s="103" customFormat="1">
      <c r="D2903" s="104"/>
      <c r="F2903" s="105"/>
      <c r="L2903" s="254"/>
      <c r="M2903" s="254"/>
      <c r="N2903" s="254"/>
      <c r="O2903" s="254"/>
      <c r="P2903" s="254"/>
      <c r="Q2903" s="254"/>
    </row>
    <row r="2904" spans="4:17" s="103" customFormat="1">
      <c r="D2904" s="104"/>
      <c r="F2904" s="105"/>
      <c r="L2904" s="254"/>
      <c r="M2904" s="254"/>
      <c r="N2904" s="254"/>
      <c r="O2904" s="254"/>
      <c r="P2904" s="254"/>
      <c r="Q2904" s="254"/>
    </row>
    <row r="2905" spans="4:17" s="103" customFormat="1">
      <c r="D2905" s="104"/>
      <c r="F2905" s="105"/>
      <c r="L2905" s="254"/>
      <c r="M2905" s="254"/>
      <c r="N2905" s="254"/>
      <c r="O2905" s="254"/>
      <c r="P2905" s="254"/>
      <c r="Q2905" s="254"/>
    </row>
    <row r="2906" spans="4:17" s="103" customFormat="1">
      <c r="D2906" s="104"/>
      <c r="F2906" s="105"/>
      <c r="L2906" s="254"/>
      <c r="M2906" s="254"/>
      <c r="N2906" s="254"/>
      <c r="O2906" s="254"/>
      <c r="P2906" s="254"/>
      <c r="Q2906" s="254"/>
    </row>
    <row r="2907" spans="4:17" s="103" customFormat="1">
      <c r="D2907" s="104"/>
      <c r="F2907" s="105"/>
      <c r="L2907" s="254"/>
      <c r="M2907" s="254"/>
      <c r="N2907" s="254"/>
      <c r="O2907" s="254"/>
      <c r="P2907" s="254"/>
      <c r="Q2907" s="254"/>
    </row>
    <row r="2908" spans="4:17" s="103" customFormat="1">
      <c r="D2908" s="104"/>
      <c r="F2908" s="105"/>
      <c r="L2908" s="254"/>
      <c r="M2908" s="254"/>
      <c r="N2908" s="254"/>
      <c r="O2908" s="254"/>
      <c r="P2908" s="254"/>
      <c r="Q2908" s="254"/>
    </row>
    <row r="2909" spans="4:17" s="103" customFormat="1">
      <c r="D2909" s="104"/>
      <c r="F2909" s="105"/>
      <c r="L2909" s="254"/>
      <c r="M2909" s="254"/>
      <c r="N2909" s="254"/>
      <c r="O2909" s="254"/>
      <c r="P2909" s="254"/>
      <c r="Q2909" s="254"/>
    </row>
    <row r="2910" spans="4:17" s="103" customFormat="1">
      <c r="D2910" s="104"/>
      <c r="F2910" s="105"/>
      <c r="L2910" s="254"/>
      <c r="M2910" s="254"/>
      <c r="N2910" s="254"/>
      <c r="O2910" s="254"/>
      <c r="P2910" s="254"/>
      <c r="Q2910" s="254"/>
    </row>
    <row r="2911" spans="4:17" s="103" customFormat="1">
      <c r="D2911" s="104"/>
      <c r="F2911" s="105"/>
      <c r="L2911" s="254"/>
      <c r="M2911" s="254"/>
      <c r="N2911" s="254"/>
      <c r="O2911" s="254"/>
      <c r="P2911" s="254"/>
      <c r="Q2911" s="254"/>
    </row>
    <row r="2912" spans="4:17" s="103" customFormat="1">
      <c r="D2912" s="104"/>
      <c r="F2912" s="105"/>
      <c r="L2912" s="254"/>
      <c r="M2912" s="254"/>
      <c r="N2912" s="254"/>
      <c r="O2912" s="254"/>
      <c r="P2912" s="254"/>
      <c r="Q2912" s="254"/>
    </row>
    <row r="2913" spans="4:17" s="103" customFormat="1">
      <c r="D2913" s="104"/>
      <c r="F2913" s="105"/>
      <c r="L2913" s="254"/>
      <c r="M2913" s="254"/>
      <c r="N2913" s="254"/>
      <c r="O2913" s="254"/>
      <c r="P2913" s="254"/>
      <c r="Q2913" s="254"/>
    </row>
    <row r="2914" spans="4:17" s="103" customFormat="1">
      <c r="D2914" s="104"/>
      <c r="F2914" s="105"/>
      <c r="L2914" s="254"/>
      <c r="M2914" s="254"/>
      <c r="N2914" s="254"/>
      <c r="O2914" s="254"/>
      <c r="P2914" s="254"/>
      <c r="Q2914" s="254"/>
    </row>
    <row r="2915" spans="4:17" s="103" customFormat="1">
      <c r="D2915" s="104"/>
      <c r="F2915" s="105"/>
      <c r="L2915" s="254"/>
      <c r="M2915" s="254"/>
      <c r="N2915" s="254"/>
      <c r="O2915" s="254"/>
      <c r="P2915" s="254"/>
      <c r="Q2915" s="254"/>
    </row>
    <row r="2916" spans="4:17" s="103" customFormat="1">
      <c r="D2916" s="104"/>
      <c r="F2916" s="105"/>
      <c r="L2916" s="254"/>
      <c r="M2916" s="254"/>
      <c r="N2916" s="254"/>
      <c r="O2916" s="254"/>
      <c r="P2916" s="254"/>
      <c r="Q2916" s="254"/>
    </row>
    <row r="2917" spans="4:17" s="103" customFormat="1">
      <c r="D2917" s="104"/>
      <c r="F2917" s="105"/>
      <c r="L2917" s="254"/>
      <c r="M2917" s="254"/>
      <c r="N2917" s="254"/>
      <c r="O2917" s="254"/>
      <c r="P2917" s="254"/>
      <c r="Q2917" s="254"/>
    </row>
    <row r="2918" spans="4:17" s="103" customFormat="1">
      <c r="D2918" s="104"/>
      <c r="F2918" s="105"/>
      <c r="L2918" s="254"/>
      <c r="M2918" s="254"/>
      <c r="N2918" s="254"/>
      <c r="O2918" s="254"/>
      <c r="P2918" s="254"/>
      <c r="Q2918" s="254"/>
    </row>
    <row r="2919" spans="4:17" s="103" customFormat="1">
      <c r="D2919" s="104"/>
      <c r="F2919" s="105"/>
      <c r="L2919" s="254"/>
      <c r="M2919" s="254"/>
      <c r="N2919" s="254"/>
      <c r="O2919" s="254"/>
      <c r="P2919" s="254"/>
      <c r="Q2919" s="254"/>
    </row>
    <row r="2920" spans="4:17" s="103" customFormat="1">
      <c r="D2920" s="104"/>
      <c r="F2920" s="105"/>
      <c r="L2920" s="254"/>
      <c r="M2920" s="254"/>
      <c r="N2920" s="254"/>
      <c r="O2920" s="254"/>
      <c r="P2920" s="254"/>
      <c r="Q2920" s="254"/>
    </row>
    <row r="2921" spans="4:17" s="103" customFormat="1">
      <c r="D2921" s="104"/>
      <c r="F2921" s="105"/>
      <c r="L2921" s="254"/>
      <c r="M2921" s="254"/>
      <c r="N2921" s="254"/>
      <c r="O2921" s="254"/>
      <c r="P2921" s="254"/>
      <c r="Q2921" s="254"/>
    </row>
    <row r="2922" spans="4:17" s="103" customFormat="1">
      <c r="D2922" s="104"/>
      <c r="F2922" s="105"/>
      <c r="L2922" s="254"/>
      <c r="M2922" s="254"/>
      <c r="N2922" s="254"/>
      <c r="O2922" s="254"/>
      <c r="P2922" s="254"/>
      <c r="Q2922" s="254"/>
    </row>
    <row r="2923" spans="4:17" s="103" customFormat="1">
      <c r="D2923" s="104"/>
      <c r="F2923" s="105"/>
      <c r="L2923" s="254"/>
      <c r="M2923" s="254"/>
      <c r="N2923" s="254"/>
      <c r="O2923" s="254"/>
      <c r="P2923" s="254"/>
      <c r="Q2923" s="254"/>
    </row>
    <row r="2924" spans="4:17" s="103" customFormat="1">
      <c r="D2924" s="104"/>
      <c r="F2924" s="105"/>
      <c r="L2924" s="254"/>
      <c r="M2924" s="254"/>
      <c r="N2924" s="254"/>
      <c r="O2924" s="254"/>
      <c r="P2924" s="254"/>
      <c r="Q2924" s="254"/>
    </row>
    <row r="2925" spans="4:17" s="103" customFormat="1">
      <c r="D2925" s="104"/>
      <c r="F2925" s="105"/>
      <c r="L2925" s="254"/>
      <c r="M2925" s="254"/>
      <c r="N2925" s="254"/>
      <c r="O2925" s="254"/>
      <c r="P2925" s="254"/>
      <c r="Q2925" s="254"/>
    </row>
    <row r="2926" spans="4:17" s="103" customFormat="1">
      <c r="D2926" s="104"/>
      <c r="F2926" s="105"/>
      <c r="L2926" s="254"/>
      <c r="M2926" s="254"/>
      <c r="N2926" s="254"/>
      <c r="O2926" s="254"/>
      <c r="P2926" s="254"/>
      <c r="Q2926" s="254"/>
    </row>
    <row r="2927" spans="4:17" s="103" customFormat="1">
      <c r="D2927" s="104"/>
      <c r="F2927" s="105"/>
      <c r="L2927" s="254"/>
      <c r="M2927" s="254"/>
      <c r="N2927" s="254"/>
      <c r="O2927" s="254"/>
      <c r="P2927" s="254"/>
      <c r="Q2927" s="254"/>
    </row>
    <row r="2928" spans="4:17" s="103" customFormat="1">
      <c r="D2928" s="104"/>
      <c r="F2928" s="105"/>
      <c r="L2928" s="254"/>
      <c r="M2928" s="254"/>
      <c r="N2928" s="254"/>
      <c r="O2928" s="254"/>
      <c r="P2928" s="254"/>
      <c r="Q2928" s="254"/>
    </row>
    <row r="2929" spans="4:17" s="103" customFormat="1">
      <c r="D2929" s="104"/>
      <c r="F2929" s="105"/>
      <c r="L2929" s="254"/>
      <c r="M2929" s="254"/>
      <c r="N2929" s="254"/>
      <c r="O2929" s="254"/>
      <c r="P2929" s="254"/>
      <c r="Q2929" s="254"/>
    </row>
    <row r="2930" spans="4:17" s="103" customFormat="1">
      <c r="D2930" s="104"/>
      <c r="F2930" s="105"/>
      <c r="L2930" s="254"/>
      <c r="M2930" s="254"/>
      <c r="N2930" s="254"/>
      <c r="O2930" s="254"/>
      <c r="P2930" s="254"/>
      <c r="Q2930" s="254"/>
    </row>
    <row r="2931" spans="4:17" s="103" customFormat="1">
      <c r="D2931" s="104"/>
      <c r="F2931" s="105"/>
      <c r="L2931" s="254"/>
      <c r="M2931" s="254"/>
      <c r="N2931" s="254"/>
      <c r="O2931" s="254"/>
      <c r="P2931" s="254"/>
      <c r="Q2931" s="254"/>
    </row>
    <row r="2932" spans="4:17" s="103" customFormat="1">
      <c r="D2932" s="104"/>
      <c r="F2932" s="105"/>
      <c r="L2932" s="254"/>
      <c r="M2932" s="254"/>
      <c r="N2932" s="254"/>
      <c r="O2932" s="254"/>
      <c r="P2932" s="254"/>
      <c r="Q2932" s="254"/>
    </row>
    <row r="2933" spans="4:17" s="103" customFormat="1">
      <c r="D2933" s="104"/>
      <c r="F2933" s="105"/>
      <c r="L2933" s="254"/>
      <c r="M2933" s="254"/>
      <c r="N2933" s="254"/>
      <c r="O2933" s="254"/>
      <c r="P2933" s="254"/>
      <c r="Q2933" s="254"/>
    </row>
    <row r="2934" spans="4:17" s="103" customFormat="1">
      <c r="D2934" s="104"/>
      <c r="F2934" s="105"/>
      <c r="L2934" s="254"/>
      <c r="M2934" s="254"/>
      <c r="N2934" s="254"/>
      <c r="O2934" s="254"/>
      <c r="P2934" s="254"/>
      <c r="Q2934" s="254"/>
    </row>
    <row r="2935" spans="4:17" s="103" customFormat="1">
      <c r="D2935" s="104"/>
      <c r="F2935" s="105"/>
      <c r="L2935" s="254"/>
      <c r="M2935" s="254"/>
      <c r="N2935" s="254"/>
      <c r="O2935" s="254"/>
      <c r="P2935" s="254"/>
      <c r="Q2935" s="254"/>
    </row>
    <row r="2936" spans="4:17" s="103" customFormat="1">
      <c r="D2936" s="104"/>
      <c r="F2936" s="105"/>
      <c r="L2936" s="254"/>
      <c r="M2936" s="254"/>
      <c r="N2936" s="254"/>
      <c r="O2936" s="254"/>
      <c r="P2936" s="254"/>
      <c r="Q2936" s="254"/>
    </row>
    <row r="2937" spans="4:17" s="103" customFormat="1">
      <c r="D2937" s="104"/>
      <c r="F2937" s="105"/>
      <c r="L2937" s="254"/>
      <c r="M2937" s="254"/>
      <c r="N2937" s="254"/>
      <c r="O2937" s="254"/>
      <c r="P2937" s="254"/>
      <c r="Q2937" s="254"/>
    </row>
    <row r="2938" spans="4:17" s="103" customFormat="1">
      <c r="D2938" s="104"/>
      <c r="F2938" s="105"/>
      <c r="L2938" s="254"/>
      <c r="M2938" s="254"/>
      <c r="N2938" s="254"/>
      <c r="O2938" s="254"/>
      <c r="P2938" s="254"/>
      <c r="Q2938" s="254"/>
    </row>
    <row r="2939" spans="4:17" s="103" customFormat="1">
      <c r="D2939" s="104"/>
      <c r="F2939" s="105"/>
      <c r="L2939" s="254"/>
      <c r="M2939" s="254"/>
      <c r="N2939" s="254"/>
      <c r="O2939" s="254"/>
      <c r="P2939" s="254"/>
      <c r="Q2939" s="254"/>
    </row>
    <row r="2940" spans="4:17" s="103" customFormat="1">
      <c r="D2940" s="104"/>
      <c r="F2940" s="105"/>
      <c r="L2940" s="254"/>
      <c r="M2940" s="254"/>
      <c r="N2940" s="254"/>
      <c r="O2940" s="254"/>
      <c r="P2940" s="254"/>
      <c r="Q2940" s="254"/>
    </row>
    <row r="2941" spans="4:17" s="103" customFormat="1">
      <c r="D2941" s="104"/>
      <c r="F2941" s="105"/>
      <c r="L2941" s="254"/>
      <c r="M2941" s="254"/>
      <c r="N2941" s="254"/>
      <c r="O2941" s="254"/>
      <c r="P2941" s="254"/>
      <c r="Q2941" s="254"/>
    </row>
    <row r="2942" spans="4:17" s="103" customFormat="1">
      <c r="D2942" s="104"/>
      <c r="F2942" s="105"/>
      <c r="L2942" s="254"/>
      <c r="M2942" s="254"/>
      <c r="N2942" s="254"/>
      <c r="O2942" s="254"/>
      <c r="P2942" s="254"/>
      <c r="Q2942" s="254"/>
    </row>
    <row r="2943" spans="4:17" s="103" customFormat="1">
      <c r="D2943" s="104"/>
      <c r="F2943" s="105"/>
      <c r="L2943" s="254"/>
      <c r="M2943" s="254"/>
      <c r="N2943" s="254"/>
      <c r="O2943" s="254"/>
      <c r="P2943" s="254"/>
      <c r="Q2943" s="254"/>
    </row>
    <row r="2944" spans="4:17" s="103" customFormat="1">
      <c r="D2944" s="104"/>
      <c r="F2944" s="105"/>
      <c r="L2944" s="254"/>
      <c r="M2944" s="254"/>
      <c r="N2944" s="254"/>
      <c r="O2944" s="254"/>
      <c r="P2944" s="254"/>
      <c r="Q2944" s="254"/>
    </row>
    <row r="2945" spans="4:17" s="103" customFormat="1">
      <c r="D2945" s="104"/>
      <c r="F2945" s="105"/>
      <c r="L2945" s="254"/>
      <c r="M2945" s="254"/>
      <c r="N2945" s="254"/>
      <c r="O2945" s="254"/>
      <c r="P2945" s="254"/>
      <c r="Q2945" s="254"/>
    </row>
    <row r="2946" spans="4:17" s="103" customFormat="1">
      <c r="D2946" s="104"/>
      <c r="F2946" s="105"/>
      <c r="L2946" s="254"/>
      <c r="M2946" s="254"/>
      <c r="N2946" s="254"/>
      <c r="O2946" s="254"/>
      <c r="P2946" s="254"/>
      <c r="Q2946" s="254"/>
    </row>
    <row r="2947" spans="4:17" s="103" customFormat="1">
      <c r="D2947" s="104"/>
      <c r="F2947" s="105"/>
      <c r="L2947" s="254"/>
      <c r="M2947" s="254"/>
      <c r="N2947" s="254"/>
      <c r="O2947" s="254"/>
      <c r="P2947" s="254"/>
      <c r="Q2947" s="254"/>
    </row>
    <row r="2948" spans="4:17" s="103" customFormat="1">
      <c r="D2948" s="104"/>
      <c r="F2948" s="105"/>
      <c r="L2948" s="254"/>
      <c r="M2948" s="254"/>
      <c r="N2948" s="254"/>
      <c r="O2948" s="254"/>
      <c r="P2948" s="254"/>
      <c r="Q2948" s="254"/>
    </row>
    <row r="2949" spans="4:17" s="103" customFormat="1">
      <c r="D2949" s="104"/>
      <c r="F2949" s="105"/>
      <c r="L2949" s="254"/>
      <c r="M2949" s="254"/>
      <c r="N2949" s="254"/>
      <c r="O2949" s="254"/>
      <c r="P2949" s="254"/>
      <c r="Q2949" s="254"/>
    </row>
    <row r="2950" spans="4:17" s="103" customFormat="1">
      <c r="D2950" s="104"/>
      <c r="F2950" s="105"/>
      <c r="L2950" s="254"/>
      <c r="M2950" s="254"/>
      <c r="N2950" s="254"/>
      <c r="O2950" s="254"/>
      <c r="P2950" s="254"/>
      <c r="Q2950" s="254"/>
    </row>
    <row r="2951" spans="4:17" s="103" customFormat="1">
      <c r="D2951" s="104"/>
      <c r="F2951" s="105"/>
      <c r="L2951" s="254"/>
      <c r="M2951" s="254"/>
      <c r="N2951" s="254"/>
      <c r="O2951" s="254"/>
      <c r="P2951" s="254"/>
      <c r="Q2951" s="254"/>
    </row>
    <row r="2952" spans="4:17" s="103" customFormat="1">
      <c r="D2952" s="104"/>
      <c r="F2952" s="105"/>
      <c r="L2952" s="254"/>
      <c r="M2952" s="254"/>
      <c r="N2952" s="254"/>
      <c r="O2952" s="254"/>
      <c r="P2952" s="254"/>
      <c r="Q2952" s="254"/>
    </row>
    <row r="2953" spans="4:17" s="103" customFormat="1">
      <c r="D2953" s="104"/>
      <c r="F2953" s="105"/>
      <c r="L2953" s="254"/>
      <c r="M2953" s="254"/>
      <c r="N2953" s="254"/>
      <c r="O2953" s="254"/>
      <c r="P2953" s="254"/>
      <c r="Q2953" s="254"/>
    </row>
    <row r="2954" spans="4:17" s="103" customFormat="1">
      <c r="D2954" s="104"/>
      <c r="F2954" s="105"/>
      <c r="L2954" s="254"/>
      <c r="M2954" s="254"/>
      <c r="N2954" s="254"/>
      <c r="O2954" s="254"/>
      <c r="P2954" s="254"/>
      <c r="Q2954" s="254"/>
    </row>
    <row r="2955" spans="4:17" s="103" customFormat="1">
      <c r="D2955" s="104"/>
      <c r="F2955" s="105"/>
      <c r="L2955" s="254"/>
      <c r="M2955" s="254"/>
      <c r="N2955" s="254"/>
      <c r="O2955" s="254"/>
      <c r="P2955" s="254"/>
      <c r="Q2955" s="254"/>
    </row>
    <row r="2956" spans="4:17" s="103" customFormat="1">
      <c r="D2956" s="104"/>
      <c r="F2956" s="105"/>
      <c r="L2956" s="254"/>
      <c r="M2956" s="254"/>
      <c r="N2956" s="254"/>
      <c r="O2956" s="254"/>
      <c r="P2956" s="254"/>
      <c r="Q2956" s="254"/>
    </row>
    <row r="2957" spans="4:17" s="103" customFormat="1">
      <c r="D2957" s="104"/>
      <c r="F2957" s="105"/>
      <c r="L2957" s="254"/>
      <c r="M2957" s="254"/>
      <c r="N2957" s="254"/>
      <c r="O2957" s="254"/>
      <c r="P2957" s="254"/>
      <c r="Q2957" s="254"/>
    </row>
    <row r="2958" spans="4:17" s="103" customFormat="1">
      <c r="D2958" s="104"/>
      <c r="F2958" s="105"/>
      <c r="L2958" s="254"/>
      <c r="M2958" s="254"/>
      <c r="N2958" s="254"/>
      <c r="O2958" s="254"/>
      <c r="P2958" s="254"/>
      <c r="Q2958" s="254"/>
    </row>
    <row r="2959" spans="4:17" s="103" customFormat="1">
      <c r="D2959" s="104"/>
      <c r="F2959" s="105"/>
      <c r="L2959" s="254"/>
      <c r="M2959" s="254"/>
      <c r="N2959" s="254"/>
      <c r="O2959" s="254"/>
      <c r="P2959" s="254"/>
      <c r="Q2959" s="254"/>
    </row>
    <row r="2960" spans="4:17" s="103" customFormat="1">
      <c r="D2960" s="104"/>
      <c r="F2960" s="105"/>
      <c r="L2960" s="254"/>
      <c r="M2960" s="254"/>
      <c r="N2960" s="254"/>
      <c r="O2960" s="254"/>
      <c r="P2960" s="254"/>
      <c r="Q2960" s="254"/>
    </row>
    <row r="2961" spans="4:17" s="103" customFormat="1">
      <c r="D2961" s="104"/>
      <c r="F2961" s="105"/>
      <c r="L2961" s="254"/>
      <c r="M2961" s="254"/>
      <c r="N2961" s="254"/>
      <c r="O2961" s="254"/>
      <c r="P2961" s="254"/>
      <c r="Q2961" s="254"/>
    </row>
    <row r="2962" spans="4:17" s="103" customFormat="1">
      <c r="D2962" s="104"/>
      <c r="F2962" s="105"/>
      <c r="L2962" s="254"/>
      <c r="M2962" s="254"/>
      <c r="N2962" s="254"/>
      <c r="O2962" s="254"/>
      <c r="P2962" s="254"/>
      <c r="Q2962" s="254"/>
    </row>
    <row r="2963" spans="4:17" s="103" customFormat="1">
      <c r="D2963" s="104"/>
      <c r="F2963" s="105"/>
      <c r="L2963" s="254"/>
      <c r="M2963" s="254"/>
      <c r="N2963" s="254"/>
      <c r="O2963" s="254"/>
      <c r="P2963" s="254"/>
      <c r="Q2963" s="254"/>
    </row>
    <row r="2964" spans="4:17" s="103" customFormat="1">
      <c r="D2964" s="104"/>
      <c r="F2964" s="105"/>
      <c r="L2964" s="254"/>
      <c r="M2964" s="254"/>
      <c r="N2964" s="254"/>
      <c r="O2964" s="254"/>
      <c r="P2964" s="254"/>
      <c r="Q2964" s="254"/>
    </row>
    <row r="2965" spans="4:17" s="103" customFormat="1">
      <c r="D2965" s="104"/>
      <c r="F2965" s="105"/>
      <c r="L2965" s="254"/>
      <c r="M2965" s="254"/>
      <c r="N2965" s="254"/>
      <c r="O2965" s="254"/>
      <c r="P2965" s="254"/>
      <c r="Q2965" s="254"/>
    </row>
    <row r="2966" spans="4:17" s="103" customFormat="1">
      <c r="D2966" s="104"/>
      <c r="F2966" s="105"/>
      <c r="L2966" s="254"/>
      <c r="M2966" s="254"/>
      <c r="N2966" s="254"/>
      <c r="O2966" s="254"/>
      <c r="P2966" s="254"/>
      <c r="Q2966" s="254"/>
    </row>
    <row r="2967" spans="4:17" s="103" customFormat="1">
      <c r="D2967" s="104"/>
      <c r="F2967" s="105"/>
      <c r="L2967" s="254"/>
      <c r="M2967" s="254"/>
      <c r="N2967" s="254"/>
      <c r="O2967" s="254"/>
      <c r="P2967" s="254"/>
      <c r="Q2967" s="254"/>
    </row>
    <row r="2968" spans="4:17" s="103" customFormat="1">
      <c r="D2968" s="104"/>
      <c r="F2968" s="105"/>
      <c r="L2968" s="254"/>
      <c r="M2968" s="254"/>
      <c r="N2968" s="254"/>
      <c r="O2968" s="254"/>
      <c r="P2968" s="254"/>
      <c r="Q2968" s="254"/>
    </row>
    <row r="2969" spans="4:17" s="103" customFormat="1">
      <c r="D2969" s="104"/>
      <c r="F2969" s="105"/>
      <c r="L2969" s="254"/>
      <c r="M2969" s="254"/>
      <c r="N2969" s="254"/>
      <c r="O2969" s="254"/>
      <c r="P2969" s="254"/>
      <c r="Q2969" s="254"/>
    </row>
    <row r="2970" spans="4:17" s="103" customFormat="1">
      <c r="D2970" s="104"/>
      <c r="F2970" s="105"/>
      <c r="L2970" s="254"/>
      <c r="M2970" s="254"/>
      <c r="N2970" s="254"/>
      <c r="O2970" s="254"/>
      <c r="P2970" s="254"/>
      <c r="Q2970" s="254"/>
    </row>
    <row r="2971" spans="4:17" s="103" customFormat="1">
      <c r="D2971" s="104"/>
      <c r="F2971" s="105"/>
      <c r="L2971" s="254"/>
      <c r="M2971" s="254"/>
      <c r="N2971" s="254"/>
      <c r="O2971" s="254"/>
      <c r="P2971" s="254"/>
      <c r="Q2971" s="254"/>
    </row>
    <row r="2972" spans="4:17" s="103" customFormat="1">
      <c r="D2972" s="104"/>
      <c r="F2972" s="105"/>
      <c r="L2972" s="254"/>
      <c r="M2972" s="254"/>
      <c r="N2972" s="254"/>
      <c r="O2972" s="254"/>
      <c r="P2972" s="254"/>
      <c r="Q2972" s="254"/>
    </row>
    <row r="2973" spans="4:17" s="103" customFormat="1">
      <c r="D2973" s="104"/>
      <c r="F2973" s="105"/>
      <c r="L2973" s="254"/>
      <c r="M2973" s="254"/>
      <c r="N2973" s="254"/>
      <c r="O2973" s="254"/>
      <c r="P2973" s="254"/>
      <c r="Q2973" s="254"/>
    </row>
    <row r="2974" spans="4:17" s="103" customFormat="1">
      <c r="D2974" s="104"/>
      <c r="F2974" s="105"/>
      <c r="L2974" s="254"/>
      <c r="M2974" s="254"/>
      <c r="N2974" s="254"/>
      <c r="O2974" s="254"/>
      <c r="P2974" s="254"/>
      <c r="Q2974" s="254"/>
    </row>
    <row r="2975" spans="4:17" s="103" customFormat="1">
      <c r="D2975" s="104"/>
      <c r="F2975" s="105"/>
      <c r="L2975" s="254"/>
      <c r="M2975" s="254"/>
      <c r="N2975" s="254"/>
      <c r="O2975" s="254"/>
      <c r="P2975" s="254"/>
      <c r="Q2975" s="254"/>
    </row>
    <row r="2976" spans="4:17" s="103" customFormat="1">
      <c r="D2976" s="104"/>
      <c r="F2976" s="105"/>
      <c r="L2976" s="254"/>
      <c r="M2976" s="254"/>
      <c r="N2976" s="254"/>
      <c r="O2976" s="254"/>
      <c r="P2976" s="254"/>
      <c r="Q2976" s="254"/>
    </row>
    <row r="2977" spans="4:17" s="103" customFormat="1">
      <c r="D2977" s="104"/>
      <c r="F2977" s="105"/>
      <c r="L2977" s="254"/>
      <c r="M2977" s="254"/>
      <c r="N2977" s="254"/>
      <c r="O2977" s="254"/>
      <c r="P2977" s="254"/>
      <c r="Q2977" s="254"/>
    </row>
    <row r="2978" spans="4:17" s="103" customFormat="1">
      <c r="D2978" s="104"/>
      <c r="F2978" s="105"/>
      <c r="L2978" s="254"/>
      <c r="M2978" s="254"/>
      <c r="N2978" s="254"/>
      <c r="O2978" s="254"/>
      <c r="P2978" s="254"/>
      <c r="Q2978" s="254"/>
    </row>
    <row r="2979" spans="4:17" s="103" customFormat="1">
      <c r="D2979" s="104"/>
      <c r="F2979" s="105"/>
      <c r="L2979" s="254"/>
      <c r="M2979" s="254"/>
      <c r="N2979" s="254"/>
      <c r="O2979" s="254"/>
      <c r="P2979" s="254"/>
      <c r="Q2979" s="254"/>
    </row>
    <row r="2980" spans="4:17" s="103" customFormat="1">
      <c r="D2980" s="104"/>
      <c r="F2980" s="105"/>
      <c r="L2980" s="254"/>
      <c r="M2980" s="254"/>
      <c r="N2980" s="254"/>
      <c r="O2980" s="254"/>
      <c r="P2980" s="254"/>
      <c r="Q2980" s="254"/>
    </row>
    <row r="2981" spans="4:17" s="103" customFormat="1">
      <c r="D2981" s="104"/>
      <c r="F2981" s="105"/>
      <c r="L2981" s="254"/>
      <c r="M2981" s="254"/>
      <c r="N2981" s="254"/>
      <c r="O2981" s="254"/>
      <c r="P2981" s="254"/>
      <c r="Q2981" s="254"/>
    </row>
    <row r="2982" spans="4:17" s="103" customFormat="1">
      <c r="D2982" s="104"/>
      <c r="F2982" s="105"/>
      <c r="L2982" s="254"/>
      <c r="M2982" s="254"/>
      <c r="N2982" s="254"/>
      <c r="O2982" s="254"/>
      <c r="P2982" s="254"/>
      <c r="Q2982" s="254"/>
    </row>
    <row r="2983" spans="4:17" s="103" customFormat="1">
      <c r="D2983" s="104"/>
      <c r="F2983" s="105"/>
      <c r="L2983" s="254"/>
      <c r="M2983" s="254"/>
      <c r="N2983" s="254"/>
      <c r="O2983" s="254"/>
      <c r="P2983" s="254"/>
      <c r="Q2983" s="254"/>
    </row>
    <row r="2984" spans="4:17" s="103" customFormat="1">
      <c r="D2984" s="104"/>
      <c r="F2984" s="105"/>
      <c r="L2984" s="254"/>
      <c r="M2984" s="254"/>
      <c r="N2984" s="254"/>
      <c r="O2984" s="254"/>
      <c r="P2984" s="254"/>
      <c r="Q2984" s="254"/>
    </row>
    <row r="2985" spans="4:17" s="103" customFormat="1">
      <c r="D2985" s="104"/>
      <c r="F2985" s="105"/>
      <c r="L2985" s="254"/>
      <c r="M2985" s="254"/>
      <c r="N2985" s="254"/>
      <c r="O2985" s="254"/>
      <c r="P2985" s="254"/>
      <c r="Q2985" s="254"/>
    </row>
    <row r="2986" spans="4:17" s="103" customFormat="1">
      <c r="D2986" s="104"/>
      <c r="F2986" s="105"/>
      <c r="L2986" s="254"/>
      <c r="M2986" s="254"/>
      <c r="N2986" s="254"/>
      <c r="O2986" s="254"/>
      <c r="P2986" s="254"/>
      <c r="Q2986" s="254"/>
    </row>
    <row r="2987" spans="4:17" s="103" customFormat="1">
      <c r="D2987" s="104"/>
      <c r="F2987" s="105"/>
      <c r="L2987" s="254"/>
      <c r="M2987" s="254"/>
      <c r="N2987" s="254"/>
      <c r="O2987" s="254"/>
      <c r="P2987" s="254"/>
      <c r="Q2987" s="254"/>
    </row>
    <row r="2988" spans="4:17" s="103" customFormat="1">
      <c r="D2988" s="104"/>
      <c r="F2988" s="105"/>
      <c r="L2988" s="254"/>
      <c r="M2988" s="254"/>
      <c r="N2988" s="254"/>
      <c r="O2988" s="254"/>
      <c r="P2988" s="254"/>
      <c r="Q2988" s="254"/>
    </row>
    <row r="2989" spans="4:17" s="103" customFormat="1">
      <c r="D2989" s="104"/>
      <c r="F2989" s="105"/>
      <c r="L2989" s="254"/>
      <c r="M2989" s="254"/>
      <c r="N2989" s="254"/>
      <c r="O2989" s="254"/>
      <c r="P2989" s="254"/>
      <c r="Q2989" s="254"/>
    </row>
    <row r="2990" spans="4:17" s="103" customFormat="1">
      <c r="D2990" s="104"/>
      <c r="F2990" s="105"/>
      <c r="L2990" s="254"/>
      <c r="M2990" s="254"/>
      <c r="N2990" s="254"/>
      <c r="O2990" s="254"/>
      <c r="P2990" s="254"/>
      <c r="Q2990" s="254"/>
    </row>
    <row r="2991" spans="4:17" s="103" customFormat="1">
      <c r="D2991" s="104"/>
      <c r="F2991" s="105"/>
      <c r="L2991" s="254"/>
      <c r="M2991" s="254"/>
      <c r="N2991" s="254"/>
      <c r="O2991" s="254"/>
      <c r="P2991" s="254"/>
      <c r="Q2991" s="254"/>
    </row>
    <row r="2992" spans="4:17" s="103" customFormat="1">
      <c r="D2992" s="104"/>
      <c r="F2992" s="105"/>
      <c r="L2992" s="254"/>
      <c r="M2992" s="254"/>
      <c r="N2992" s="254"/>
      <c r="O2992" s="254"/>
      <c r="P2992" s="254"/>
      <c r="Q2992" s="254"/>
    </row>
    <row r="2993" spans="4:17" s="103" customFormat="1">
      <c r="D2993" s="104"/>
      <c r="F2993" s="105"/>
      <c r="L2993" s="254"/>
      <c r="M2993" s="254"/>
      <c r="N2993" s="254"/>
      <c r="O2993" s="254"/>
      <c r="P2993" s="254"/>
      <c r="Q2993" s="254"/>
    </row>
    <row r="2994" spans="4:17" s="103" customFormat="1">
      <c r="D2994" s="104"/>
      <c r="F2994" s="105"/>
      <c r="L2994" s="254"/>
      <c r="M2994" s="254"/>
      <c r="N2994" s="254"/>
      <c r="O2994" s="254"/>
      <c r="P2994" s="254"/>
      <c r="Q2994" s="254"/>
    </row>
    <row r="2995" spans="4:17" s="103" customFormat="1">
      <c r="D2995" s="104"/>
      <c r="F2995" s="105"/>
      <c r="L2995" s="254"/>
      <c r="M2995" s="254"/>
      <c r="N2995" s="254"/>
      <c r="O2995" s="254"/>
      <c r="P2995" s="254"/>
      <c r="Q2995" s="254"/>
    </row>
    <row r="2996" spans="4:17" s="103" customFormat="1">
      <c r="D2996" s="104"/>
      <c r="F2996" s="105"/>
      <c r="L2996" s="254"/>
      <c r="M2996" s="254"/>
      <c r="N2996" s="254"/>
      <c r="O2996" s="254"/>
      <c r="P2996" s="254"/>
      <c r="Q2996" s="254"/>
    </row>
    <row r="2997" spans="4:17" s="103" customFormat="1">
      <c r="D2997" s="104"/>
      <c r="F2997" s="105"/>
      <c r="L2997" s="254"/>
      <c r="M2997" s="254"/>
      <c r="N2997" s="254"/>
      <c r="O2997" s="254"/>
      <c r="P2997" s="254"/>
      <c r="Q2997" s="254"/>
    </row>
    <row r="2998" spans="4:17" s="103" customFormat="1">
      <c r="D2998" s="104"/>
      <c r="F2998" s="105"/>
      <c r="L2998" s="254"/>
      <c r="M2998" s="254"/>
      <c r="N2998" s="254"/>
      <c r="O2998" s="254"/>
      <c r="P2998" s="254"/>
      <c r="Q2998" s="254"/>
    </row>
    <row r="2999" spans="4:17" s="103" customFormat="1">
      <c r="D2999" s="104"/>
      <c r="F2999" s="105"/>
      <c r="L2999" s="254"/>
      <c r="M2999" s="254"/>
      <c r="N2999" s="254"/>
      <c r="O2999" s="254"/>
      <c r="P2999" s="254"/>
      <c r="Q2999" s="254"/>
    </row>
    <row r="3000" spans="4:17" s="103" customFormat="1">
      <c r="D3000" s="104"/>
      <c r="F3000" s="105"/>
      <c r="L3000" s="254"/>
      <c r="M3000" s="254"/>
      <c r="N3000" s="254"/>
      <c r="O3000" s="254"/>
      <c r="P3000" s="254"/>
      <c r="Q3000" s="254"/>
    </row>
    <row r="3001" spans="4:17" s="103" customFormat="1">
      <c r="D3001" s="104"/>
      <c r="F3001" s="105"/>
      <c r="L3001" s="254"/>
      <c r="M3001" s="254"/>
      <c r="N3001" s="254"/>
      <c r="O3001" s="254"/>
      <c r="P3001" s="254"/>
      <c r="Q3001" s="254"/>
    </row>
    <row r="3002" spans="4:17" s="103" customFormat="1">
      <c r="D3002" s="104"/>
      <c r="F3002" s="105"/>
      <c r="L3002" s="254"/>
      <c r="M3002" s="254"/>
      <c r="N3002" s="254"/>
      <c r="O3002" s="254"/>
      <c r="P3002" s="254"/>
      <c r="Q3002" s="254"/>
    </row>
    <row r="3003" spans="4:17" s="103" customFormat="1">
      <c r="D3003" s="104"/>
      <c r="F3003" s="105"/>
      <c r="L3003" s="254"/>
      <c r="M3003" s="254"/>
      <c r="N3003" s="254"/>
      <c r="O3003" s="254"/>
      <c r="P3003" s="254"/>
      <c r="Q3003" s="254"/>
    </row>
    <row r="3004" spans="4:17" s="103" customFormat="1">
      <c r="D3004" s="104"/>
      <c r="F3004" s="105"/>
      <c r="L3004" s="254"/>
      <c r="M3004" s="254"/>
      <c r="N3004" s="254"/>
      <c r="O3004" s="254"/>
      <c r="P3004" s="254"/>
      <c r="Q3004" s="254"/>
    </row>
    <row r="3005" spans="4:17" s="103" customFormat="1">
      <c r="D3005" s="104"/>
      <c r="F3005" s="105"/>
      <c r="L3005" s="254"/>
      <c r="M3005" s="254"/>
      <c r="N3005" s="254"/>
      <c r="O3005" s="254"/>
      <c r="P3005" s="254"/>
      <c r="Q3005" s="254"/>
    </row>
    <row r="3006" spans="4:17" s="103" customFormat="1">
      <c r="D3006" s="104"/>
      <c r="F3006" s="105"/>
      <c r="L3006" s="254"/>
      <c r="M3006" s="254"/>
      <c r="N3006" s="254"/>
      <c r="O3006" s="254"/>
      <c r="P3006" s="254"/>
      <c r="Q3006" s="254"/>
    </row>
    <row r="3007" spans="4:17" s="103" customFormat="1">
      <c r="D3007" s="104"/>
      <c r="F3007" s="105"/>
      <c r="L3007" s="254"/>
      <c r="M3007" s="254"/>
      <c r="N3007" s="254"/>
      <c r="O3007" s="254"/>
      <c r="P3007" s="254"/>
      <c r="Q3007" s="254"/>
    </row>
    <row r="3008" spans="4:17" s="103" customFormat="1">
      <c r="D3008" s="104"/>
      <c r="F3008" s="105"/>
      <c r="L3008" s="254"/>
      <c r="M3008" s="254"/>
      <c r="N3008" s="254"/>
      <c r="O3008" s="254"/>
      <c r="P3008" s="254"/>
      <c r="Q3008" s="254"/>
    </row>
    <row r="3009" spans="4:17" s="103" customFormat="1">
      <c r="D3009" s="104"/>
      <c r="F3009" s="105"/>
      <c r="L3009" s="254"/>
      <c r="M3009" s="254"/>
      <c r="N3009" s="254"/>
      <c r="O3009" s="254"/>
      <c r="P3009" s="254"/>
      <c r="Q3009" s="254"/>
    </row>
    <row r="3010" spans="4:17" s="103" customFormat="1">
      <c r="D3010" s="104"/>
      <c r="F3010" s="105"/>
      <c r="L3010" s="254"/>
      <c r="M3010" s="254"/>
      <c r="N3010" s="254"/>
      <c r="O3010" s="254"/>
      <c r="P3010" s="254"/>
      <c r="Q3010" s="254"/>
    </row>
    <row r="3011" spans="4:17" s="103" customFormat="1">
      <c r="D3011" s="104"/>
      <c r="F3011" s="105"/>
      <c r="L3011" s="254"/>
      <c r="M3011" s="254"/>
      <c r="N3011" s="254"/>
      <c r="O3011" s="254"/>
      <c r="P3011" s="254"/>
      <c r="Q3011" s="254"/>
    </row>
    <row r="3012" spans="4:17" s="103" customFormat="1">
      <c r="D3012" s="104"/>
      <c r="F3012" s="105"/>
      <c r="L3012" s="254"/>
      <c r="M3012" s="254"/>
      <c r="N3012" s="254"/>
      <c r="O3012" s="254"/>
      <c r="P3012" s="254"/>
      <c r="Q3012" s="254"/>
    </row>
    <row r="3013" spans="4:17" s="103" customFormat="1">
      <c r="D3013" s="104"/>
      <c r="F3013" s="105"/>
      <c r="L3013" s="254"/>
      <c r="M3013" s="254"/>
      <c r="N3013" s="254"/>
      <c r="O3013" s="254"/>
      <c r="P3013" s="254"/>
      <c r="Q3013" s="254"/>
    </row>
    <row r="3014" spans="4:17" s="103" customFormat="1">
      <c r="D3014" s="104"/>
      <c r="F3014" s="105"/>
      <c r="L3014" s="254"/>
      <c r="M3014" s="254"/>
      <c r="N3014" s="254"/>
      <c r="O3014" s="254"/>
      <c r="P3014" s="254"/>
      <c r="Q3014" s="254"/>
    </row>
    <row r="3015" spans="4:17" s="103" customFormat="1">
      <c r="D3015" s="104"/>
      <c r="F3015" s="105"/>
      <c r="L3015" s="254"/>
      <c r="M3015" s="254"/>
      <c r="N3015" s="254"/>
      <c r="O3015" s="254"/>
      <c r="P3015" s="254"/>
      <c r="Q3015" s="254"/>
    </row>
    <row r="3016" spans="4:17" s="103" customFormat="1">
      <c r="D3016" s="104"/>
      <c r="F3016" s="105"/>
      <c r="L3016" s="254"/>
      <c r="M3016" s="254"/>
      <c r="N3016" s="254"/>
      <c r="O3016" s="254"/>
      <c r="P3016" s="254"/>
      <c r="Q3016" s="254"/>
    </row>
    <row r="3017" spans="4:17" s="103" customFormat="1">
      <c r="D3017" s="104"/>
      <c r="F3017" s="105"/>
      <c r="L3017" s="254"/>
      <c r="M3017" s="254"/>
      <c r="N3017" s="254"/>
      <c r="O3017" s="254"/>
      <c r="P3017" s="254"/>
      <c r="Q3017" s="254"/>
    </row>
    <row r="3018" spans="4:17" s="103" customFormat="1">
      <c r="D3018" s="104"/>
      <c r="F3018" s="105"/>
      <c r="L3018" s="254"/>
      <c r="M3018" s="254"/>
      <c r="N3018" s="254"/>
      <c r="O3018" s="254"/>
      <c r="P3018" s="254"/>
      <c r="Q3018" s="254"/>
    </row>
    <row r="3019" spans="4:17" s="103" customFormat="1">
      <c r="D3019" s="104"/>
      <c r="F3019" s="105"/>
      <c r="L3019" s="254"/>
      <c r="M3019" s="254"/>
      <c r="N3019" s="254"/>
      <c r="O3019" s="254"/>
      <c r="P3019" s="254"/>
      <c r="Q3019" s="254"/>
    </row>
    <row r="3020" spans="4:17" s="103" customFormat="1">
      <c r="D3020" s="104"/>
      <c r="F3020" s="105"/>
      <c r="L3020" s="254"/>
      <c r="M3020" s="254"/>
      <c r="N3020" s="254"/>
      <c r="O3020" s="254"/>
      <c r="P3020" s="254"/>
      <c r="Q3020" s="254"/>
    </row>
    <row r="3021" spans="4:17" s="103" customFormat="1">
      <c r="D3021" s="104"/>
      <c r="F3021" s="105"/>
      <c r="L3021" s="254"/>
      <c r="M3021" s="254"/>
      <c r="N3021" s="254"/>
      <c r="O3021" s="254"/>
      <c r="P3021" s="254"/>
      <c r="Q3021" s="254"/>
    </row>
    <row r="3022" spans="4:17" s="103" customFormat="1">
      <c r="D3022" s="104"/>
      <c r="F3022" s="105"/>
      <c r="L3022" s="254"/>
      <c r="M3022" s="254"/>
      <c r="N3022" s="254"/>
      <c r="O3022" s="254"/>
      <c r="P3022" s="254"/>
      <c r="Q3022" s="254"/>
    </row>
    <row r="3023" spans="4:17" s="103" customFormat="1">
      <c r="D3023" s="104"/>
      <c r="F3023" s="105"/>
      <c r="L3023" s="254"/>
      <c r="M3023" s="254"/>
      <c r="N3023" s="254"/>
      <c r="O3023" s="254"/>
      <c r="P3023" s="254"/>
      <c r="Q3023" s="254"/>
    </row>
    <row r="3024" spans="4:17" s="103" customFormat="1">
      <c r="D3024" s="104"/>
      <c r="F3024" s="105"/>
      <c r="L3024" s="254"/>
      <c r="M3024" s="254"/>
      <c r="N3024" s="254"/>
      <c r="O3024" s="254"/>
      <c r="P3024" s="254"/>
      <c r="Q3024" s="254"/>
    </row>
    <row r="3025" spans="4:17" s="103" customFormat="1">
      <c r="D3025" s="104"/>
      <c r="F3025" s="105"/>
      <c r="L3025" s="254"/>
      <c r="M3025" s="254"/>
      <c r="N3025" s="254"/>
      <c r="O3025" s="254"/>
      <c r="P3025" s="254"/>
      <c r="Q3025" s="254"/>
    </row>
    <row r="3026" spans="4:17" s="103" customFormat="1">
      <c r="D3026" s="104"/>
      <c r="F3026" s="105"/>
      <c r="L3026" s="254"/>
      <c r="M3026" s="254"/>
      <c r="N3026" s="254"/>
      <c r="O3026" s="254"/>
      <c r="P3026" s="254"/>
      <c r="Q3026" s="254"/>
    </row>
    <row r="3027" spans="4:17" s="103" customFormat="1">
      <c r="D3027" s="104"/>
      <c r="F3027" s="105"/>
      <c r="L3027" s="254"/>
      <c r="M3027" s="254"/>
      <c r="N3027" s="254"/>
      <c r="O3027" s="254"/>
      <c r="P3027" s="254"/>
      <c r="Q3027" s="254"/>
    </row>
    <row r="3028" spans="4:17" s="103" customFormat="1">
      <c r="D3028" s="104"/>
      <c r="F3028" s="105"/>
      <c r="L3028" s="254"/>
      <c r="M3028" s="254"/>
      <c r="N3028" s="254"/>
      <c r="O3028" s="254"/>
      <c r="P3028" s="254"/>
      <c r="Q3028" s="254"/>
    </row>
    <row r="3029" spans="4:17" s="103" customFormat="1">
      <c r="D3029" s="104"/>
      <c r="F3029" s="105"/>
      <c r="L3029" s="254"/>
      <c r="M3029" s="254"/>
      <c r="N3029" s="254"/>
      <c r="O3029" s="254"/>
      <c r="P3029" s="254"/>
      <c r="Q3029" s="254"/>
    </row>
    <row r="3030" spans="4:17" s="103" customFormat="1">
      <c r="D3030" s="104"/>
      <c r="F3030" s="105"/>
      <c r="L3030" s="254"/>
      <c r="M3030" s="254"/>
      <c r="N3030" s="254"/>
      <c r="O3030" s="254"/>
      <c r="P3030" s="254"/>
      <c r="Q3030" s="254"/>
    </row>
    <row r="3031" spans="4:17" s="103" customFormat="1">
      <c r="D3031" s="104"/>
      <c r="F3031" s="105"/>
      <c r="L3031" s="254"/>
      <c r="M3031" s="254"/>
      <c r="N3031" s="254"/>
      <c r="O3031" s="254"/>
      <c r="P3031" s="254"/>
      <c r="Q3031" s="254"/>
    </row>
    <row r="3032" spans="4:17" s="103" customFormat="1">
      <c r="D3032" s="104"/>
      <c r="F3032" s="105"/>
      <c r="L3032" s="254"/>
      <c r="M3032" s="254"/>
      <c r="N3032" s="254"/>
      <c r="O3032" s="254"/>
      <c r="P3032" s="254"/>
      <c r="Q3032" s="254"/>
    </row>
    <row r="3033" spans="4:17" s="103" customFormat="1">
      <c r="D3033" s="104"/>
      <c r="F3033" s="105"/>
      <c r="L3033" s="254"/>
      <c r="M3033" s="254"/>
      <c r="N3033" s="254"/>
      <c r="O3033" s="254"/>
      <c r="P3033" s="254"/>
      <c r="Q3033" s="254"/>
    </row>
    <row r="3034" spans="4:17" s="103" customFormat="1">
      <c r="D3034" s="104"/>
      <c r="F3034" s="105"/>
      <c r="L3034" s="254"/>
      <c r="M3034" s="254"/>
      <c r="N3034" s="254"/>
      <c r="O3034" s="254"/>
      <c r="P3034" s="254"/>
      <c r="Q3034" s="254"/>
    </row>
    <row r="3035" spans="4:17" s="103" customFormat="1">
      <c r="D3035" s="104"/>
      <c r="F3035" s="105"/>
      <c r="L3035" s="254"/>
      <c r="M3035" s="254"/>
      <c r="N3035" s="254"/>
      <c r="O3035" s="254"/>
      <c r="P3035" s="254"/>
      <c r="Q3035" s="254"/>
    </row>
    <row r="3036" spans="4:17" s="103" customFormat="1">
      <c r="D3036" s="104"/>
      <c r="F3036" s="105"/>
      <c r="L3036" s="254"/>
      <c r="M3036" s="254"/>
      <c r="N3036" s="254"/>
      <c r="O3036" s="254"/>
      <c r="P3036" s="254"/>
      <c r="Q3036" s="254"/>
    </row>
    <row r="3037" spans="4:17" s="103" customFormat="1">
      <c r="D3037" s="104"/>
      <c r="F3037" s="105"/>
      <c r="L3037" s="254"/>
      <c r="M3037" s="254"/>
      <c r="N3037" s="254"/>
      <c r="O3037" s="254"/>
      <c r="P3037" s="254"/>
      <c r="Q3037" s="254"/>
    </row>
    <row r="3038" spans="4:17" s="103" customFormat="1">
      <c r="D3038" s="104"/>
      <c r="F3038" s="105"/>
      <c r="L3038" s="254"/>
      <c r="M3038" s="254"/>
      <c r="N3038" s="254"/>
      <c r="O3038" s="254"/>
      <c r="P3038" s="254"/>
      <c r="Q3038" s="254"/>
    </row>
    <row r="3039" spans="4:17" s="103" customFormat="1">
      <c r="D3039" s="104"/>
      <c r="F3039" s="105"/>
      <c r="L3039" s="254"/>
      <c r="M3039" s="254"/>
      <c r="N3039" s="254"/>
      <c r="O3039" s="254"/>
      <c r="P3039" s="254"/>
      <c r="Q3039" s="254"/>
    </row>
    <row r="3040" spans="4:17" s="103" customFormat="1">
      <c r="D3040" s="104"/>
      <c r="F3040" s="105"/>
      <c r="L3040" s="254"/>
      <c r="M3040" s="254"/>
      <c r="N3040" s="254"/>
      <c r="O3040" s="254"/>
      <c r="P3040" s="254"/>
      <c r="Q3040" s="254"/>
    </row>
    <row r="3041" spans="4:17" s="103" customFormat="1">
      <c r="D3041" s="104"/>
      <c r="F3041" s="105"/>
      <c r="L3041" s="254"/>
      <c r="M3041" s="254"/>
      <c r="N3041" s="254"/>
      <c r="O3041" s="254"/>
      <c r="P3041" s="254"/>
      <c r="Q3041" s="254"/>
    </row>
    <row r="3042" spans="4:17" s="103" customFormat="1">
      <c r="D3042" s="104"/>
      <c r="F3042" s="105"/>
      <c r="L3042" s="254"/>
      <c r="M3042" s="254"/>
      <c r="N3042" s="254"/>
      <c r="O3042" s="254"/>
      <c r="P3042" s="254"/>
      <c r="Q3042" s="254"/>
    </row>
    <row r="3043" spans="4:17" s="103" customFormat="1">
      <c r="D3043" s="104"/>
      <c r="F3043" s="105"/>
      <c r="L3043" s="254"/>
      <c r="M3043" s="254"/>
      <c r="N3043" s="254"/>
      <c r="O3043" s="254"/>
      <c r="P3043" s="254"/>
      <c r="Q3043" s="254"/>
    </row>
    <row r="3044" spans="4:17" s="103" customFormat="1">
      <c r="D3044" s="104"/>
      <c r="F3044" s="105"/>
      <c r="L3044" s="254"/>
      <c r="M3044" s="254"/>
      <c r="N3044" s="254"/>
      <c r="O3044" s="254"/>
      <c r="P3044" s="254"/>
      <c r="Q3044" s="254"/>
    </row>
    <row r="3045" spans="4:17" s="103" customFormat="1">
      <c r="D3045" s="104"/>
      <c r="F3045" s="105"/>
      <c r="L3045" s="254"/>
      <c r="M3045" s="254"/>
      <c r="N3045" s="254"/>
      <c r="O3045" s="254"/>
      <c r="P3045" s="254"/>
      <c r="Q3045" s="254"/>
    </row>
    <row r="3046" spans="4:17" s="103" customFormat="1">
      <c r="D3046" s="104"/>
      <c r="F3046" s="105"/>
      <c r="L3046" s="254"/>
      <c r="M3046" s="254"/>
      <c r="N3046" s="254"/>
      <c r="O3046" s="254"/>
      <c r="P3046" s="254"/>
      <c r="Q3046" s="254"/>
    </row>
    <row r="3047" spans="4:17" s="103" customFormat="1">
      <c r="D3047" s="104"/>
      <c r="F3047" s="105"/>
      <c r="L3047" s="254"/>
      <c r="M3047" s="254"/>
      <c r="N3047" s="254"/>
      <c r="O3047" s="254"/>
      <c r="P3047" s="254"/>
      <c r="Q3047" s="254"/>
    </row>
    <row r="3048" spans="4:17" s="103" customFormat="1">
      <c r="D3048" s="104"/>
      <c r="F3048" s="105"/>
      <c r="L3048" s="254"/>
      <c r="M3048" s="254"/>
      <c r="N3048" s="254"/>
      <c r="O3048" s="254"/>
      <c r="P3048" s="254"/>
      <c r="Q3048" s="254"/>
    </row>
    <row r="3049" spans="4:17" s="103" customFormat="1">
      <c r="D3049" s="104"/>
      <c r="F3049" s="105"/>
      <c r="L3049" s="254"/>
      <c r="M3049" s="254"/>
      <c r="N3049" s="254"/>
      <c r="O3049" s="254"/>
      <c r="P3049" s="254"/>
      <c r="Q3049" s="254"/>
    </row>
    <row r="3050" spans="4:17" s="103" customFormat="1">
      <c r="D3050" s="104"/>
      <c r="F3050" s="105"/>
      <c r="L3050" s="254"/>
      <c r="M3050" s="254"/>
      <c r="N3050" s="254"/>
      <c r="O3050" s="254"/>
      <c r="P3050" s="254"/>
      <c r="Q3050" s="254"/>
    </row>
    <row r="3051" spans="4:17" s="103" customFormat="1">
      <c r="D3051" s="104"/>
      <c r="F3051" s="105"/>
      <c r="L3051" s="254"/>
      <c r="M3051" s="254"/>
      <c r="N3051" s="254"/>
      <c r="O3051" s="254"/>
      <c r="P3051" s="254"/>
      <c r="Q3051" s="254"/>
    </row>
    <row r="3052" spans="4:17" s="103" customFormat="1">
      <c r="D3052" s="104"/>
      <c r="F3052" s="105"/>
      <c r="L3052" s="254"/>
      <c r="M3052" s="254"/>
      <c r="N3052" s="254"/>
      <c r="O3052" s="254"/>
      <c r="P3052" s="254"/>
      <c r="Q3052" s="254"/>
    </row>
    <row r="3053" spans="4:17" s="103" customFormat="1">
      <c r="D3053" s="104"/>
      <c r="F3053" s="105"/>
      <c r="L3053" s="254"/>
      <c r="M3053" s="254"/>
      <c r="N3053" s="254"/>
      <c r="O3053" s="254"/>
      <c r="P3053" s="254"/>
      <c r="Q3053" s="254"/>
    </row>
    <row r="3054" spans="4:17" s="103" customFormat="1">
      <c r="D3054" s="104"/>
      <c r="F3054" s="105"/>
      <c r="L3054" s="254"/>
      <c r="M3054" s="254"/>
      <c r="N3054" s="254"/>
      <c r="O3054" s="254"/>
      <c r="P3054" s="254"/>
      <c r="Q3054" s="254"/>
    </row>
    <row r="3055" spans="4:17" s="103" customFormat="1">
      <c r="D3055" s="104"/>
      <c r="F3055" s="105"/>
      <c r="L3055" s="254"/>
      <c r="M3055" s="254"/>
      <c r="N3055" s="254"/>
      <c r="O3055" s="254"/>
      <c r="P3055" s="254"/>
      <c r="Q3055" s="254"/>
    </row>
    <row r="3056" spans="4:17" s="103" customFormat="1">
      <c r="D3056" s="104"/>
      <c r="F3056" s="105"/>
      <c r="L3056" s="254"/>
      <c r="M3056" s="254"/>
      <c r="N3056" s="254"/>
      <c r="O3056" s="254"/>
      <c r="P3056" s="254"/>
      <c r="Q3056" s="254"/>
    </row>
    <row r="3057" spans="4:17" s="103" customFormat="1">
      <c r="D3057" s="104"/>
      <c r="F3057" s="105"/>
      <c r="L3057" s="254"/>
      <c r="M3057" s="254"/>
      <c r="N3057" s="254"/>
      <c r="O3057" s="254"/>
      <c r="P3057" s="254"/>
      <c r="Q3057" s="254"/>
    </row>
    <row r="3058" spans="4:17" s="103" customFormat="1">
      <c r="D3058" s="104"/>
      <c r="F3058" s="105"/>
      <c r="L3058" s="254"/>
      <c r="M3058" s="254"/>
      <c r="N3058" s="254"/>
      <c r="O3058" s="254"/>
      <c r="P3058" s="254"/>
      <c r="Q3058" s="254"/>
    </row>
    <row r="3059" spans="4:17" s="103" customFormat="1">
      <c r="D3059" s="104"/>
      <c r="F3059" s="105"/>
      <c r="L3059" s="254"/>
      <c r="M3059" s="254"/>
      <c r="N3059" s="254"/>
      <c r="O3059" s="254"/>
      <c r="P3059" s="254"/>
      <c r="Q3059" s="254"/>
    </row>
    <row r="3060" spans="4:17" s="103" customFormat="1">
      <c r="D3060" s="104"/>
      <c r="F3060" s="105"/>
      <c r="L3060" s="254"/>
      <c r="M3060" s="254"/>
      <c r="N3060" s="254"/>
      <c r="O3060" s="254"/>
      <c r="P3060" s="254"/>
      <c r="Q3060" s="254"/>
    </row>
    <row r="3061" spans="4:17" s="103" customFormat="1">
      <c r="D3061" s="104"/>
      <c r="F3061" s="105"/>
      <c r="L3061" s="254"/>
      <c r="M3061" s="254"/>
      <c r="N3061" s="254"/>
      <c r="O3061" s="254"/>
      <c r="P3061" s="254"/>
      <c r="Q3061" s="254"/>
    </row>
    <row r="3062" spans="4:17" s="103" customFormat="1">
      <c r="D3062" s="104"/>
      <c r="F3062" s="105"/>
      <c r="L3062" s="254"/>
      <c r="M3062" s="254"/>
      <c r="N3062" s="254"/>
      <c r="O3062" s="254"/>
      <c r="P3062" s="254"/>
      <c r="Q3062" s="254"/>
    </row>
    <row r="3063" spans="4:17" s="103" customFormat="1">
      <c r="D3063" s="104"/>
      <c r="F3063" s="105"/>
      <c r="L3063" s="254"/>
      <c r="M3063" s="254"/>
      <c r="N3063" s="254"/>
      <c r="O3063" s="254"/>
      <c r="P3063" s="254"/>
      <c r="Q3063" s="254"/>
    </row>
    <row r="3064" spans="4:17" s="103" customFormat="1">
      <c r="D3064" s="104"/>
      <c r="F3064" s="105"/>
      <c r="L3064" s="254"/>
      <c r="M3064" s="254"/>
      <c r="N3064" s="254"/>
      <c r="O3064" s="254"/>
      <c r="P3064" s="254"/>
      <c r="Q3064" s="254"/>
    </row>
    <row r="3065" spans="4:17" s="103" customFormat="1">
      <c r="D3065" s="104"/>
      <c r="F3065" s="105"/>
      <c r="L3065" s="254"/>
      <c r="M3065" s="254"/>
      <c r="N3065" s="254"/>
      <c r="O3065" s="254"/>
      <c r="P3065" s="254"/>
      <c r="Q3065" s="254"/>
    </row>
    <row r="3066" spans="4:17" s="103" customFormat="1">
      <c r="D3066" s="104"/>
      <c r="F3066" s="105"/>
      <c r="L3066" s="254"/>
      <c r="M3066" s="254"/>
      <c r="N3066" s="254"/>
      <c r="O3066" s="254"/>
      <c r="P3066" s="254"/>
      <c r="Q3066" s="254"/>
    </row>
    <row r="3067" spans="4:17" s="103" customFormat="1">
      <c r="D3067" s="104"/>
      <c r="F3067" s="105"/>
      <c r="L3067" s="254"/>
      <c r="M3067" s="254"/>
      <c r="N3067" s="254"/>
      <c r="O3067" s="254"/>
      <c r="P3067" s="254"/>
      <c r="Q3067" s="254"/>
    </row>
    <row r="3068" spans="4:17" s="103" customFormat="1">
      <c r="D3068" s="104"/>
      <c r="F3068" s="105"/>
      <c r="L3068" s="254"/>
      <c r="M3068" s="254"/>
      <c r="N3068" s="254"/>
      <c r="O3068" s="254"/>
      <c r="P3068" s="254"/>
      <c r="Q3068" s="254"/>
    </row>
    <row r="3069" spans="4:17" s="103" customFormat="1">
      <c r="D3069" s="104"/>
      <c r="F3069" s="105"/>
      <c r="L3069" s="254"/>
      <c r="M3069" s="254"/>
      <c r="N3069" s="254"/>
      <c r="O3069" s="254"/>
      <c r="P3069" s="254"/>
      <c r="Q3069" s="254"/>
    </row>
    <row r="3070" spans="4:17" s="103" customFormat="1">
      <c r="D3070" s="104"/>
      <c r="F3070" s="105"/>
      <c r="L3070" s="254"/>
      <c r="M3070" s="254"/>
      <c r="N3070" s="254"/>
      <c r="O3070" s="254"/>
      <c r="P3070" s="254"/>
      <c r="Q3070" s="254"/>
    </row>
    <row r="3071" spans="4:17" s="103" customFormat="1">
      <c r="D3071" s="104"/>
      <c r="F3071" s="105"/>
      <c r="L3071" s="254"/>
      <c r="M3071" s="254"/>
      <c r="N3071" s="254"/>
      <c r="O3071" s="254"/>
      <c r="P3071" s="254"/>
      <c r="Q3071" s="254"/>
    </row>
    <row r="3072" spans="4:17" s="103" customFormat="1">
      <c r="D3072" s="104"/>
      <c r="F3072" s="105"/>
      <c r="L3072" s="254"/>
      <c r="M3072" s="254"/>
      <c r="N3072" s="254"/>
      <c r="O3072" s="254"/>
      <c r="P3072" s="254"/>
      <c r="Q3072" s="254"/>
    </row>
    <row r="3073" spans="4:17" s="103" customFormat="1">
      <c r="D3073" s="104"/>
      <c r="F3073" s="105"/>
      <c r="L3073" s="254"/>
      <c r="M3073" s="254"/>
      <c r="N3073" s="254"/>
      <c r="O3073" s="254"/>
      <c r="P3073" s="254"/>
      <c r="Q3073" s="254"/>
    </row>
    <row r="3074" spans="4:17" s="103" customFormat="1">
      <c r="D3074" s="104"/>
      <c r="F3074" s="105"/>
      <c r="L3074" s="254"/>
      <c r="M3074" s="254"/>
      <c r="N3074" s="254"/>
      <c r="O3074" s="254"/>
      <c r="P3074" s="254"/>
      <c r="Q3074" s="254"/>
    </row>
    <row r="3075" spans="4:17" s="103" customFormat="1">
      <c r="D3075" s="104"/>
      <c r="F3075" s="105"/>
      <c r="L3075" s="254"/>
      <c r="M3075" s="254"/>
      <c r="N3075" s="254"/>
      <c r="O3075" s="254"/>
      <c r="P3075" s="254"/>
      <c r="Q3075" s="254"/>
    </row>
    <row r="3076" spans="4:17" s="103" customFormat="1">
      <c r="D3076" s="104"/>
      <c r="F3076" s="105"/>
      <c r="L3076" s="254"/>
      <c r="M3076" s="254"/>
      <c r="N3076" s="254"/>
      <c r="O3076" s="254"/>
      <c r="P3076" s="254"/>
      <c r="Q3076" s="254"/>
    </row>
    <row r="3077" spans="4:17" s="103" customFormat="1">
      <c r="D3077" s="104"/>
      <c r="F3077" s="105"/>
      <c r="L3077" s="254"/>
      <c r="M3077" s="254"/>
      <c r="N3077" s="254"/>
      <c r="O3077" s="254"/>
      <c r="P3077" s="254"/>
      <c r="Q3077" s="254"/>
    </row>
    <row r="3078" spans="4:17" s="103" customFormat="1">
      <c r="D3078" s="104"/>
      <c r="F3078" s="105"/>
      <c r="L3078" s="254"/>
      <c r="M3078" s="254"/>
      <c r="N3078" s="254"/>
      <c r="O3078" s="254"/>
      <c r="P3078" s="254"/>
      <c r="Q3078" s="254"/>
    </row>
    <row r="3079" spans="4:17" s="103" customFormat="1">
      <c r="D3079" s="104"/>
      <c r="F3079" s="105"/>
      <c r="L3079" s="254"/>
      <c r="M3079" s="254"/>
      <c r="N3079" s="254"/>
      <c r="O3079" s="254"/>
      <c r="P3079" s="254"/>
      <c r="Q3079" s="254"/>
    </row>
    <row r="3080" spans="4:17" s="103" customFormat="1">
      <c r="D3080" s="104"/>
      <c r="F3080" s="105"/>
      <c r="L3080" s="254"/>
      <c r="M3080" s="254"/>
      <c r="N3080" s="254"/>
      <c r="O3080" s="254"/>
      <c r="P3080" s="254"/>
      <c r="Q3080" s="254"/>
    </row>
    <row r="3081" spans="4:17" s="103" customFormat="1">
      <c r="D3081" s="104"/>
      <c r="F3081" s="105"/>
      <c r="L3081" s="254"/>
      <c r="M3081" s="254"/>
      <c r="N3081" s="254"/>
      <c r="O3081" s="254"/>
      <c r="P3081" s="254"/>
      <c r="Q3081" s="254"/>
    </row>
    <row r="3082" spans="4:17" s="103" customFormat="1">
      <c r="D3082" s="104"/>
      <c r="F3082" s="105"/>
      <c r="L3082" s="254"/>
      <c r="M3082" s="254"/>
      <c r="N3082" s="254"/>
      <c r="O3082" s="254"/>
      <c r="P3082" s="254"/>
      <c r="Q3082" s="254"/>
    </row>
    <row r="3083" spans="4:17" s="103" customFormat="1">
      <c r="D3083" s="104"/>
      <c r="F3083" s="105"/>
      <c r="L3083" s="254"/>
      <c r="M3083" s="254"/>
      <c r="N3083" s="254"/>
      <c r="O3083" s="254"/>
      <c r="P3083" s="254"/>
      <c r="Q3083" s="254"/>
    </row>
    <row r="3084" spans="4:17" s="103" customFormat="1">
      <c r="D3084" s="104"/>
      <c r="F3084" s="105"/>
      <c r="L3084" s="254"/>
      <c r="M3084" s="254"/>
      <c r="N3084" s="254"/>
      <c r="O3084" s="254"/>
      <c r="P3084" s="254"/>
      <c r="Q3084" s="254"/>
    </row>
    <row r="3085" spans="4:17" s="103" customFormat="1">
      <c r="D3085" s="104"/>
      <c r="F3085" s="105"/>
      <c r="L3085" s="254"/>
      <c r="M3085" s="254"/>
      <c r="N3085" s="254"/>
      <c r="O3085" s="254"/>
      <c r="P3085" s="254"/>
      <c r="Q3085" s="254"/>
    </row>
    <row r="3086" spans="4:17" s="103" customFormat="1">
      <c r="D3086" s="104"/>
      <c r="F3086" s="105"/>
      <c r="L3086" s="254"/>
      <c r="M3086" s="254"/>
      <c r="N3086" s="254"/>
      <c r="O3086" s="254"/>
      <c r="P3086" s="254"/>
      <c r="Q3086" s="254"/>
    </row>
    <row r="3087" spans="4:17" s="103" customFormat="1">
      <c r="D3087" s="104"/>
      <c r="F3087" s="105"/>
      <c r="L3087" s="254"/>
      <c r="M3087" s="254"/>
      <c r="N3087" s="254"/>
      <c r="O3087" s="254"/>
      <c r="P3087" s="254"/>
      <c r="Q3087" s="254"/>
    </row>
    <row r="3088" spans="4:17" s="103" customFormat="1">
      <c r="D3088" s="104"/>
      <c r="F3088" s="105"/>
      <c r="L3088" s="254"/>
      <c r="M3088" s="254"/>
      <c r="N3088" s="254"/>
      <c r="O3088" s="254"/>
      <c r="P3088" s="254"/>
      <c r="Q3088" s="254"/>
    </row>
    <row r="3089" spans="4:17" s="103" customFormat="1">
      <c r="D3089" s="104"/>
      <c r="F3089" s="105"/>
      <c r="L3089" s="254"/>
      <c r="M3089" s="254"/>
      <c r="N3089" s="254"/>
      <c r="O3089" s="254"/>
      <c r="P3089" s="254"/>
      <c r="Q3089" s="254"/>
    </row>
    <row r="3090" spans="4:17" s="103" customFormat="1">
      <c r="D3090" s="104"/>
      <c r="F3090" s="105"/>
      <c r="L3090" s="254"/>
      <c r="M3090" s="254"/>
      <c r="N3090" s="254"/>
      <c r="O3090" s="254"/>
      <c r="P3090" s="254"/>
      <c r="Q3090" s="254"/>
    </row>
    <row r="3091" spans="4:17" s="103" customFormat="1">
      <c r="D3091" s="104"/>
      <c r="F3091" s="105"/>
      <c r="L3091" s="254"/>
      <c r="M3091" s="254"/>
      <c r="N3091" s="254"/>
      <c r="O3091" s="254"/>
      <c r="P3091" s="254"/>
      <c r="Q3091" s="254"/>
    </row>
    <row r="3092" spans="4:17" s="103" customFormat="1">
      <c r="D3092" s="104"/>
      <c r="F3092" s="105"/>
      <c r="L3092" s="254"/>
      <c r="M3092" s="254"/>
      <c r="N3092" s="254"/>
      <c r="O3092" s="254"/>
      <c r="P3092" s="254"/>
      <c r="Q3092" s="254"/>
    </row>
    <row r="3093" spans="4:17" s="103" customFormat="1">
      <c r="D3093" s="104"/>
      <c r="F3093" s="105"/>
      <c r="L3093" s="254"/>
      <c r="M3093" s="254"/>
      <c r="N3093" s="254"/>
      <c r="O3093" s="254"/>
      <c r="P3093" s="254"/>
      <c r="Q3093" s="254"/>
    </row>
    <row r="3094" spans="4:17" s="103" customFormat="1">
      <c r="D3094" s="104"/>
      <c r="F3094" s="105"/>
      <c r="L3094" s="254"/>
      <c r="M3094" s="254"/>
      <c r="N3094" s="254"/>
      <c r="O3094" s="254"/>
      <c r="P3094" s="254"/>
      <c r="Q3094" s="254"/>
    </row>
    <row r="3095" spans="4:17" s="103" customFormat="1">
      <c r="D3095" s="104"/>
      <c r="F3095" s="105"/>
      <c r="L3095" s="254"/>
      <c r="M3095" s="254"/>
      <c r="N3095" s="254"/>
      <c r="O3095" s="254"/>
      <c r="P3095" s="254"/>
      <c r="Q3095" s="254"/>
    </row>
    <row r="3096" spans="4:17" s="103" customFormat="1">
      <c r="D3096" s="104"/>
      <c r="F3096" s="105"/>
      <c r="L3096" s="254"/>
      <c r="M3096" s="254"/>
      <c r="N3096" s="254"/>
      <c r="O3096" s="254"/>
      <c r="P3096" s="254"/>
      <c r="Q3096" s="254"/>
    </row>
    <row r="3097" spans="4:17" s="103" customFormat="1">
      <c r="D3097" s="104"/>
      <c r="F3097" s="105"/>
      <c r="L3097" s="254"/>
      <c r="M3097" s="254"/>
      <c r="N3097" s="254"/>
      <c r="O3097" s="254"/>
      <c r="P3097" s="254"/>
      <c r="Q3097" s="254"/>
    </row>
    <row r="3098" spans="4:17" s="103" customFormat="1">
      <c r="D3098" s="104"/>
      <c r="F3098" s="105"/>
      <c r="L3098" s="254"/>
      <c r="M3098" s="254"/>
      <c r="N3098" s="254"/>
      <c r="O3098" s="254"/>
      <c r="P3098" s="254"/>
      <c r="Q3098" s="254"/>
    </row>
    <row r="3099" spans="4:17" s="103" customFormat="1">
      <c r="D3099" s="104"/>
      <c r="F3099" s="105"/>
      <c r="L3099" s="254"/>
      <c r="M3099" s="254"/>
      <c r="N3099" s="254"/>
      <c r="O3099" s="254"/>
      <c r="P3099" s="254"/>
      <c r="Q3099" s="254"/>
    </row>
    <row r="3100" spans="4:17" s="103" customFormat="1">
      <c r="D3100" s="104"/>
      <c r="F3100" s="105"/>
      <c r="L3100" s="254"/>
      <c r="M3100" s="254"/>
      <c r="N3100" s="254"/>
      <c r="O3100" s="254"/>
      <c r="P3100" s="254"/>
      <c r="Q3100" s="254"/>
    </row>
    <row r="3101" spans="4:17" s="103" customFormat="1">
      <c r="D3101" s="104"/>
      <c r="F3101" s="105"/>
      <c r="L3101" s="254"/>
      <c r="M3101" s="254"/>
      <c r="N3101" s="254"/>
      <c r="O3101" s="254"/>
      <c r="P3101" s="254"/>
      <c r="Q3101" s="254"/>
    </row>
    <row r="3102" spans="4:17" s="103" customFormat="1">
      <c r="D3102" s="104"/>
      <c r="F3102" s="105"/>
      <c r="L3102" s="254"/>
      <c r="M3102" s="254"/>
      <c r="N3102" s="254"/>
      <c r="O3102" s="254"/>
      <c r="P3102" s="254"/>
      <c r="Q3102" s="254"/>
    </row>
    <row r="3103" spans="4:17" s="103" customFormat="1">
      <c r="D3103" s="104"/>
      <c r="F3103" s="105"/>
      <c r="L3103" s="254"/>
      <c r="M3103" s="254"/>
      <c r="N3103" s="254"/>
      <c r="O3103" s="254"/>
      <c r="P3103" s="254"/>
      <c r="Q3103" s="254"/>
    </row>
    <row r="3104" spans="4:17" s="103" customFormat="1">
      <c r="D3104" s="104"/>
      <c r="F3104" s="105"/>
      <c r="L3104" s="254"/>
      <c r="M3104" s="254"/>
      <c r="N3104" s="254"/>
      <c r="O3104" s="254"/>
      <c r="P3104" s="254"/>
      <c r="Q3104" s="254"/>
    </row>
    <row r="3105" spans="4:17" s="103" customFormat="1">
      <c r="D3105" s="104"/>
      <c r="F3105" s="105"/>
      <c r="L3105" s="254"/>
      <c r="M3105" s="254"/>
      <c r="N3105" s="254"/>
      <c r="O3105" s="254"/>
      <c r="P3105" s="254"/>
      <c r="Q3105" s="254"/>
    </row>
    <row r="3106" spans="4:17" s="103" customFormat="1">
      <c r="D3106" s="104"/>
      <c r="F3106" s="105"/>
      <c r="L3106" s="254"/>
      <c r="M3106" s="254"/>
      <c r="N3106" s="254"/>
      <c r="O3106" s="254"/>
      <c r="P3106" s="254"/>
      <c r="Q3106" s="254"/>
    </row>
    <row r="3107" spans="4:17" s="103" customFormat="1">
      <c r="D3107" s="104"/>
      <c r="F3107" s="105"/>
      <c r="L3107" s="254"/>
      <c r="M3107" s="254"/>
      <c r="N3107" s="254"/>
      <c r="O3107" s="254"/>
      <c r="P3107" s="254"/>
      <c r="Q3107" s="254"/>
    </row>
    <row r="3108" spans="4:17" s="103" customFormat="1">
      <c r="D3108" s="104"/>
      <c r="F3108" s="105"/>
      <c r="L3108" s="254"/>
      <c r="M3108" s="254"/>
      <c r="N3108" s="254"/>
      <c r="O3108" s="254"/>
      <c r="P3108" s="254"/>
      <c r="Q3108" s="254"/>
    </row>
    <row r="3109" spans="4:17" s="103" customFormat="1">
      <c r="D3109" s="104"/>
      <c r="F3109" s="105"/>
      <c r="L3109" s="254"/>
      <c r="M3109" s="254"/>
      <c r="N3109" s="254"/>
      <c r="O3109" s="254"/>
      <c r="P3109" s="254"/>
      <c r="Q3109" s="254"/>
    </row>
    <row r="3110" spans="4:17" s="103" customFormat="1">
      <c r="D3110" s="104"/>
      <c r="F3110" s="105"/>
      <c r="L3110" s="254"/>
      <c r="M3110" s="254"/>
      <c r="N3110" s="254"/>
      <c r="O3110" s="254"/>
      <c r="P3110" s="254"/>
      <c r="Q3110" s="254"/>
    </row>
    <row r="3111" spans="4:17" s="103" customFormat="1">
      <c r="D3111" s="104"/>
      <c r="F3111" s="105"/>
      <c r="L3111" s="254"/>
      <c r="M3111" s="254"/>
      <c r="N3111" s="254"/>
      <c r="O3111" s="254"/>
      <c r="P3111" s="254"/>
      <c r="Q3111" s="254"/>
    </row>
    <row r="3112" spans="4:17" s="103" customFormat="1">
      <c r="D3112" s="104"/>
      <c r="F3112" s="105"/>
      <c r="L3112" s="254"/>
      <c r="M3112" s="254"/>
      <c r="N3112" s="254"/>
      <c r="O3112" s="254"/>
      <c r="P3112" s="254"/>
      <c r="Q3112" s="254"/>
    </row>
    <row r="3113" spans="4:17" s="103" customFormat="1">
      <c r="D3113" s="104"/>
      <c r="F3113" s="105"/>
      <c r="L3113" s="254"/>
      <c r="M3113" s="254"/>
      <c r="N3113" s="254"/>
      <c r="O3113" s="254"/>
      <c r="P3113" s="254"/>
      <c r="Q3113" s="254"/>
    </row>
    <row r="3114" spans="4:17" s="103" customFormat="1">
      <c r="D3114" s="104"/>
      <c r="F3114" s="105"/>
      <c r="L3114" s="254"/>
      <c r="M3114" s="254"/>
      <c r="N3114" s="254"/>
      <c r="O3114" s="254"/>
      <c r="P3114" s="254"/>
      <c r="Q3114" s="254"/>
    </row>
    <row r="3115" spans="4:17" s="103" customFormat="1">
      <c r="D3115" s="104"/>
      <c r="F3115" s="105"/>
      <c r="L3115" s="254"/>
      <c r="M3115" s="254"/>
      <c r="N3115" s="254"/>
      <c r="O3115" s="254"/>
      <c r="P3115" s="254"/>
      <c r="Q3115" s="254"/>
    </row>
    <row r="3116" spans="4:17" s="103" customFormat="1">
      <c r="D3116" s="104"/>
      <c r="F3116" s="105"/>
      <c r="L3116" s="254"/>
      <c r="M3116" s="254"/>
      <c r="N3116" s="254"/>
      <c r="O3116" s="254"/>
      <c r="P3116" s="254"/>
      <c r="Q3116" s="254"/>
    </row>
    <row r="3117" spans="4:17" s="103" customFormat="1">
      <c r="D3117" s="104"/>
      <c r="F3117" s="105"/>
      <c r="L3117" s="254"/>
      <c r="M3117" s="254"/>
      <c r="N3117" s="254"/>
      <c r="O3117" s="254"/>
      <c r="P3117" s="254"/>
      <c r="Q3117" s="254"/>
    </row>
    <row r="3118" spans="4:17" s="103" customFormat="1">
      <c r="D3118" s="104"/>
      <c r="F3118" s="105"/>
      <c r="L3118" s="254"/>
      <c r="M3118" s="254"/>
      <c r="N3118" s="254"/>
      <c r="O3118" s="254"/>
      <c r="P3118" s="254"/>
      <c r="Q3118" s="254"/>
    </row>
    <row r="3119" spans="4:17" s="103" customFormat="1">
      <c r="D3119" s="104"/>
      <c r="F3119" s="105"/>
      <c r="L3119" s="254"/>
      <c r="M3119" s="254"/>
      <c r="N3119" s="254"/>
      <c r="O3119" s="254"/>
      <c r="P3119" s="254"/>
      <c r="Q3119" s="254"/>
    </row>
    <row r="3120" spans="4:17" s="103" customFormat="1">
      <c r="D3120" s="104"/>
      <c r="F3120" s="105"/>
      <c r="L3120" s="254"/>
      <c r="M3120" s="254"/>
      <c r="N3120" s="254"/>
      <c r="O3120" s="254"/>
      <c r="P3120" s="254"/>
      <c r="Q3120" s="254"/>
    </row>
    <row r="3121" spans="4:17" s="103" customFormat="1">
      <c r="D3121" s="104"/>
      <c r="F3121" s="105"/>
      <c r="L3121" s="254"/>
      <c r="M3121" s="254"/>
      <c r="N3121" s="254"/>
      <c r="O3121" s="254"/>
      <c r="P3121" s="254"/>
      <c r="Q3121" s="254"/>
    </row>
    <row r="3122" spans="4:17" s="103" customFormat="1">
      <c r="D3122" s="104"/>
      <c r="F3122" s="105"/>
      <c r="L3122" s="254"/>
      <c r="M3122" s="254"/>
      <c r="N3122" s="254"/>
      <c r="O3122" s="254"/>
      <c r="P3122" s="254"/>
      <c r="Q3122" s="254"/>
    </row>
    <row r="3123" spans="4:17" s="103" customFormat="1">
      <c r="D3123" s="104"/>
      <c r="F3123" s="105"/>
      <c r="L3123" s="254"/>
      <c r="M3123" s="254"/>
      <c r="N3123" s="254"/>
      <c r="O3123" s="254"/>
      <c r="P3123" s="254"/>
      <c r="Q3123" s="254"/>
    </row>
    <row r="3124" spans="4:17" s="103" customFormat="1">
      <c r="D3124" s="104"/>
      <c r="F3124" s="105"/>
      <c r="L3124" s="254"/>
      <c r="M3124" s="254"/>
      <c r="N3124" s="254"/>
      <c r="O3124" s="254"/>
      <c r="P3124" s="254"/>
      <c r="Q3124" s="254"/>
    </row>
    <row r="3125" spans="4:17" s="103" customFormat="1">
      <c r="D3125" s="104"/>
      <c r="F3125" s="105"/>
      <c r="L3125" s="254"/>
      <c r="M3125" s="254"/>
      <c r="N3125" s="254"/>
      <c r="O3125" s="254"/>
      <c r="P3125" s="254"/>
      <c r="Q3125" s="254"/>
    </row>
    <row r="3126" spans="4:17" s="103" customFormat="1">
      <c r="D3126" s="104"/>
      <c r="F3126" s="105"/>
      <c r="L3126" s="254"/>
      <c r="M3126" s="254"/>
      <c r="N3126" s="254"/>
      <c r="O3126" s="254"/>
      <c r="P3126" s="254"/>
      <c r="Q3126" s="254"/>
    </row>
    <row r="3127" spans="4:17" s="103" customFormat="1">
      <c r="D3127" s="104"/>
      <c r="F3127" s="105"/>
      <c r="L3127" s="254"/>
      <c r="M3127" s="254"/>
      <c r="N3127" s="254"/>
      <c r="O3127" s="254"/>
      <c r="P3127" s="254"/>
      <c r="Q3127" s="254"/>
    </row>
    <row r="3128" spans="4:17" s="103" customFormat="1">
      <c r="D3128" s="104"/>
      <c r="F3128" s="105"/>
      <c r="L3128" s="254"/>
      <c r="M3128" s="254"/>
      <c r="N3128" s="254"/>
      <c r="O3128" s="254"/>
      <c r="P3128" s="254"/>
      <c r="Q3128" s="254"/>
    </row>
    <row r="3129" spans="4:17" s="103" customFormat="1">
      <c r="D3129" s="104"/>
      <c r="F3129" s="105"/>
      <c r="L3129" s="254"/>
      <c r="M3129" s="254"/>
      <c r="N3129" s="254"/>
      <c r="O3129" s="254"/>
      <c r="P3129" s="254"/>
      <c r="Q3129" s="254"/>
    </row>
    <row r="3130" spans="4:17" s="103" customFormat="1">
      <c r="D3130" s="104"/>
      <c r="F3130" s="105"/>
      <c r="L3130" s="254"/>
      <c r="M3130" s="254"/>
      <c r="N3130" s="254"/>
      <c r="O3130" s="254"/>
      <c r="P3130" s="254"/>
      <c r="Q3130" s="254"/>
    </row>
    <row r="3131" spans="4:17" s="103" customFormat="1">
      <c r="D3131" s="104"/>
      <c r="F3131" s="105"/>
      <c r="L3131" s="254"/>
      <c r="M3131" s="254"/>
      <c r="N3131" s="254"/>
      <c r="O3131" s="254"/>
      <c r="P3131" s="254"/>
      <c r="Q3131" s="254"/>
    </row>
    <row r="3132" spans="4:17" s="103" customFormat="1">
      <c r="D3132" s="104"/>
      <c r="F3132" s="105"/>
      <c r="L3132" s="254"/>
      <c r="M3132" s="254"/>
      <c r="N3132" s="254"/>
      <c r="O3132" s="254"/>
      <c r="P3132" s="254"/>
      <c r="Q3132" s="254"/>
    </row>
    <row r="3133" spans="4:17" s="103" customFormat="1">
      <c r="D3133" s="104"/>
      <c r="F3133" s="105"/>
      <c r="L3133" s="254"/>
      <c r="M3133" s="254"/>
      <c r="N3133" s="254"/>
      <c r="O3133" s="254"/>
      <c r="P3133" s="254"/>
      <c r="Q3133" s="254"/>
    </row>
    <row r="3134" spans="4:17" s="103" customFormat="1">
      <c r="D3134" s="104"/>
      <c r="F3134" s="105"/>
      <c r="L3134" s="254"/>
      <c r="M3134" s="254"/>
      <c r="N3134" s="254"/>
      <c r="O3134" s="254"/>
      <c r="P3134" s="254"/>
      <c r="Q3134" s="254"/>
    </row>
    <row r="3135" spans="4:17" s="103" customFormat="1">
      <c r="D3135" s="104"/>
      <c r="F3135" s="105"/>
      <c r="L3135" s="254"/>
      <c r="M3135" s="254"/>
      <c r="N3135" s="254"/>
      <c r="O3135" s="254"/>
      <c r="P3135" s="254"/>
      <c r="Q3135" s="254"/>
    </row>
    <row r="3136" spans="4:17" s="103" customFormat="1">
      <c r="D3136" s="104"/>
      <c r="F3136" s="105"/>
      <c r="L3136" s="254"/>
      <c r="M3136" s="254"/>
      <c r="N3136" s="254"/>
      <c r="O3136" s="254"/>
      <c r="P3136" s="254"/>
      <c r="Q3136" s="254"/>
    </row>
    <row r="3137" spans="4:17" s="103" customFormat="1">
      <c r="D3137" s="104"/>
      <c r="F3137" s="105"/>
      <c r="L3137" s="254"/>
      <c r="M3137" s="254"/>
      <c r="N3137" s="254"/>
      <c r="O3137" s="254"/>
      <c r="P3137" s="254"/>
      <c r="Q3137" s="254"/>
    </row>
    <row r="3138" spans="4:17" s="103" customFormat="1">
      <c r="D3138" s="104"/>
      <c r="F3138" s="105"/>
      <c r="L3138" s="254"/>
      <c r="M3138" s="254"/>
      <c r="N3138" s="254"/>
      <c r="O3138" s="254"/>
      <c r="P3138" s="254"/>
      <c r="Q3138" s="254"/>
    </row>
    <row r="3139" spans="4:17" s="103" customFormat="1">
      <c r="D3139" s="104"/>
      <c r="F3139" s="105"/>
      <c r="L3139" s="254"/>
      <c r="M3139" s="254"/>
      <c r="N3139" s="254"/>
      <c r="O3139" s="254"/>
      <c r="P3139" s="254"/>
      <c r="Q3139" s="254"/>
    </row>
    <row r="3140" spans="4:17" s="103" customFormat="1">
      <c r="D3140" s="104"/>
      <c r="F3140" s="105"/>
      <c r="L3140" s="254"/>
      <c r="M3140" s="254"/>
      <c r="N3140" s="254"/>
      <c r="O3140" s="254"/>
      <c r="P3140" s="254"/>
      <c r="Q3140" s="254"/>
    </row>
    <row r="3141" spans="4:17" s="103" customFormat="1">
      <c r="D3141" s="104"/>
      <c r="F3141" s="105"/>
      <c r="L3141" s="254"/>
      <c r="M3141" s="254"/>
      <c r="N3141" s="254"/>
      <c r="O3141" s="254"/>
      <c r="P3141" s="254"/>
      <c r="Q3141" s="254"/>
    </row>
    <row r="3142" spans="4:17" s="103" customFormat="1">
      <c r="D3142" s="104"/>
      <c r="F3142" s="105"/>
      <c r="L3142" s="254"/>
      <c r="M3142" s="254"/>
      <c r="N3142" s="254"/>
      <c r="O3142" s="254"/>
      <c r="P3142" s="254"/>
      <c r="Q3142" s="254"/>
    </row>
    <row r="3143" spans="4:17" s="103" customFormat="1">
      <c r="D3143" s="104"/>
      <c r="F3143" s="105"/>
      <c r="L3143" s="254"/>
      <c r="M3143" s="254"/>
      <c r="N3143" s="254"/>
      <c r="O3143" s="254"/>
      <c r="P3143" s="254"/>
      <c r="Q3143" s="254"/>
    </row>
    <row r="3144" spans="4:17" s="103" customFormat="1">
      <c r="D3144" s="104"/>
      <c r="F3144" s="105"/>
      <c r="L3144" s="254"/>
      <c r="M3144" s="254"/>
      <c r="N3144" s="254"/>
      <c r="O3144" s="254"/>
      <c r="P3144" s="254"/>
      <c r="Q3144" s="254"/>
    </row>
    <row r="3145" spans="4:17" s="103" customFormat="1">
      <c r="D3145" s="104"/>
      <c r="F3145" s="105"/>
      <c r="L3145" s="254"/>
      <c r="M3145" s="254"/>
      <c r="N3145" s="254"/>
      <c r="O3145" s="254"/>
      <c r="P3145" s="254"/>
      <c r="Q3145" s="254"/>
    </row>
    <row r="3146" spans="4:17" s="103" customFormat="1">
      <c r="D3146" s="104"/>
      <c r="F3146" s="105"/>
      <c r="L3146" s="254"/>
      <c r="M3146" s="254"/>
      <c r="N3146" s="254"/>
      <c r="O3146" s="254"/>
      <c r="P3146" s="254"/>
      <c r="Q3146" s="254"/>
    </row>
    <row r="3147" spans="4:17" s="103" customFormat="1">
      <c r="D3147" s="104"/>
      <c r="F3147" s="105"/>
      <c r="L3147" s="254"/>
      <c r="M3147" s="254"/>
      <c r="N3147" s="254"/>
      <c r="O3147" s="254"/>
      <c r="P3147" s="254"/>
      <c r="Q3147" s="254"/>
    </row>
    <row r="3148" spans="4:17" s="103" customFormat="1">
      <c r="D3148" s="104"/>
      <c r="F3148" s="105"/>
      <c r="L3148" s="254"/>
      <c r="M3148" s="254"/>
      <c r="N3148" s="254"/>
      <c r="O3148" s="254"/>
      <c r="P3148" s="254"/>
      <c r="Q3148" s="254"/>
    </row>
    <row r="3149" spans="4:17" s="103" customFormat="1">
      <c r="D3149" s="104"/>
      <c r="F3149" s="105"/>
      <c r="L3149" s="254"/>
      <c r="M3149" s="254"/>
      <c r="N3149" s="254"/>
      <c r="O3149" s="254"/>
      <c r="P3149" s="254"/>
      <c r="Q3149" s="254"/>
    </row>
    <row r="3150" spans="4:17" s="103" customFormat="1">
      <c r="D3150" s="104"/>
      <c r="F3150" s="105"/>
      <c r="L3150" s="254"/>
      <c r="M3150" s="254"/>
      <c r="N3150" s="254"/>
      <c r="O3150" s="254"/>
      <c r="P3150" s="254"/>
      <c r="Q3150" s="254"/>
    </row>
    <row r="3151" spans="4:17" s="103" customFormat="1">
      <c r="D3151" s="104"/>
      <c r="F3151" s="105"/>
      <c r="L3151" s="254"/>
      <c r="M3151" s="254"/>
      <c r="N3151" s="254"/>
      <c r="O3151" s="254"/>
      <c r="P3151" s="254"/>
      <c r="Q3151" s="254"/>
    </row>
    <row r="3152" spans="4:17" s="103" customFormat="1">
      <c r="D3152" s="104"/>
      <c r="F3152" s="105"/>
      <c r="L3152" s="254"/>
      <c r="M3152" s="254"/>
      <c r="N3152" s="254"/>
      <c r="O3152" s="254"/>
      <c r="P3152" s="254"/>
      <c r="Q3152" s="254"/>
    </row>
    <row r="3153" spans="4:17" s="103" customFormat="1">
      <c r="D3153" s="104"/>
      <c r="F3153" s="105"/>
      <c r="L3153" s="254"/>
      <c r="M3153" s="254"/>
      <c r="N3153" s="254"/>
      <c r="O3153" s="254"/>
      <c r="P3153" s="254"/>
      <c r="Q3153" s="254"/>
    </row>
    <row r="3154" spans="4:17" s="103" customFormat="1">
      <c r="D3154" s="104"/>
      <c r="F3154" s="105"/>
      <c r="L3154" s="254"/>
      <c r="M3154" s="254"/>
      <c r="N3154" s="254"/>
      <c r="O3154" s="254"/>
      <c r="P3154" s="254"/>
      <c r="Q3154" s="254"/>
    </row>
    <row r="3155" spans="4:17" s="103" customFormat="1">
      <c r="D3155" s="104"/>
      <c r="F3155" s="105"/>
      <c r="L3155" s="254"/>
      <c r="M3155" s="254"/>
      <c r="N3155" s="254"/>
      <c r="O3155" s="254"/>
      <c r="P3155" s="254"/>
      <c r="Q3155" s="254"/>
    </row>
    <row r="3156" spans="4:17" s="103" customFormat="1">
      <c r="D3156" s="104"/>
      <c r="F3156" s="105"/>
      <c r="L3156" s="254"/>
      <c r="M3156" s="254"/>
      <c r="N3156" s="254"/>
      <c r="O3156" s="254"/>
      <c r="P3156" s="254"/>
      <c r="Q3156" s="254"/>
    </row>
    <row r="3157" spans="4:17" s="103" customFormat="1">
      <c r="D3157" s="104"/>
      <c r="F3157" s="105"/>
      <c r="L3157" s="254"/>
      <c r="M3157" s="254"/>
      <c r="N3157" s="254"/>
      <c r="O3157" s="254"/>
      <c r="P3157" s="254"/>
      <c r="Q3157" s="254"/>
    </row>
    <row r="3158" spans="4:17" s="103" customFormat="1">
      <c r="D3158" s="104"/>
      <c r="F3158" s="105"/>
      <c r="L3158" s="254"/>
      <c r="M3158" s="254"/>
      <c r="N3158" s="254"/>
      <c r="O3158" s="254"/>
      <c r="P3158" s="254"/>
      <c r="Q3158" s="254"/>
    </row>
    <row r="3159" spans="4:17" s="103" customFormat="1">
      <c r="D3159" s="104"/>
      <c r="F3159" s="105"/>
      <c r="L3159" s="254"/>
      <c r="M3159" s="254"/>
      <c r="N3159" s="254"/>
      <c r="O3159" s="254"/>
      <c r="P3159" s="254"/>
      <c r="Q3159" s="254"/>
    </row>
    <row r="3160" spans="4:17" s="103" customFormat="1">
      <c r="D3160" s="104"/>
      <c r="F3160" s="105"/>
      <c r="L3160" s="254"/>
      <c r="M3160" s="254"/>
      <c r="N3160" s="254"/>
      <c r="O3160" s="254"/>
      <c r="P3160" s="254"/>
      <c r="Q3160" s="254"/>
    </row>
    <row r="3161" spans="4:17" s="103" customFormat="1">
      <c r="D3161" s="104"/>
      <c r="F3161" s="105"/>
      <c r="L3161" s="254"/>
      <c r="M3161" s="254"/>
      <c r="N3161" s="254"/>
      <c r="O3161" s="254"/>
      <c r="P3161" s="254"/>
      <c r="Q3161" s="254"/>
    </row>
    <row r="3162" spans="4:17" s="103" customFormat="1">
      <c r="D3162" s="104"/>
      <c r="F3162" s="105"/>
      <c r="L3162" s="254"/>
      <c r="M3162" s="254"/>
      <c r="N3162" s="254"/>
      <c r="O3162" s="254"/>
      <c r="P3162" s="254"/>
      <c r="Q3162" s="254"/>
    </row>
    <row r="3163" spans="4:17" s="103" customFormat="1">
      <c r="D3163" s="104"/>
      <c r="F3163" s="105"/>
      <c r="L3163" s="254"/>
      <c r="M3163" s="254"/>
      <c r="N3163" s="254"/>
      <c r="O3163" s="254"/>
      <c r="P3163" s="254"/>
      <c r="Q3163" s="254"/>
    </row>
    <row r="3164" spans="4:17" s="103" customFormat="1">
      <c r="D3164" s="104"/>
      <c r="F3164" s="105"/>
      <c r="L3164" s="254"/>
      <c r="M3164" s="254"/>
      <c r="N3164" s="254"/>
      <c r="O3164" s="254"/>
      <c r="P3164" s="254"/>
      <c r="Q3164" s="254"/>
    </row>
    <row r="3165" spans="4:17" s="103" customFormat="1">
      <c r="D3165" s="104"/>
      <c r="F3165" s="105"/>
      <c r="L3165" s="254"/>
      <c r="M3165" s="254"/>
      <c r="N3165" s="254"/>
      <c r="O3165" s="254"/>
      <c r="P3165" s="254"/>
      <c r="Q3165" s="254"/>
    </row>
    <row r="3166" spans="4:17" s="103" customFormat="1">
      <c r="D3166" s="104"/>
      <c r="F3166" s="105"/>
      <c r="L3166" s="254"/>
      <c r="M3166" s="254"/>
      <c r="N3166" s="254"/>
      <c r="O3166" s="254"/>
      <c r="P3166" s="254"/>
      <c r="Q3166" s="254"/>
    </row>
    <row r="3167" spans="4:17" s="103" customFormat="1">
      <c r="D3167" s="104"/>
      <c r="F3167" s="105"/>
      <c r="L3167" s="254"/>
      <c r="M3167" s="254"/>
      <c r="N3167" s="254"/>
      <c r="O3167" s="254"/>
      <c r="P3167" s="254"/>
      <c r="Q3167" s="254"/>
    </row>
    <row r="3168" spans="4:17" s="103" customFormat="1">
      <c r="D3168" s="104"/>
      <c r="F3168" s="105"/>
      <c r="L3168" s="254"/>
      <c r="M3168" s="254"/>
      <c r="N3168" s="254"/>
      <c r="O3168" s="254"/>
      <c r="P3168" s="254"/>
      <c r="Q3168" s="254"/>
    </row>
    <row r="3169" spans="4:17" s="103" customFormat="1">
      <c r="D3169" s="104"/>
      <c r="F3169" s="105"/>
      <c r="L3169" s="254"/>
      <c r="M3169" s="254"/>
      <c r="N3169" s="254"/>
      <c r="O3169" s="254"/>
      <c r="P3169" s="254"/>
      <c r="Q3169" s="254"/>
    </row>
    <row r="3170" spans="4:17" s="103" customFormat="1">
      <c r="D3170" s="104"/>
      <c r="F3170" s="105"/>
      <c r="L3170" s="254"/>
      <c r="M3170" s="254"/>
      <c r="N3170" s="254"/>
      <c r="O3170" s="254"/>
      <c r="P3170" s="254"/>
      <c r="Q3170" s="254"/>
    </row>
    <row r="3171" spans="4:17" s="103" customFormat="1">
      <c r="D3171" s="104"/>
      <c r="F3171" s="105"/>
      <c r="L3171" s="254"/>
      <c r="M3171" s="254"/>
      <c r="N3171" s="254"/>
      <c r="O3171" s="254"/>
      <c r="P3171" s="254"/>
      <c r="Q3171" s="254"/>
    </row>
    <row r="3172" spans="4:17" s="103" customFormat="1">
      <c r="D3172" s="104"/>
      <c r="F3172" s="105"/>
      <c r="L3172" s="254"/>
      <c r="M3172" s="254"/>
      <c r="N3172" s="254"/>
      <c r="O3172" s="254"/>
      <c r="P3172" s="254"/>
      <c r="Q3172" s="254"/>
    </row>
    <row r="3173" spans="4:17" s="103" customFormat="1">
      <c r="D3173" s="104"/>
      <c r="F3173" s="105"/>
      <c r="L3173" s="254"/>
      <c r="M3173" s="254"/>
      <c r="N3173" s="254"/>
      <c r="O3173" s="254"/>
      <c r="P3173" s="254"/>
      <c r="Q3173" s="254"/>
    </row>
    <row r="3174" spans="4:17" s="103" customFormat="1">
      <c r="D3174" s="104"/>
      <c r="F3174" s="105"/>
      <c r="L3174" s="254"/>
      <c r="M3174" s="254"/>
      <c r="N3174" s="254"/>
      <c r="O3174" s="254"/>
      <c r="P3174" s="254"/>
      <c r="Q3174" s="254"/>
    </row>
    <row r="3175" spans="4:17" s="103" customFormat="1">
      <c r="D3175" s="104"/>
      <c r="F3175" s="105"/>
      <c r="L3175" s="254"/>
      <c r="M3175" s="254"/>
      <c r="N3175" s="254"/>
      <c r="O3175" s="254"/>
      <c r="P3175" s="254"/>
      <c r="Q3175" s="254"/>
    </row>
    <row r="3176" spans="4:17" s="103" customFormat="1">
      <c r="D3176" s="104"/>
      <c r="F3176" s="105"/>
      <c r="L3176" s="254"/>
      <c r="M3176" s="254"/>
      <c r="N3176" s="254"/>
      <c r="O3176" s="254"/>
      <c r="P3176" s="254"/>
      <c r="Q3176" s="254"/>
    </row>
    <row r="3177" spans="4:17" s="103" customFormat="1">
      <c r="D3177" s="104"/>
      <c r="F3177" s="105"/>
      <c r="L3177" s="254"/>
      <c r="M3177" s="254"/>
      <c r="N3177" s="254"/>
      <c r="O3177" s="254"/>
      <c r="P3177" s="254"/>
      <c r="Q3177" s="254"/>
    </row>
    <row r="3178" spans="4:17" s="103" customFormat="1">
      <c r="D3178" s="104"/>
      <c r="F3178" s="105"/>
      <c r="L3178" s="254"/>
      <c r="M3178" s="254"/>
      <c r="N3178" s="254"/>
      <c r="O3178" s="254"/>
      <c r="P3178" s="254"/>
      <c r="Q3178" s="254"/>
    </row>
    <row r="3179" spans="4:17" s="103" customFormat="1">
      <c r="D3179" s="104"/>
      <c r="F3179" s="105"/>
      <c r="L3179" s="254"/>
      <c r="M3179" s="254"/>
      <c r="N3179" s="254"/>
      <c r="O3179" s="254"/>
      <c r="P3179" s="254"/>
      <c r="Q3179" s="254"/>
    </row>
    <row r="3180" spans="4:17" s="103" customFormat="1">
      <c r="D3180" s="104"/>
      <c r="F3180" s="105"/>
      <c r="L3180" s="254"/>
      <c r="M3180" s="254"/>
      <c r="N3180" s="254"/>
      <c r="O3180" s="254"/>
      <c r="P3180" s="254"/>
      <c r="Q3180" s="254"/>
    </row>
    <row r="3181" spans="4:17" s="103" customFormat="1">
      <c r="D3181" s="104"/>
      <c r="F3181" s="105"/>
      <c r="L3181" s="254"/>
      <c r="M3181" s="254"/>
      <c r="N3181" s="254"/>
      <c r="O3181" s="254"/>
      <c r="P3181" s="254"/>
      <c r="Q3181" s="254"/>
    </row>
    <row r="3182" spans="4:17" s="103" customFormat="1">
      <c r="D3182" s="104"/>
      <c r="F3182" s="105"/>
      <c r="L3182" s="254"/>
      <c r="M3182" s="254"/>
      <c r="N3182" s="254"/>
      <c r="O3182" s="254"/>
      <c r="P3182" s="254"/>
      <c r="Q3182" s="254"/>
    </row>
    <row r="3183" spans="4:17" s="103" customFormat="1">
      <c r="D3183" s="104"/>
      <c r="F3183" s="105"/>
      <c r="L3183" s="254"/>
      <c r="M3183" s="254"/>
      <c r="N3183" s="254"/>
      <c r="O3183" s="254"/>
      <c r="P3183" s="254"/>
      <c r="Q3183" s="254"/>
    </row>
    <row r="3184" spans="4:17" s="103" customFormat="1">
      <c r="D3184" s="104"/>
      <c r="F3184" s="105"/>
      <c r="L3184" s="254"/>
      <c r="M3184" s="254"/>
      <c r="N3184" s="254"/>
      <c r="O3184" s="254"/>
      <c r="P3184" s="254"/>
      <c r="Q3184" s="254"/>
    </row>
    <row r="3185" spans="4:17" s="103" customFormat="1">
      <c r="D3185" s="104"/>
      <c r="F3185" s="105"/>
      <c r="L3185" s="254"/>
      <c r="M3185" s="254"/>
      <c r="N3185" s="254"/>
      <c r="O3185" s="254"/>
      <c r="P3185" s="254"/>
      <c r="Q3185" s="254"/>
    </row>
    <row r="3186" spans="4:17" s="103" customFormat="1">
      <c r="D3186" s="104"/>
      <c r="F3186" s="105"/>
      <c r="L3186" s="254"/>
      <c r="M3186" s="254"/>
      <c r="N3186" s="254"/>
      <c r="O3186" s="254"/>
      <c r="P3186" s="254"/>
      <c r="Q3186" s="254"/>
    </row>
    <row r="3187" spans="4:17" s="103" customFormat="1">
      <c r="D3187" s="104"/>
      <c r="F3187" s="105"/>
      <c r="L3187" s="254"/>
      <c r="M3187" s="254"/>
      <c r="N3187" s="254"/>
      <c r="O3187" s="254"/>
      <c r="P3187" s="254"/>
      <c r="Q3187" s="254"/>
    </row>
    <row r="3188" spans="4:17" s="103" customFormat="1">
      <c r="D3188" s="104"/>
      <c r="F3188" s="105"/>
      <c r="L3188" s="254"/>
      <c r="M3188" s="254"/>
      <c r="N3188" s="254"/>
      <c r="O3188" s="254"/>
      <c r="P3188" s="254"/>
      <c r="Q3188" s="254"/>
    </row>
    <row r="3189" spans="4:17" s="103" customFormat="1">
      <c r="D3189" s="104"/>
      <c r="F3189" s="105"/>
      <c r="L3189" s="254"/>
      <c r="M3189" s="254"/>
      <c r="N3189" s="254"/>
      <c r="O3189" s="254"/>
      <c r="P3189" s="254"/>
      <c r="Q3189" s="254"/>
    </row>
    <row r="3190" spans="4:17" s="103" customFormat="1">
      <c r="D3190" s="104"/>
      <c r="F3190" s="105"/>
      <c r="L3190" s="254"/>
      <c r="M3190" s="254"/>
      <c r="N3190" s="254"/>
      <c r="O3190" s="254"/>
      <c r="P3190" s="254"/>
      <c r="Q3190" s="254"/>
    </row>
    <row r="3191" spans="4:17" s="103" customFormat="1">
      <c r="D3191" s="104"/>
      <c r="F3191" s="105"/>
      <c r="L3191" s="254"/>
      <c r="M3191" s="254"/>
      <c r="N3191" s="254"/>
      <c r="O3191" s="254"/>
      <c r="P3191" s="254"/>
      <c r="Q3191" s="254"/>
    </row>
    <row r="3192" spans="4:17" s="103" customFormat="1">
      <c r="D3192" s="104"/>
      <c r="F3192" s="105"/>
      <c r="L3192" s="254"/>
      <c r="M3192" s="254"/>
      <c r="N3192" s="254"/>
      <c r="O3192" s="254"/>
      <c r="P3192" s="254"/>
      <c r="Q3192" s="254"/>
    </row>
    <row r="3193" spans="4:17" s="103" customFormat="1">
      <c r="D3193" s="104"/>
      <c r="F3193" s="105"/>
      <c r="L3193" s="254"/>
      <c r="M3193" s="254"/>
      <c r="N3193" s="254"/>
      <c r="O3193" s="254"/>
      <c r="P3193" s="254"/>
      <c r="Q3193" s="254"/>
    </row>
    <row r="3194" spans="4:17" s="103" customFormat="1">
      <c r="D3194" s="104"/>
      <c r="F3194" s="105"/>
      <c r="L3194" s="254"/>
      <c r="M3194" s="254"/>
      <c r="N3194" s="254"/>
      <c r="O3194" s="254"/>
      <c r="P3194" s="254"/>
      <c r="Q3194" s="254"/>
    </row>
    <row r="3195" spans="4:17" s="103" customFormat="1">
      <c r="D3195" s="104"/>
      <c r="F3195" s="105"/>
      <c r="L3195" s="254"/>
      <c r="M3195" s="254"/>
      <c r="N3195" s="254"/>
      <c r="O3195" s="254"/>
      <c r="P3195" s="254"/>
      <c r="Q3195" s="254"/>
    </row>
    <row r="3196" spans="4:17" s="103" customFormat="1">
      <c r="D3196" s="104"/>
      <c r="F3196" s="105"/>
      <c r="L3196" s="254"/>
      <c r="M3196" s="254"/>
      <c r="N3196" s="254"/>
      <c r="O3196" s="254"/>
      <c r="P3196" s="254"/>
      <c r="Q3196" s="254"/>
    </row>
    <row r="3197" spans="4:17" s="103" customFormat="1">
      <c r="D3197" s="104"/>
      <c r="F3197" s="105"/>
      <c r="L3197" s="254"/>
      <c r="M3197" s="254"/>
      <c r="N3197" s="254"/>
      <c r="O3197" s="254"/>
      <c r="P3197" s="254"/>
      <c r="Q3197" s="254"/>
    </row>
    <row r="3198" spans="4:17" s="103" customFormat="1">
      <c r="D3198" s="104"/>
      <c r="F3198" s="105"/>
      <c r="L3198" s="254"/>
      <c r="M3198" s="254"/>
      <c r="N3198" s="254"/>
      <c r="O3198" s="254"/>
      <c r="P3198" s="254"/>
      <c r="Q3198" s="254"/>
    </row>
    <row r="3199" spans="4:17" s="103" customFormat="1">
      <c r="D3199" s="104"/>
      <c r="F3199" s="105"/>
      <c r="L3199" s="254"/>
      <c r="M3199" s="254"/>
      <c r="N3199" s="254"/>
      <c r="O3199" s="254"/>
      <c r="P3199" s="254"/>
      <c r="Q3199" s="254"/>
    </row>
    <row r="3200" spans="4:17" s="103" customFormat="1">
      <c r="D3200" s="104"/>
      <c r="F3200" s="105"/>
      <c r="L3200" s="254"/>
      <c r="M3200" s="254"/>
      <c r="N3200" s="254"/>
      <c r="O3200" s="254"/>
      <c r="P3200" s="254"/>
      <c r="Q3200" s="254"/>
    </row>
    <row r="3201" spans="4:17" s="103" customFormat="1">
      <c r="D3201" s="104"/>
      <c r="F3201" s="105"/>
      <c r="L3201" s="254"/>
      <c r="M3201" s="254"/>
      <c r="N3201" s="254"/>
      <c r="O3201" s="254"/>
      <c r="P3201" s="254"/>
      <c r="Q3201" s="254"/>
    </row>
    <row r="3202" spans="4:17" s="103" customFormat="1">
      <c r="D3202" s="104"/>
      <c r="F3202" s="105"/>
      <c r="L3202" s="254"/>
      <c r="M3202" s="254"/>
      <c r="N3202" s="254"/>
      <c r="O3202" s="254"/>
      <c r="P3202" s="254"/>
      <c r="Q3202" s="254"/>
    </row>
    <row r="3203" spans="4:17" s="103" customFormat="1">
      <c r="D3203" s="104"/>
      <c r="F3203" s="105"/>
      <c r="L3203" s="254"/>
      <c r="M3203" s="254"/>
      <c r="N3203" s="254"/>
      <c r="O3203" s="254"/>
      <c r="P3203" s="254"/>
      <c r="Q3203" s="254"/>
    </row>
    <row r="3204" spans="4:17" s="103" customFormat="1">
      <c r="D3204" s="104"/>
      <c r="F3204" s="105"/>
      <c r="L3204" s="254"/>
      <c r="M3204" s="254"/>
      <c r="N3204" s="254"/>
      <c r="O3204" s="254"/>
      <c r="P3204" s="254"/>
      <c r="Q3204" s="254"/>
    </row>
    <row r="3205" spans="4:17" s="103" customFormat="1">
      <c r="D3205" s="104"/>
      <c r="F3205" s="105"/>
      <c r="L3205" s="254"/>
      <c r="M3205" s="254"/>
      <c r="N3205" s="254"/>
      <c r="O3205" s="254"/>
      <c r="P3205" s="254"/>
      <c r="Q3205" s="254"/>
    </row>
    <row r="3206" spans="4:17" s="103" customFormat="1">
      <c r="D3206" s="104"/>
      <c r="F3206" s="105"/>
      <c r="L3206" s="254"/>
      <c r="M3206" s="254"/>
      <c r="N3206" s="254"/>
      <c r="O3206" s="254"/>
      <c r="P3206" s="254"/>
      <c r="Q3206" s="254"/>
    </row>
    <row r="3207" spans="4:17" s="103" customFormat="1">
      <c r="D3207" s="104"/>
      <c r="F3207" s="105"/>
      <c r="L3207" s="254"/>
      <c r="M3207" s="254"/>
      <c r="N3207" s="254"/>
      <c r="O3207" s="254"/>
      <c r="P3207" s="254"/>
      <c r="Q3207" s="254"/>
    </row>
    <row r="3208" spans="4:17" s="103" customFormat="1">
      <c r="D3208" s="104"/>
      <c r="F3208" s="105"/>
      <c r="L3208" s="254"/>
      <c r="M3208" s="254"/>
      <c r="N3208" s="254"/>
      <c r="O3208" s="254"/>
      <c r="P3208" s="254"/>
      <c r="Q3208" s="254"/>
    </row>
    <row r="3209" spans="4:17" s="103" customFormat="1">
      <c r="D3209" s="104"/>
      <c r="F3209" s="105"/>
      <c r="L3209" s="254"/>
      <c r="M3209" s="254"/>
      <c r="N3209" s="254"/>
      <c r="O3209" s="254"/>
      <c r="P3209" s="254"/>
      <c r="Q3209" s="254"/>
    </row>
    <row r="3210" spans="4:17" s="103" customFormat="1">
      <c r="D3210" s="104"/>
      <c r="F3210" s="105"/>
      <c r="L3210" s="254"/>
      <c r="M3210" s="254"/>
      <c r="N3210" s="254"/>
      <c r="O3210" s="254"/>
      <c r="P3210" s="254"/>
      <c r="Q3210" s="254"/>
    </row>
    <row r="3211" spans="4:17" s="103" customFormat="1">
      <c r="D3211" s="104"/>
      <c r="F3211" s="105"/>
      <c r="L3211" s="254"/>
      <c r="M3211" s="254"/>
      <c r="N3211" s="254"/>
      <c r="O3211" s="254"/>
      <c r="P3211" s="254"/>
      <c r="Q3211" s="254"/>
    </row>
    <row r="3212" spans="4:17" s="103" customFormat="1">
      <c r="D3212" s="104"/>
      <c r="F3212" s="105"/>
      <c r="L3212" s="254"/>
      <c r="M3212" s="254"/>
      <c r="N3212" s="254"/>
      <c r="O3212" s="254"/>
      <c r="P3212" s="254"/>
      <c r="Q3212" s="254"/>
    </row>
    <row r="3213" spans="4:17" s="103" customFormat="1">
      <c r="D3213" s="104"/>
      <c r="F3213" s="105"/>
      <c r="L3213" s="254"/>
      <c r="M3213" s="254"/>
      <c r="N3213" s="254"/>
      <c r="O3213" s="254"/>
      <c r="P3213" s="254"/>
      <c r="Q3213" s="254"/>
    </row>
    <row r="3214" spans="4:17" s="103" customFormat="1">
      <c r="D3214" s="104"/>
      <c r="F3214" s="105"/>
      <c r="L3214" s="254"/>
      <c r="M3214" s="254"/>
      <c r="N3214" s="254"/>
      <c r="O3214" s="254"/>
      <c r="P3214" s="254"/>
      <c r="Q3214" s="254"/>
    </row>
    <row r="3215" spans="4:17" s="103" customFormat="1">
      <c r="D3215" s="104"/>
      <c r="F3215" s="105"/>
      <c r="L3215" s="254"/>
      <c r="M3215" s="254"/>
      <c r="N3215" s="254"/>
      <c r="O3215" s="254"/>
      <c r="P3215" s="254"/>
      <c r="Q3215" s="254"/>
    </row>
    <row r="3216" spans="4:17" s="103" customFormat="1">
      <c r="D3216" s="104"/>
      <c r="F3216" s="105"/>
      <c r="L3216" s="254"/>
      <c r="M3216" s="254"/>
      <c r="N3216" s="254"/>
      <c r="O3216" s="254"/>
      <c r="P3216" s="254"/>
      <c r="Q3216" s="254"/>
    </row>
    <row r="3217" spans="4:17" s="103" customFormat="1">
      <c r="D3217" s="104"/>
      <c r="F3217" s="105"/>
      <c r="L3217" s="254"/>
      <c r="M3217" s="254"/>
      <c r="N3217" s="254"/>
      <c r="O3217" s="254"/>
      <c r="P3217" s="254"/>
      <c r="Q3217" s="254"/>
    </row>
    <row r="3218" spans="4:17" s="103" customFormat="1">
      <c r="D3218" s="104"/>
      <c r="F3218" s="105"/>
      <c r="L3218" s="254"/>
      <c r="M3218" s="254"/>
      <c r="N3218" s="254"/>
      <c r="O3218" s="254"/>
      <c r="P3218" s="254"/>
      <c r="Q3218" s="254"/>
    </row>
    <row r="3219" spans="4:17" s="103" customFormat="1">
      <c r="D3219" s="104"/>
      <c r="F3219" s="105"/>
      <c r="L3219" s="254"/>
      <c r="M3219" s="254"/>
      <c r="N3219" s="254"/>
      <c r="O3219" s="254"/>
      <c r="P3219" s="254"/>
      <c r="Q3219" s="254"/>
    </row>
    <row r="3220" spans="4:17" s="103" customFormat="1">
      <c r="D3220" s="104"/>
      <c r="F3220" s="105"/>
      <c r="L3220" s="254"/>
      <c r="M3220" s="254"/>
      <c r="N3220" s="254"/>
      <c r="O3220" s="254"/>
      <c r="P3220" s="254"/>
      <c r="Q3220" s="254"/>
    </row>
    <row r="3221" spans="4:17" s="103" customFormat="1">
      <c r="D3221" s="104"/>
      <c r="F3221" s="105"/>
      <c r="L3221" s="254"/>
      <c r="M3221" s="254"/>
      <c r="N3221" s="254"/>
      <c r="O3221" s="254"/>
      <c r="P3221" s="254"/>
      <c r="Q3221" s="254"/>
    </row>
    <row r="3222" spans="4:17" s="103" customFormat="1">
      <c r="D3222" s="104"/>
      <c r="F3222" s="105"/>
      <c r="L3222" s="254"/>
      <c r="M3222" s="254"/>
      <c r="N3222" s="254"/>
      <c r="O3222" s="254"/>
      <c r="P3222" s="254"/>
      <c r="Q3222" s="254"/>
    </row>
    <row r="3223" spans="4:17" s="103" customFormat="1">
      <c r="D3223" s="104"/>
      <c r="F3223" s="105"/>
      <c r="L3223" s="254"/>
      <c r="M3223" s="254"/>
      <c r="N3223" s="254"/>
      <c r="O3223" s="254"/>
      <c r="P3223" s="254"/>
      <c r="Q3223" s="254"/>
    </row>
    <row r="3224" spans="4:17" s="103" customFormat="1">
      <c r="D3224" s="104"/>
      <c r="F3224" s="105"/>
      <c r="L3224" s="254"/>
      <c r="M3224" s="254"/>
      <c r="N3224" s="254"/>
      <c r="O3224" s="254"/>
      <c r="P3224" s="254"/>
      <c r="Q3224" s="254"/>
    </row>
    <row r="3225" spans="4:17" s="103" customFormat="1">
      <c r="D3225" s="104"/>
      <c r="F3225" s="105"/>
      <c r="L3225" s="254"/>
      <c r="M3225" s="254"/>
      <c r="N3225" s="254"/>
      <c r="O3225" s="254"/>
      <c r="P3225" s="254"/>
      <c r="Q3225" s="254"/>
    </row>
    <row r="3226" spans="4:17" s="103" customFormat="1">
      <c r="D3226" s="104"/>
      <c r="F3226" s="105"/>
      <c r="L3226" s="254"/>
      <c r="M3226" s="254"/>
      <c r="N3226" s="254"/>
      <c r="O3226" s="254"/>
      <c r="P3226" s="254"/>
      <c r="Q3226" s="254"/>
    </row>
    <row r="3227" spans="4:17" s="103" customFormat="1">
      <c r="D3227" s="104"/>
      <c r="F3227" s="105"/>
      <c r="L3227" s="254"/>
      <c r="M3227" s="254"/>
      <c r="N3227" s="254"/>
      <c r="O3227" s="254"/>
      <c r="P3227" s="254"/>
      <c r="Q3227" s="254"/>
    </row>
    <row r="3228" spans="4:17" s="103" customFormat="1">
      <c r="D3228" s="104"/>
      <c r="F3228" s="105"/>
      <c r="L3228" s="254"/>
      <c r="M3228" s="254"/>
      <c r="N3228" s="254"/>
      <c r="O3228" s="254"/>
      <c r="P3228" s="254"/>
      <c r="Q3228" s="254"/>
    </row>
    <row r="3229" spans="4:17" s="103" customFormat="1">
      <c r="D3229" s="104"/>
      <c r="F3229" s="105"/>
      <c r="L3229" s="254"/>
      <c r="M3229" s="254"/>
      <c r="N3229" s="254"/>
      <c r="O3229" s="254"/>
      <c r="P3229" s="254"/>
      <c r="Q3229" s="254"/>
    </row>
    <row r="3230" spans="4:17" s="103" customFormat="1">
      <c r="D3230" s="104"/>
      <c r="F3230" s="105"/>
      <c r="L3230" s="254"/>
      <c r="M3230" s="254"/>
      <c r="N3230" s="254"/>
      <c r="O3230" s="254"/>
      <c r="P3230" s="254"/>
      <c r="Q3230" s="254"/>
    </row>
    <row r="3231" spans="4:17" s="103" customFormat="1">
      <c r="D3231" s="104"/>
      <c r="F3231" s="105"/>
      <c r="L3231" s="254"/>
      <c r="M3231" s="254"/>
      <c r="N3231" s="254"/>
      <c r="O3231" s="254"/>
      <c r="P3231" s="254"/>
      <c r="Q3231" s="254"/>
    </row>
    <row r="3232" spans="4:17" s="103" customFormat="1">
      <c r="D3232" s="104"/>
      <c r="F3232" s="105"/>
      <c r="L3232" s="254"/>
      <c r="M3232" s="254"/>
      <c r="N3232" s="254"/>
      <c r="O3232" s="254"/>
      <c r="P3232" s="254"/>
      <c r="Q3232" s="254"/>
    </row>
    <row r="3233" spans="4:17" s="103" customFormat="1">
      <c r="D3233" s="104"/>
      <c r="F3233" s="105"/>
      <c r="L3233" s="254"/>
      <c r="M3233" s="254"/>
      <c r="N3233" s="254"/>
      <c r="O3233" s="254"/>
      <c r="P3233" s="254"/>
      <c r="Q3233" s="254"/>
    </row>
    <row r="3234" spans="4:17" s="103" customFormat="1">
      <c r="D3234" s="104"/>
      <c r="F3234" s="105"/>
      <c r="L3234" s="254"/>
      <c r="M3234" s="254"/>
      <c r="N3234" s="254"/>
      <c r="O3234" s="254"/>
      <c r="P3234" s="254"/>
      <c r="Q3234" s="254"/>
    </row>
    <row r="3235" spans="4:17" s="103" customFormat="1">
      <c r="D3235" s="104"/>
      <c r="F3235" s="105"/>
      <c r="L3235" s="254"/>
      <c r="M3235" s="254"/>
      <c r="N3235" s="254"/>
      <c r="O3235" s="254"/>
      <c r="P3235" s="254"/>
      <c r="Q3235" s="254"/>
    </row>
    <row r="3236" spans="4:17" s="103" customFormat="1">
      <c r="D3236" s="104"/>
      <c r="F3236" s="105"/>
      <c r="L3236" s="254"/>
      <c r="M3236" s="254"/>
      <c r="N3236" s="254"/>
      <c r="O3236" s="254"/>
      <c r="P3236" s="254"/>
      <c r="Q3236" s="254"/>
    </row>
    <row r="3237" spans="4:17" s="103" customFormat="1">
      <c r="D3237" s="104"/>
      <c r="F3237" s="105"/>
      <c r="L3237" s="254"/>
      <c r="M3237" s="254"/>
      <c r="N3237" s="254"/>
      <c r="O3237" s="254"/>
      <c r="P3237" s="254"/>
      <c r="Q3237" s="254"/>
    </row>
    <row r="3238" spans="4:17" s="103" customFormat="1">
      <c r="D3238" s="104"/>
      <c r="F3238" s="105"/>
      <c r="L3238" s="254"/>
      <c r="M3238" s="254"/>
      <c r="N3238" s="254"/>
      <c r="O3238" s="254"/>
      <c r="P3238" s="254"/>
      <c r="Q3238" s="254"/>
    </row>
    <row r="3239" spans="4:17" s="103" customFormat="1">
      <c r="D3239" s="104"/>
      <c r="F3239" s="105"/>
      <c r="L3239" s="254"/>
      <c r="M3239" s="254"/>
      <c r="N3239" s="254"/>
      <c r="O3239" s="254"/>
      <c r="P3239" s="254"/>
      <c r="Q3239" s="254"/>
    </row>
    <row r="3240" spans="4:17" s="103" customFormat="1">
      <c r="D3240" s="104"/>
      <c r="F3240" s="105"/>
      <c r="L3240" s="254"/>
      <c r="M3240" s="254"/>
      <c r="N3240" s="254"/>
      <c r="O3240" s="254"/>
      <c r="P3240" s="254"/>
      <c r="Q3240" s="254"/>
    </row>
    <row r="3241" spans="4:17" s="103" customFormat="1">
      <c r="D3241" s="104"/>
      <c r="F3241" s="105"/>
      <c r="L3241" s="254"/>
      <c r="M3241" s="254"/>
      <c r="N3241" s="254"/>
      <c r="O3241" s="254"/>
      <c r="P3241" s="254"/>
      <c r="Q3241" s="254"/>
    </row>
    <row r="3242" spans="4:17" s="103" customFormat="1">
      <c r="D3242" s="104"/>
      <c r="F3242" s="105"/>
      <c r="L3242" s="254"/>
      <c r="M3242" s="254"/>
      <c r="N3242" s="254"/>
      <c r="O3242" s="254"/>
      <c r="P3242" s="254"/>
      <c r="Q3242" s="254"/>
    </row>
    <row r="3243" spans="4:17" s="103" customFormat="1">
      <c r="D3243" s="104"/>
      <c r="F3243" s="105"/>
      <c r="L3243" s="254"/>
      <c r="M3243" s="254"/>
      <c r="N3243" s="254"/>
      <c r="O3243" s="254"/>
      <c r="P3243" s="254"/>
      <c r="Q3243" s="254"/>
    </row>
    <row r="3244" spans="4:17" s="103" customFormat="1">
      <c r="D3244" s="104"/>
      <c r="F3244" s="105"/>
      <c r="L3244" s="254"/>
      <c r="M3244" s="254"/>
      <c r="N3244" s="254"/>
      <c r="O3244" s="254"/>
      <c r="P3244" s="254"/>
      <c r="Q3244" s="254"/>
    </row>
    <row r="3245" spans="4:17" s="103" customFormat="1">
      <c r="D3245" s="104"/>
      <c r="F3245" s="105"/>
      <c r="L3245" s="254"/>
      <c r="M3245" s="254"/>
      <c r="N3245" s="254"/>
      <c r="O3245" s="254"/>
      <c r="P3245" s="254"/>
      <c r="Q3245" s="254"/>
    </row>
    <row r="3246" spans="4:17" s="103" customFormat="1">
      <c r="D3246" s="104"/>
      <c r="F3246" s="105"/>
      <c r="L3246" s="254"/>
      <c r="M3246" s="254"/>
      <c r="N3246" s="254"/>
      <c r="O3246" s="254"/>
      <c r="P3246" s="254"/>
      <c r="Q3246" s="254"/>
    </row>
    <row r="3247" spans="4:17" s="103" customFormat="1">
      <c r="D3247" s="104"/>
      <c r="F3247" s="105"/>
      <c r="L3247" s="254"/>
      <c r="M3247" s="254"/>
      <c r="N3247" s="254"/>
      <c r="O3247" s="254"/>
      <c r="P3247" s="254"/>
      <c r="Q3247" s="254"/>
    </row>
    <row r="3248" spans="4:17" s="103" customFormat="1">
      <c r="D3248" s="104"/>
      <c r="F3248" s="105"/>
      <c r="L3248" s="254"/>
      <c r="M3248" s="254"/>
      <c r="N3248" s="254"/>
      <c r="O3248" s="254"/>
      <c r="P3248" s="254"/>
      <c r="Q3248" s="254"/>
    </row>
    <row r="3249" spans="4:17" s="103" customFormat="1">
      <c r="D3249" s="104"/>
      <c r="F3249" s="105"/>
      <c r="L3249" s="254"/>
      <c r="M3249" s="254"/>
      <c r="N3249" s="254"/>
      <c r="O3249" s="254"/>
      <c r="P3249" s="254"/>
      <c r="Q3249" s="254"/>
    </row>
    <row r="3250" spans="4:17" s="103" customFormat="1">
      <c r="D3250" s="104"/>
      <c r="F3250" s="105"/>
      <c r="L3250" s="254"/>
      <c r="M3250" s="254"/>
      <c r="N3250" s="254"/>
      <c r="O3250" s="254"/>
      <c r="P3250" s="254"/>
      <c r="Q3250" s="254"/>
    </row>
    <row r="3251" spans="4:17" s="103" customFormat="1">
      <c r="D3251" s="104"/>
      <c r="F3251" s="105"/>
      <c r="L3251" s="254"/>
      <c r="M3251" s="254"/>
      <c r="N3251" s="254"/>
      <c r="O3251" s="254"/>
      <c r="P3251" s="254"/>
      <c r="Q3251" s="254"/>
    </row>
    <row r="3252" spans="4:17" s="103" customFormat="1">
      <c r="D3252" s="104"/>
      <c r="F3252" s="105"/>
      <c r="L3252" s="254"/>
      <c r="M3252" s="254"/>
      <c r="N3252" s="254"/>
      <c r="O3252" s="254"/>
      <c r="P3252" s="254"/>
      <c r="Q3252" s="254"/>
    </row>
    <row r="3253" spans="4:17" s="103" customFormat="1">
      <c r="D3253" s="104"/>
      <c r="F3253" s="105"/>
      <c r="L3253" s="254"/>
      <c r="M3253" s="254"/>
      <c r="N3253" s="254"/>
      <c r="O3253" s="254"/>
      <c r="P3253" s="254"/>
      <c r="Q3253" s="254"/>
    </row>
    <row r="3254" spans="4:17" s="103" customFormat="1">
      <c r="D3254" s="104"/>
      <c r="F3254" s="105"/>
      <c r="L3254" s="254"/>
      <c r="M3254" s="254"/>
      <c r="N3254" s="254"/>
      <c r="O3254" s="254"/>
      <c r="P3254" s="254"/>
      <c r="Q3254" s="254"/>
    </row>
    <row r="3255" spans="4:17" s="103" customFormat="1">
      <c r="D3255" s="104"/>
      <c r="F3255" s="105"/>
      <c r="L3255" s="254"/>
      <c r="M3255" s="254"/>
      <c r="N3255" s="254"/>
      <c r="O3255" s="254"/>
      <c r="P3255" s="254"/>
      <c r="Q3255" s="254"/>
    </row>
    <row r="3256" spans="4:17" s="103" customFormat="1">
      <c r="D3256" s="104"/>
      <c r="F3256" s="105"/>
      <c r="L3256" s="254"/>
      <c r="M3256" s="254"/>
      <c r="N3256" s="254"/>
      <c r="O3256" s="254"/>
      <c r="P3256" s="254"/>
      <c r="Q3256" s="254"/>
    </row>
    <row r="3257" spans="4:17" s="103" customFormat="1">
      <c r="D3257" s="104"/>
      <c r="F3257" s="105"/>
      <c r="L3257" s="254"/>
      <c r="M3257" s="254"/>
      <c r="N3257" s="254"/>
      <c r="O3257" s="254"/>
      <c r="P3257" s="254"/>
      <c r="Q3257" s="254"/>
    </row>
    <row r="3258" spans="4:17" s="103" customFormat="1">
      <c r="D3258" s="104"/>
      <c r="F3258" s="105"/>
      <c r="L3258" s="254"/>
      <c r="M3258" s="254"/>
      <c r="N3258" s="254"/>
      <c r="O3258" s="254"/>
      <c r="P3258" s="254"/>
      <c r="Q3258" s="254"/>
    </row>
    <row r="3259" spans="4:17" s="103" customFormat="1">
      <c r="D3259" s="104"/>
      <c r="F3259" s="105"/>
      <c r="L3259" s="254"/>
      <c r="M3259" s="254"/>
      <c r="N3259" s="254"/>
      <c r="O3259" s="254"/>
      <c r="P3259" s="254"/>
      <c r="Q3259" s="254"/>
    </row>
    <row r="3260" spans="4:17" s="103" customFormat="1">
      <c r="D3260" s="104"/>
      <c r="F3260" s="105"/>
      <c r="L3260" s="254"/>
      <c r="M3260" s="254"/>
      <c r="N3260" s="254"/>
      <c r="O3260" s="254"/>
      <c r="P3260" s="254"/>
      <c r="Q3260" s="254"/>
    </row>
    <row r="3261" spans="4:17" s="103" customFormat="1">
      <c r="D3261" s="104"/>
      <c r="F3261" s="105"/>
      <c r="L3261" s="254"/>
      <c r="M3261" s="254"/>
      <c r="N3261" s="254"/>
      <c r="O3261" s="254"/>
      <c r="P3261" s="254"/>
      <c r="Q3261" s="254"/>
    </row>
    <row r="3262" spans="4:17" s="103" customFormat="1">
      <c r="D3262" s="104"/>
      <c r="F3262" s="105"/>
      <c r="L3262" s="254"/>
      <c r="M3262" s="254"/>
      <c r="N3262" s="254"/>
      <c r="O3262" s="254"/>
      <c r="P3262" s="254"/>
      <c r="Q3262" s="254"/>
    </row>
    <row r="3263" spans="4:17" s="103" customFormat="1">
      <c r="D3263" s="104"/>
      <c r="F3263" s="105"/>
      <c r="L3263" s="254"/>
      <c r="M3263" s="254"/>
      <c r="N3263" s="254"/>
      <c r="O3263" s="254"/>
      <c r="P3263" s="254"/>
      <c r="Q3263" s="254"/>
    </row>
    <row r="3264" spans="4:17" s="103" customFormat="1">
      <c r="D3264" s="104"/>
      <c r="F3264" s="105"/>
      <c r="L3264" s="254"/>
      <c r="M3264" s="254"/>
      <c r="N3264" s="254"/>
      <c r="O3264" s="254"/>
      <c r="P3264" s="254"/>
      <c r="Q3264" s="254"/>
    </row>
    <row r="3265" spans="4:17" s="103" customFormat="1">
      <c r="D3265" s="104"/>
      <c r="F3265" s="105"/>
      <c r="L3265" s="254"/>
      <c r="M3265" s="254"/>
      <c r="N3265" s="254"/>
      <c r="O3265" s="254"/>
      <c r="P3265" s="254"/>
      <c r="Q3265" s="254"/>
    </row>
    <row r="3266" spans="4:17" s="103" customFormat="1">
      <c r="D3266" s="104"/>
      <c r="F3266" s="105"/>
      <c r="L3266" s="254"/>
      <c r="M3266" s="254"/>
      <c r="N3266" s="254"/>
      <c r="O3266" s="254"/>
      <c r="P3266" s="254"/>
      <c r="Q3266" s="254"/>
    </row>
    <row r="3267" spans="4:17" s="103" customFormat="1">
      <c r="D3267" s="104"/>
      <c r="F3267" s="105"/>
      <c r="L3267" s="254"/>
      <c r="M3267" s="254"/>
      <c r="N3267" s="254"/>
      <c r="O3267" s="254"/>
      <c r="P3267" s="254"/>
      <c r="Q3267" s="254"/>
    </row>
    <row r="3268" spans="4:17" s="103" customFormat="1">
      <c r="D3268" s="104"/>
      <c r="F3268" s="105"/>
      <c r="L3268" s="254"/>
      <c r="M3268" s="254"/>
      <c r="N3268" s="254"/>
      <c r="O3268" s="254"/>
      <c r="P3268" s="254"/>
      <c r="Q3268" s="254"/>
    </row>
    <row r="3269" spans="4:17" s="103" customFormat="1">
      <c r="D3269" s="104"/>
      <c r="F3269" s="105"/>
      <c r="L3269" s="254"/>
      <c r="M3269" s="254"/>
      <c r="N3269" s="254"/>
      <c r="O3269" s="254"/>
      <c r="P3269" s="254"/>
      <c r="Q3269" s="254"/>
    </row>
    <row r="3270" spans="4:17" s="103" customFormat="1">
      <c r="D3270" s="104"/>
      <c r="F3270" s="105"/>
      <c r="L3270" s="254"/>
      <c r="M3270" s="254"/>
      <c r="N3270" s="254"/>
      <c r="O3270" s="254"/>
      <c r="P3270" s="254"/>
      <c r="Q3270" s="254"/>
    </row>
    <row r="3271" spans="4:17" s="103" customFormat="1">
      <c r="D3271" s="104"/>
      <c r="F3271" s="105"/>
      <c r="L3271" s="254"/>
      <c r="M3271" s="254"/>
      <c r="N3271" s="254"/>
      <c r="O3271" s="254"/>
      <c r="P3271" s="254"/>
      <c r="Q3271" s="254"/>
    </row>
    <row r="3272" spans="4:17" s="103" customFormat="1">
      <c r="D3272" s="104"/>
      <c r="F3272" s="105"/>
      <c r="L3272" s="254"/>
      <c r="M3272" s="254"/>
      <c r="N3272" s="254"/>
      <c r="O3272" s="254"/>
      <c r="P3272" s="254"/>
      <c r="Q3272" s="254"/>
    </row>
    <row r="3273" spans="4:17" s="103" customFormat="1">
      <c r="D3273" s="104"/>
      <c r="F3273" s="105"/>
      <c r="L3273" s="254"/>
      <c r="M3273" s="254"/>
      <c r="N3273" s="254"/>
      <c r="O3273" s="254"/>
      <c r="P3273" s="254"/>
      <c r="Q3273" s="254"/>
    </row>
    <row r="3274" spans="4:17" s="103" customFormat="1">
      <c r="D3274" s="104"/>
      <c r="F3274" s="105"/>
      <c r="L3274" s="254"/>
      <c r="M3274" s="254"/>
      <c r="N3274" s="254"/>
      <c r="O3274" s="254"/>
      <c r="P3274" s="254"/>
      <c r="Q3274" s="254"/>
    </row>
    <row r="3275" spans="4:17" s="103" customFormat="1">
      <c r="D3275" s="104"/>
      <c r="F3275" s="105"/>
      <c r="L3275" s="254"/>
      <c r="M3275" s="254"/>
      <c r="N3275" s="254"/>
      <c r="O3275" s="254"/>
      <c r="P3275" s="254"/>
      <c r="Q3275" s="254"/>
    </row>
    <row r="3276" spans="4:17" s="103" customFormat="1">
      <c r="D3276" s="104"/>
      <c r="F3276" s="105"/>
      <c r="L3276" s="254"/>
      <c r="M3276" s="254"/>
      <c r="N3276" s="254"/>
      <c r="O3276" s="254"/>
      <c r="P3276" s="254"/>
      <c r="Q3276" s="254"/>
    </row>
    <row r="3277" spans="4:17" s="103" customFormat="1">
      <c r="D3277" s="104"/>
      <c r="F3277" s="105"/>
      <c r="L3277" s="254"/>
      <c r="M3277" s="254"/>
      <c r="N3277" s="254"/>
      <c r="O3277" s="254"/>
      <c r="P3277" s="254"/>
      <c r="Q3277" s="254"/>
    </row>
    <row r="3278" spans="4:17" s="103" customFormat="1">
      <c r="D3278" s="104"/>
      <c r="F3278" s="105"/>
      <c r="L3278" s="254"/>
      <c r="M3278" s="254"/>
      <c r="N3278" s="254"/>
      <c r="O3278" s="254"/>
      <c r="P3278" s="254"/>
      <c r="Q3278" s="254"/>
    </row>
    <row r="3279" spans="4:17" s="103" customFormat="1">
      <c r="D3279" s="104"/>
      <c r="F3279" s="105"/>
      <c r="L3279" s="254"/>
      <c r="M3279" s="254"/>
      <c r="N3279" s="254"/>
      <c r="O3279" s="254"/>
      <c r="P3279" s="254"/>
      <c r="Q3279" s="254"/>
    </row>
    <row r="3280" spans="4:17" s="103" customFormat="1">
      <c r="D3280" s="104"/>
      <c r="F3280" s="105"/>
      <c r="L3280" s="254"/>
      <c r="M3280" s="254"/>
      <c r="N3280" s="254"/>
      <c r="O3280" s="254"/>
      <c r="P3280" s="254"/>
      <c r="Q3280" s="254"/>
    </row>
    <row r="3281" spans="4:17" s="103" customFormat="1">
      <c r="D3281" s="104"/>
      <c r="F3281" s="105"/>
      <c r="L3281" s="254"/>
      <c r="M3281" s="254"/>
      <c r="N3281" s="254"/>
      <c r="O3281" s="254"/>
      <c r="P3281" s="254"/>
      <c r="Q3281" s="254"/>
    </row>
    <row r="3282" spans="4:17" s="103" customFormat="1">
      <c r="D3282" s="104"/>
      <c r="F3282" s="105"/>
      <c r="L3282" s="254"/>
      <c r="M3282" s="254"/>
      <c r="N3282" s="254"/>
      <c r="O3282" s="254"/>
      <c r="P3282" s="254"/>
      <c r="Q3282" s="254"/>
    </row>
    <row r="3283" spans="4:17" s="103" customFormat="1">
      <c r="D3283" s="104"/>
      <c r="F3283" s="105"/>
      <c r="L3283" s="254"/>
      <c r="M3283" s="254"/>
      <c r="N3283" s="254"/>
      <c r="O3283" s="254"/>
      <c r="P3283" s="254"/>
      <c r="Q3283" s="254"/>
    </row>
    <row r="3284" spans="4:17" s="103" customFormat="1">
      <c r="D3284" s="104"/>
      <c r="F3284" s="105"/>
      <c r="L3284" s="254"/>
      <c r="M3284" s="254"/>
      <c r="N3284" s="254"/>
      <c r="O3284" s="254"/>
      <c r="P3284" s="254"/>
      <c r="Q3284" s="254"/>
    </row>
    <row r="3285" spans="4:17" s="103" customFormat="1">
      <c r="D3285" s="104"/>
      <c r="F3285" s="105"/>
      <c r="L3285" s="254"/>
      <c r="M3285" s="254"/>
      <c r="N3285" s="254"/>
      <c r="O3285" s="254"/>
      <c r="P3285" s="254"/>
      <c r="Q3285" s="254"/>
    </row>
    <row r="3286" spans="4:17" s="103" customFormat="1">
      <c r="D3286" s="104"/>
      <c r="F3286" s="105"/>
      <c r="L3286" s="254"/>
      <c r="M3286" s="254"/>
      <c r="N3286" s="254"/>
      <c r="O3286" s="254"/>
      <c r="P3286" s="254"/>
      <c r="Q3286" s="254"/>
    </row>
    <row r="3287" spans="4:17" s="103" customFormat="1">
      <c r="D3287" s="104"/>
      <c r="F3287" s="105"/>
      <c r="L3287" s="254"/>
      <c r="M3287" s="254"/>
      <c r="N3287" s="254"/>
      <c r="O3287" s="254"/>
      <c r="P3287" s="254"/>
      <c r="Q3287" s="254"/>
    </row>
    <row r="3288" spans="4:17" s="103" customFormat="1">
      <c r="D3288" s="104"/>
      <c r="F3288" s="105"/>
      <c r="L3288" s="254"/>
      <c r="M3288" s="254"/>
      <c r="N3288" s="254"/>
      <c r="O3288" s="254"/>
      <c r="P3288" s="254"/>
      <c r="Q3288" s="254"/>
    </row>
    <row r="3289" spans="4:17" s="103" customFormat="1">
      <c r="D3289" s="104"/>
      <c r="F3289" s="105"/>
      <c r="L3289" s="254"/>
      <c r="M3289" s="254"/>
      <c r="N3289" s="254"/>
      <c r="O3289" s="254"/>
      <c r="P3289" s="254"/>
      <c r="Q3289" s="254"/>
    </row>
    <row r="3290" spans="4:17" s="103" customFormat="1">
      <c r="D3290" s="104"/>
      <c r="F3290" s="105"/>
      <c r="L3290" s="254"/>
      <c r="M3290" s="254"/>
      <c r="N3290" s="254"/>
      <c r="O3290" s="254"/>
      <c r="P3290" s="254"/>
      <c r="Q3290" s="254"/>
    </row>
    <row r="3291" spans="4:17" s="103" customFormat="1">
      <c r="D3291" s="104"/>
      <c r="F3291" s="105"/>
      <c r="L3291" s="254"/>
      <c r="M3291" s="254"/>
      <c r="N3291" s="254"/>
      <c r="O3291" s="254"/>
      <c r="P3291" s="254"/>
      <c r="Q3291" s="254"/>
    </row>
    <row r="3292" spans="4:17" s="103" customFormat="1">
      <c r="D3292" s="104"/>
      <c r="F3292" s="105"/>
      <c r="L3292" s="254"/>
      <c r="M3292" s="254"/>
      <c r="N3292" s="254"/>
      <c r="O3292" s="254"/>
      <c r="P3292" s="254"/>
      <c r="Q3292" s="254"/>
    </row>
    <row r="3293" spans="4:17" s="103" customFormat="1">
      <c r="D3293" s="104"/>
      <c r="F3293" s="105"/>
      <c r="L3293" s="254"/>
      <c r="M3293" s="254"/>
      <c r="N3293" s="254"/>
      <c r="O3293" s="254"/>
      <c r="P3293" s="254"/>
      <c r="Q3293" s="254"/>
    </row>
    <row r="3294" spans="4:17" s="103" customFormat="1">
      <c r="D3294" s="104"/>
      <c r="F3294" s="105"/>
      <c r="L3294" s="254"/>
      <c r="M3294" s="254"/>
      <c r="N3294" s="254"/>
      <c r="O3294" s="254"/>
      <c r="P3294" s="254"/>
      <c r="Q3294" s="254"/>
    </row>
    <row r="3295" spans="4:17" s="103" customFormat="1">
      <c r="D3295" s="104"/>
      <c r="F3295" s="105"/>
      <c r="L3295" s="254"/>
      <c r="M3295" s="254"/>
      <c r="N3295" s="254"/>
      <c r="O3295" s="254"/>
      <c r="P3295" s="254"/>
      <c r="Q3295" s="254"/>
    </row>
    <row r="3296" spans="4:17" s="103" customFormat="1">
      <c r="D3296" s="104"/>
      <c r="F3296" s="105"/>
      <c r="L3296" s="254"/>
      <c r="M3296" s="254"/>
      <c r="N3296" s="254"/>
      <c r="O3296" s="254"/>
      <c r="P3296" s="254"/>
      <c r="Q3296" s="254"/>
    </row>
    <row r="3297" spans="4:17" s="103" customFormat="1">
      <c r="D3297" s="104"/>
      <c r="F3297" s="105"/>
      <c r="L3297" s="254"/>
      <c r="M3297" s="254"/>
      <c r="N3297" s="254"/>
      <c r="O3297" s="254"/>
      <c r="P3297" s="254"/>
      <c r="Q3297" s="254"/>
    </row>
    <row r="3298" spans="4:17" s="103" customFormat="1">
      <c r="D3298" s="104"/>
      <c r="F3298" s="105"/>
      <c r="L3298" s="254"/>
      <c r="M3298" s="254"/>
      <c r="N3298" s="254"/>
      <c r="O3298" s="254"/>
      <c r="P3298" s="254"/>
      <c r="Q3298" s="254"/>
    </row>
    <row r="3299" spans="4:17" s="103" customFormat="1">
      <c r="D3299" s="104"/>
      <c r="F3299" s="105"/>
      <c r="L3299" s="254"/>
      <c r="M3299" s="254"/>
      <c r="N3299" s="254"/>
      <c r="O3299" s="254"/>
      <c r="P3299" s="254"/>
      <c r="Q3299" s="254"/>
    </row>
    <row r="3300" spans="4:17" s="103" customFormat="1">
      <c r="D3300" s="104"/>
      <c r="F3300" s="105"/>
      <c r="L3300" s="254"/>
      <c r="M3300" s="254"/>
      <c r="N3300" s="254"/>
      <c r="O3300" s="254"/>
      <c r="P3300" s="254"/>
      <c r="Q3300" s="254"/>
    </row>
    <row r="3301" spans="4:17" s="103" customFormat="1">
      <c r="D3301" s="104"/>
      <c r="F3301" s="105"/>
      <c r="L3301" s="254"/>
      <c r="M3301" s="254"/>
      <c r="N3301" s="254"/>
      <c r="O3301" s="254"/>
      <c r="P3301" s="254"/>
      <c r="Q3301" s="254"/>
    </row>
    <row r="3302" spans="4:17" s="103" customFormat="1">
      <c r="D3302" s="104"/>
      <c r="F3302" s="105"/>
      <c r="L3302" s="254"/>
      <c r="M3302" s="254"/>
      <c r="N3302" s="254"/>
      <c r="O3302" s="254"/>
      <c r="P3302" s="254"/>
      <c r="Q3302" s="254"/>
    </row>
    <row r="3303" spans="4:17" s="103" customFormat="1">
      <c r="D3303" s="104"/>
      <c r="F3303" s="105"/>
      <c r="L3303" s="254"/>
      <c r="M3303" s="254"/>
      <c r="N3303" s="254"/>
      <c r="O3303" s="254"/>
      <c r="P3303" s="254"/>
      <c r="Q3303" s="254"/>
    </row>
    <row r="3304" spans="4:17" s="103" customFormat="1">
      <c r="D3304" s="104"/>
      <c r="F3304" s="105"/>
      <c r="L3304" s="254"/>
      <c r="M3304" s="254"/>
      <c r="N3304" s="254"/>
      <c r="O3304" s="254"/>
      <c r="P3304" s="254"/>
      <c r="Q3304" s="254"/>
    </row>
    <row r="3305" spans="4:17" s="103" customFormat="1">
      <c r="D3305" s="104"/>
      <c r="F3305" s="105"/>
      <c r="L3305" s="254"/>
      <c r="M3305" s="254"/>
      <c r="N3305" s="254"/>
      <c r="O3305" s="254"/>
      <c r="P3305" s="254"/>
      <c r="Q3305" s="254"/>
    </row>
    <row r="3306" spans="4:17" s="103" customFormat="1">
      <c r="D3306" s="104"/>
      <c r="F3306" s="105"/>
      <c r="L3306" s="254"/>
      <c r="M3306" s="254"/>
      <c r="N3306" s="254"/>
      <c r="O3306" s="254"/>
      <c r="P3306" s="254"/>
      <c r="Q3306" s="254"/>
    </row>
    <row r="3307" spans="4:17" s="103" customFormat="1">
      <c r="D3307" s="104"/>
      <c r="F3307" s="105"/>
      <c r="L3307" s="254"/>
      <c r="M3307" s="254"/>
      <c r="N3307" s="254"/>
      <c r="O3307" s="254"/>
      <c r="P3307" s="254"/>
      <c r="Q3307" s="254"/>
    </row>
    <row r="3308" spans="4:17" s="103" customFormat="1">
      <c r="D3308" s="104"/>
      <c r="F3308" s="105"/>
      <c r="L3308" s="254"/>
      <c r="M3308" s="254"/>
      <c r="N3308" s="254"/>
      <c r="O3308" s="254"/>
      <c r="P3308" s="254"/>
      <c r="Q3308" s="254"/>
    </row>
    <row r="3309" spans="4:17" s="103" customFormat="1">
      <c r="D3309" s="104"/>
      <c r="F3309" s="105"/>
      <c r="L3309" s="254"/>
      <c r="M3309" s="254"/>
      <c r="N3309" s="254"/>
      <c r="O3309" s="254"/>
      <c r="P3309" s="254"/>
      <c r="Q3309" s="254"/>
    </row>
    <row r="3310" spans="4:17" s="103" customFormat="1">
      <c r="D3310" s="104"/>
      <c r="F3310" s="105"/>
      <c r="L3310" s="254"/>
      <c r="M3310" s="254"/>
      <c r="N3310" s="254"/>
      <c r="O3310" s="254"/>
      <c r="P3310" s="254"/>
      <c r="Q3310" s="254"/>
    </row>
    <row r="3311" spans="4:17" s="103" customFormat="1">
      <c r="D3311" s="104"/>
      <c r="F3311" s="105"/>
      <c r="L3311" s="254"/>
      <c r="M3311" s="254"/>
      <c r="N3311" s="254"/>
      <c r="O3311" s="254"/>
      <c r="P3311" s="254"/>
      <c r="Q3311" s="254"/>
    </row>
    <row r="3312" spans="4:17" s="103" customFormat="1">
      <c r="D3312" s="104"/>
      <c r="F3312" s="105"/>
      <c r="L3312" s="254"/>
      <c r="M3312" s="254"/>
      <c r="N3312" s="254"/>
      <c r="O3312" s="254"/>
      <c r="P3312" s="254"/>
      <c r="Q3312" s="254"/>
    </row>
    <row r="3313" spans="4:17" s="103" customFormat="1">
      <c r="D3313" s="104"/>
      <c r="F3313" s="105"/>
      <c r="L3313" s="254"/>
      <c r="M3313" s="254"/>
      <c r="N3313" s="254"/>
      <c r="O3313" s="254"/>
      <c r="P3313" s="254"/>
      <c r="Q3313" s="254"/>
    </row>
    <row r="3314" spans="4:17" s="103" customFormat="1">
      <c r="D3314" s="104"/>
      <c r="F3314" s="105"/>
      <c r="L3314" s="254"/>
      <c r="M3314" s="254"/>
      <c r="N3314" s="254"/>
      <c r="O3314" s="254"/>
      <c r="P3314" s="254"/>
      <c r="Q3314" s="254"/>
    </row>
    <row r="3315" spans="4:17" s="103" customFormat="1">
      <c r="D3315" s="104"/>
      <c r="F3315" s="105"/>
      <c r="L3315" s="254"/>
      <c r="M3315" s="254"/>
      <c r="N3315" s="254"/>
      <c r="O3315" s="254"/>
      <c r="P3315" s="254"/>
      <c r="Q3315" s="254"/>
    </row>
    <row r="3316" spans="4:17" s="103" customFormat="1">
      <c r="D3316" s="104"/>
      <c r="F3316" s="105"/>
      <c r="L3316" s="254"/>
      <c r="M3316" s="254"/>
      <c r="N3316" s="254"/>
      <c r="O3316" s="254"/>
      <c r="P3316" s="254"/>
      <c r="Q3316" s="254"/>
    </row>
    <row r="3317" spans="4:17" s="103" customFormat="1">
      <c r="D3317" s="104"/>
      <c r="F3317" s="105"/>
      <c r="L3317" s="254"/>
      <c r="M3317" s="254"/>
      <c r="N3317" s="254"/>
      <c r="O3317" s="254"/>
      <c r="P3317" s="254"/>
      <c r="Q3317" s="254"/>
    </row>
    <row r="3318" spans="4:17" s="103" customFormat="1">
      <c r="D3318" s="104"/>
      <c r="F3318" s="105"/>
      <c r="L3318" s="254"/>
      <c r="M3318" s="254"/>
      <c r="N3318" s="254"/>
      <c r="O3318" s="254"/>
      <c r="P3318" s="254"/>
      <c r="Q3318" s="254"/>
    </row>
    <row r="3319" spans="4:17" s="103" customFormat="1">
      <c r="D3319" s="104"/>
      <c r="F3319" s="105"/>
      <c r="L3319" s="254"/>
      <c r="M3319" s="254"/>
      <c r="N3319" s="254"/>
      <c r="O3319" s="254"/>
      <c r="P3319" s="254"/>
      <c r="Q3319" s="254"/>
    </row>
    <row r="3320" spans="4:17" s="103" customFormat="1">
      <c r="D3320" s="104"/>
      <c r="F3320" s="105"/>
      <c r="L3320" s="254"/>
      <c r="M3320" s="254"/>
      <c r="N3320" s="254"/>
      <c r="O3320" s="254"/>
      <c r="P3320" s="254"/>
      <c r="Q3320" s="254"/>
    </row>
    <row r="3321" spans="4:17" s="103" customFormat="1">
      <c r="D3321" s="104"/>
      <c r="F3321" s="105"/>
      <c r="L3321" s="254"/>
      <c r="M3321" s="254"/>
      <c r="N3321" s="254"/>
      <c r="O3321" s="254"/>
      <c r="P3321" s="254"/>
      <c r="Q3321" s="254"/>
    </row>
    <row r="3322" spans="4:17" s="103" customFormat="1">
      <c r="D3322" s="104"/>
      <c r="F3322" s="105"/>
      <c r="L3322" s="254"/>
      <c r="M3322" s="254"/>
      <c r="N3322" s="254"/>
      <c r="O3322" s="254"/>
      <c r="P3322" s="254"/>
      <c r="Q3322" s="254"/>
    </row>
    <row r="3323" spans="4:17" s="103" customFormat="1">
      <c r="D3323" s="104"/>
      <c r="F3323" s="105"/>
      <c r="L3323" s="254"/>
      <c r="M3323" s="254"/>
      <c r="N3323" s="254"/>
      <c r="O3323" s="254"/>
      <c r="P3323" s="254"/>
      <c r="Q3323" s="254"/>
    </row>
    <row r="3324" spans="4:17" s="103" customFormat="1">
      <c r="D3324" s="104"/>
      <c r="F3324" s="105"/>
      <c r="L3324" s="254"/>
      <c r="M3324" s="254"/>
      <c r="N3324" s="254"/>
      <c r="O3324" s="254"/>
      <c r="P3324" s="254"/>
      <c r="Q3324" s="254"/>
    </row>
    <row r="3325" spans="4:17" s="103" customFormat="1">
      <c r="D3325" s="104"/>
      <c r="F3325" s="105"/>
      <c r="L3325" s="254"/>
      <c r="M3325" s="254"/>
      <c r="N3325" s="254"/>
      <c r="O3325" s="254"/>
      <c r="P3325" s="254"/>
      <c r="Q3325" s="254"/>
    </row>
    <row r="3326" spans="4:17" s="103" customFormat="1">
      <c r="D3326" s="104"/>
      <c r="F3326" s="105"/>
      <c r="L3326" s="254"/>
      <c r="M3326" s="254"/>
      <c r="N3326" s="254"/>
      <c r="O3326" s="254"/>
      <c r="P3326" s="254"/>
      <c r="Q3326" s="254"/>
    </row>
    <row r="3327" spans="4:17" s="103" customFormat="1">
      <c r="D3327" s="104"/>
      <c r="F3327" s="105"/>
      <c r="L3327" s="254"/>
      <c r="M3327" s="254"/>
      <c r="N3327" s="254"/>
      <c r="O3327" s="254"/>
      <c r="P3327" s="254"/>
      <c r="Q3327" s="254"/>
    </row>
    <row r="3328" spans="4:17" s="103" customFormat="1">
      <c r="D3328" s="104"/>
      <c r="F3328" s="105"/>
      <c r="L3328" s="254"/>
      <c r="M3328" s="254"/>
      <c r="N3328" s="254"/>
      <c r="O3328" s="254"/>
      <c r="P3328" s="254"/>
      <c r="Q3328" s="254"/>
    </row>
    <row r="3329" spans="4:17" s="103" customFormat="1">
      <c r="D3329" s="104"/>
      <c r="F3329" s="105"/>
      <c r="L3329" s="254"/>
      <c r="M3329" s="254"/>
      <c r="N3329" s="254"/>
      <c r="O3329" s="254"/>
      <c r="P3329" s="254"/>
      <c r="Q3329" s="254"/>
    </row>
    <row r="3330" spans="4:17" s="103" customFormat="1">
      <c r="D3330" s="104"/>
      <c r="F3330" s="105"/>
      <c r="L3330" s="254"/>
      <c r="M3330" s="254"/>
      <c r="N3330" s="254"/>
      <c r="O3330" s="254"/>
      <c r="P3330" s="254"/>
      <c r="Q3330" s="254"/>
    </row>
    <row r="3331" spans="4:17" s="103" customFormat="1">
      <c r="D3331" s="104"/>
      <c r="F3331" s="105"/>
      <c r="L3331" s="254"/>
      <c r="M3331" s="254"/>
      <c r="N3331" s="254"/>
      <c r="O3331" s="254"/>
      <c r="P3331" s="254"/>
      <c r="Q3331" s="254"/>
    </row>
    <row r="3332" spans="4:17" s="103" customFormat="1">
      <c r="D3332" s="104"/>
      <c r="F3332" s="105"/>
      <c r="L3332" s="254"/>
      <c r="M3332" s="254"/>
      <c r="N3332" s="254"/>
      <c r="O3332" s="254"/>
      <c r="P3332" s="254"/>
      <c r="Q3332" s="254"/>
    </row>
    <row r="3333" spans="4:17" s="103" customFormat="1">
      <c r="D3333" s="104"/>
      <c r="F3333" s="105"/>
      <c r="L3333" s="254"/>
      <c r="M3333" s="254"/>
      <c r="N3333" s="254"/>
      <c r="O3333" s="254"/>
      <c r="P3333" s="254"/>
      <c r="Q3333" s="254"/>
    </row>
    <row r="3334" spans="4:17" s="103" customFormat="1">
      <c r="D3334" s="104"/>
      <c r="F3334" s="105"/>
      <c r="L3334" s="254"/>
      <c r="M3334" s="254"/>
      <c r="N3334" s="254"/>
      <c r="O3334" s="254"/>
      <c r="P3334" s="254"/>
      <c r="Q3334" s="254"/>
    </row>
    <row r="3335" spans="4:17" s="103" customFormat="1">
      <c r="D3335" s="104"/>
      <c r="F3335" s="105"/>
      <c r="L3335" s="254"/>
      <c r="M3335" s="254"/>
      <c r="N3335" s="254"/>
      <c r="O3335" s="254"/>
      <c r="P3335" s="254"/>
      <c r="Q3335" s="254"/>
    </row>
    <row r="3336" spans="4:17" s="103" customFormat="1">
      <c r="D3336" s="104"/>
      <c r="F3336" s="105"/>
      <c r="L3336" s="254"/>
      <c r="M3336" s="254"/>
      <c r="N3336" s="254"/>
      <c r="O3336" s="254"/>
      <c r="P3336" s="254"/>
      <c r="Q3336" s="254"/>
    </row>
    <row r="3337" spans="4:17" s="103" customFormat="1">
      <c r="D3337" s="104"/>
      <c r="F3337" s="105"/>
      <c r="L3337" s="254"/>
      <c r="M3337" s="254"/>
      <c r="N3337" s="254"/>
      <c r="O3337" s="254"/>
      <c r="P3337" s="254"/>
      <c r="Q3337" s="254"/>
    </row>
    <row r="3338" spans="4:17" s="103" customFormat="1">
      <c r="D3338" s="104"/>
      <c r="F3338" s="105"/>
      <c r="L3338" s="254"/>
      <c r="M3338" s="254"/>
      <c r="N3338" s="254"/>
      <c r="O3338" s="254"/>
      <c r="P3338" s="254"/>
      <c r="Q3338" s="254"/>
    </row>
    <row r="3339" spans="4:17" s="103" customFormat="1">
      <c r="D3339" s="104"/>
      <c r="F3339" s="105"/>
      <c r="L3339" s="254"/>
      <c r="M3339" s="254"/>
      <c r="N3339" s="254"/>
      <c r="O3339" s="254"/>
      <c r="P3339" s="254"/>
      <c r="Q3339" s="254"/>
    </row>
    <row r="3340" spans="4:17" s="103" customFormat="1">
      <c r="D3340" s="104"/>
      <c r="F3340" s="105"/>
      <c r="L3340" s="254"/>
      <c r="M3340" s="254"/>
      <c r="N3340" s="254"/>
      <c r="O3340" s="254"/>
      <c r="P3340" s="254"/>
      <c r="Q3340" s="254"/>
    </row>
    <row r="3341" spans="4:17" s="103" customFormat="1">
      <c r="D3341" s="104"/>
      <c r="F3341" s="105"/>
      <c r="L3341" s="254"/>
      <c r="M3341" s="254"/>
      <c r="N3341" s="254"/>
      <c r="O3341" s="254"/>
      <c r="P3341" s="254"/>
      <c r="Q3341" s="254"/>
    </row>
    <row r="3342" spans="4:17" s="103" customFormat="1">
      <c r="D3342" s="104"/>
      <c r="F3342" s="105"/>
      <c r="L3342" s="254"/>
      <c r="M3342" s="254"/>
      <c r="N3342" s="254"/>
      <c r="O3342" s="254"/>
      <c r="P3342" s="254"/>
      <c r="Q3342" s="254"/>
    </row>
    <row r="3343" spans="4:17" s="103" customFormat="1">
      <c r="D3343" s="104"/>
      <c r="F3343" s="105"/>
      <c r="L3343" s="254"/>
      <c r="M3343" s="254"/>
      <c r="N3343" s="254"/>
      <c r="O3343" s="254"/>
      <c r="P3343" s="254"/>
      <c r="Q3343" s="254"/>
    </row>
    <row r="3344" spans="4:17" s="103" customFormat="1">
      <c r="D3344" s="104"/>
      <c r="F3344" s="105"/>
      <c r="L3344" s="254"/>
      <c r="M3344" s="254"/>
      <c r="N3344" s="254"/>
      <c r="O3344" s="254"/>
      <c r="P3344" s="254"/>
      <c r="Q3344" s="254"/>
    </row>
    <row r="3345" spans="4:17" s="103" customFormat="1">
      <c r="D3345" s="104"/>
      <c r="F3345" s="105"/>
      <c r="L3345" s="254"/>
      <c r="M3345" s="254"/>
      <c r="N3345" s="254"/>
      <c r="O3345" s="254"/>
      <c r="P3345" s="254"/>
      <c r="Q3345" s="254"/>
    </row>
    <row r="3346" spans="4:17" s="103" customFormat="1">
      <c r="D3346" s="104"/>
      <c r="F3346" s="105"/>
      <c r="L3346" s="254"/>
      <c r="M3346" s="254"/>
      <c r="N3346" s="254"/>
      <c r="O3346" s="254"/>
      <c r="P3346" s="254"/>
      <c r="Q3346" s="254"/>
    </row>
    <row r="3347" spans="4:17" s="103" customFormat="1">
      <c r="D3347" s="104"/>
      <c r="F3347" s="105"/>
      <c r="L3347" s="254"/>
      <c r="M3347" s="254"/>
      <c r="N3347" s="254"/>
      <c r="O3347" s="254"/>
      <c r="P3347" s="254"/>
      <c r="Q3347" s="254"/>
    </row>
    <row r="3348" spans="4:17" s="103" customFormat="1">
      <c r="D3348" s="104"/>
      <c r="F3348" s="105"/>
      <c r="L3348" s="254"/>
      <c r="M3348" s="254"/>
      <c r="N3348" s="254"/>
      <c r="O3348" s="254"/>
      <c r="P3348" s="254"/>
      <c r="Q3348" s="254"/>
    </row>
    <row r="3349" spans="4:17" s="103" customFormat="1">
      <c r="D3349" s="104"/>
      <c r="F3349" s="105"/>
      <c r="L3349" s="254"/>
      <c r="M3349" s="254"/>
      <c r="N3349" s="254"/>
      <c r="O3349" s="254"/>
      <c r="P3349" s="254"/>
      <c r="Q3349" s="254"/>
    </row>
    <row r="3350" spans="4:17" s="103" customFormat="1">
      <c r="D3350" s="104"/>
      <c r="F3350" s="105"/>
      <c r="L3350" s="254"/>
      <c r="M3350" s="254"/>
      <c r="N3350" s="254"/>
      <c r="O3350" s="254"/>
      <c r="P3350" s="254"/>
      <c r="Q3350" s="254"/>
    </row>
    <row r="3351" spans="4:17" s="103" customFormat="1">
      <c r="D3351" s="104"/>
      <c r="F3351" s="105"/>
      <c r="L3351" s="254"/>
      <c r="M3351" s="254"/>
      <c r="N3351" s="254"/>
      <c r="O3351" s="254"/>
      <c r="P3351" s="254"/>
      <c r="Q3351" s="254"/>
    </row>
    <row r="3352" spans="4:17" s="103" customFormat="1">
      <c r="D3352" s="104"/>
      <c r="F3352" s="105"/>
      <c r="L3352" s="254"/>
      <c r="M3352" s="254"/>
      <c r="N3352" s="254"/>
      <c r="O3352" s="254"/>
      <c r="P3352" s="254"/>
      <c r="Q3352" s="254"/>
    </row>
    <row r="3353" spans="4:17" s="103" customFormat="1">
      <c r="D3353" s="104"/>
      <c r="F3353" s="105"/>
      <c r="L3353" s="254"/>
      <c r="M3353" s="254"/>
      <c r="N3353" s="254"/>
      <c r="O3353" s="254"/>
      <c r="P3353" s="254"/>
      <c r="Q3353" s="254"/>
    </row>
    <row r="3354" spans="4:17" s="103" customFormat="1">
      <c r="D3354" s="104"/>
      <c r="F3354" s="105"/>
      <c r="L3354" s="254"/>
      <c r="M3354" s="254"/>
      <c r="N3354" s="254"/>
      <c r="O3354" s="254"/>
      <c r="P3354" s="254"/>
      <c r="Q3354" s="254"/>
    </row>
    <row r="3355" spans="4:17" s="103" customFormat="1">
      <c r="D3355" s="104"/>
      <c r="F3355" s="105"/>
      <c r="L3355" s="254"/>
      <c r="M3355" s="254"/>
      <c r="N3355" s="254"/>
      <c r="O3355" s="254"/>
      <c r="P3355" s="254"/>
      <c r="Q3355" s="254"/>
    </row>
    <row r="3356" spans="4:17" s="103" customFormat="1">
      <c r="D3356" s="104"/>
      <c r="F3356" s="105"/>
      <c r="L3356" s="254"/>
      <c r="M3356" s="254"/>
      <c r="N3356" s="254"/>
      <c r="O3356" s="254"/>
      <c r="P3356" s="254"/>
      <c r="Q3356" s="254"/>
    </row>
    <row r="3357" spans="4:17" s="103" customFormat="1">
      <c r="D3357" s="104"/>
      <c r="F3357" s="105"/>
      <c r="L3357" s="254"/>
      <c r="M3357" s="254"/>
      <c r="N3357" s="254"/>
      <c r="O3357" s="254"/>
      <c r="P3357" s="254"/>
      <c r="Q3357" s="254"/>
    </row>
    <row r="3358" spans="4:17" s="103" customFormat="1">
      <c r="D3358" s="104"/>
      <c r="F3358" s="105"/>
      <c r="L3358" s="254"/>
      <c r="M3358" s="254"/>
      <c r="N3358" s="254"/>
      <c r="O3358" s="254"/>
      <c r="P3358" s="254"/>
      <c r="Q3358" s="254"/>
    </row>
    <row r="3359" spans="4:17" s="103" customFormat="1">
      <c r="D3359" s="104"/>
      <c r="F3359" s="105"/>
      <c r="L3359" s="254"/>
      <c r="M3359" s="254"/>
      <c r="N3359" s="254"/>
      <c r="O3359" s="254"/>
      <c r="P3359" s="254"/>
      <c r="Q3359" s="254"/>
    </row>
    <row r="3360" spans="4:17" s="103" customFormat="1">
      <c r="D3360" s="104"/>
      <c r="F3360" s="105"/>
      <c r="L3360" s="254"/>
      <c r="M3360" s="254"/>
      <c r="N3360" s="254"/>
      <c r="O3360" s="254"/>
      <c r="P3360" s="254"/>
      <c r="Q3360" s="254"/>
    </row>
    <row r="3361" spans="4:17" s="103" customFormat="1">
      <c r="D3361" s="104"/>
      <c r="F3361" s="105"/>
      <c r="L3361" s="254"/>
      <c r="M3361" s="254"/>
      <c r="N3361" s="254"/>
      <c r="O3361" s="254"/>
      <c r="P3361" s="254"/>
      <c r="Q3361" s="254"/>
    </row>
    <row r="3362" spans="4:17" s="103" customFormat="1">
      <c r="D3362" s="104"/>
      <c r="F3362" s="105"/>
      <c r="L3362" s="254"/>
      <c r="M3362" s="254"/>
      <c r="N3362" s="254"/>
      <c r="O3362" s="254"/>
      <c r="P3362" s="254"/>
      <c r="Q3362" s="254"/>
    </row>
    <row r="3363" spans="4:17" s="103" customFormat="1">
      <c r="D3363" s="104"/>
      <c r="F3363" s="105"/>
      <c r="L3363" s="254"/>
      <c r="M3363" s="254"/>
      <c r="N3363" s="254"/>
      <c r="O3363" s="254"/>
      <c r="P3363" s="254"/>
      <c r="Q3363" s="254"/>
    </row>
    <row r="3364" spans="4:17" s="103" customFormat="1">
      <c r="D3364" s="104"/>
      <c r="F3364" s="105"/>
      <c r="L3364" s="254"/>
      <c r="M3364" s="254"/>
      <c r="N3364" s="254"/>
      <c r="O3364" s="254"/>
      <c r="P3364" s="254"/>
      <c r="Q3364" s="254"/>
    </row>
    <row r="3365" spans="4:17" s="103" customFormat="1">
      <c r="D3365" s="104"/>
      <c r="F3365" s="105"/>
      <c r="L3365" s="254"/>
      <c r="M3365" s="254"/>
      <c r="N3365" s="254"/>
      <c r="O3365" s="254"/>
      <c r="P3365" s="254"/>
      <c r="Q3365" s="254"/>
    </row>
    <row r="3366" spans="4:17" s="103" customFormat="1">
      <c r="D3366" s="104"/>
      <c r="F3366" s="105"/>
      <c r="L3366" s="254"/>
      <c r="M3366" s="254"/>
      <c r="N3366" s="254"/>
      <c r="O3366" s="254"/>
      <c r="P3366" s="254"/>
      <c r="Q3366" s="254"/>
    </row>
    <row r="3367" spans="4:17" s="103" customFormat="1">
      <c r="D3367" s="104"/>
      <c r="F3367" s="105"/>
      <c r="L3367" s="254"/>
      <c r="M3367" s="254"/>
      <c r="N3367" s="254"/>
      <c r="O3367" s="254"/>
      <c r="P3367" s="254"/>
      <c r="Q3367" s="254"/>
    </row>
    <row r="3368" spans="4:17" s="103" customFormat="1">
      <c r="D3368" s="104"/>
      <c r="F3368" s="105"/>
      <c r="L3368" s="254"/>
      <c r="M3368" s="254"/>
      <c r="N3368" s="254"/>
      <c r="O3368" s="254"/>
      <c r="P3368" s="254"/>
      <c r="Q3368" s="254"/>
    </row>
    <row r="3369" spans="4:17" s="103" customFormat="1">
      <c r="D3369" s="104"/>
      <c r="F3369" s="105"/>
      <c r="L3369" s="254"/>
      <c r="M3369" s="254"/>
      <c r="N3369" s="254"/>
      <c r="O3369" s="254"/>
      <c r="P3369" s="254"/>
      <c r="Q3369" s="254"/>
    </row>
    <row r="3370" spans="4:17" s="103" customFormat="1">
      <c r="D3370" s="104"/>
      <c r="F3370" s="105"/>
      <c r="L3370" s="254"/>
      <c r="M3370" s="254"/>
      <c r="N3370" s="254"/>
      <c r="O3370" s="254"/>
      <c r="P3370" s="254"/>
      <c r="Q3370" s="254"/>
    </row>
    <row r="3371" spans="4:17" s="103" customFormat="1">
      <c r="D3371" s="104"/>
      <c r="F3371" s="105"/>
      <c r="L3371" s="254"/>
      <c r="M3371" s="254"/>
      <c r="N3371" s="254"/>
      <c r="O3371" s="254"/>
      <c r="P3371" s="254"/>
      <c r="Q3371" s="254"/>
    </row>
    <row r="3372" spans="4:17" s="103" customFormat="1">
      <c r="D3372" s="104"/>
      <c r="F3372" s="105"/>
      <c r="L3372" s="254"/>
      <c r="M3372" s="254"/>
      <c r="N3372" s="254"/>
      <c r="O3372" s="254"/>
      <c r="P3372" s="254"/>
      <c r="Q3372" s="254"/>
    </row>
    <row r="3373" spans="4:17" s="103" customFormat="1">
      <c r="D3373" s="104"/>
      <c r="F3373" s="105"/>
      <c r="L3373" s="254"/>
      <c r="M3373" s="254"/>
      <c r="N3373" s="254"/>
      <c r="O3373" s="254"/>
      <c r="P3373" s="254"/>
      <c r="Q3373" s="254"/>
    </row>
    <row r="3374" spans="4:17" s="103" customFormat="1">
      <c r="D3374" s="104"/>
      <c r="F3374" s="105"/>
      <c r="L3374" s="254"/>
      <c r="M3374" s="254"/>
      <c r="N3374" s="254"/>
      <c r="O3374" s="254"/>
      <c r="P3374" s="254"/>
      <c r="Q3374" s="254"/>
    </row>
    <row r="3375" spans="4:17" s="103" customFormat="1">
      <c r="D3375" s="104"/>
      <c r="F3375" s="105"/>
      <c r="L3375" s="254"/>
      <c r="M3375" s="254"/>
      <c r="N3375" s="254"/>
      <c r="O3375" s="254"/>
      <c r="P3375" s="254"/>
      <c r="Q3375" s="254"/>
    </row>
    <row r="3376" spans="4:17" s="103" customFormat="1">
      <c r="D3376" s="104"/>
      <c r="F3376" s="105"/>
      <c r="L3376" s="254"/>
      <c r="M3376" s="254"/>
      <c r="N3376" s="254"/>
      <c r="O3376" s="254"/>
      <c r="P3376" s="254"/>
      <c r="Q3376" s="254"/>
    </row>
    <row r="3377" spans="4:17" s="103" customFormat="1">
      <c r="D3377" s="104"/>
      <c r="F3377" s="105"/>
      <c r="L3377" s="254"/>
      <c r="M3377" s="254"/>
      <c r="N3377" s="254"/>
      <c r="O3377" s="254"/>
      <c r="P3377" s="254"/>
      <c r="Q3377" s="254"/>
    </row>
    <row r="3378" spans="4:17" s="103" customFormat="1">
      <c r="D3378" s="104"/>
      <c r="F3378" s="105"/>
      <c r="L3378" s="254"/>
      <c r="M3378" s="254"/>
      <c r="N3378" s="254"/>
      <c r="O3378" s="254"/>
      <c r="P3378" s="254"/>
      <c r="Q3378" s="254"/>
    </row>
    <row r="3379" spans="4:17" s="103" customFormat="1">
      <c r="D3379" s="104"/>
      <c r="F3379" s="105"/>
      <c r="L3379" s="254"/>
      <c r="M3379" s="254"/>
      <c r="N3379" s="254"/>
      <c r="O3379" s="254"/>
      <c r="P3379" s="254"/>
      <c r="Q3379" s="254"/>
    </row>
    <row r="3380" spans="4:17" s="103" customFormat="1">
      <c r="D3380" s="104"/>
      <c r="F3380" s="105"/>
      <c r="L3380" s="254"/>
      <c r="M3380" s="254"/>
      <c r="N3380" s="254"/>
      <c r="O3380" s="254"/>
      <c r="P3380" s="254"/>
      <c r="Q3380" s="254"/>
    </row>
    <row r="3381" spans="4:17" s="103" customFormat="1">
      <c r="D3381" s="104"/>
      <c r="F3381" s="105"/>
      <c r="L3381" s="254"/>
      <c r="M3381" s="254"/>
      <c r="N3381" s="254"/>
      <c r="O3381" s="254"/>
      <c r="P3381" s="254"/>
      <c r="Q3381" s="254"/>
    </row>
    <row r="3382" spans="4:17" s="103" customFormat="1">
      <c r="D3382" s="104"/>
      <c r="F3382" s="105"/>
      <c r="L3382" s="254"/>
      <c r="M3382" s="254"/>
      <c r="N3382" s="254"/>
      <c r="O3382" s="254"/>
      <c r="P3382" s="254"/>
      <c r="Q3382" s="254"/>
    </row>
    <row r="3383" spans="4:17" s="103" customFormat="1">
      <c r="D3383" s="104"/>
      <c r="F3383" s="105"/>
      <c r="L3383" s="254"/>
      <c r="M3383" s="254"/>
      <c r="N3383" s="254"/>
      <c r="O3383" s="254"/>
      <c r="P3383" s="254"/>
      <c r="Q3383" s="254"/>
    </row>
    <row r="3384" spans="4:17" s="103" customFormat="1">
      <c r="D3384" s="104"/>
      <c r="F3384" s="105"/>
      <c r="L3384" s="254"/>
      <c r="M3384" s="254"/>
      <c r="N3384" s="254"/>
      <c r="O3384" s="254"/>
      <c r="P3384" s="254"/>
      <c r="Q3384" s="254"/>
    </row>
    <row r="3385" spans="4:17" s="103" customFormat="1">
      <c r="D3385" s="104"/>
      <c r="F3385" s="105"/>
      <c r="L3385" s="254"/>
      <c r="M3385" s="254"/>
      <c r="N3385" s="254"/>
      <c r="O3385" s="254"/>
      <c r="P3385" s="254"/>
      <c r="Q3385" s="254"/>
    </row>
    <row r="3386" spans="4:17" s="103" customFormat="1">
      <c r="D3386" s="104"/>
      <c r="F3386" s="105"/>
      <c r="L3386" s="254"/>
      <c r="M3386" s="254"/>
      <c r="N3386" s="254"/>
      <c r="O3386" s="254"/>
      <c r="P3386" s="254"/>
      <c r="Q3386" s="254"/>
    </row>
    <row r="3387" spans="4:17" s="103" customFormat="1">
      <c r="D3387" s="104"/>
      <c r="F3387" s="105"/>
      <c r="L3387" s="254"/>
      <c r="M3387" s="254"/>
      <c r="N3387" s="254"/>
      <c r="O3387" s="254"/>
      <c r="P3387" s="254"/>
      <c r="Q3387" s="254"/>
    </row>
    <row r="3388" spans="4:17" s="103" customFormat="1">
      <c r="D3388" s="104"/>
      <c r="F3388" s="105"/>
      <c r="L3388" s="254"/>
      <c r="M3388" s="254"/>
      <c r="N3388" s="254"/>
      <c r="O3388" s="254"/>
      <c r="P3388" s="254"/>
      <c r="Q3388" s="254"/>
    </row>
    <row r="3389" spans="4:17" s="103" customFormat="1">
      <c r="D3389" s="104"/>
      <c r="F3389" s="105"/>
      <c r="L3389" s="254"/>
      <c r="M3389" s="254"/>
      <c r="N3389" s="254"/>
      <c r="O3389" s="254"/>
      <c r="P3389" s="254"/>
      <c r="Q3389" s="254"/>
    </row>
    <row r="3390" spans="4:17" s="103" customFormat="1">
      <c r="D3390" s="104"/>
      <c r="F3390" s="105"/>
      <c r="L3390" s="254"/>
      <c r="M3390" s="254"/>
      <c r="N3390" s="254"/>
      <c r="O3390" s="254"/>
      <c r="P3390" s="254"/>
      <c r="Q3390" s="254"/>
    </row>
    <row r="3391" spans="4:17" s="103" customFormat="1">
      <c r="D3391" s="104"/>
      <c r="F3391" s="105"/>
      <c r="L3391" s="254"/>
      <c r="M3391" s="254"/>
      <c r="N3391" s="254"/>
      <c r="O3391" s="254"/>
      <c r="P3391" s="254"/>
      <c r="Q3391" s="254"/>
    </row>
    <row r="3392" spans="4:17" s="103" customFormat="1">
      <c r="D3392" s="104"/>
      <c r="F3392" s="105"/>
      <c r="L3392" s="254"/>
      <c r="M3392" s="254"/>
      <c r="N3392" s="254"/>
      <c r="O3392" s="254"/>
      <c r="P3392" s="254"/>
      <c r="Q3392" s="254"/>
    </row>
    <row r="3393" spans="4:17" s="103" customFormat="1">
      <c r="D3393" s="104"/>
      <c r="F3393" s="105"/>
      <c r="L3393" s="254"/>
      <c r="M3393" s="254"/>
      <c r="N3393" s="254"/>
      <c r="O3393" s="254"/>
      <c r="P3393" s="254"/>
      <c r="Q3393" s="254"/>
    </row>
    <row r="3394" spans="4:17" s="103" customFormat="1">
      <c r="D3394" s="104"/>
      <c r="F3394" s="105"/>
      <c r="L3394" s="254"/>
      <c r="M3394" s="254"/>
      <c r="N3394" s="254"/>
      <c r="O3394" s="254"/>
      <c r="P3394" s="254"/>
      <c r="Q3394" s="254"/>
    </row>
    <row r="3395" spans="4:17" s="103" customFormat="1">
      <c r="D3395" s="104"/>
      <c r="F3395" s="105"/>
      <c r="L3395" s="254"/>
      <c r="M3395" s="254"/>
      <c r="N3395" s="254"/>
      <c r="O3395" s="254"/>
      <c r="P3395" s="254"/>
      <c r="Q3395" s="254"/>
    </row>
    <row r="3396" spans="4:17" s="103" customFormat="1">
      <c r="D3396" s="104"/>
      <c r="F3396" s="105"/>
      <c r="L3396" s="254"/>
      <c r="M3396" s="254"/>
      <c r="N3396" s="254"/>
      <c r="O3396" s="254"/>
      <c r="P3396" s="254"/>
      <c r="Q3396" s="254"/>
    </row>
    <row r="3397" spans="4:17" s="103" customFormat="1">
      <c r="D3397" s="104"/>
      <c r="F3397" s="105"/>
      <c r="L3397" s="254"/>
      <c r="M3397" s="254"/>
      <c r="N3397" s="254"/>
      <c r="O3397" s="254"/>
      <c r="P3397" s="254"/>
      <c r="Q3397" s="254"/>
    </row>
    <row r="3398" spans="4:17" s="103" customFormat="1">
      <c r="D3398" s="104"/>
      <c r="F3398" s="105"/>
      <c r="L3398" s="254"/>
      <c r="M3398" s="254"/>
      <c r="N3398" s="254"/>
      <c r="O3398" s="254"/>
      <c r="P3398" s="254"/>
      <c r="Q3398" s="254"/>
    </row>
    <row r="3399" spans="4:17" s="103" customFormat="1">
      <c r="D3399" s="104"/>
      <c r="F3399" s="105"/>
      <c r="L3399" s="254"/>
      <c r="M3399" s="254"/>
      <c r="N3399" s="254"/>
      <c r="O3399" s="254"/>
      <c r="P3399" s="254"/>
      <c r="Q3399" s="254"/>
    </row>
    <row r="3400" spans="4:17" s="103" customFormat="1">
      <c r="D3400" s="104"/>
      <c r="F3400" s="105"/>
      <c r="L3400" s="254"/>
      <c r="M3400" s="254"/>
      <c r="N3400" s="254"/>
      <c r="O3400" s="254"/>
      <c r="P3400" s="254"/>
      <c r="Q3400" s="254"/>
    </row>
    <row r="3401" spans="4:17" s="103" customFormat="1">
      <c r="D3401" s="104"/>
      <c r="F3401" s="105"/>
      <c r="L3401" s="254"/>
      <c r="M3401" s="254"/>
      <c r="N3401" s="254"/>
      <c r="O3401" s="254"/>
      <c r="P3401" s="254"/>
      <c r="Q3401" s="254"/>
    </row>
    <row r="3402" spans="4:17" s="103" customFormat="1">
      <c r="D3402" s="104"/>
      <c r="F3402" s="105"/>
      <c r="L3402" s="254"/>
      <c r="M3402" s="254"/>
      <c r="N3402" s="254"/>
      <c r="O3402" s="254"/>
      <c r="P3402" s="254"/>
      <c r="Q3402" s="254"/>
    </row>
    <row r="3403" spans="4:17" s="103" customFormat="1">
      <c r="D3403" s="104"/>
      <c r="F3403" s="105"/>
      <c r="L3403" s="254"/>
      <c r="M3403" s="254"/>
      <c r="N3403" s="254"/>
      <c r="O3403" s="254"/>
      <c r="P3403" s="254"/>
      <c r="Q3403" s="254"/>
    </row>
    <row r="3404" spans="4:17" s="103" customFormat="1">
      <c r="D3404" s="104"/>
      <c r="F3404" s="105"/>
      <c r="L3404" s="254"/>
      <c r="M3404" s="254"/>
      <c r="N3404" s="254"/>
      <c r="O3404" s="254"/>
      <c r="P3404" s="254"/>
      <c r="Q3404" s="254"/>
    </row>
    <row r="3405" spans="4:17" s="103" customFormat="1">
      <c r="D3405" s="104"/>
      <c r="F3405" s="105"/>
      <c r="L3405" s="254"/>
      <c r="M3405" s="254"/>
      <c r="N3405" s="254"/>
      <c r="O3405" s="254"/>
      <c r="P3405" s="254"/>
      <c r="Q3405" s="254"/>
    </row>
    <row r="3406" spans="4:17" s="103" customFormat="1">
      <c r="D3406" s="104"/>
      <c r="F3406" s="105"/>
      <c r="L3406" s="254"/>
      <c r="M3406" s="254"/>
      <c r="N3406" s="254"/>
      <c r="O3406" s="254"/>
      <c r="P3406" s="254"/>
      <c r="Q3406" s="254"/>
    </row>
    <row r="3407" spans="4:17" s="103" customFormat="1">
      <c r="D3407" s="104"/>
      <c r="F3407" s="105"/>
      <c r="L3407" s="254"/>
      <c r="M3407" s="254"/>
      <c r="N3407" s="254"/>
      <c r="O3407" s="254"/>
      <c r="P3407" s="254"/>
      <c r="Q3407" s="254"/>
    </row>
    <row r="3408" spans="4:17" s="103" customFormat="1">
      <c r="D3408" s="104"/>
      <c r="F3408" s="105"/>
      <c r="L3408" s="254"/>
      <c r="M3408" s="254"/>
      <c r="N3408" s="254"/>
      <c r="O3408" s="254"/>
      <c r="P3408" s="254"/>
      <c r="Q3408" s="254"/>
    </row>
    <row r="3409" spans="4:17" s="103" customFormat="1">
      <c r="D3409" s="104"/>
      <c r="F3409" s="105"/>
      <c r="L3409" s="254"/>
      <c r="M3409" s="254"/>
      <c r="N3409" s="254"/>
      <c r="O3409" s="254"/>
      <c r="P3409" s="254"/>
      <c r="Q3409" s="254"/>
    </row>
    <row r="3410" spans="4:17" s="103" customFormat="1">
      <c r="D3410" s="104"/>
      <c r="F3410" s="105"/>
      <c r="L3410" s="254"/>
      <c r="M3410" s="254"/>
      <c r="N3410" s="254"/>
      <c r="O3410" s="254"/>
      <c r="P3410" s="254"/>
      <c r="Q3410" s="254"/>
    </row>
    <row r="3411" spans="4:17" s="103" customFormat="1">
      <c r="D3411" s="104"/>
      <c r="F3411" s="105"/>
      <c r="L3411" s="254"/>
      <c r="M3411" s="254"/>
      <c r="N3411" s="254"/>
      <c r="O3411" s="254"/>
      <c r="P3411" s="254"/>
      <c r="Q3411" s="254"/>
    </row>
    <row r="3412" spans="4:17" s="103" customFormat="1">
      <c r="D3412" s="104"/>
      <c r="F3412" s="105"/>
      <c r="L3412" s="254"/>
      <c r="M3412" s="254"/>
      <c r="N3412" s="254"/>
      <c r="O3412" s="254"/>
      <c r="P3412" s="254"/>
      <c r="Q3412" s="254"/>
    </row>
    <row r="3413" spans="4:17" s="103" customFormat="1">
      <c r="D3413" s="104"/>
      <c r="F3413" s="105"/>
      <c r="L3413" s="254"/>
      <c r="M3413" s="254"/>
      <c r="N3413" s="254"/>
      <c r="O3413" s="254"/>
      <c r="P3413" s="254"/>
      <c r="Q3413" s="254"/>
    </row>
    <row r="3414" spans="4:17" s="103" customFormat="1">
      <c r="D3414" s="104"/>
      <c r="F3414" s="105"/>
      <c r="L3414" s="254"/>
      <c r="M3414" s="254"/>
      <c r="N3414" s="254"/>
      <c r="O3414" s="254"/>
      <c r="P3414" s="254"/>
      <c r="Q3414" s="254"/>
    </row>
    <row r="3415" spans="4:17" s="103" customFormat="1">
      <c r="D3415" s="104"/>
      <c r="F3415" s="105"/>
      <c r="L3415" s="254"/>
      <c r="M3415" s="254"/>
      <c r="N3415" s="254"/>
      <c r="O3415" s="254"/>
      <c r="P3415" s="254"/>
      <c r="Q3415" s="254"/>
    </row>
    <row r="3416" spans="4:17" s="103" customFormat="1">
      <c r="D3416" s="104"/>
      <c r="F3416" s="105"/>
      <c r="L3416" s="254"/>
      <c r="M3416" s="254"/>
      <c r="N3416" s="254"/>
      <c r="O3416" s="254"/>
      <c r="P3416" s="254"/>
      <c r="Q3416" s="254"/>
    </row>
    <row r="3417" spans="4:17" s="103" customFormat="1">
      <c r="D3417" s="104"/>
      <c r="F3417" s="105"/>
      <c r="L3417" s="254"/>
      <c r="M3417" s="254"/>
      <c r="N3417" s="254"/>
      <c r="O3417" s="254"/>
      <c r="P3417" s="254"/>
      <c r="Q3417" s="254"/>
    </row>
    <row r="3418" spans="4:17" s="103" customFormat="1">
      <c r="D3418" s="104"/>
      <c r="F3418" s="105"/>
      <c r="L3418" s="254"/>
      <c r="M3418" s="254"/>
      <c r="N3418" s="254"/>
      <c r="O3418" s="254"/>
      <c r="P3418" s="254"/>
      <c r="Q3418" s="254"/>
    </row>
    <row r="3419" spans="4:17" s="103" customFormat="1">
      <c r="D3419" s="104"/>
      <c r="F3419" s="105"/>
      <c r="L3419" s="254"/>
      <c r="M3419" s="254"/>
      <c r="N3419" s="254"/>
      <c r="O3419" s="254"/>
      <c r="P3419" s="254"/>
      <c r="Q3419" s="254"/>
    </row>
    <row r="3420" spans="4:17" s="103" customFormat="1">
      <c r="D3420" s="104"/>
      <c r="F3420" s="105"/>
      <c r="L3420" s="254"/>
      <c r="M3420" s="254"/>
      <c r="N3420" s="254"/>
      <c r="O3420" s="254"/>
      <c r="P3420" s="254"/>
      <c r="Q3420" s="254"/>
    </row>
    <row r="3421" spans="4:17" s="103" customFormat="1">
      <c r="D3421" s="104"/>
      <c r="F3421" s="105"/>
      <c r="L3421" s="254"/>
      <c r="M3421" s="254"/>
      <c r="N3421" s="254"/>
      <c r="O3421" s="254"/>
      <c r="P3421" s="254"/>
      <c r="Q3421" s="254"/>
    </row>
    <row r="3422" spans="4:17" s="103" customFormat="1">
      <c r="D3422" s="104"/>
      <c r="F3422" s="105"/>
      <c r="L3422" s="254"/>
      <c r="M3422" s="254"/>
      <c r="N3422" s="254"/>
      <c r="O3422" s="254"/>
      <c r="P3422" s="254"/>
      <c r="Q3422" s="254"/>
    </row>
    <row r="3423" spans="4:17" s="103" customFormat="1">
      <c r="D3423" s="104"/>
      <c r="F3423" s="105"/>
      <c r="L3423" s="254"/>
      <c r="M3423" s="254"/>
      <c r="N3423" s="254"/>
      <c r="O3423" s="254"/>
      <c r="P3423" s="254"/>
      <c r="Q3423" s="254"/>
    </row>
    <row r="3424" spans="4:17" s="103" customFormat="1">
      <c r="D3424" s="104"/>
      <c r="F3424" s="105"/>
      <c r="L3424" s="254"/>
      <c r="M3424" s="254"/>
      <c r="N3424" s="254"/>
      <c r="O3424" s="254"/>
      <c r="P3424" s="254"/>
      <c r="Q3424" s="254"/>
    </row>
    <row r="3425" spans="4:17" s="103" customFormat="1">
      <c r="D3425" s="104"/>
      <c r="F3425" s="105"/>
      <c r="L3425" s="254"/>
      <c r="M3425" s="254"/>
      <c r="N3425" s="254"/>
      <c r="O3425" s="254"/>
      <c r="P3425" s="254"/>
      <c r="Q3425" s="254"/>
    </row>
    <row r="3426" spans="4:17" s="103" customFormat="1">
      <c r="D3426" s="104"/>
      <c r="F3426" s="105"/>
      <c r="L3426" s="254"/>
      <c r="M3426" s="254"/>
      <c r="N3426" s="254"/>
      <c r="O3426" s="254"/>
      <c r="P3426" s="254"/>
      <c r="Q3426" s="254"/>
    </row>
    <row r="3427" spans="4:17" s="103" customFormat="1">
      <c r="D3427" s="104"/>
      <c r="F3427" s="105"/>
      <c r="L3427" s="254"/>
      <c r="M3427" s="254"/>
      <c r="N3427" s="254"/>
      <c r="O3427" s="254"/>
      <c r="P3427" s="254"/>
      <c r="Q3427" s="254"/>
    </row>
    <row r="3428" spans="4:17" s="103" customFormat="1">
      <c r="D3428" s="104"/>
      <c r="F3428" s="105"/>
      <c r="L3428" s="254"/>
      <c r="M3428" s="254"/>
      <c r="N3428" s="254"/>
      <c r="O3428" s="254"/>
      <c r="P3428" s="254"/>
      <c r="Q3428" s="254"/>
    </row>
    <row r="3429" spans="4:17" s="103" customFormat="1">
      <c r="D3429" s="104"/>
      <c r="F3429" s="105"/>
      <c r="L3429" s="254"/>
      <c r="M3429" s="254"/>
      <c r="N3429" s="254"/>
      <c r="O3429" s="254"/>
      <c r="P3429" s="254"/>
      <c r="Q3429" s="254"/>
    </row>
    <row r="3430" spans="4:17" s="103" customFormat="1">
      <c r="D3430" s="104"/>
      <c r="F3430" s="105"/>
      <c r="L3430" s="254"/>
      <c r="M3430" s="254"/>
      <c r="N3430" s="254"/>
      <c r="O3430" s="254"/>
      <c r="P3430" s="254"/>
      <c r="Q3430" s="254"/>
    </row>
    <row r="3431" spans="4:17" s="103" customFormat="1">
      <c r="D3431" s="104"/>
      <c r="F3431" s="105"/>
      <c r="L3431" s="254"/>
      <c r="M3431" s="254"/>
      <c r="N3431" s="254"/>
      <c r="O3431" s="254"/>
      <c r="P3431" s="254"/>
      <c r="Q3431" s="254"/>
    </row>
    <row r="3432" spans="4:17" s="103" customFormat="1">
      <c r="D3432" s="104"/>
      <c r="F3432" s="105"/>
      <c r="L3432" s="254"/>
      <c r="M3432" s="254"/>
      <c r="N3432" s="254"/>
      <c r="O3432" s="254"/>
      <c r="P3432" s="254"/>
      <c r="Q3432" s="254"/>
    </row>
    <row r="3433" spans="4:17" s="103" customFormat="1">
      <c r="D3433" s="104"/>
      <c r="F3433" s="105"/>
      <c r="L3433" s="254"/>
      <c r="M3433" s="254"/>
      <c r="N3433" s="254"/>
      <c r="O3433" s="254"/>
      <c r="P3433" s="254"/>
      <c r="Q3433" s="254"/>
    </row>
    <row r="3434" spans="4:17" s="103" customFormat="1">
      <c r="D3434" s="104"/>
      <c r="F3434" s="105"/>
      <c r="L3434" s="254"/>
      <c r="M3434" s="254"/>
      <c r="N3434" s="254"/>
      <c r="O3434" s="254"/>
      <c r="P3434" s="254"/>
      <c r="Q3434" s="254"/>
    </row>
    <row r="3435" spans="4:17" s="103" customFormat="1">
      <c r="D3435" s="104"/>
      <c r="F3435" s="105"/>
      <c r="L3435" s="254"/>
      <c r="M3435" s="254"/>
      <c r="N3435" s="254"/>
      <c r="O3435" s="254"/>
      <c r="P3435" s="254"/>
      <c r="Q3435" s="254"/>
    </row>
    <row r="3436" spans="4:17" s="103" customFormat="1">
      <c r="D3436" s="104"/>
      <c r="F3436" s="105"/>
      <c r="L3436" s="254"/>
      <c r="M3436" s="254"/>
      <c r="N3436" s="254"/>
      <c r="O3436" s="254"/>
      <c r="P3436" s="254"/>
      <c r="Q3436" s="254"/>
    </row>
    <row r="3437" spans="4:17" s="103" customFormat="1">
      <c r="D3437" s="104"/>
      <c r="F3437" s="105"/>
      <c r="L3437" s="254"/>
      <c r="M3437" s="254"/>
      <c r="N3437" s="254"/>
      <c r="O3437" s="254"/>
      <c r="P3437" s="254"/>
      <c r="Q3437" s="254"/>
    </row>
    <row r="3438" spans="4:17" s="103" customFormat="1">
      <c r="D3438" s="104"/>
      <c r="F3438" s="105"/>
      <c r="L3438" s="254"/>
      <c r="M3438" s="254"/>
      <c r="N3438" s="254"/>
      <c r="O3438" s="254"/>
      <c r="P3438" s="254"/>
      <c r="Q3438" s="254"/>
    </row>
    <row r="3439" spans="4:17" s="103" customFormat="1">
      <c r="D3439" s="104"/>
      <c r="F3439" s="105"/>
      <c r="L3439" s="254"/>
      <c r="M3439" s="254"/>
      <c r="N3439" s="254"/>
      <c r="O3439" s="254"/>
      <c r="P3439" s="254"/>
      <c r="Q3439" s="254"/>
    </row>
    <row r="3440" spans="4:17" s="103" customFormat="1">
      <c r="D3440" s="104"/>
      <c r="F3440" s="105"/>
      <c r="L3440" s="254"/>
      <c r="M3440" s="254"/>
      <c r="N3440" s="254"/>
      <c r="O3440" s="254"/>
      <c r="P3440" s="254"/>
      <c r="Q3440" s="254"/>
    </row>
    <row r="3441" spans="4:17" s="103" customFormat="1">
      <c r="D3441" s="104"/>
      <c r="F3441" s="105"/>
      <c r="L3441" s="254"/>
      <c r="M3441" s="254"/>
      <c r="N3441" s="254"/>
      <c r="O3441" s="254"/>
      <c r="P3441" s="254"/>
      <c r="Q3441" s="254"/>
    </row>
    <row r="3442" spans="4:17" s="103" customFormat="1">
      <c r="D3442" s="104"/>
      <c r="F3442" s="105"/>
      <c r="L3442" s="254"/>
      <c r="M3442" s="254"/>
      <c r="N3442" s="254"/>
      <c r="O3442" s="254"/>
      <c r="P3442" s="254"/>
      <c r="Q3442" s="254"/>
    </row>
    <row r="3443" spans="4:17" s="103" customFormat="1">
      <c r="D3443" s="104"/>
      <c r="F3443" s="105"/>
      <c r="L3443" s="254"/>
      <c r="M3443" s="254"/>
      <c r="N3443" s="254"/>
      <c r="O3443" s="254"/>
      <c r="P3443" s="254"/>
      <c r="Q3443" s="254"/>
    </row>
    <row r="3444" spans="4:17" s="103" customFormat="1">
      <c r="D3444" s="104"/>
      <c r="F3444" s="105"/>
      <c r="L3444" s="254"/>
      <c r="M3444" s="254"/>
      <c r="N3444" s="254"/>
      <c r="O3444" s="254"/>
      <c r="P3444" s="254"/>
      <c r="Q3444" s="254"/>
    </row>
    <row r="3445" spans="4:17" s="103" customFormat="1">
      <c r="D3445" s="104"/>
      <c r="F3445" s="105"/>
      <c r="L3445" s="254"/>
      <c r="M3445" s="254"/>
      <c r="N3445" s="254"/>
      <c r="O3445" s="254"/>
      <c r="P3445" s="254"/>
      <c r="Q3445" s="254"/>
    </row>
    <row r="3446" spans="4:17" s="103" customFormat="1">
      <c r="D3446" s="104"/>
      <c r="F3446" s="105"/>
      <c r="L3446" s="254"/>
      <c r="M3446" s="254"/>
      <c r="N3446" s="254"/>
      <c r="O3446" s="254"/>
      <c r="P3446" s="254"/>
      <c r="Q3446" s="254"/>
    </row>
    <row r="3447" spans="4:17" s="103" customFormat="1">
      <c r="D3447" s="104"/>
      <c r="F3447" s="105"/>
      <c r="L3447" s="254"/>
      <c r="M3447" s="254"/>
      <c r="N3447" s="254"/>
      <c r="O3447" s="254"/>
      <c r="P3447" s="254"/>
      <c r="Q3447" s="254"/>
    </row>
    <row r="3448" spans="4:17" s="103" customFormat="1">
      <c r="D3448" s="104"/>
      <c r="F3448" s="105"/>
      <c r="L3448" s="254"/>
      <c r="M3448" s="254"/>
      <c r="N3448" s="254"/>
      <c r="O3448" s="254"/>
      <c r="P3448" s="254"/>
      <c r="Q3448" s="254"/>
    </row>
    <row r="3449" spans="4:17" s="103" customFormat="1">
      <c r="D3449" s="104"/>
      <c r="F3449" s="105"/>
      <c r="L3449" s="254"/>
      <c r="M3449" s="254"/>
      <c r="N3449" s="254"/>
      <c r="O3449" s="254"/>
      <c r="P3449" s="254"/>
      <c r="Q3449" s="254"/>
    </row>
    <row r="3450" spans="4:17" s="103" customFormat="1">
      <c r="D3450" s="104"/>
      <c r="F3450" s="105"/>
      <c r="L3450" s="254"/>
      <c r="M3450" s="254"/>
      <c r="N3450" s="254"/>
      <c r="O3450" s="254"/>
      <c r="P3450" s="254"/>
      <c r="Q3450" s="254"/>
    </row>
    <row r="3451" spans="4:17" s="103" customFormat="1">
      <c r="D3451" s="104"/>
      <c r="F3451" s="105"/>
      <c r="L3451" s="254"/>
      <c r="M3451" s="254"/>
      <c r="N3451" s="254"/>
      <c r="O3451" s="254"/>
      <c r="P3451" s="254"/>
      <c r="Q3451" s="254"/>
    </row>
    <row r="3452" spans="4:17" s="103" customFormat="1">
      <c r="D3452" s="104"/>
      <c r="F3452" s="105"/>
      <c r="L3452" s="254"/>
      <c r="M3452" s="254"/>
      <c r="N3452" s="254"/>
      <c r="O3452" s="254"/>
      <c r="P3452" s="254"/>
      <c r="Q3452" s="254"/>
    </row>
    <row r="3453" spans="4:17" s="103" customFormat="1">
      <c r="D3453" s="104"/>
      <c r="F3453" s="105"/>
      <c r="L3453" s="254"/>
      <c r="M3453" s="254"/>
      <c r="N3453" s="254"/>
      <c r="O3453" s="254"/>
      <c r="P3453" s="254"/>
      <c r="Q3453" s="254"/>
    </row>
    <row r="3454" spans="4:17" s="103" customFormat="1">
      <c r="D3454" s="104"/>
      <c r="F3454" s="105"/>
      <c r="L3454" s="254"/>
      <c r="M3454" s="254"/>
      <c r="N3454" s="254"/>
      <c r="O3454" s="254"/>
      <c r="P3454" s="254"/>
      <c r="Q3454" s="254"/>
    </row>
    <row r="3455" spans="4:17" s="103" customFormat="1">
      <c r="D3455" s="104"/>
      <c r="F3455" s="105"/>
      <c r="L3455" s="254"/>
      <c r="M3455" s="254"/>
      <c r="N3455" s="254"/>
      <c r="O3455" s="254"/>
      <c r="P3455" s="254"/>
      <c r="Q3455" s="254"/>
    </row>
    <row r="3456" spans="4:17" s="103" customFormat="1">
      <c r="D3456" s="104"/>
      <c r="F3456" s="105"/>
      <c r="L3456" s="254"/>
      <c r="M3456" s="254"/>
      <c r="N3456" s="254"/>
      <c r="O3456" s="254"/>
      <c r="P3456" s="254"/>
      <c r="Q3456" s="254"/>
    </row>
    <row r="3457" spans="4:17" s="103" customFormat="1">
      <c r="D3457" s="104"/>
      <c r="F3457" s="105"/>
      <c r="L3457" s="254"/>
      <c r="M3457" s="254"/>
      <c r="N3457" s="254"/>
      <c r="O3457" s="254"/>
      <c r="P3457" s="254"/>
      <c r="Q3457" s="254"/>
    </row>
    <row r="3458" spans="4:17" s="103" customFormat="1">
      <c r="D3458" s="104"/>
      <c r="F3458" s="105"/>
      <c r="L3458" s="254"/>
      <c r="M3458" s="254"/>
      <c r="N3458" s="254"/>
      <c r="O3458" s="254"/>
      <c r="P3458" s="254"/>
      <c r="Q3458" s="254"/>
    </row>
    <row r="3459" spans="4:17" s="103" customFormat="1">
      <c r="D3459" s="104"/>
      <c r="F3459" s="105"/>
      <c r="L3459" s="254"/>
      <c r="M3459" s="254"/>
      <c r="N3459" s="254"/>
      <c r="O3459" s="254"/>
      <c r="P3459" s="254"/>
      <c r="Q3459" s="254"/>
    </row>
    <row r="3460" spans="4:17" s="103" customFormat="1">
      <c r="D3460" s="104"/>
      <c r="F3460" s="105"/>
      <c r="L3460" s="254"/>
      <c r="M3460" s="254"/>
      <c r="N3460" s="254"/>
      <c r="O3460" s="254"/>
      <c r="P3460" s="254"/>
      <c r="Q3460" s="254"/>
    </row>
    <row r="3461" spans="4:17" s="103" customFormat="1">
      <c r="D3461" s="104"/>
      <c r="F3461" s="105"/>
      <c r="L3461" s="254"/>
      <c r="M3461" s="254"/>
      <c r="N3461" s="254"/>
      <c r="O3461" s="254"/>
      <c r="P3461" s="254"/>
      <c r="Q3461" s="254"/>
    </row>
    <row r="3462" spans="4:17" s="103" customFormat="1">
      <c r="D3462" s="104"/>
      <c r="F3462" s="105"/>
      <c r="L3462" s="254"/>
      <c r="M3462" s="254"/>
      <c r="N3462" s="254"/>
      <c r="O3462" s="254"/>
      <c r="P3462" s="254"/>
      <c r="Q3462" s="254"/>
    </row>
    <row r="3463" spans="4:17" s="103" customFormat="1">
      <c r="D3463" s="104"/>
      <c r="F3463" s="105"/>
      <c r="L3463" s="254"/>
      <c r="M3463" s="254"/>
      <c r="N3463" s="254"/>
      <c r="O3463" s="254"/>
      <c r="P3463" s="254"/>
      <c r="Q3463" s="254"/>
    </row>
    <row r="3464" spans="4:17" s="103" customFormat="1">
      <c r="D3464" s="104"/>
      <c r="F3464" s="105"/>
      <c r="L3464" s="254"/>
      <c r="M3464" s="254"/>
      <c r="N3464" s="254"/>
      <c r="O3464" s="254"/>
      <c r="P3464" s="254"/>
      <c r="Q3464" s="254"/>
    </row>
    <row r="3465" spans="4:17" s="103" customFormat="1">
      <c r="D3465" s="104"/>
      <c r="F3465" s="105"/>
      <c r="L3465" s="254"/>
      <c r="M3465" s="254"/>
      <c r="N3465" s="254"/>
      <c r="O3465" s="254"/>
      <c r="P3465" s="254"/>
      <c r="Q3465" s="254"/>
    </row>
    <row r="3466" spans="4:17" s="103" customFormat="1">
      <c r="D3466" s="104"/>
      <c r="F3466" s="105"/>
      <c r="L3466" s="254"/>
      <c r="M3466" s="254"/>
      <c r="N3466" s="254"/>
      <c r="O3466" s="254"/>
      <c r="P3466" s="254"/>
      <c r="Q3466" s="254"/>
    </row>
    <row r="3467" spans="4:17" s="103" customFormat="1">
      <c r="D3467" s="104"/>
      <c r="F3467" s="105"/>
      <c r="L3467" s="254"/>
      <c r="M3467" s="254"/>
      <c r="N3467" s="254"/>
      <c r="O3467" s="254"/>
      <c r="P3467" s="254"/>
      <c r="Q3467" s="254"/>
    </row>
    <row r="3468" spans="4:17" s="103" customFormat="1">
      <c r="D3468" s="104"/>
      <c r="F3468" s="105"/>
      <c r="L3468" s="254"/>
      <c r="M3468" s="254"/>
      <c r="N3468" s="254"/>
      <c r="O3468" s="254"/>
      <c r="P3468" s="254"/>
      <c r="Q3468" s="254"/>
    </row>
    <row r="3469" spans="4:17" s="103" customFormat="1">
      <c r="D3469" s="104"/>
      <c r="F3469" s="105"/>
      <c r="L3469" s="254"/>
      <c r="M3469" s="254"/>
      <c r="N3469" s="254"/>
      <c r="O3469" s="254"/>
      <c r="P3469" s="254"/>
      <c r="Q3469" s="254"/>
    </row>
    <row r="3470" spans="4:17" s="103" customFormat="1">
      <c r="D3470" s="104"/>
      <c r="F3470" s="105"/>
      <c r="L3470" s="254"/>
      <c r="M3470" s="254"/>
      <c r="N3470" s="254"/>
      <c r="O3470" s="254"/>
      <c r="P3470" s="254"/>
      <c r="Q3470" s="254"/>
    </row>
    <row r="3471" spans="4:17" s="103" customFormat="1">
      <c r="D3471" s="104"/>
      <c r="F3471" s="105"/>
      <c r="L3471" s="254"/>
      <c r="M3471" s="254"/>
      <c r="N3471" s="254"/>
      <c r="O3471" s="254"/>
      <c r="P3471" s="254"/>
      <c r="Q3471" s="254"/>
    </row>
    <row r="3472" spans="4:17" s="103" customFormat="1">
      <c r="D3472" s="104"/>
      <c r="F3472" s="105"/>
      <c r="L3472" s="254"/>
      <c r="M3472" s="254"/>
      <c r="N3472" s="254"/>
      <c r="O3472" s="254"/>
      <c r="P3472" s="254"/>
      <c r="Q3472" s="254"/>
    </row>
    <row r="3473" spans="4:17" s="103" customFormat="1">
      <c r="D3473" s="104"/>
      <c r="F3473" s="105"/>
      <c r="L3473" s="254"/>
      <c r="M3473" s="254"/>
      <c r="N3473" s="254"/>
      <c r="O3473" s="254"/>
      <c r="P3473" s="254"/>
      <c r="Q3473" s="254"/>
    </row>
    <row r="3474" spans="4:17" s="103" customFormat="1">
      <c r="D3474" s="104"/>
      <c r="F3474" s="105"/>
      <c r="L3474" s="254"/>
      <c r="M3474" s="254"/>
      <c r="N3474" s="254"/>
      <c r="O3474" s="254"/>
      <c r="P3474" s="254"/>
      <c r="Q3474" s="254"/>
    </row>
    <row r="3475" spans="4:17" s="103" customFormat="1">
      <c r="D3475" s="104"/>
      <c r="F3475" s="105"/>
      <c r="L3475" s="254"/>
      <c r="M3475" s="254"/>
      <c r="N3475" s="254"/>
      <c r="O3475" s="254"/>
      <c r="P3475" s="254"/>
      <c r="Q3475" s="254"/>
    </row>
    <row r="3476" spans="4:17" s="103" customFormat="1">
      <c r="D3476" s="104"/>
      <c r="F3476" s="105"/>
      <c r="L3476" s="254"/>
      <c r="M3476" s="254"/>
      <c r="N3476" s="254"/>
      <c r="O3476" s="254"/>
      <c r="P3476" s="254"/>
      <c r="Q3476" s="254"/>
    </row>
    <row r="3477" spans="4:17" s="103" customFormat="1">
      <c r="D3477" s="104"/>
      <c r="F3477" s="105"/>
      <c r="L3477" s="254"/>
      <c r="M3477" s="254"/>
      <c r="N3477" s="254"/>
      <c r="O3477" s="254"/>
      <c r="P3477" s="254"/>
      <c r="Q3477" s="254"/>
    </row>
    <row r="3478" spans="4:17" s="103" customFormat="1">
      <c r="D3478" s="104"/>
      <c r="F3478" s="105"/>
      <c r="L3478" s="254"/>
      <c r="M3478" s="254"/>
      <c r="N3478" s="254"/>
      <c r="O3478" s="254"/>
      <c r="P3478" s="254"/>
      <c r="Q3478" s="254"/>
    </row>
    <row r="3479" spans="4:17" s="103" customFormat="1">
      <c r="D3479" s="104"/>
      <c r="F3479" s="105"/>
      <c r="L3479" s="254"/>
      <c r="M3479" s="254"/>
      <c r="N3479" s="254"/>
      <c r="O3479" s="254"/>
      <c r="P3479" s="254"/>
      <c r="Q3479" s="254"/>
    </row>
    <row r="3480" spans="4:17" s="103" customFormat="1">
      <c r="D3480" s="104"/>
      <c r="F3480" s="105"/>
      <c r="L3480" s="254"/>
      <c r="M3480" s="254"/>
      <c r="N3480" s="254"/>
      <c r="O3480" s="254"/>
      <c r="P3480" s="254"/>
      <c r="Q3480" s="254"/>
    </row>
    <row r="3481" spans="4:17" s="103" customFormat="1">
      <c r="D3481" s="104"/>
      <c r="F3481" s="105"/>
      <c r="L3481" s="254"/>
      <c r="M3481" s="254"/>
      <c r="N3481" s="254"/>
      <c r="O3481" s="254"/>
      <c r="P3481" s="254"/>
      <c r="Q3481" s="254"/>
    </row>
    <row r="3482" spans="4:17" s="103" customFormat="1">
      <c r="D3482" s="104"/>
      <c r="F3482" s="105"/>
      <c r="L3482" s="254"/>
      <c r="M3482" s="254"/>
      <c r="N3482" s="254"/>
      <c r="O3482" s="254"/>
      <c r="P3482" s="254"/>
      <c r="Q3482" s="254"/>
    </row>
    <row r="3483" spans="4:17" s="103" customFormat="1">
      <c r="D3483" s="104"/>
      <c r="F3483" s="105"/>
      <c r="L3483" s="254"/>
      <c r="M3483" s="254"/>
      <c r="N3483" s="254"/>
      <c r="O3483" s="254"/>
      <c r="P3483" s="254"/>
      <c r="Q3483" s="254"/>
    </row>
    <row r="3484" spans="4:17" s="103" customFormat="1">
      <c r="D3484" s="104"/>
      <c r="F3484" s="105"/>
      <c r="L3484" s="254"/>
      <c r="M3484" s="254"/>
      <c r="N3484" s="254"/>
      <c r="O3484" s="254"/>
      <c r="P3484" s="254"/>
      <c r="Q3484" s="254"/>
    </row>
    <row r="3485" spans="4:17" s="103" customFormat="1">
      <c r="D3485" s="104"/>
      <c r="F3485" s="105"/>
      <c r="L3485" s="254"/>
      <c r="M3485" s="254"/>
      <c r="N3485" s="254"/>
      <c r="O3485" s="254"/>
      <c r="P3485" s="254"/>
      <c r="Q3485" s="254"/>
    </row>
    <row r="3486" spans="4:17" s="103" customFormat="1">
      <c r="D3486" s="104"/>
      <c r="F3486" s="105"/>
      <c r="L3486" s="254"/>
      <c r="M3486" s="254"/>
      <c r="N3486" s="254"/>
      <c r="O3486" s="254"/>
      <c r="P3486" s="254"/>
      <c r="Q3486" s="254"/>
    </row>
    <row r="3487" spans="4:17" s="103" customFormat="1">
      <c r="D3487" s="104"/>
      <c r="F3487" s="105"/>
      <c r="L3487" s="254"/>
      <c r="M3487" s="254"/>
      <c r="N3487" s="254"/>
      <c r="O3487" s="254"/>
      <c r="P3487" s="254"/>
      <c r="Q3487" s="254"/>
    </row>
    <row r="3488" spans="4:17" s="103" customFormat="1">
      <c r="D3488" s="104"/>
      <c r="F3488" s="105"/>
      <c r="L3488" s="254"/>
      <c r="M3488" s="254"/>
      <c r="N3488" s="254"/>
      <c r="O3488" s="254"/>
      <c r="P3488" s="254"/>
      <c r="Q3488" s="254"/>
    </row>
    <row r="3489" spans="4:17" s="103" customFormat="1">
      <c r="D3489" s="104"/>
      <c r="F3489" s="105"/>
      <c r="L3489" s="254"/>
      <c r="M3489" s="254"/>
      <c r="N3489" s="254"/>
      <c r="O3489" s="254"/>
      <c r="P3489" s="254"/>
      <c r="Q3489" s="254"/>
    </row>
    <row r="3490" spans="4:17" s="103" customFormat="1">
      <c r="D3490" s="104"/>
      <c r="F3490" s="105"/>
      <c r="L3490" s="254"/>
      <c r="M3490" s="254"/>
      <c r="N3490" s="254"/>
      <c r="O3490" s="254"/>
      <c r="P3490" s="254"/>
      <c r="Q3490" s="254"/>
    </row>
    <row r="3491" spans="4:17" s="103" customFormat="1">
      <c r="D3491" s="104"/>
      <c r="F3491" s="105"/>
      <c r="L3491" s="254"/>
      <c r="M3491" s="254"/>
      <c r="N3491" s="254"/>
      <c r="O3491" s="254"/>
      <c r="P3491" s="254"/>
      <c r="Q3491" s="254"/>
    </row>
    <row r="3492" spans="4:17" s="103" customFormat="1">
      <c r="D3492" s="104"/>
      <c r="F3492" s="105"/>
      <c r="L3492" s="254"/>
      <c r="M3492" s="254"/>
      <c r="N3492" s="254"/>
      <c r="O3492" s="254"/>
      <c r="P3492" s="254"/>
      <c r="Q3492" s="254"/>
    </row>
    <row r="3493" spans="4:17" s="103" customFormat="1">
      <c r="D3493" s="104"/>
      <c r="F3493" s="105"/>
      <c r="L3493" s="254"/>
      <c r="M3493" s="254"/>
      <c r="N3493" s="254"/>
      <c r="O3493" s="254"/>
      <c r="P3493" s="254"/>
      <c r="Q3493" s="254"/>
    </row>
    <row r="3494" spans="4:17" s="103" customFormat="1">
      <c r="D3494" s="104"/>
      <c r="F3494" s="105"/>
      <c r="L3494" s="254"/>
      <c r="M3494" s="254"/>
      <c r="N3494" s="254"/>
      <c r="O3494" s="254"/>
      <c r="P3494" s="254"/>
      <c r="Q3494" s="254"/>
    </row>
    <row r="3495" spans="4:17" s="103" customFormat="1">
      <c r="D3495" s="104"/>
      <c r="F3495" s="105"/>
      <c r="L3495" s="254"/>
      <c r="M3495" s="254"/>
      <c r="N3495" s="254"/>
      <c r="O3495" s="254"/>
      <c r="P3495" s="254"/>
      <c r="Q3495" s="254"/>
    </row>
    <row r="3496" spans="4:17" s="103" customFormat="1">
      <c r="D3496" s="104"/>
      <c r="F3496" s="105"/>
      <c r="L3496" s="254"/>
      <c r="M3496" s="254"/>
      <c r="N3496" s="254"/>
      <c r="O3496" s="254"/>
      <c r="P3496" s="254"/>
      <c r="Q3496" s="254"/>
    </row>
    <row r="3497" spans="4:17" s="103" customFormat="1">
      <c r="D3497" s="104"/>
      <c r="F3497" s="105"/>
      <c r="L3497" s="254"/>
      <c r="M3497" s="254"/>
      <c r="N3497" s="254"/>
      <c r="O3497" s="254"/>
      <c r="P3497" s="254"/>
      <c r="Q3497" s="254"/>
    </row>
    <row r="3498" spans="4:17" s="103" customFormat="1">
      <c r="D3498" s="104"/>
      <c r="F3498" s="105"/>
      <c r="L3498" s="254"/>
      <c r="M3498" s="254"/>
      <c r="N3498" s="254"/>
      <c r="O3498" s="254"/>
      <c r="P3498" s="254"/>
      <c r="Q3498" s="254"/>
    </row>
    <row r="3499" spans="4:17" s="103" customFormat="1">
      <c r="D3499" s="104"/>
      <c r="F3499" s="105"/>
      <c r="L3499" s="254"/>
      <c r="M3499" s="254"/>
      <c r="N3499" s="254"/>
      <c r="O3499" s="254"/>
      <c r="P3499" s="254"/>
      <c r="Q3499" s="254"/>
    </row>
    <row r="3500" spans="4:17" s="103" customFormat="1">
      <c r="D3500" s="104"/>
      <c r="F3500" s="105"/>
      <c r="L3500" s="254"/>
      <c r="M3500" s="254"/>
      <c r="N3500" s="254"/>
      <c r="O3500" s="254"/>
      <c r="P3500" s="254"/>
      <c r="Q3500" s="254"/>
    </row>
    <row r="3501" spans="4:17" s="103" customFormat="1">
      <c r="D3501" s="104"/>
      <c r="F3501" s="105"/>
      <c r="L3501" s="254"/>
      <c r="M3501" s="254"/>
      <c r="N3501" s="254"/>
      <c r="O3501" s="254"/>
      <c r="P3501" s="254"/>
      <c r="Q3501" s="254"/>
    </row>
    <row r="3502" spans="4:17" s="103" customFormat="1">
      <c r="D3502" s="104"/>
      <c r="F3502" s="105"/>
      <c r="L3502" s="254"/>
      <c r="M3502" s="254"/>
      <c r="N3502" s="254"/>
      <c r="O3502" s="254"/>
      <c r="P3502" s="254"/>
      <c r="Q3502" s="254"/>
    </row>
    <row r="3503" spans="4:17" s="103" customFormat="1">
      <c r="D3503" s="104"/>
      <c r="F3503" s="105"/>
      <c r="L3503" s="254"/>
      <c r="M3503" s="254"/>
      <c r="N3503" s="254"/>
      <c r="O3503" s="254"/>
      <c r="P3503" s="254"/>
      <c r="Q3503" s="254"/>
    </row>
    <row r="3504" spans="4:17" s="103" customFormat="1">
      <c r="D3504" s="104"/>
      <c r="F3504" s="105"/>
      <c r="L3504" s="254"/>
      <c r="M3504" s="254"/>
      <c r="N3504" s="254"/>
      <c r="O3504" s="254"/>
      <c r="P3504" s="254"/>
      <c r="Q3504" s="254"/>
    </row>
    <row r="3505" spans="4:17" s="103" customFormat="1">
      <c r="D3505" s="104"/>
      <c r="F3505" s="105"/>
      <c r="L3505" s="254"/>
      <c r="M3505" s="254"/>
      <c r="N3505" s="254"/>
      <c r="O3505" s="254"/>
      <c r="P3505" s="254"/>
      <c r="Q3505" s="254"/>
    </row>
    <row r="3506" spans="4:17" s="103" customFormat="1">
      <c r="D3506" s="104"/>
      <c r="F3506" s="105"/>
      <c r="L3506" s="254"/>
      <c r="M3506" s="254"/>
      <c r="N3506" s="254"/>
      <c r="O3506" s="254"/>
      <c r="P3506" s="254"/>
      <c r="Q3506" s="254"/>
    </row>
    <row r="3507" spans="4:17" s="103" customFormat="1">
      <c r="D3507" s="104"/>
      <c r="F3507" s="105"/>
      <c r="L3507" s="254"/>
      <c r="M3507" s="254"/>
      <c r="N3507" s="254"/>
      <c r="O3507" s="254"/>
      <c r="P3507" s="254"/>
      <c r="Q3507" s="254"/>
    </row>
    <row r="3508" spans="4:17" s="103" customFormat="1">
      <c r="D3508" s="104"/>
      <c r="F3508" s="105"/>
      <c r="L3508" s="254"/>
      <c r="M3508" s="254"/>
      <c r="N3508" s="254"/>
      <c r="O3508" s="254"/>
      <c r="P3508" s="254"/>
      <c r="Q3508" s="254"/>
    </row>
    <row r="3509" spans="4:17" s="103" customFormat="1">
      <c r="D3509" s="104"/>
      <c r="F3509" s="105"/>
      <c r="L3509" s="254"/>
      <c r="M3509" s="254"/>
      <c r="N3509" s="254"/>
      <c r="O3509" s="254"/>
      <c r="P3509" s="254"/>
      <c r="Q3509" s="254"/>
    </row>
    <row r="3510" spans="4:17" s="103" customFormat="1">
      <c r="D3510" s="104"/>
      <c r="F3510" s="105"/>
      <c r="L3510" s="254"/>
      <c r="M3510" s="254"/>
      <c r="N3510" s="254"/>
      <c r="O3510" s="254"/>
      <c r="P3510" s="254"/>
      <c r="Q3510" s="254"/>
    </row>
    <row r="3511" spans="4:17" s="103" customFormat="1">
      <c r="D3511" s="104"/>
      <c r="F3511" s="105"/>
      <c r="L3511" s="254"/>
      <c r="M3511" s="254"/>
      <c r="N3511" s="254"/>
      <c r="O3511" s="254"/>
      <c r="P3511" s="254"/>
      <c r="Q3511" s="254"/>
    </row>
    <row r="3512" spans="4:17" s="103" customFormat="1">
      <c r="D3512" s="104"/>
      <c r="F3512" s="105"/>
      <c r="L3512" s="254"/>
      <c r="M3512" s="254"/>
      <c r="N3512" s="254"/>
      <c r="O3512" s="254"/>
      <c r="P3512" s="254"/>
      <c r="Q3512" s="254"/>
    </row>
    <row r="3513" spans="4:17" s="103" customFormat="1">
      <c r="D3513" s="104"/>
      <c r="F3513" s="105"/>
      <c r="L3513" s="254"/>
      <c r="M3513" s="254"/>
      <c r="N3513" s="254"/>
      <c r="O3513" s="254"/>
      <c r="P3513" s="254"/>
      <c r="Q3513" s="254"/>
    </row>
    <row r="3514" spans="4:17" s="103" customFormat="1">
      <c r="D3514" s="104"/>
      <c r="F3514" s="105"/>
      <c r="L3514" s="254"/>
      <c r="M3514" s="254"/>
      <c r="N3514" s="254"/>
      <c r="O3514" s="254"/>
      <c r="P3514" s="254"/>
      <c r="Q3514" s="254"/>
    </row>
    <row r="3515" spans="4:17" s="103" customFormat="1">
      <c r="D3515" s="104"/>
      <c r="F3515" s="105"/>
      <c r="L3515" s="254"/>
      <c r="M3515" s="254"/>
      <c r="N3515" s="254"/>
      <c r="O3515" s="254"/>
      <c r="P3515" s="254"/>
      <c r="Q3515" s="254"/>
    </row>
    <row r="3516" spans="4:17" s="103" customFormat="1">
      <c r="D3516" s="104"/>
      <c r="F3516" s="105"/>
      <c r="L3516" s="254"/>
      <c r="M3516" s="254"/>
      <c r="N3516" s="254"/>
      <c r="O3516" s="254"/>
      <c r="P3516" s="254"/>
      <c r="Q3516" s="254"/>
    </row>
    <row r="3517" spans="4:17" s="103" customFormat="1">
      <c r="D3517" s="104"/>
      <c r="F3517" s="105"/>
      <c r="L3517" s="254"/>
      <c r="M3517" s="254"/>
      <c r="N3517" s="254"/>
      <c r="O3517" s="254"/>
      <c r="P3517" s="254"/>
      <c r="Q3517" s="254"/>
    </row>
    <row r="3518" spans="4:17" s="103" customFormat="1">
      <c r="D3518" s="104"/>
      <c r="F3518" s="105"/>
      <c r="L3518" s="254"/>
      <c r="M3518" s="254"/>
      <c r="N3518" s="254"/>
      <c r="O3518" s="254"/>
      <c r="P3518" s="254"/>
      <c r="Q3518" s="254"/>
    </row>
    <row r="3519" spans="4:17" s="103" customFormat="1">
      <c r="D3519" s="104"/>
      <c r="F3519" s="105"/>
      <c r="L3519" s="254"/>
      <c r="M3519" s="254"/>
      <c r="N3519" s="254"/>
      <c r="O3519" s="254"/>
      <c r="P3519" s="254"/>
      <c r="Q3519" s="254"/>
    </row>
    <row r="3520" spans="4:17" s="103" customFormat="1">
      <c r="D3520" s="104"/>
      <c r="F3520" s="105"/>
      <c r="L3520" s="254"/>
      <c r="M3520" s="254"/>
      <c r="N3520" s="254"/>
      <c r="O3520" s="254"/>
      <c r="P3520" s="254"/>
      <c r="Q3520" s="254"/>
    </row>
    <row r="3521" spans="4:17" s="103" customFormat="1">
      <c r="D3521" s="104"/>
      <c r="F3521" s="105"/>
      <c r="L3521" s="254"/>
      <c r="M3521" s="254"/>
      <c r="N3521" s="254"/>
      <c r="O3521" s="254"/>
      <c r="P3521" s="254"/>
      <c r="Q3521" s="254"/>
    </row>
    <row r="3522" spans="4:17" s="103" customFormat="1">
      <c r="D3522" s="104"/>
      <c r="F3522" s="105"/>
      <c r="L3522" s="254"/>
      <c r="M3522" s="254"/>
      <c r="N3522" s="254"/>
      <c r="O3522" s="254"/>
      <c r="P3522" s="254"/>
      <c r="Q3522" s="254"/>
    </row>
    <row r="3523" spans="4:17" s="103" customFormat="1">
      <c r="D3523" s="104"/>
      <c r="F3523" s="105"/>
      <c r="L3523" s="254"/>
      <c r="M3523" s="254"/>
      <c r="N3523" s="254"/>
      <c r="O3523" s="254"/>
      <c r="P3523" s="254"/>
      <c r="Q3523" s="254"/>
    </row>
    <row r="3524" spans="4:17" s="103" customFormat="1">
      <c r="D3524" s="104"/>
      <c r="F3524" s="105"/>
      <c r="L3524" s="254"/>
      <c r="M3524" s="254"/>
      <c r="N3524" s="254"/>
      <c r="O3524" s="254"/>
      <c r="P3524" s="254"/>
      <c r="Q3524" s="254"/>
    </row>
    <row r="3525" spans="4:17" s="103" customFormat="1">
      <c r="D3525" s="104"/>
      <c r="F3525" s="105"/>
      <c r="L3525" s="254"/>
      <c r="M3525" s="254"/>
      <c r="N3525" s="254"/>
      <c r="O3525" s="254"/>
      <c r="P3525" s="254"/>
      <c r="Q3525" s="254"/>
    </row>
    <row r="3526" spans="4:17" s="103" customFormat="1">
      <c r="D3526" s="104"/>
      <c r="F3526" s="105"/>
      <c r="L3526" s="254"/>
      <c r="M3526" s="254"/>
      <c r="N3526" s="254"/>
      <c r="O3526" s="254"/>
      <c r="P3526" s="254"/>
      <c r="Q3526" s="254"/>
    </row>
    <row r="3527" spans="4:17" s="103" customFormat="1">
      <c r="D3527" s="104"/>
      <c r="F3527" s="105"/>
      <c r="L3527" s="254"/>
      <c r="M3527" s="254"/>
      <c r="N3527" s="254"/>
      <c r="O3527" s="254"/>
      <c r="P3527" s="254"/>
      <c r="Q3527" s="254"/>
    </row>
    <row r="3528" spans="4:17" s="103" customFormat="1">
      <c r="D3528" s="104"/>
      <c r="F3528" s="105"/>
      <c r="L3528" s="254"/>
      <c r="M3528" s="254"/>
      <c r="N3528" s="254"/>
      <c r="O3528" s="254"/>
      <c r="P3528" s="254"/>
      <c r="Q3528" s="254"/>
    </row>
    <row r="3529" spans="4:17" s="103" customFormat="1">
      <c r="D3529" s="104"/>
      <c r="F3529" s="105"/>
      <c r="L3529" s="254"/>
      <c r="M3529" s="254"/>
      <c r="N3529" s="254"/>
      <c r="O3529" s="254"/>
      <c r="P3529" s="254"/>
      <c r="Q3529" s="254"/>
    </row>
    <row r="3530" spans="4:17" s="103" customFormat="1">
      <c r="D3530" s="104"/>
      <c r="F3530" s="105"/>
      <c r="L3530" s="254"/>
      <c r="M3530" s="254"/>
      <c r="N3530" s="254"/>
      <c r="O3530" s="254"/>
      <c r="P3530" s="254"/>
      <c r="Q3530" s="254"/>
    </row>
    <row r="3531" spans="4:17" s="103" customFormat="1">
      <c r="D3531" s="104"/>
      <c r="F3531" s="105"/>
      <c r="L3531" s="254"/>
      <c r="M3531" s="254"/>
      <c r="N3531" s="254"/>
      <c r="O3531" s="254"/>
      <c r="P3531" s="254"/>
      <c r="Q3531" s="254"/>
    </row>
    <row r="3532" spans="4:17" s="103" customFormat="1">
      <c r="D3532" s="104"/>
      <c r="F3532" s="105"/>
      <c r="L3532" s="254"/>
      <c r="M3532" s="254"/>
      <c r="N3532" s="254"/>
      <c r="O3532" s="254"/>
      <c r="P3532" s="254"/>
      <c r="Q3532" s="254"/>
    </row>
    <row r="3533" spans="4:17" s="103" customFormat="1">
      <c r="D3533" s="104"/>
      <c r="F3533" s="105"/>
      <c r="L3533" s="254"/>
      <c r="M3533" s="254"/>
      <c r="N3533" s="254"/>
      <c r="O3533" s="254"/>
      <c r="P3533" s="254"/>
      <c r="Q3533" s="254"/>
    </row>
    <row r="3534" spans="4:17" s="103" customFormat="1">
      <c r="D3534" s="104"/>
      <c r="F3534" s="105"/>
      <c r="L3534" s="254"/>
      <c r="M3534" s="254"/>
      <c r="N3534" s="254"/>
      <c r="O3534" s="254"/>
      <c r="P3534" s="254"/>
      <c r="Q3534" s="254"/>
    </row>
    <row r="3535" spans="4:17" s="103" customFormat="1">
      <c r="D3535" s="104"/>
      <c r="F3535" s="105"/>
      <c r="L3535" s="254"/>
      <c r="M3535" s="254"/>
      <c r="N3535" s="254"/>
      <c r="O3535" s="254"/>
      <c r="P3535" s="254"/>
      <c r="Q3535" s="254"/>
    </row>
    <row r="3536" spans="4:17" s="103" customFormat="1">
      <c r="D3536" s="104"/>
      <c r="F3536" s="105"/>
      <c r="L3536" s="254"/>
      <c r="M3536" s="254"/>
      <c r="N3536" s="254"/>
      <c r="O3536" s="254"/>
      <c r="P3536" s="254"/>
      <c r="Q3536" s="254"/>
    </row>
    <row r="3537" spans="4:17" s="103" customFormat="1">
      <c r="D3537" s="104"/>
      <c r="F3537" s="105"/>
      <c r="L3537" s="254"/>
      <c r="M3537" s="254"/>
      <c r="N3537" s="254"/>
      <c r="O3537" s="254"/>
      <c r="P3537" s="254"/>
      <c r="Q3537" s="254"/>
    </row>
    <row r="3538" spans="4:17" s="103" customFormat="1">
      <c r="D3538" s="104"/>
      <c r="F3538" s="105"/>
      <c r="L3538" s="254"/>
      <c r="M3538" s="254"/>
      <c r="N3538" s="254"/>
      <c r="O3538" s="254"/>
      <c r="P3538" s="254"/>
      <c r="Q3538" s="254"/>
    </row>
    <row r="3539" spans="4:17" s="103" customFormat="1">
      <c r="D3539" s="104"/>
      <c r="F3539" s="105"/>
      <c r="L3539" s="254"/>
      <c r="M3539" s="254"/>
      <c r="N3539" s="254"/>
      <c r="O3539" s="254"/>
      <c r="P3539" s="254"/>
      <c r="Q3539" s="254"/>
    </row>
    <row r="3540" spans="4:17" s="103" customFormat="1">
      <c r="D3540" s="104"/>
      <c r="F3540" s="105"/>
      <c r="L3540" s="254"/>
      <c r="M3540" s="254"/>
      <c r="N3540" s="254"/>
      <c r="O3540" s="254"/>
      <c r="P3540" s="254"/>
      <c r="Q3540" s="254"/>
    </row>
    <row r="3541" spans="4:17" s="103" customFormat="1">
      <c r="D3541" s="104"/>
      <c r="F3541" s="105"/>
      <c r="L3541" s="254"/>
      <c r="M3541" s="254"/>
      <c r="N3541" s="254"/>
      <c r="O3541" s="254"/>
      <c r="P3541" s="254"/>
      <c r="Q3541" s="254"/>
    </row>
    <row r="3542" spans="4:17" s="103" customFormat="1">
      <c r="D3542" s="104"/>
      <c r="F3542" s="105"/>
      <c r="L3542" s="254"/>
      <c r="M3542" s="254"/>
      <c r="N3542" s="254"/>
      <c r="O3542" s="254"/>
      <c r="P3542" s="254"/>
      <c r="Q3542" s="254"/>
    </row>
    <row r="3543" spans="4:17" s="103" customFormat="1">
      <c r="D3543" s="104"/>
      <c r="F3543" s="105"/>
      <c r="L3543" s="254"/>
      <c r="M3543" s="254"/>
      <c r="N3543" s="254"/>
      <c r="O3543" s="254"/>
      <c r="P3543" s="254"/>
      <c r="Q3543" s="254"/>
    </row>
    <row r="3544" spans="4:17" s="103" customFormat="1">
      <c r="D3544" s="104"/>
      <c r="F3544" s="105"/>
      <c r="L3544" s="254"/>
      <c r="M3544" s="254"/>
      <c r="N3544" s="254"/>
      <c r="O3544" s="254"/>
      <c r="P3544" s="254"/>
      <c r="Q3544" s="254"/>
    </row>
    <row r="3545" spans="4:17" s="103" customFormat="1">
      <c r="D3545" s="104"/>
      <c r="F3545" s="105"/>
      <c r="L3545" s="254"/>
      <c r="M3545" s="254"/>
      <c r="N3545" s="254"/>
      <c r="O3545" s="254"/>
      <c r="P3545" s="254"/>
      <c r="Q3545" s="254"/>
    </row>
    <row r="3546" spans="4:17" s="103" customFormat="1">
      <c r="D3546" s="104"/>
      <c r="F3546" s="105"/>
      <c r="L3546" s="254"/>
      <c r="M3546" s="254"/>
      <c r="N3546" s="254"/>
      <c r="O3546" s="254"/>
      <c r="P3546" s="254"/>
      <c r="Q3546" s="254"/>
    </row>
    <row r="3547" spans="4:17" s="103" customFormat="1">
      <c r="D3547" s="104"/>
      <c r="F3547" s="105"/>
      <c r="L3547" s="254"/>
      <c r="M3547" s="254"/>
      <c r="N3547" s="254"/>
      <c r="O3547" s="254"/>
      <c r="P3547" s="254"/>
      <c r="Q3547" s="254"/>
    </row>
    <row r="3548" spans="4:17" s="103" customFormat="1">
      <c r="D3548" s="104"/>
      <c r="F3548" s="105"/>
      <c r="L3548" s="254"/>
      <c r="M3548" s="254"/>
      <c r="N3548" s="254"/>
      <c r="O3548" s="254"/>
      <c r="P3548" s="254"/>
      <c r="Q3548" s="254"/>
    </row>
    <row r="3549" spans="4:17" s="103" customFormat="1">
      <c r="D3549" s="104"/>
      <c r="F3549" s="105"/>
      <c r="L3549" s="254"/>
      <c r="M3549" s="254"/>
      <c r="N3549" s="254"/>
      <c r="O3549" s="254"/>
      <c r="P3549" s="254"/>
      <c r="Q3549" s="254"/>
    </row>
    <row r="3550" spans="4:17" s="103" customFormat="1">
      <c r="D3550" s="104"/>
      <c r="F3550" s="105"/>
      <c r="L3550" s="254"/>
      <c r="M3550" s="254"/>
      <c r="N3550" s="254"/>
      <c r="O3550" s="254"/>
      <c r="P3550" s="254"/>
      <c r="Q3550" s="254"/>
    </row>
    <row r="3551" spans="4:17" s="103" customFormat="1">
      <c r="D3551" s="104"/>
      <c r="F3551" s="105"/>
      <c r="L3551" s="254"/>
      <c r="M3551" s="254"/>
      <c r="N3551" s="254"/>
      <c r="O3551" s="254"/>
      <c r="P3551" s="254"/>
      <c r="Q3551" s="254"/>
    </row>
    <row r="3552" spans="4:17" s="103" customFormat="1">
      <c r="D3552" s="104"/>
      <c r="F3552" s="105"/>
      <c r="L3552" s="254"/>
      <c r="M3552" s="254"/>
      <c r="N3552" s="254"/>
      <c r="O3552" s="254"/>
      <c r="P3552" s="254"/>
      <c r="Q3552" s="254"/>
    </row>
    <row r="3553" spans="4:17" s="103" customFormat="1">
      <c r="D3553" s="104"/>
      <c r="F3553" s="105"/>
      <c r="L3553" s="254"/>
      <c r="M3553" s="254"/>
      <c r="N3553" s="254"/>
      <c r="O3553" s="254"/>
      <c r="P3553" s="254"/>
      <c r="Q3553" s="254"/>
    </row>
    <row r="3554" spans="4:17" s="103" customFormat="1">
      <c r="D3554" s="104"/>
      <c r="F3554" s="105"/>
      <c r="L3554" s="254"/>
      <c r="M3554" s="254"/>
      <c r="N3554" s="254"/>
      <c r="O3554" s="254"/>
      <c r="P3554" s="254"/>
      <c r="Q3554" s="254"/>
    </row>
    <row r="3555" spans="4:17" s="103" customFormat="1">
      <c r="D3555" s="104"/>
      <c r="F3555" s="105"/>
      <c r="L3555" s="254"/>
      <c r="M3555" s="254"/>
      <c r="N3555" s="254"/>
      <c r="O3555" s="254"/>
      <c r="P3555" s="254"/>
      <c r="Q3555" s="254"/>
    </row>
    <row r="3556" spans="4:17" s="103" customFormat="1">
      <c r="D3556" s="104"/>
      <c r="F3556" s="105"/>
      <c r="L3556" s="254"/>
      <c r="M3556" s="254"/>
      <c r="N3556" s="254"/>
      <c r="O3556" s="254"/>
      <c r="P3556" s="254"/>
      <c r="Q3556" s="254"/>
    </row>
    <row r="3557" spans="4:17" s="103" customFormat="1">
      <c r="D3557" s="104"/>
      <c r="F3557" s="105"/>
      <c r="L3557" s="254"/>
      <c r="M3557" s="254"/>
      <c r="N3557" s="254"/>
      <c r="O3557" s="254"/>
      <c r="P3557" s="254"/>
      <c r="Q3557" s="254"/>
    </row>
    <row r="3558" spans="4:17" s="103" customFormat="1">
      <c r="D3558" s="104"/>
      <c r="F3558" s="105"/>
      <c r="L3558" s="254"/>
      <c r="M3558" s="254"/>
      <c r="N3558" s="254"/>
      <c r="O3558" s="254"/>
      <c r="P3558" s="254"/>
      <c r="Q3558" s="254"/>
    </row>
    <row r="3559" spans="4:17" s="103" customFormat="1">
      <c r="D3559" s="104"/>
      <c r="F3559" s="105"/>
      <c r="L3559" s="254"/>
      <c r="M3559" s="254"/>
      <c r="N3559" s="254"/>
      <c r="O3559" s="254"/>
      <c r="P3559" s="254"/>
      <c r="Q3559" s="254"/>
    </row>
    <row r="3560" spans="4:17" s="103" customFormat="1">
      <c r="D3560" s="104"/>
      <c r="F3560" s="105"/>
      <c r="L3560" s="254"/>
      <c r="M3560" s="254"/>
      <c r="N3560" s="254"/>
      <c r="O3560" s="254"/>
      <c r="P3560" s="254"/>
      <c r="Q3560" s="254"/>
    </row>
    <row r="3561" spans="4:17" s="103" customFormat="1">
      <c r="D3561" s="104"/>
      <c r="F3561" s="105"/>
      <c r="L3561" s="254"/>
      <c r="M3561" s="254"/>
      <c r="N3561" s="254"/>
      <c r="O3561" s="254"/>
      <c r="P3561" s="254"/>
      <c r="Q3561" s="254"/>
    </row>
    <row r="3562" spans="4:17" s="103" customFormat="1">
      <c r="D3562" s="104"/>
      <c r="F3562" s="105"/>
      <c r="L3562" s="254"/>
      <c r="M3562" s="254"/>
      <c r="N3562" s="254"/>
      <c r="O3562" s="254"/>
      <c r="P3562" s="254"/>
      <c r="Q3562" s="254"/>
    </row>
    <row r="3563" spans="4:17" s="103" customFormat="1">
      <c r="D3563" s="104"/>
      <c r="F3563" s="105"/>
      <c r="L3563" s="254"/>
      <c r="M3563" s="254"/>
      <c r="N3563" s="254"/>
      <c r="O3563" s="254"/>
      <c r="P3563" s="254"/>
      <c r="Q3563" s="254"/>
    </row>
    <row r="3564" spans="4:17" s="103" customFormat="1">
      <c r="D3564" s="104"/>
      <c r="F3564" s="105"/>
      <c r="L3564" s="254"/>
      <c r="M3564" s="254"/>
      <c r="N3564" s="254"/>
      <c r="O3564" s="254"/>
      <c r="P3564" s="254"/>
      <c r="Q3564" s="254"/>
    </row>
    <row r="3565" spans="4:17" s="103" customFormat="1">
      <c r="D3565" s="104"/>
      <c r="F3565" s="105"/>
      <c r="L3565" s="254"/>
      <c r="M3565" s="254"/>
      <c r="N3565" s="254"/>
      <c r="O3565" s="254"/>
      <c r="P3565" s="254"/>
      <c r="Q3565" s="254"/>
    </row>
    <row r="3566" spans="4:17" s="103" customFormat="1">
      <c r="D3566" s="104"/>
      <c r="F3566" s="105"/>
      <c r="L3566" s="254"/>
      <c r="M3566" s="254"/>
      <c r="N3566" s="254"/>
      <c r="O3566" s="254"/>
      <c r="P3566" s="254"/>
      <c r="Q3566" s="254"/>
    </row>
    <row r="3567" spans="4:17" s="103" customFormat="1">
      <c r="D3567" s="104"/>
      <c r="F3567" s="105"/>
      <c r="L3567" s="254"/>
      <c r="M3567" s="254"/>
      <c r="N3567" s="254"/>
      <c r="O3567" s="254"/>
      <c r="P3567" s="254"/>
      <c r="Q3567" s="254"/>
    </row>
    <row r="3568" spans="4:17" s="103" customFormat="1">
      <c r="D3568" s="104"/>
      <c r="F3568" s="105"/>
      <c r="L3568" s="254"/>
      <c r="M3568" s="254"/>
      <c r="N3568" s="254"/>
      <c r="O3568" s="254"/>
      <c r="P3568" s="254"/>
      <c r="Q3568" s="254"/>
    </row>
    <row r="3569" spans="4:17" s="103" customFormat="1">
      <c r="D3569" s="104"/>
      <c r="F3569" s="105"/>
      <c r="L3569" s="254"/>
      <c r="M3569" s="254"/>
      <c r="N3569" s="254"/>
      <c r="O3569" s="254"/>
      <c r="P3569" s="254"/>
      <c r="Q3569" s="254"/>
    </row>
    <row r="3570" spans="4:17" s="103" customFormat="1">
      <c r="D3570" s="104"/>
      <c r="F3570" s="105"/>
      <c r="L3570" s="254"/>
      <c r="M3570" s="254"/>
      <c r="N3570" s="254"/>
      <c r="O3570" s="254"/>
      <c r="P3570" s="254"/>
      <c r="Q3570" s="254"/>
    </row>
    <row r="3571" spans="4:17" s="103" customFormat="1">
      <c r="D3571" s="104"/>
      <c r="F3571" s="105"/>
      <c r="L3571" s="254"/>
      <c r="M3571" s="254"/>
      <c r="N3571" s="254"/>
      <c r="O3571" s="254"/>
      <c r="P3571" s="254"/>
      <c r="Q3571" s="254"/>
    </row>
    <row r="3572" spans="4:17" s="103" customFormat="1">
      <c r="D3572" s="104"/>
      <c r="F3572" s="105"/>
      <c r="L3572" s="254"/>
      <c r="M3572" s="254"/>
      <c r="N3572" s="254"/>
      <c r="O3572" s="254"/>
      <c r="P3572" s="254"/>
      <c r="Q3572" s="254"/>
    </row>
    <row r="3573" spans="4:17" s="103" customFormat="1">
      <c r="D3573" s="104"/>
      <c r="F3573" s="105"/>
      <c r="L3573" s="254"/>
      <c r="M3573" s="254"/>
      <c r="N3573" s="254"/>
      <c r="O3573" s="254"/>
      <c r="P3573" s="254"/>
      <c r="Q3573" s="254"/>
    </row>
    <row r="3574" spans="4:17" s="103" customFormat="1">
      <c r="D3574" s="104"/>
      <c r="F3574" s="105"/>
      <c r="L3574" s="254"/>
      <c r="M3574" s="254"/>
      <c r="N3574" s="254"/>
      <c r="O3574" s="254"/>
      <c r="P3574" s="254"/>
      <c r="Q3574" s="254"/>
    </row>
    <row r="3575" spans="4:17" s="103" customFormat="1">
      <c r="D3575" s="104"/>
      <c r="F3575" s="105"/>
      <c r="L3575" s="254"/>
      <c r="M3575" s="254"/>
      <c r="N3575" s="254"/>
      <c r="O3575" s="254"/>
      <c r="P3575" s="254"/>
      <c r="Q3575" s="254"/>
    </row>
    <row r="3576" spans="4:17" s="103" customFormat="1">
      <c r="D3576" s="104"/>
      <c r="F3576" s="105"/>
      <c r="L3576" s="254"/>
      <c r="M3576" s="254"/>
      <c r="N3576" s="254"/>
      <c r="O3576" s="254"/>
      <c r="P3576" s="254"/>
      <c r="Q3576" s="254"/>
    </row>
    <row r="3577" spans="4:17" s="103" customFormat="1">
      <c r="D3577" s="104"/>
      <c r="F3577" s="105"/>
      <c r="L3577" s="254"/>
      <c r="M3577" s="254"/>
      <c r="N3577" s="254"/>
      <c r="O3577" s="254"/>
      <c r="P3577" s="254"/>
      <c r="Q3577" s="254"/>
    </row>
    <row r="3578" spans="4:17" s="103" customFormat="1">
      <c r="D3578" s="104"/>
      <c r="F3578" s="105"/>
      <c r="L3578" s="254"/>
      <c r="M3578" s="254"/>
      <c r="N3578" s="254"/>
      <c r="O3578" s="254"/>
      <c r="P3578" s="254"/>
      <c r="Q3578" s="254"/>
    </row>
    <row r="3579" spans="4:17" s="103" customFormat="1">
      <c r="D3579" s="104"/>
      <c r="F3579" s="105"/>
      <c r="L3579" s="254"/>
      <c r="M3579" s="254"/>
      <c r="N3579" s="254"/>
      <c r="O3579" s="254"/>
      <c r="P3579" s="254"/>
      <c r="Q3579" s="254"/>
    </row>
    <row r="3580" spans="4:17" s="103" customFormat="1">
      <c r="D3580" s="104"/>
      <c r="F3580" s="105"/>
      <c r="L3580" s="254"/>
      <c r="M3580" s="254"/>
      <c r="N3580" s="254"/>
      <c r="O3580" s="254"/>
      <c r="P3580" s="254"/>
      <c r="Q3580" s="254"/>
    </row>
    <row r="3581" spans="4:17" s="103" customFormat="1">
      <c r="D3581" s="104"/>
      <c r="F3581" s="105"/>
      <c r="L3581" s="254"/>
      <c r="M3581" s="254"/>
      <c r="N3581" s="254"/>
      <c r="O3581" s="254"/>
      <c r="P3581" s="254"/>
      <c r="Q3581" s="254"/>
    </row>
    <row r="3582" spans="4:17" s="103" customFormat="1">
      <c r="D3582" s="104"/>
      <c r="F3582" s="105"/>
      <c r="L3582" s="254"/>
      <c r="M3582" s="254"/>
      <c r="N3582" s="254"/>
      <c r="O3582" s="254"/>
      <c r="P3582" s="254"/>
      <c r="Q3582" s="254"/>
    </row>
    <row r="3583" spans="4:17" s="103" customFormat="1">
      <c r="D3583" s="104"/>
      <c r="F3583" s="105"/>
      <c r="L3583" s="254"/>
      <c r="M3583" s="254"/>
      <c r="N3583" s="254"/>
      <c r="O3583" s="254"/>
      <c r="P3583" s="254"/>
      <c r="Q3583" s="254"/>
    </row>
    <row r="3584" spans="4:17" s="103" customFormat="1">
      <c r="D3584" s="104"/>
      <c r="F3584" s="105"/>
      <c r="L3584" s="254"/>
      <c r="M3584" s="254"/>
      <c r="N3584" s="254"/>
      <c r="O3584" s="254"/>
      <c r="P3584" s="254"/>
      <c r="Q3584" s="254"/>
    </row>
    <row r="3585" spans="4:17" s="103" customFormat="1">
      <c r="D3585" s="104"/>
      <c r="F3585" s="105"/>
      <c r="L3585" s="254"/>
      <c r="M3585" s="254"/>
      <c r="N3585" s="254"/>
      <c r="O3585" s="254"/>
      <c r="P3585" s="254"/>
      <c r="Q3585" s="254"/>
    </row>
    <row r="3586" spans="4:17" s="103" customFormat="1">
      <c r="D3586" s="104"/>
      <c r="F3586" s="105"/>
      <c r="L3586" s="254"/>
      <c r="M3586" s="254"/>
      <c r="N3586" s="254"/>
      <c r="O3586" s="254"/>
      <c r="P3586" s="254"/>
      <c r="Q3586" s="254"/>
    </row>
    <row r="3587" spans="4:17" s="103" customFormat="1">
      <c r="D3587" s="104"/>
      <c r="F3587" s="105"/>
      <c r="L3587" s="254"/>
      <c r="M3587" s="254"/>
      <c r="N3587" s="254"/>
      <c r="O3587" s="254"/>
      <c r="P3587" s="254"/>
      <c r="Q3587" s="254"/>
    </row>
    <row r="3588" spans="4:17" s="103" customFormat="1">
      <c r="D3588" s="104"/>
      <c r="F3588" s="105"/>
      <c r="L3588" s="254"/>
      <c r="M3588" s="254"/>
      <c r="N3588" s="254"/>
      <c r="O3588" s="254"/>
      <c r="P3588" s="254"/>
      <c r="Q3588" s="254"/>
    </row>
    <row r="3589" spans="4:17" s="103" customFormat="1">
      <c r="D3589" s="104"/>
      <c r="F3589" s="105"/>
      <c r="L3589" s="254"/>
      <c r="M3589" s="254"/>
      <c r="N3589" s="254"/>
      <c r="O3589" s="254"/>
      <c r="P3589" s="254"/>
      <c r="Q3589" s="254"/>
    </row>
    <row r="3590" spans="4:17" s="103" customFormat="1">
      <c r="D3590" s="104"/>
      <c r="F3590" s="105"/>
      <c r="L3590" s="254"/>
      <c r="M3590" s="254"/>
      <c r="N3590" s="254"/>
      <c r="O3590" s="254"/>
      <c r="P3590" s="254"/>
      <c r="Q3590" s="254"/>
    </row>
    <row r="3591" spans="4:17" s="103" customFormat="1">
      <c r="D3591" s="104"/>
      <c r="F3591" s="105"/>
      <c r="L3591" s="254"/>
      <c r="M3591" s="254"/>
      <c r="N3591" s="254"/>
      <c r="O3591" s="254"/>
      <c r="P3591" s="254"/>
      <c r="Q3591" s="254"/>
    </row>
    <row r="3592" spans="4:17" s="103" customFormat="1">
      <c r="D3592" s="104"/>
      <c r="F3592" s="105"/>
      <c r="L3592" s="254"/>
      <c r="M3592" s="254"/>
      <c r="N3592" s="254"/>
      <c r="O3592" s="254"/>
      <c r="P3592" s="254"/>
      <c r="Q3592" s="254"/>
    </row>
    <row r="3593" spans="4:17" s="103" customFormat="1">
      <c r="D3593" s="104"/>
      <c r="F3593" s="105"/>
      <c r="L3593" s="254"/>
      <c r="M3593" s="254"/>
      <c r="N3593" s="254"/>
      <c r="O3593" s="254"/>
      <c r="P3593" s="254"/>
      <c r="Q3593" s="254"/>
    </row>
    <row r="3594" spans="4:17" s="103" customFormat="1">
      <c r="D3594" s="104"/>
      <c r="F3594" s="105"/>
      <c r="L3594" s="254"/>
      <c r="M3594" s="254"/>
      <c r="N3594" s="254"/>
      <c r="O3594" s="254"/>
      <c r="P3594" s="254"/>
      <c r="Q3594" s="254"/>
    </row>
    <row r="3595" spans="4:17" s="103" customFormat="1">
      <c r="D3595" s="104"/>
      <c r="F3595" s="105"/>
      <c r="L3595" s="254"/>
      <c r="M3595" s="254"/>
      <c r="N3595" s="254"/>
      <c r="O3595" s="254"/>
      <c r="P3595" s="254"/>
      <c r="Q3595" s="254"/>
    </row>
    <row r="3596" spans="4:17" s="103" customFormat="1">
      <c r="D3596" s="104"/>
      <c r="F3596" s="105"/>
      <c r="L3596" s="254"/>
      <c r="M3596" s="254"/>
      <c r="N3596" s="254"/>
      <c r="O3596" s="254"/>
      <c r="P3596" s="254"/>
      <c r="Q3596" s="254"/>
    </row>
    <row r="3597" spans="4:17" s="103" customFormat="1">
      <c r="D3597" s="104"/>
      <c r="F3597" s="105"/>
      <c r="L3597" s="254"/>
      <c r="M3597" s="254"/>
      <c r="N3597" s="254"/>
      <c r="O3597" s="254"/>
      <c r="P3597" s="254"/>
      <c r="Q3597" s="254"/>
    </row>
    <row r="3598" spans="4:17" s="103" customFormat="1">
      <c r="D3598" s="104"/>
      <c r="F3598" s="105"/>
      <c r="L3598" s="254"/>
      <c r="M3598" s="254"/>
      <c r="N3598" s="254"/>
      <c r="O3598" s="254"/>
      <c r="P3598" s="254"/>
      <c r="Q3598" s="254"/>
    </row>
    <row r="3599" spans="4:17" s="103" customFormat="1">
      <c r="D3599" s="104"/>
      <c r="F3599" s="105"/>
      <c r="L3599" s="254"/>
      <c r="M3599" s="254"/>
      <c r="N3599" s="254"/>
      <c r="O3599" s="254"/>
      <c r="P3599" s="254"/>
      <c r="Q3599" s="254"/>
    </row>
    <row r="3600" spans="4:17" s="103" customFormat="1">
      <c r="D3600" s="104"/>
      <c r="F3600" s="105"/>
      <c r="L3600" s="254"/>
      <c r="M3600" s="254"/>
      <c r="N3600" s="254"/>
      <c r="O3600" s="254"/>
      <c r="P3600" s="254"/>
      <c r="Q3600" s="254"/>
    </row>
    <row r="3601" spans="4:17" s="103" customFormat="1">
      <c r="D3601" s="104"/>
      <c r="F3601" s="105"/>
      <c r="L3601" s="254"/>
      <c r="M3601" s="254"/>
      <c r="N3601" s="254"/>
      <c r="O3601" s="254"/>
      <c r="P3601" s="254"/>
      <c r="Q3601" s="254"/>
    </row>
    <row r="3602" spans="4:17" s="103" customFormat="1">
      <c r="D3602" s="104"/>
      <c r="F3602" s="105"/>
      <c r="L3602" s="254"/>
      <c r="M3602" s="254"/>
      <c r="N3602" s="254"/>
      <c r="O3602" s="254"/>
      <c r="P3602" s="254"/>
      <c r="Q3602" s="254"/>
    </row>
    <row r="3603" spans="4:17" s="103" customFormat="1">
      <c r="D3603" s="104"/>
      <c r="F3603" s="105"/>
      <c r="L3603" s="254"/>
      <c r="M3603" s="254"/>
      <c r="N3603" s="254"/>
      <c r="O3603" s="254"/>
      <c r="P3603" s="254"/>
      <c r="Q3603" s="254"/>
    </row>
    <row r="3604" spans="4:17" s="103" customFormat="1">
      <c r="D3604" s="104"/>
      <c r="F3604" s="105"/>
      <c r="L3604" s="254"/>
      <c r="M3604" s="254"/>
      <c r="N3604" s="254"/>
      <c r="O3604" s="254"/>
      <c r="P3604" s="254"/>
      <c r="Q3604" s="254"/>
    </row>
    <row r="3605" spans="4:17" s="103" customFormat="1">
      <c r="D3605" s="104"/>
      <c r="F3605" s="105"/>
      <c r="L3605" s="254"/>
      <c r="M3605" s="254"/>
      <c r="N3605" s="254"/>
      <c r="O3605" s="254"/>
      <c r="P3605" s="254"/>
      <c r="Q3605" s="254"/>
    </row>
    <row r="3606" spans="4:17" s="103" customFormat="1">
      <c r="D3606" s="104"/>
      <c r="F3606" s="105"/>
      <c r="L3606" s="254"/>
      <c r="M3606" s="254"/>
      <c r="N3606" s="254"/>
      <c r="O3606" s="254"/>
      <c r="P3606" s="254"/>
      <c r="Q3606" s="254"/>
    </row>
    <row r="3607" spans="4:17" s="103" customFormat="1">
      <c r="D3607" s="104"/>
      <c r="F3607" s="105"/>
      <c r="L3607" s="254"/>
      <c r="M3607" s="254"/>
      <c r="N3607" s="254"/>
      <c r="O3607" s="254"/>
      <c r="P3607" s="254"/>
      <c r="Q3607" s="254"/>
    </row>
    <row r="3608" spans="4:17" s="103" customFormat="1">
      <c r="D3608" s="104"/>
      <c r="F3608" s="105"/>
      <c r="L3608" s="254"/>
      <c r="M3608" s="254"/>
      <c r="N3608" s="254"/>
      <c r="O3608" s="254"/>
      <c r="P3608" s="254"/>
      <c r="Q3608" s="254"/>
    </row>
    <row r="3609" spans="4:17" s="103" customFormat="1">
      <c r="D3609" s="104"/>
      <c r="F3609" s="105"/>
      <c r="L3609" s="254"/>
      <c r="M3609" s="254"/>
      <c r="N3609" s="254"/>
      <c r="O3609" s="254"/>
      <c r="P3609" s="254"/>
      <c r="Q3609" s="254"/>
    </row>
    <row r="3610" spans="4:17" s="103" customFormat="1">
      <c r="D3610" s="104"/>
      <c r="F3610" s="105"/>
      <c r="L3610" s="254"/>
      <c r="M3610" s="254"/>
      <c r="N3610" s="254"/>
      <c r="O3610" s="254"/>
      <c r="P3610" s="254"/>
      <c r="Q3610" s="254"/>
    </row>
    <row r="3611" spans="4:17" s="103" customFormat="1">
      <c r="D3611" s="104"/>
      <c r="F3611" s="105"/>
      <c r="L3611" s="254"/>
      <c r="M3611" s="254"/>
      <c r="N3611" s="254"/>
      <c r="O3611" s="254"/>
      <c r="P3611" s="254"/>
      <c r="Q3611" s="254"/>
    </row>
    <row r="3612" spans="4:17" s="103" customFormat="1">
      <c r="D3612" s="104"/>
      <c r="F3612" s="105"/>
      <c r="L3612" s="254"/>
      <c r="M3612" s="254"/>
      <c r="N3612" s="254"/>
      <c r="O3612" s="254"/>
      <c r="P3612" s="254"/>
      <c r="Q3612" s="254"/>
    </row>
    <row r="3613" spans="4:17" s="103" customFormat="1">
      <c r="D3613" s="104"/>
      <c r="F3613" s="105"/>
      <c r="L3613" s="254"/>
      <c r="M3613" s="254"/>
      <c r="N3613" s="254"/>
      <c r="O3613" s="254"/>
      <c r="P3613" s="254"/>
      <c r="Q3613" s="254"/>
    </row>
    <row r="3614" spans="4:17" s="103" customFormat="1">
      <c r="D3614" s="104"/>
      <c r="F3614" s="105"/>
      <c r="L3614" s="254"/>
      <c r="M3614" s="254"/>
      <c r="N3614" s="254"/>
      <c r="O3614" s="254"/>
      <c r="P3614" s="254"/>
      <c r="Q3614" s="254"/>
    </row>
    <row r="3615" spans="4:17" s="103" customFormat="1">
      <c r="D3615" s="104"/>
      <c r="F3615" s="105"/>
      <c r="L3615" s="254"/>
      <c r="M3615" s="254"/>
      <c r="N3615" s="254"/>
      <c r="O3615" s="254"/>
      <c r="P3615" s="254"/>
      <c r="Q3615" s="254"/>
    </row>
    <row r="3616" spans="4:17" s="103" customFormat="1">
      <c r="D3616" s="104"/>
      <c r="F3616" s="105"/>
      <c r="L3616" s="254"/>
      <c r="M3616" s="254"/>
      <c r="N3616" s="254"/>
      <c r="O3616" s="254"/>
      <c r="P3616" s="254"/>
      <c r="Q3616" s="254"/>
    </row>
    <row r="3617" spans="4:17" s="103" customFormat="1">
      <c r="D3617" s="104"/>
      <c r="F3617" s="105"/>
      <c r="L3617" s="254"/>
      <c r="M3617" s="254"/>
      <c r="N3617" s="254"/>
      <c r="O3617" s="254"/>
      <c r="P3617" s="254"/>
      <c r="Q3617" s="254"/>
    </row>
    <row r="3618" spans="4:17" s="103" customFormat="1">
      <c r="D3618" s="104"/>
      <c r="F3618" s="105"/>
      <c r="L3618" s="254"/>
      <c r="M3618" s="254"/>
      <c r="N3618" s="254"/>
      <c r="O3618" s="254"/>
      <c r="P3618" s="254"/>
      <c r="Q3618" s="254"/>
    </row>
    <row r="3619" spans="4:17" s="103" customFormat="1">
      <c r="D3619" s="104"/>
      <c r="F3619" s="105"/>
      <c r="L3619" s="254"/>
      <c r="M3619" s="254"/>
      <c r="N3619" s="254"/>
      <c r="O3619" s="254"/>
      <c r="P3619" s="254"/>
      <c r="Q3619" s="254"/>
    </row>
    <row r="3620" spans="4:17" s="103" customFormat="1">
      <c r="D3620" s="104"/>
      <c r="F3620" s="105"/>
      <c r="L3620" s="254"/>
      <c r="M3620" s="254"/>
      <c r="N3620" s="254"/>
      <c r="O3620" s="254"/>
      <c r="P3620" s="254"/>
      <c r="Q3620" s="254"/>
    </row>
    <row r="3621" spans="4:17" s="103" customFormat="1">
      <c r="D3621" s="104"/>
      <c r="F3621" s="105"/>
      <c r="L3621" s="254"/>
      <c r="M3621" s="254"/>
      <c r="N3621" s="254"/>
      <c r="O3621" s="254"/>
      <c r="P3621" s="254"/>
      <c r="Q3621" s="254"/>
    </row>
    <row r="3622" spans="4:17" s="103" customFormat="1">
      <c r="D3622" s="104"/>
      <c r="F3622" s="105"/>
      <c r="L3622" s="254"/>
      <c r="M3622" s="254"/>
      <c r="N3622" s="254"/>
      <c r="O3622" s="254"/>
      <c r="P3622" s="254"/>
      <c r="Q3622" s="254"/>
    </row>
    <row r="3623" spans="4:17" s="103" customFormat="1">
      <c r="D3623" s="104"/>
      <c r="F3623" s="105"/>
      <c r="L3623" s="254"/>
      <c r="M3623" s="254"/>
      <c r="N3623" s="254"/>
      <c r="O3623" s="254"/>
      <c r="P3623" s="254"/>
      <c r="Q3623" s="254"/>
    </row>
    <row r="3624" spans="4:17" s="103" customFormat="1">
      <c r="D3624" s="104"/>
      <c r="F3624" s="105"/>
      <c r="L3624" s="254"/>
      <c r="M3624" s="254"/>
      <c r="N3624" s="254"/>
      <c r="O3624" s="254"/>
      <c r="P3624" s="254"/>
      <c r="Q3624" s="254"/>
    </row>
    <row r="3625" spans="4:17" s="103" customFormat="1">
      <c r="D3625" s="104"/>
      <c r="F3625" s="105"/>
      <c r="L3625" s="254"/>
      <c r="M3625" s="254"/>
      <c r="N3625" s="254"/>
      <c r="O3625" s="254"/>
      <c r="P3625" s="254"/>
      <c r="Q3625" s="254"/>
    </row>
    <row r="3626" spans="4:17" s="103" customFormat="1">
      <c r="D3626" s="104"/>
      <c r="F3626" s="105"/>
      <c r="L3626" s="254"/>
      <c r="M3626" s="254"/>
      <c r="N3626" s="254"/>
      <c r="O3626" s="254"/>
      <c r="P3626" s="254"/>
      <c r="Q3626" s="254"/>
    </row>
    <row r="3627" spans="4:17" s="103" customFormat="1">
      <c r="D3627" s="104"/>
      <c r="F3627" s="105"/>
      <c r="L3627" s="254"/>
      <c r="M3627" s="254"/>
      <c r="N3627" s="254"/>
      <c r="O3627" s="254"/>
      <c r="P3627" s="254"/>
      <c r="Q3627" s="254"/>
    </row>
    <row r="3628" spans="4:17" s="103" customFormat="1">
      <c r="D3628" s="104"/>
      <c r="F3628" s="105"/>
      <c r="L3628" s="254"/>
      <c r="M3628" s="254"/>
      <c r="N3628" s="254"/>
      <c r="O3628" s="254"/>
      <c r="P3628" s="254"/>
      <c r="Q3628" s="254"/>
    </row>
    <row r="3629" spans="4:17" s="103" customFormat="1">
      <c r="D3629" s="104"/>
      <c r="F3629" s="105"/>
      <c r="L3629" s="254"/>
      <c r="M3629" s="254"/>
      <c r="N3629" s="254"/>
      <c r="O3629" s="254"/>
      <c r="P3629" s="254"/>
      <c r="Q3629" s="254"/>
    </row>
    <row r="3630" spans="4:17" s="103" customFormat="1">
      <c r="D3630" s="104"/>
      <c r="F3630" s="105"/>
      <c r="L3630" s="254"/>
      <c r="M3630" s="254"/>
      <c r="N3630" s="254"/>
      <c r="O3630" s="254"/>
      <c r="P3630" s="254"/>
      <c r="Q3630" s="254"/>
    </row>
    <row r="3631" spans="4:17" s="103" customFormat="1">
      <c r="D3631" s="104"/>
      <c r="F3631" s="105"/>
      <c r="L3631" s="254"/>
      <c r="M3631" s="254"/>
      <c r="N3631" s="254"/>
      <c r="O3631" s="254"/>
      <c r="P3631" s="254"/>
      <c r="Q3631" s="254"/>
    </row>
    <row r="3632" spans="4:17" s="103" customFormat="1">
      <c r="D3632" s="104"/>
      <c r="F3632" s="105"/>
      <c r="L3632" s="254"/>
      <c r="M3632" s="254"/>
      <c r="N3632" s="254"/>
      <c r="O3632" s="254"/>
      <c r="P3632" s="254"/>
      <c r="Q3632" s="254"/>
    </row>
    <row r="3633" spans="4:17" s="103" customFormat="1">
      <c r="D3633" s="104"/>
      <c r="F3633" s="105"/>
      <c r="L3633" s="254"/>
      <c r="M3633" s="254"/>
      <c r="N3633" s="254"/>
      <c r="O3633" s="254"/>
      <c r="P3633" s="254"/>
      <c r="Q3633" s="254"/>
    </row>
    <row r="3634" spans="4:17" s="103" customFormat="1">
      <c r="D3634" s="104"/>
      <c r="F3634" s="105"/>
      <c r="L3634" s="254"/>
      <c r="M3634" s="254"/>
      <c r="N3634" s="254"/>
      <c r="O3634" s="254"/>
      <c r="P3634" s="254"/>
      <c r="Q3634" s="254"/>
    </row>
    <row r="3635" spans="4:17" s="103" customFormat="1">
      <c r="D3635" s="104"/>
      <c r="F3635" s="105"/>
      <c r="L3635" s="254"/>
      <c r="M3635" s="254"/>
      <c r="N3635" s="254"/>
      <c r="O3635" s="254"/>
      <c r="P3635" s="254"/>
      <c r="Q3635" s="254"/>
    </row>
    <row r="3636" spans="4:17" s="103" customFormat="1">
      <c r="D3636" s="104"/>
      <c r="F3636" s="105"/>
      <c r="L3636" s="254"/>
      <c r="M3636" s="254"/>
      <c r="N3636" s="254"/>
      <c r="O3636" s="254"/>
      <c r="P3636" s="254"/>
      <c r="Q3636" s="254"/>
    </row>
    <row r="3637" spans="4:17" s="103" customFormat="1">
      <c r="D3637" s="104"/>
      <c r="F3637" s="105"/>
      <c r="L3637" s="254"/>
      <c r="M3637" s="254"/>
      <c r="N3637" s="254"/>
      <c r="O3637" s="254"/>
      <c r="P3637" s="254"/>
      <c r="Q3637" s="254"/>
    </row>
    <row r="3638" spans="4:17" s="103" customFormat="1">
      <c r="D3638" s="104"/>
      <c r="F3638" s="105"/>
      <c r="L3638" s="254"/>
      <c r="M3638" s="254"/>
      <c r="N3638" s="254"/>
      <c r="O3638" s="254"/>
      <c r="P3638" s="254"/>
      <c r="Q3638" s="254"/>
    </row>
    <row r="3639" spans="4:17" s="103" customFormat="1">
      <c r="D3639" s="104"/>
      <c r="F3639" s="105"/>
      <c r="L3639" s="254"/>
      <c r="M3639" s="254"/>
      <c r="N3639" s="254"/>
      <c r="O3639" s="254"/>
      <c r="P3639" s="254"/>
      <c r="Q3639" s="254"/>
    </row>
    <row r="3640" spans="4:17" s="103" customFormat="1">
      <c r="D3640" s="104"/>
      <c r="F3640" s="105"/>
      <c r="L3640" s="254"/>
      <c r="M3640" s="254"/>
      <c r="N3640" s="254"/>
      <c r="O3640" s="254"/>
      <c r="P3640" s="254"/>
      <c r="Q3640" s="254"/>
    </row>
    <row r="3641" spans="4:17" s="103" customFormat="1">
      <c r="D3641" s="104"/>
      <c r="F3641" s="105"/>
      <c r="L3641" s="254"/>
      <c r="M3641" s="254"/>
      <c r="N3641" s="254"/>
      <c r="O3641" s="254"/>
      <c r="P3641" s="254"/>
      <c r="Q3641" s="254"/>
    </row>
    <row r="3642" spans="4:17" s="103" customFormat="1">
      <c r="D3642" s="104"/>
      <c r="F3642" s="105"/>
      <c r="L3642" s="254"/>
      <c r="M3642" s="254"/>
      <c r="N3642" s="254"/>
      <c r="O3642" s="254"/>
      <c r="P3642" s="254"/>
      <c r="Q3642" s="254"/>
    </row>
    <row r="3643" spans="4:17" s="103" customFormat="1">
      <c r="D3643" s="104"/>
      <c r="F3643" s="105"/>
      <c r="L3643" s="254"/>
      <c r="M3643" s="254"/>
      <c r="N3643" s="254"/>
      <c r="O3643" s="254"/>
      <c r="P3643" s="254"/>
      <c r="Q3643" s="254"/>
    </row>
    <row r="3644" spans="4:17" s="103" customFormat="1">
      <c r="D3644" s="104"/>
      <c r="F3644" s="105"/>
      <c r="L3644" s="254"/>
      <c r="M3644" s="254"/>
      <c r="N3644" s="254"/>
      <c r="O3644" s="254"/>
      <c r="P3644" s="254"/>
      <c r="Q3644" s="254"/>
    </row>
    <row r="3645" spans="4:17" s="103" customFormat="1">
      <c r="D3645" s="104"/>
      <c r="F3645" s="105"/>
      <c r="L3645" s="254"/>
      <c r="M3645" s="254"/>
      <c r="N3645" s="254"/>
      <c r="O3645" s="254"/>
      <c r="P3645" s="254"/>
      <c r="Q3645" s="254"/>
    </row>
    <row r="3646" spans="4:17" s="103" customFormat="1">
      <c r="D3646" s="104"/>
      <c r="F3646" s="105"/>
      <c r="L3646" s="254"/>
      <c r="M3646" s="254"/>
      <c r="N3646" s="254"/>
      <c r="O3646" s="254"/>
      <c r="P3646" s="254"/>
      <c r="Q3646" s="254"/>
    </row>
    <row r="3647" spans="4:17" s="103" customFormat="1">
      <c r="D3647" s="104"/>
      <c r="F3647" s="105"/>
      <c r="L3647" s="254"/>
      <c r="M3647" s="254"/>
      <c r="N3647" s="254"/>
      <c r="O3647" s="254"/>
      <c r="P3647" s="254"/>
      <c r="Q3647" s="254"/>
    </row>
    <row r="3648" spans="4:17" s="103" customFormat="1">
      <c r="D3648" s="104"/>
      <c r="F3648" s="105"/>
      <c r="L3648" s="254"/>
      <c r="M3648" s="254"/>
      <c r="N3648" s="254"/>
      <c r="O3648" s="254"/>
      <c r="P3648" s="254"/>
      <c r="Q3648" s="254"/>
    </row>
    <row r="3649" spans="4:17" s="103" customFormat="1">
      <c r="D3649" s="104"/>
      <c r="F3649" s="105"/>
      <c r="L3649" s="254"/>
      <c r="M3649" s="254"/>
      <c r="N3649" s="254"/>
      <c r="O3649" s="254"/>
      <c r="P3649" s="254"/>
      <c r="Q3649" s="254"/>
    </row>
    <row r="3650" spans="4:17" s="103" customFormat="1">
      <c r="D3650" s="104"/>
      <c r="F3650" s="105"/>
      <c r="L3650" s="254"/>
      <c r="M3650" s="254"/>
      <c r="N3650" s="254"/>
      <c r="O3650" s="254"/>
      <c r="P3650" s="254"/>
      <c r="Q3650" s="254"/>
    </row>
    <row r="3651" spans="4:17" s="103" customFormat="1">
      <c r="D3651" s="104"/>
      <c r="F3651" s="105"/>
      <c r="L3651" s="254"/>
      <c r="M3651" s="254"/>
      <c r="N3651" s="254"/>
      <c r="O3651" s="254"/>
      <c r="P3651" s="254"/>
      <c r="Q3651" s="254"/>
    </row>
    <row r="3652" spans="4:17" s="103" customFormat="1">
      <c r="D3652" s="104"/>
      <c r="F3652" s="105"/>
      <c r="L3652" s="254"/>
      <c r="M3652" s="254"/>
      <c r="N3652" s="254"/>
      <c r="O3652" s="254"/>
      <c r="P3652" s="254"/>
      <c r="Q3652" s="254"/>
    </row>
    <row r="3653" spans="4:17" s="103" customFormat="1">
      <c r="D3653" s="104"/>
      <c r="F3653" s="105"/>
      <c r="L3653" s="254"/>
      <c r="M3653" s="254"/>
      <c r="N3653" s="254"/>
      <c r="O3653" s="254"/>
      <c r="P3653" s="254"/>
      <c r="Q3653" s="254"/>
    </row>
    <row r="3654" spans="4:17" s="103" customFormat="1">
      <c r="D3654" s="104"/>
      <c r="F3654" s="105"/>
      <c r="L3654" s="254"/>
      <c r="M3654" s="254"/>
      <c r="N3654" s="254"/>
      <c r="O3654" s="254"/>
      <c r="P3654" s="254"/>
      <c r="Q3654" s="254"/>
    </row>
    <row r="3655" spans="4:17" s="103" customFormat="1">
      <c r="D3655" s="104"/>
      <c r="F3655" s="105"/>
      <c r="L3655" s="254"/>
      <c r="M3655" s="254"/>
      <c r="N3655" s="254"/>
      <c r="O3655" s="254"/>
      <c r="P3655" s="254"/>
      <c r="Q3655" s="254"/>
    </row>
    <row r="3656" spans="4:17" s="103" customFormat="1">
      <c r="D3656" s="104"/>
      <c r="F3656" s="105"/>
      <c r="L3656" s="254"/>
      <c r="M3656" s="254"/>
      <c r="N3656" s="254"/>
      <c r="O3656" s="254"/>
      <c r="P3656" s="254"/>
      <c r="Q3656" s="254"/>
    </row>
    <row r="3657" spans="4:17" s="103" customFormat="1">
      <c r="D3657" s="104"/>
      <c r="F3657" s="105"/>
      <c r="L3657" s="254"/>
      <c r="M3657" s="254"/>
      <c r="N3657" s="254"/>
      <c r="O3657" s="254"/>
      <c r="P3657" s="254"/>
      <c r="Q3657" s="254"/>
    </row>
    <row r="3658" spans="4:17" s="103" customFormat="1">
      <c r="D3658" s="104"/>
      <c r="F3658" s="105"/>
      <c r="L3658" s="254"/>
      <c r="M3658" s="254"/>
      <c r="N3658" s="254"/>
      <c r="O3658" s="254"/>
      <c r="P3658" s="254"/>
      <c r="Q3658" s="254"/>
    </row>
    <row r="3659" spans="4:17" s="103" customFormat="1">
      <c r="D3659" s="104"/>
      <c r="F3659" s="105"/>
      <c r="L3659" s="254"/>
      <c r="M3659" s="254"/>
      <c r="N3659" s="254"/>
      <c r="O3659" s="254"/>
      <c r="P3659" s="254"/>
      <c r="Q3659" s="254"/>
    </row>
    <row r="3660" spans="4:17" s="103" customFormat="1">
      <c r="D3660" s="104"/>
      <c r="F3660" s="105"/>
      <c r="L3660" s="254"/>
      <c r="M3660" s="254"/>
      <c r="N3660" s="254"/>
      <c r="O3660" s="254"/>
      <c r="P3660" s="254"/>
      <c r="Q3660" s="254"/>
    </row>
    <row r="3661" spans="4:17" s="103" customFormat="1">
      <c r="D3661" s="104"/>
      <c r="F3661" s="105"/>
      <c r="L3661" s="254"/>
      <c r="M3661" s="254"/>
      <c r="N3661" s="254"/>
      <c r="O3661" s="254"/>
      <c r="P3661" s="254"/>
      <c r="Q3661" s="254"/>
    </row>
    <row r="3662" spans="4:17" s="103" customFormat="1">
      <c r="D3662" s="104"/>
      <c r="F3662" s="105"/>
      <c r="L3662" s="254"/>
      <c r="M3662" s="254"/>
      <c r="N3662" s="254"/>
      <c r="O3662" s="254"/>
      <c r="P3662" s="254"/>
      <c r="Q3662" s="254"/>
    </row>
    <row r="3663" spans="4:17" s="103" customFormat="1">
      <c r="D3663" s="104"/>
      <c r="F3663" s="105"/>
      <c r="L3663" s="254"/>
      <c r="M3663" s="254"/>
      <c r="N3663" s="254"/>
      <c r="O3663" s="254"/>
      <c r="P3663" s="254"/>
      <c r="Q3663" s="254"/>
    </row>
    <row r="3664" spans="4:17" s="103" customFormat="1">
      <c r="D3664" s="104"/>
      <c r="F3664" s="105"/>
      <c r="L3664" s="254"/>
      <c r="M3664" s="254"/>
      <c r="N3664" s="254"/>
      <c r="O3664" s="254"/>
      <c r="P3664" s="254"/>
      <c r="Q3664" s="254"/>
    </row>
    <row r="3665" spans="4:17" s="103" customFormat="1">
      <c r="D3665" s="104"/>
      <c r="F3665" s="105"/>
      <c r="L3665" s="254"/>
      <c r="M3665" s="254"/>
      <c r="N3665" s="254"/>
      <c r="O3665" s="254"/>
      <c r="P3665" s="254"/>
      <c r="Q3665" s="254"/>
    </row>
    <row r="3666" spans="4:17" s="103" customFormat="1">
      <c r="D3666" s="104"/>
      <c r="F3666" s="105"/>
      <c r="L3666" s="254"/>
      <c r="M3666" s="254"/>
      <c r="N3666" s="254"/>
      <c r="O3666" s="254"/>
      <c r="P3666" s="254"/>
      <c r="Q3666" s="254"/>
    </row>
    <row r="3667" spans="4:17" s="103" customFormat="1">
      <c r="D3667" s="104"/>
      <c r="F3667" s="105"/>
      <c r="L3667" s="254"/>
      <c r="M3667" s="254"/>
      <c r="N3667" s="254"/>
      <c r="O3667" s="254"/>
      <c r="P3667" s="254"/>
      <c r="Q3667" s="254"/>
    </row>
    <row r="3668" spans="4:17" s="103" customFormat="1">
      <c r="D3668" s="104"/>
      <c r="F3668" s="105"/>
      <c r="L3668" s="254"/>
      <c r="M3668" s="254"/>
      <c r="N3668" s="254"/>
      <c r="O3668" s="254"/>
      <c r="P3668" s="254"/>
      <c r="Q3668" s="254"/>
    </row>
    <row r="3669" spans="4:17" s="103" customFormat="1">
      <c r="D3669" s="104"/>
      <c r="F3669" s="105"/>
      <c r="L3669" s="254"/>
      <c r="M3669" s="254"/>
      <c r="N3669" s="254"/>
      <c r="O3669" s="254"/>
      <c r="P3669" s="254"/>
      <c r="Q3669" s="254"/>
    </row>
    <row r="3670" spans="4:17" s="103" customFormat="1">
      <c r="D3670" s="104"/>
      <c r="F3670" s="105"/>
      <c r="L3670" s="254"/>
      <c r="M3670" s="254"/>
      <c r="N3670" s="254"/>
      <c r="O3670" s="254"/>
      <c r="P3670" s="254"/>
      <c r="Q3670" s="254"/>
    </row>
    <row r="3671" spans="4:17" s="103" customFormat="1">
      <c r="D3671" s="104"/>
      <c r="F3671" s="105"/>
      <c r="L3671" s="254"/>
      <c r="M3671" s="254"/>
      <c r="N3671" s="254"/>
      <c r="O3671" s="254"/>
      <c r="P3671" s="254"/>
      <c r="Q3671" s="254"/>
    </row>
    <row r="3672" spans="4:17" s="103" customFormat="1">
      <c r="D3672" s="104"/>
      <c r="F3672" s="105"/>
      <c r="L3672" s="254"/>
      <c r="M3672" s="254"/>
      <c r="N3672" s="254"/>
      <c r="O3672" s="254"/>
      <c r="P3672" s="254"/>
      <c r="Q3672" s="254"/>
    </row>
    <row r="3673" spans="4:17" s="103" customFormat="1">
      <c r="D3673" s="104"/>
      <c r="F3673" s="105"/>
      <c r="L3673" s="254"/>
      <c r="M3673" s="254"/>
      <c r="N3673" s="254"/>
      <c r="O3673" s="254"/>
      <c r="P3673" s="254"/>
      <c r="Q3673" s="254"/>
    </row>
    <row r="3674" spans="4:17" s="103" customFormat="1">
      <c r="D3674" s="104"/>
      <c r="F3674" s="105"/>
      <c r="L3674" s="254"/>
      <c r="M3674" s="254"/>
      <c r="N3674" s="254"/>
      <c r="O3674" s="254"/>
      <c r="P3674" s="254"/>
      <c r="Q3674" s="254"/>
    </row>
    <row r="3675" spans="4:17" s="103" customFormat="1">
      <c r="D3675" s="104"/>
      <c r="F3675" s="105"/>
      <c r="L3675" s="254"/>
      <c r="M3675" s="254"/>
      <c r="N3675" s="254"/>
      <c r="O3675" s="254"/>
      <c r="P3675" s="254"/>
      <c r="Q3675" s="254"/>
    </row>
    <row r="3676" spans="4:17" s="103" customFormat="1">
      <c r="D3676" s="104"/>
      <c r="F3676" s="105"/>
      <c r="L3676" s="254"/>
      <c r="M3676" s="254"/>
      <c r="N3676" s="254"/>
      <c r="O3676" s="254"/>
      <c r="P3676" s="254"/>
      <c r="Q3676" s="254"/>
    </row>
    <row r="3677" spans="4:17" s="103" customFormat="1">
      <c r="D3677" s="104"/>
      <c r="F3677" s="105"/>
      <c r="L3677" s="254"/>
      <c r="M3677" s="254"/>
      <c r="N3677" s="254"/>
      <c r="O3677" s="254"/>
      <c r="P3677" s="254"/>
      <c r="Q3677" s="254"/>
    </row>
    <row r="3678" spans="4:17" s="103" customFormat="1">
      <c r="D3678" s="104"/>
      <c r="F3678" s="105"/>
      <c r="L3678" s="254"/>
      <c r="M3678" s="254"/>
      <c r="N3678" s="254"/>
      <c r="O3678" s="254"/>
      <c r="P3678" s="254"/>
      <c r="Q3678" s="254"/>
    </row>
    <row r="3679" spans="4:17" s="103" customFormat="1">
      <c r="D3679" s="104"/>
      <c r="F3679" s="105"/>
      <c r="L3679" s="254"/>
      <c r="M3679" s="254"/>
      <c r="N3679" s="254"/>
      <c r="O3679" s="254"/>
      <c r="P3679" s="254"/>
      <c r="Q3679" s="254"/>
    </row>
    <row r="3680" spans="4:17" s="103" customFormat="1">
      <c r="D3680" s="104"/>
      <c r="F3680" s="105"/>
      <c r="L3680" s="254"/>
      <c r="M3680" s="254"/>
      <c r="N3680" s="254"/>
      <c r="O3680" s="254"/>
      <c r="P3680" s="254"/>
      <c r="Q3680" s="254"/>
    </row>
    <row r="3681" spans="4:17" s="103" customFormat="1">
      <c r="D3681" s="104"/>
      <c r="F3681" s="105"/>
      <c r="L3681" s="254"/>
      <c r="M3681" s="254"/>
      <c r="N3681" s="254"/>
      <c r="O3681" s="254"/>
      <c r="P3681" s="254"/>
      <c r="Q3681" s="254"/>
    </row>
    <row r="3682" spans="4:17" s="103" customFormat="1">
      <c r="D3682" s="104"/>
      <c r="F3682" s="105"/>
      <c r="L3682" s="254"/>
      <c r="M3682" s="254"/>
      <c r="N3682" s="254"/>
      <c r="O3682" s="254"/>
      <c r="P3682" s="254"/>
      <c r="Q3682" s="254"/>
    </row>
    <row r="3683" spans="4:17" s="103" customFormat="1">
      <c r="D3683" s="104"/>
      <c r="F3683" s="105"/>
      <c r="L3683" s="254"/>
      <c r="M3683" s="254"/>
      <c r="N3683" s="254"/>
      <c r="O3683" s="254"/>
      <c r="P3683" s="254"/>
      <c r="Q3683" s="254"/>
    </row>
    <row r="3684" spans="4:17" s="103" customFormat="1">
      <c r="D3684" s="104"/>
      <c r="F3684" s="105"/>
      <c r="L3684" s="254"/>
      <c r="M3684" s="254"/>
      <c r="N3684" s="254"/>
      <c r="O3684" s="254"/>
      <c r="P3684" s="254"/>
      <c r="Q3684" s="254"/>
    </row>
    <row r="3685" spans="4:17" s="103" customFormat="1">
      <c r="D3685" s="104"/>
      <c r="F3685" s="105"/>
      <c r="L3685" s="254"/>
      <c r="M3685" s="254"/>
      <c r="N3685" s="254"/>
      <c r="O3685" s="254"/>
      <c r="P3685" s="254"/>
      <c r="Q3685" s="254"/>
    </row>
    <row r="3686" spans="4:17" s="103" customFormat="1">
      <c r="D3686" s="104"/>
      <c r="F3686" s="105"/>
      <c r="L3686" s="254"/>
      <c r="M3686" s="254"/>
      <c r="N3686" s="254"/>
      <c r="O3686" s="254"/>
      <c r="P3686" s="254"/>
      <c r="Q3686" s="254"/>
    </row>
    <row r="3687" spans="4:17" s="103" customFormat="1">
      <c r="D3687" s="104"/>
      <c r="F3687" s="105"/>
      <c r="L3687" s="254"/>
      <c r="M3687" s="254"/>
      <c r="N3687" s="254"/>
      <c r="O3687" s="254"/>
      <c r="P3687" s="254"/>
      <c r="Q3687" s="254"/>
    </row>
    <row r="3688" spans="4:17" s="103" customFormat="1">
      <c r="D3688" s="104"/>
      <c r="F3688" s="105"/>
      <c r="L3688" s="254"/>
      <c r="M3688" s="254"/>
      <c r="N3688" s="254"/>
      <c r="O3688" s="254"/>
      <c r="P3688" s="254"/>
      <c r="Q3688" s="254"/>
    </row>
    <row r="3689" spans="4:17" s="103" customFormat="1">
      <c r="D3689" s="104"/>
      <c r="F3689" s="105"/>
      <c r="L3689" s="254"/>
      <c r="M3689" s="254"/>
      <c r="N3689" s="254"/>
      <c r="O3689" s="254"/>
      <c r="P3689" s="254"/>
      <c r="Q3689" s="254"/>
    </row>
    <row r="3690" spans="4:17" s="103" customFormat="1">
      <c r="D3690" s="104"/>
      <c r="F3690" s="105"/>
      <c r="L3690" s="254"/>
      <c r="M3690" s="254"/>
      <c r="N3690" s="254"/>
      <c r="O3690" s="254"/>
      <c r="P3690" s="254"/>
      <c r="Q3690" s="254"/>
    </row>
    <row r="3691" spans="4:17" s="103" customFormat="1">
      <c r="D3691" s="104"/>
      <c r="F3691" s="105"/>
      <c r="L3691" s="254"/>
      <c r="M3691" s="254"/>
      <c r="N3691" s="254"/>
      <c r="O3691" s="254"/>
      <c r="P3691" s="254"/>
      <c r="Q3691" s="254"/>
    </row>
    <row r="3692" spans="4:17" s="103" customFormat="1">
      <c r="D3692" s="104"/>
      <c r="F3692" s="105"/>
      <c r="L3692" s="254"/>
      <c r="M3692" s="254"/>
      <c r="N3692" s="254"/>
      <c r="O3692" s="254"/>
      <c r="P3692" s="254"/>
      <c r="Q3692" s="254"/>
    </row>
    <row r="3693" spans="4:17" s="103" customFormat="1">
      <c r="D3693" s="104"/>
      <c r="F3693" s="105"/>
      <c r="L3693" s="254"/>
      <c r="M3693" s="254"/>
      <c r="N3693" s="254"/>
      <c r="O3693" s="254"/>
      <c r="P3693" s="254"/>
      <c r="Q3693" s="254"/>
    </row>
    <row r="3694" spans="4:17" s="103" customFormat="1">
      <c r="D3694" s="104"/>
      <c r="F3694" s="105"/>
      <c r="L3694" s="254"/>
      <c r="M3694" s="254"/>
      <c r="N3694" s="254"/>
      <c r="O3694" s="254"/>
      <c r="P3694" s="254"/>
      <c r="Q3694" s="254"/>
    </row>
    <row r="3695" spans="4:17" s="103" customFormat="1">
      <c r="D3695" s="104"/>
      <c r="F3695" s="105"/>
      <c r="L3695" s="254"/>
      <c r="M3695" s="254"/>
      <c r="N3695" s="254"/>
      <c r="O3695" s="254"/>
      <c r="P3695" s="254"/>
      <c r="Q3695" s="254"/>
    </row>
    <row r="3696" spans="4:17" s="103" customFormat="1">
      <c r="D3696" s="104"/>
      <c r="F3696" s="105"/>
      <c r="L3696" s="254"/>
      <c r="M3696" s="254"/>
      <c r="N3696" s="254"/>
      <c r="O3696" s="254"/>
      <c r="P3696" s="254"/>
      <c r="Q3696" s="254"/>
    </row>
    <row r="3697" spans="4:17" s="103" customFormat="1">
      <c r="D3697" s="104"/>
      <c r="F3697" s="105"/>
      <c r="L3697" s="254"/>
      <c r="M3697" s="254"/>
      <c r="N3697" s="254"/>
      <c r="O3697" s="254"/>
      <c r="P3697" s="254"/>
      <c r="Q3697" s="254"/>
    </row>
    <row r="3698" spans="4:17" s="103" customFormat="1">
      <c r="D3698" s="104"/>
      <c r="F3698" s="105"/>
      <c r="L3698" s="254"/>
      <c r="M3698" s="254"/>
      <c r="N3698" s="254"/>
      <c r="O3698" s="254"/>
      <c r="P3698" s="254"/>
      <c r="Q3698" s="254"/>
    </row>
    <row r="3699" spans="4:17" s="103" customFormat="1">
      <c r="D3699" s="104"/>
      <c r="F3699" s="105"/>
      <c r="L3699" s="254"/>
      <c r="M3699" s="254"/>
      <c r="N3699" s="254"/>
      <c r="O3699" s="254"/>
      <c r="P3699" s="254"/>
      <c r="Q3699" s="254"/>
    </row>
    <row r="3700" spans="4:17" s="103" customFormat="1">
      <c r="D3700" s="104"/>
      <c r="F3700" s="105"/>
      <c r="L3700" s="254"/>
      <c r="M3700" s="254"/>
      <c r="N3700" s="254"/>
      <c r="O3700" s="254"/>
      <c r="P3700" s="254"/>
      <c r="Q3700" s="254"/>
    </row>
    <row r="3701" spans="4:17" s="103" customFormat="1">
      <c r="D3701" s="104"/>
      <c r="F3701" s="105"/>
      <c r="L3701" s="254"/>
      <c r="M3701" s="254"/>
      <c r="N3701" s="254"/>
      <c r="O3701" s="254"/>
      <c r="P3701" s="254"/>
      <c r="Q3701" s="254"/>
    </row>
    <row r="3702" spans="4:17" s="103" customFormat="1">
      <c r="D3702" s="104"/>
      <c r="F3702" s="105"/>
      <c r="L3702" s="254"/>
      <c r="M3702" s="254"/>
      <c r="N3702" s="254"/>
      <c r="O3702" s="254"/>
      <c r="P3702" s="254"/>
      <c r="Q3702" s="254"/>
    </row>
    <row r="3703" spans="4:17" s="103" customFormat="1">
      <c r="D3703" s="104"/>
      <c r="F3703" s="105"/>
      <c r="L3703" s="254"/>
      <c r="M3703" s="254"/>
      <c r="N3703" s="254"/>
      <c r="O3703" s="254"/>
      <c r="P3703" s="254"/>
      <c r="Q3703" s="254"/>
    </row>
    <row r="3704" spans="4:17" s="103" customFormat="1">
      <c r="D3704" s="104"/>
      <c r="F3704" s="105"/>
      <c r="L3704" s="254"/>
      <c r="M3704" s="254"/>
      <c r="N3704" s="254"/>
      <c r="O3704" s="254"/>
      <c r="P3704" s="254"/>
      <c r="Q3704" s="254"/>
    </row>
    <row r="3705" spans="4:17" s="103" customFormat="1">
      <c r="D3705" s="104"/>
      <c r="F3705" s="105"/>
      <c r="L3705" s="254"/>
      <c r="M3705" s="254"/>
      <c r="N3705" s="254"/>
      <c r="O3705" s="254"/>
      <c r="P3705" s="254"/>
      <c r="Q3705" s="254"/>
    </row>
    <row r="3706" spans="4:17" s="103" customFormat="1">
      <c r="D3706" s="104"/>
      <c r="F3706" s="105"/>
      <c r="L3706" s="254"/>
      <c r="M3706" s="254"/>
      <c r="N3706" s="254"/>
      <c r="O3706" s="254"/>
      <c r="P3706" s="254"/>
      <c r="Q3706" s="254"/>
    </row>
    <row r="3707" spans="4:17" s="103" customFormat="1">
      <c r="D3707" s="104"/>
      <c r="F3707" s="105"/>
      <c r="L3707" s="254"/>
      <c r="M3707" s="254"/>
      <c r="N3707" s="254"/>
      <c r="O3707" s="254"/>
      <c r="P3707" s="254"/>
      <c r="Q3707" s="254"/>
    </row>
    <row r="3708" spans="4:17" s="103" customFormat="1">
      <c r="D3708" s="104"/>
      <c r="F3708" s="105"/>
      <c r="L3708" s="254"/>
      <c r="M3708" s="254"/>
      <c r="N3708" s="254"/>
      <c r="O3708" s="254"/>
      <c r="P3708" s="254"/>
      <c r="Q3708" s="254"/>
    </row>
    <row r="3709" spans="4:17" s="103" customFormat="1">
      <c r="D3709" s="104"/>
      <c r="F3709" s="105"/>
      <c r="L3709" s="254"/>
      <c r="M3709" s="254"/>
      <c r="N3709" s="254"/>
      <c r="O3709" s="254"/>
      <c r="P3709" s="254"/>
      <c r="Q3709" s="254"/>
    </row>
    <row r="3710" spans="4:17" s="103" customFormat="1">
      <c r="D3710" s="104"/>
      <c r="F3710" s="105"/>
      <c r="L3710" s="254"/>
      <c r="M3710" s="254"/>
      <c r="N3710" s="254"/>
      <c r="O3710" s="254"/>
      <c r="P3710" s="254"/>
      <c r="Q3710" s="254"/>
    </row>
    <row r="3711" spans="4:17" s="103" customFormat="1">
      <c r="D3711" s="104"/>
      <c r="F3711" s="105"/>
      <c r="L3711" s="254"/>
      <c r="M3711" s="254"/>
      <c r="N3711" s="254"/>
      <c r="O3711" s="254"/>
      <c r="P3711" s="254"/>
      <c r="Q3711" s="254"/>
    </row>
    <row r="3712" spans="4:17" s="103" customFormat="1">
      <c r="D3712" s="104"/>
      <c r="F3712" s="105"/>
      <c r="L3712" s="254"/>
      <c r="M3712" s="254"/>
      <c r="N3712" s="254"/>
      <c r="O3712" s="254"/>
      <c r="P3712" s="254"/>
      <c r="Q3712" s="254"/>
    </row>
    <row r="3713" spans="4:17" s="103" customFormat="1">
      <c r="D3713" s="104"/>
      <c r="F3713" s="105"/>
      <c r="L3713" s="254"/>
      <c r="M3713" s="254"/>
      <c r="N3713" s="254"/>
      <c r="O3713" s="254"/>
      <c r="P3713" s="254"/>
      <c r="Q3713" s="254"/>
    </row>
    <row r="3714" spans="4:17" s="103" customFormat="1">
      <c r="D3714" s="104"/>
      <c r="F3714" s="105"/>
      <c r="L3714" s="254"/>
      <c r="M3714" s="254"/>
      <c r="N3714" s="254"/>
      <c r="O3714" s="254"/>
      <c r="P3714" s="254"/>
      <c r="Q3714" s="254"/>
    </row>
    <row r="3715" spans="4:17" s="103" customFormat="1">
      <c r="D3715" s="104"/>
      <c r="F3715" s="105"/>
      <c r="L3715" s="254"/>
      <c r="M3715" s="254"/>
      <c r="N3715" s="254"/>
      <c r="O3715" s="254"/>
      <c r="P3715" s="254"/>
      <c r="Q3715" s="254"/>
    </row>
    <row r="3716" spans="4:17" s="103" customFormat="1">
      <c r="D3716" s="104"/>
      <c r="F3716" s="105"/>
      <c r="L3716" s="254"/>
      <c r="M3716" s="254"/>
      <c r="N3716" s="254"/>
      <c r="O3716" s="254"/>
      <c r="P3716" s="254"/>
      <c r="Q3716" s="254"/>
    </row>
    <row r="3717" spans="4:17" s="103" customFormat="1">
      <c r="D3717" s="104"/>
      <c r="F3717" s="105"/>
      <c r="L3717" s="254"/>
      <c r="M3717" s="254"/>
      <c r="N3717" s="254"/>
      <c r="O3717" s="254"/>
      <c r="P3717" s="254"/>
      <c r="Q3717" s="254"/>
    </row>
    <row r="3718" spans="4:17" s="103" customFormat="1">
      <c r="D3718" s="104"/>
      <c r="F3718" s="105"/>
      <c r="L3718" s="254"/>
      <c r="M3718" s="254"/>
      <c r="N3718" s="254"/>
      <c r="O3718" s="254"/>
      <c r="P3718" s="254"/>
      <c r="Q3718" s="254"/>
    </row>
    <row r="3719" spans="4:17" s="103" customFormat="1">
      <c r="D3719" s="104"/>
      <c r="F3719" s="105"/>
      <c r="L3719" s="254"/>
      <c r="M3719" s="254"/>
      <c r="N3719" s="254"/>
      <c r="O3719" s="254"/>
      <c r="P3719" s="254"/>
      <c r="Q3719" s="254"/>
    </row>
    <row r="3720" spans="4:17" s="103" customFormat="1">
      <c r="D3720" s="104"/>
      <c r="F3720" s="105"/>
      <c r="L3720" s="254"/>
      <c r="M3720" s="254"/>
      <c r="N3720" s="254"/>
      <c r="O3720" s="254"/>
      <c r="P3720" s="254"/>
      <c r="Q3720" s="254"/>
    </row>
    <row r="3721" spans="4:17" s="103" customFormat="1">
      <c r="D3721" s="104"/>
      <c r="F3721" s="105"/>
      <c r="L3721" s="254"/>
      <c r="M3721" s="254"/>
      <c r="N3721" s="254"/>
      <c r="O3721" s="254"/>
      <c r="P3721" s="254"/>
      <c r="Q3721" s="254"/>
    </row>
    <row r="3722" spans="4:17" s="103" customFormat="1">
      <c r="D3722" s="104"/>
      <c r="F3722" s="105"/>
      <c r="L3722" s="254"/>
      <c r="M3722" s="254"/>
      <c r="N3722" s="254"/>
      <c r="O3722" s="254"/>
      <c r="P3722" s="254"/>
      <c r="Q3722" s="254"/>
    </row>
    <row r="3723" spans="4:17" s="103" customFormat="1">
      <c r="D3723" s="104"/>
      <c r="F3723" s="105"/>
      <c r="L3723" s="254"/>
      <c r="M3723" s="254"/>
      <c r="N3723" s="254"/>
      <c r="O3723" s="254"/>
      <c r="P3723" s="254"/>
      <c r="Q3723" s="254"/>
    </row>
    <row r="3724" spans="4:17" s="103" customFormat="1">
      <c r="D3724" s="104"/>
      <c r="F3724" s="105"/>
      <c r="L3724" s="254"/>
      <c r="M3724" s="254"/>
      <c r="N3724" s="254"/>
      <c r="O3724" s="254"/>
      <c r="P3724" s="254"/>
      <c r="Q3724" s="254"/>
    </row>
    <row r="3725" spans="4:17" s="103" customFormat="1">
      <c r="D3725" s="104"/>
      <c r="F3725" s="105"/>
      <c r="L3725" s="254"/>
      <c r="M3725" s="254"/>
      <c r="N3725" s="254"/>
      <c r="O3725" s="254"/>
      <c r="P3725" s="254"/>
      <c r="Q3725" s="254"/>
    </row>
    <row r="3726" spans="4:17" s="103" customFormat="1">
      <c r="D3726" s="104"/>
      <c r="F3726" s="105"/>
      <c r="L3726" s="254"/>
      <c r="M3726" s="254"/>
      <c r="N3726" s="254"/>
      <c r="O3726" s="254"/>
      <c r="P3726" s="254"/>
      <c r="Q3726" s="254"/>
    </row>
    <row r="3727" spans="4:17" s="103" customFormat="1">
      <c r="D3727" s="104"/>
      <c r="F3727" s="105"/>
      <c r="L3727" s="254"/>
      <c r="M3727" s="254"/>
      <c r="N3727" s="254"/>
      <c r="O3727" s="254"/>
      <c r="P3727" s="254"/>
      <c r="Q3727" s="254"/>
    </row>
    <row r="3728" spans="4:17" s="103" customFormat="1">
      <c r="D3728" s="104"/>
      <c r="F3728" s="105"/>
      <c r="L3728" s="254"/>
      <c r="M3728" s="254"/>
      <c r="N3728" s="254"/>
      <c r="O3728" s="254"/>
      <c r="P3728" s="254"/>
      <c r="Q3728" s="254"/>
    </row>
    <row r="3729" spans="4:17" s="103" customFormat="1">
      <c r="D3729" s="104"/>
      <c r="F3729" s="105"/>
      <c r="L3729" s="254"/>
      <c r="M3729" s="254"/>
      <c r="N3729" s="254"/>
      <c r="O3729" s="254"/>
      <c r="P3729" s="254"/>
      <c r="Q3729" s="254"/>
    </row>
    <row r="3730" spans="4:17" s="103" customFormat="1">
      <c r="D3730" s="104"/>
      <c r="F3730" s="105"/>
      <c r="L3730" s="254"/>
      <c r="M3730" s="254"/>
      <c r="N3730" s="254"/>
      <c r="O3730" s="254"/>
      <c r="P3730" s="254"/>
      <c r="Q3730" s="254"/>
    </row>
    <row r="3731" spans="4:17" s="103" customFormat="1">
      <c r="D3731" s="104"/>
      <c r="F3731" s="105"/>
      <c r="L3731" s="254"/>
      <c r="M3731" s="254"/>
      <c r="N3731" s="254"/>
      <c r="O3731" s="254"/>
      <c r="P3731" s="254"/>
      <c r="Q3731" s="254"/>
    </row>
    <row r="3732" spans="4:17" s="103" customFormat="1">
      <c r="D3732" s="104"/>
      <c r="F3732" s="105"/>
      <c r="L3732" s="254"/>
      <c r="M3732" s="254"/>
      <c r="N3732" s="254"/>
      <c r="O3732" s="254"/>
      <c r="P3732" s="254"/>
      <c r="Q3732" s="254"/>
    </row>
    <row r="3733" spans="4:17" s="103" customFormat="1">
      <c r="D3733" s="104"/>
      <c r="F3733" s="105"/>
      <c r="L3733" s="254"/>
      <c r="M3733" s="254"/>
      <c r="N3733" s="254"/>
      <c r="O3733" s="254"/>
      <c r="P3733" s="254"/>
      <c r="Q3733" s="254"/>
    </row>
    <row r="3734" spans="4:17" s="103" customFormat="1">
      <c r="D3734" s="104"/>
      <c r="F3734" s="105"/>
      <c r="L3734" s="254"/>
      <c r="M3734" s="254"/>
      <c r="N3734" s="254"/>
      <c r="O3734" s="254"/>
      <c r="P3734" s="254"/>
      <c r="Q3734" s="254"/>
    </row>
    <row r="3735" spans="4:17" s="103" customFormat="1">
      <c r="D3735" s="104"/>
      <c r="F3735" s="105"/>
      <c r="L3735" s="254"/>
      <c r="M3735" s="254"/>
      <c r="N3735" s="254"/>
      <c r="O3735" s="254"/>
      <c r="P3735" s="254"/>
      <c r="Q3735" s="254"/>
    </row>
    <row r="3736" spans="4:17" s="103" customFormat="1">
      <c r="D3736" s="104"/>
      <c r="F3736" s="105"/>
      <c r="L3736" s="254"/>
      <c r="M3736" s="254"/>
      <c r="N3736" s="254"/>
      <c r="O3736" s="254"/>
      <c r="P3736" s="254"/>
      <c r="Q3736" s="254"/>
    </row>
    <row r="3737" spans="4:17" s="103" customFormat="1">
      <c r="D3737" s="104"/>
      <c r="F3737" s="105"/>
      <c r="L3737" s="254"/>
      <c r="M3737" s="254"/>
      <c r="N3737" s="254"/>
      <c r="O3737" s="254"/>
      <c r="P3737" s="254"/>
      <c r="Q3737" s="254"/>
    </row>
    <row r="3738" spans="4:17" s="103" customFormat="1">
      <c r="D3738" s="104"/>
      <c r="F3738" s="105"/>
      <c r="L3738" s="254"/>
      <c r="M3738" s="254"/>
      <c r="N3738" s="254"/>
      <c r="O3738" s="254"/>
      <c r="P3738" s="254"/>
      <c r="Q3738" s="254"/>
    </row>
    <row r="3739" spans="4:17" s="103" customFormat="1">
      <c r="D3739" s="104"/>
      <c r="F3739" s="105"/>
      <c r="L3739" s="254"/>
      <c r="M3739" s="254"/>
      <c r="N3739" s="254"/>
      <c r="O3739" s="254"/>
      <c r="P3739" s="254"/>
      <c r="Q3739" s="254"/>
    </row>
    <row r="3740" spans="4:17" s="103" customFormat="1">
      <c r="D3740" s="104"/>
      <c r="F3740" s="105"/>
      <c r="L3740" s="254"/>
      <c r="M3740" s="254"/>
      <c r="N3740" s="254"/>
      <c r="O3740" s="254"/>
      <c r="P3740" s="254"/>
      <c r="Q3740" s="254"/>
    </row>
    <row r="3741" spans="4:17" s="103" customFormat="1">
      <c r="D3741" s="104"/>
      <c r="F3741" s="105"/>
      <c r="L3741" s="254"/>
      <c r="M3741" s="254"/>
      <c r="N3741" s="254"/>
      <c r="O3741" s="254"/>
      <c r="P3741" s="254"/>
      <c r="Q3741" s="254"/>
    </row>
    <row r="3742" spans="4:17" s="103" customFormat="1">
      <c r="D3742" s="104"/>
      <c r="F3742" s="105"/>
      <c r="L3742" s="254"/>
      <c r="M3742" s="254"/>
      <c r="N3742" s="254"/>
      <c r="O3742" s="254"/>
      <c r="P3742" s="254"/>
      <c r="Q3742" s="254"/>
    </row>
    <row r="3743" spans="4:17" s="103" customFormat="1">
      <c r="D3743" s="104"/>
      <c r="F3743" s="105"/>
      <c r="L3743" s="254"/>
      <c r="M3743" s="254"/>
      <c r="N3743" s="254"/>
      <c r="O3743" s="254"/>
      <c r="P3743" s="254"/>
      <c r="Q3743" s="254"/>
    </row>
    <row r="3744" spans="4:17" s="103" customFormat="1">
      <c r="D3744" s="104"/>
      <c r="F3744" s="105"/>
      <c r="L3744" s="254"/>
      <c r="M3744" s="254"/>
      <c r="N3744" s="254"/>
      <c r="O3744" s="254"/>
      <c r="P3744" s="254"/>
      <c r="Q3744" s="254"/>
    </row>
    <row r="3745" spans="4:17" s="103" customFormat="1">
      <c r="D3745" s="104"/>
      <c r="F3745" s="105"/>
      <c r="L3745" s="254"/>
      <c r="M3745" s="254"/>
      <c r="N3745" s="254"/>
      <c r="O3745" s="254"/>
      <c r="P3745" s="254"/>
      <c r="Q3745" s="254"/>
    </row>
    <row r="3746" spans="4:17" s="103" customFormat="1">
      <c r="D3746" s="104"/>
      <c r="F3746" s="105"/>
      <c r="L3746" s="254"/>
      <c r="M3746" s="254"/>
      <c r="N3746" s="254"/>
      <c r="O3746" s="254"/>
      <c r="P3746" s="254"/>
      <c r="Q3746" s="254"/>
    </row>
    <row r="3747" spans="4:17" s="103" customFormat="1">
      <c r="D3747" s="104"/>
      <c r="F3747" s="105"/>
      <c r="L3747" s="254"/>
      <c r="M3747" s="254"/>
      <c r="N3747" s="254"/>
      <c r="O3747" s="254"/>
      <c r="P3747" s="254"/>
      <c r="Q3747" s="254"/>
    </row>
    <row r="3748" spans="4:17" s="103" customFormat="1">
      <c r="D3748" s="104"/>
      <c r="F3748" s="105"/>
      <c r="L3748" s="254"/>
      <c r="M3748" s="254"/>
      <c r="N3748" s="254"/>
      <c r="O3748" s="254"/>
      <c r="P3748" s="254"/>
      <c r="Q3748" s="254"/>
    </row>
    <row r="3749" spans="4:17" s="103" customFormat="1">
      <c r="D3749" s="104"/>
      <c r="F3749" s="105"/>
      <c r="L3749" s="254"/>
      <c r="M3749" s="254"/>
      <c r="N3749" s="254"/>
      <c r="O3749" s="254"/>
      <c r="P3749" s="254"/>
      <c r="Q3749" s="254"/>
    </row>
    <row r="3750" spans="4:17" s="103" customFormat="1">
      <c r="D3750" s="104"/>
      <c r="F3750" s="105"/>
      <c r="L3750" s="254"/>
      <c r="M3750" s="254"/>
      <c r="N3750" s="254"/>
      <c r="O3750" s="254"/>
      <c r="P3750" s="254"/>
      <c r="Q3750" s="254"/>
    </row>
    <row r="3751" spans="4:17" s="103" customFormat="1">
      <c r="D3751" s="104"/>
      <c r="F3751" s="105"/>
      <c r="L3751" s="254"/>
      <c r="M3751" s="254"/>
      <c r="N3751" s="254"/>
      <c r="O3751" s="254"/>
      <c r="P3751" s="254"/>
      <c r="Q3751" s="254"/>
    </row>
    <row r="3752" spans="4:17" s="103" customFormat="1">
      <c r="D3752" s="104"/>
      <c r="F3752" s="105"/>
      <c r="L3752" s="254"/>
      <c r="M3752" s="254"/>
      <c r="N3752" s="254"/>
      <c r="O3752" s="254"/>
      <c r="P3752" s="254"/>
      <c r="Q3752" s="254"/>
    </row>
    <row r="3753" spans="4:17" s="103" customFormat="1">
      <c r="D3753" s="104"/>
      <c r="F3753" s="105"/>
      <c r="L3753" s="254"/>
      <c r="M3753" s="254"/>
      <c r="N3753" s="254"/>
      <c r="O3753" s="254"/>
      <c r="P3753" s="254"/>
      <c r="Q3753" s="254"/>
    </row>
    <row r="3754" spans="4:17" s="103" customFormat="1">
      <c r="D3754" s="104"/>
      <c r="F3754" s="105"/>
      <c r="L3754" s="254"/>
      <c r="M3754" s="254"/>
      <c r="N3754" s="254"/>
      <c r="O3754" s="254"/>
      <c r="P3754" s="254"/>
      <c r="Q3754" s="254"/>
    </row>
    <row r="3755" spans="4:17" s="103" customFormat="1">
      <c r="D3755" s="104"/>
      <c r="F3755" s="105"/>
      <c r="L3755" s="254"/>
      <c r="M3755" s="254"/>
      <c r="N3755" s="254"/>
      <c r="O3755" s="254"/>
      <c r="P3755" s="254"/>
      <c r="Q3755" s="254"/>
    </row>
    <row r="3756" spans="4:17" s="103" customFormat="1">
      <c r="D3756" s="104"/>
      <c r="F3756" s="105"/>
      <c r="L3756" s="254"/>
      <c r="M3756" s="254"/>
      <c r="N3756" s="254"/>
      <c r="O3756" s="254"/>
      <c r="P3756" s="254"/>
      <c r="Q3756" s="254"/>
    </row>
    <row r="3757" spans="4:17" s="103" customFormat="1">
      <c r="D3757" s="104"/>
      <c r="F3757" s="105"/>
      <c r="L3757" s="254"/>
      <c r="M3757" s="254"/>
      <c r="N3757" s="254"/>
      <c r="O3757" s="254"/>
      <c r="P3757" s="254"/>
      <c r="Q3757" s="254"/>
    </row>
    <row r="3758" spans="4:17" s="103" customFormat="1">
      <c r="D3758" s="104"/>
      <c r="F3758" s="105"/>
      <c r="L3758" s="254"/>
      <c r="M3758" s="254"/>
      <c r="N3758" s="254"/>
      <c r="O3758" s="254"/>
      <c r="P3758" s="254"/>
      <c r="Q3758" s="254"/>
    </row>
    <row r="3759" spans="4:17" s="103" customFormat="1">
      <c r="D3759" s="104"/>
      <c r="F3759" s="105"/>
      <c r="L3759" s="254"/>
      <c r="M3759" s="254"/>
      <c r="N3759" s="254"/>
      <c r="O3759" s="254"/>
      <c r="P3759" s="254"/>
      <c r="Q3759" s="254"/>
    </row>
    <row r="3760" spans="4:17" s="103" customFormat="1">
      <c r="D3760" s="104"/>
      <c r="F3760" s="105"/>
      <c r="L3760" s="254"/>
      <c r="M3760" s="254"/>
      <c r="N3760" s="254"/>
      <c r="O3760" s="254"/>
      <c r="P3760" s="254"/>
      <c r="Q3760" s="254"/>
    </row>
    <row r="3761" spans="4:17" s="103" customFormat="1">
      <c r="D3761" s="104"/>
      <c r="F3761" s="105"/>
      <c r="L3761" s="254"/>
      <c r="M3761" s="254"/>
      <c r="N3761" s="254"/>
      <c r="O3761" s="254"/>
      <c r="P3761" s="254"/>
      <c r="Q3761" s="254"/>
    </row>
    <row r="3762" spans="4:17" s="103" customFormat="1">
      <c r="D3762" s="104"/>
      <c r="F3762" s="105"/>
      <c r="L3762" s="254"/>
      <c r="M3762" s="254"/>
      <c r="N3762" s="254"/>
      <c r="O3762" s="254"/>
      <c r="P3762" s="254"/>
      <c r="Q3762" s="254"/>
    </row>
    <row r="3763" spans="4:17" s="103" customFormat="1">
      <c r="D3763" s="104"/>
      <c r="F3763" s="105"/>
      <c r="L3763" s="254"/>
      <c r="M3763" s="254"/>
      <c r="N3763" s="254"/>
      <c r="O3763" s="254"/>
      <c r="P3763" s="254"/>
      <c r="Q3763" s="254"/>
    </row>
    <row r="3764" spans="4:17" s="103" customFormat="1">
      <c r="D3764" s="104"/>
      <c r="F3764" s="105"/>
      <c r="L3764" s="254"/>
      <c r="M3764" s="254"/>
      <c r="N3764" s="254"/>
      <c r="O3764" s="254"/>
      <c r="P3764" s="254"/>
      <c r="Q3764" s="254"/>
    </row>
    <row r="3765" spans="4:17" s="103" customFormat="1">
      <c r="D3765" s="104"/>
      <c r="F3765" s="105"/>
      <c r="L3765" s="254"/>
      <c r="M3765" s="254"/>
      <c r="N3765" s="254"/>
      <c r="O3765" s="254"/>
      <c r="P3765" s="254"/>
      <c r="Q3765" s="254"/>
    </row>
    <row r="3766" spans="4:17" s="103" customFormat="1">
      <c r="D3766" s="104"/>
      <c r="F3766" s="105"/>
      <c r="L3766" s="254"/>
      <c r="M3766" s="254"/>
      <c r="N3766" s="254"/>
      <c r="O3766" s="254"/>
      <c r="P3766" s="254"/>
      <c r="Q3766" s="254"/>
    </row>
    <row r="3767" spans="4:17" s="103" customFormat="1">
      <c r="D3767" s="104"/>
      <c r="F3767" s="105"/>
      <c r="L3767" s="254"/>
      <c r="M3767" s="254"/>
      <c r="N3767" s="254"/>
      <c r="O3767" s="254"/>
      <c r="P3767" s="254"/>
      <c r="Q3767" s="254"/>
    </row>
    <row r="3768" spans="4:17" s="103" customFormat="1">
      <c r="D3768" s="104"/>
      <c r="F3768" s="105"/>
      <c r="L3768" s="254"/>
      <c r="M3768" s="254"/>
      <c r="N3768" s="254"/>
      <c r="O3768" s="254"/>
      <c r="P3768" s="254"/>
      <c r="Q3768" s="254"/>
    </row>
    <row r="3769" spans="4:17" s="103" customFormat="1">
      <c r="D3769" s="104"/>
      <c r="F3769" s="105"/>
      <c r="L3769" s="254"/>
      <c r="M3769" s="254"/>
      <c r="N3769" s="254"/>
      <c r="O3769" s="254"/>
      <c r="P3769" s="254"/>
      <c r="Q3769" s="254"/>
    </row>
    <row r="3770" spans="4:17" s="103" customFormat="1">
      <c r="D3770" s="104"/>
      <c r="F3770" s="105"/>
      <c r="L3770" s="254"/>
      <c r="M3770" s="254"/>
      <c r="N3770" s="254"/>
      <c r="O3770" s="254"/>
      <c r="P3770" s="254"/>
      <c r="Q3770" s="254"/>
    </row>
    <row r="3771" spans="4:17" s="103" customFormat="1">
      <c r="D3771" s="104"/>
      <c r="F3771" s="105"/>
      <c r="L3771" s="254"/>
      <c r="M3771" s="254"/>
      <c r="N3771" s="254"/>
      <c r="O3771" s="254"/>
      <c r="P3771" s="254"/>
      <c r="Q3771" s="254"/>
    </row>
    <row r="3772" spans="4:17" s="103" customFormat="1">
      <c r="D3772" s="104"/>
      <c r="F3772" s="105"/>
      <c r="L3772" s="254"/>
      <c r="M3772" s="254"/>
      <c r="N3772" s="254"/>
      <c r="O3772" s="254"/>
      <c r="P3772" s="254"/>
      <c r="Q3772" s="254"/>
    </row>
    <row r="3773" spans="4:17" s="103" customFormat="1">
      <c r="D3773" s="104"/>
      <c r="F3773" s="105"/>
      <c r="L3773" s="254"/>
      <c r="M3773" s="254"/>
      <c r="N3773" s="254"/>
      <c r="O3773" s="254"/>
      <c r="P3773" s="254"/>
      <c r="Q3773" s="254"/>
    </row>
    <row r="3774" spans="4:17" s="103" customFormat="1">
      <c r="D3774" s="104"/>
      <c r="F3774" s="105"/>
      <c r="L3774" s="254"/>
      <c r="M3774" s="254"/>
      <c r="N3774" s="254"/>
      <c r="O3774" s="254"/>
      <c r="P3774" s="254"/>
      <c r="Q3774" s="254"/>
    </row>
    <row r="3775" spans="4:17" s="103" customFormat="1">
      <c r="D3775" s="104"/>
      <c r="F3775" s="105"/>
      <c r="L3775" s="254"/>
      <c r="M3775" s="254"/>
      <c r="N3775" s="254"/>
      <c r="O3775" s="254"/>
      <c r="P3775" s="254"/>
      <c r="Q3775" s="254"/>
    </row>
    <row r="3776" spans="4:17" s="103" customFormat="1">
      <c r="D3776" s="104"/>
      <c r="F3776" s="105"/>
      <c r="L3776" s="254"/>
      <c r="M3776" s="254"/>
      <c r="N3776" s="254"/>
      <c r="O3776" s="254"/>
      <c r="P3776" s="254"/>
      <c r="Q3776" s="254"/>
    </row>
    <row r="3777" spans="4:17" s="103" customFormat="1">
      <c r="D3777" s="104"/>
      <c r="F3777" s="105"/>
      <c r="L3777" s="254"/>
      <c r="M3777" s="254"/>
      <c r="N3777" s="254"/>
      <c r="O3777" s="254"/>
      <c r="P3777" s="254"/>
      <c r="Q3777" s="254"/>
    </row>
    <row r="3778" spans="4:17" s="103" customFormat="1">
      <c r="D3778" s="104"/>
      <c r="F3778" s="105"/>
      <c r="L3778" s="254"/>
      <c r="M3778" s="254"/>
      <c r="N3778" s="254"/>
      <c r="O3778" s="254"/>
      <c r="P3778" s="254"/>
      <c r="Q3778" s="254"/>
    </row>
    <row r="3779" spans="4:17" s="103" customFormat="1">
      <c r="D3779" s="104"/>
      <c r="F3779" s="105"/>
      <c r="L3779" s="254"/>
      <c r="M3779" s="254"/>
      <c r="N3779" s="254"/>
      <c r="O3779" s="254"/>
      <c r="P3779" s="254"/>
      <c r="Q3779" s="254"/>
    </row>
    <row r="3780" spans="4:17" s="103" customFormat="1">
      <c r="D3780" s="104"/>
      <c r="F3780" s="105"/>
      <c r="L3780" s="254"/>
      <c r="M3780" s="254"/>
      <c r="N3780" s="254"/>
      <c r="O3780" s="254"/>
      <c r="P3780" s="254"/>
      <c r="Q3780" s="254"/>
    </row>
    <row r="3781" spans="4:17" s="103" customFormat="1">
      <c r="D3781" s="104"/>
      <c r="F3781" s="105"/>
      <c r="L3781" s="254"/>
      <c r="M3781" s="254"/>
      <c r="N3781" s="254"/>
      <c r="O3781" s="254"/>
      <c r="P3781" s="254"/>
      <c r="Q3781" s="254"/>
    </row>
    <row r="3782" spans="4:17" s="103" customFormat="1">
      <c r="D3782" s="104"/>
      <c r="F3782" s="105"/>
      <c r="L3782" s="254"/>
      <c r="M3782" s="254"/>
      <c r="N3782" s="254"/>
      <c r="O3782" s="254"/>
      <c r="P3782" s="254"/>
      <c r="Q3782" s="254"/>
    </row>
    <row r="3783" spans="4:17" s="103" customFormat="1">
      <c r="D3783" s="104"/>
      <c r="F3783" s="105"/>
      <c r="L3783" s="254"/>
      <c r="M3783" s="254"/>
      <c r="N3783" s="254"/>
      <c r="O3783" s="254"/>
      <c r="P3783" s="254"/>
      <c r="Q3783" s="254"/>
    </row>
    <row r="3784" spans="4:17" s="103" customFormat="1">
      <c r="D3784" s="104"/>
      <c r="F3784" s="105"/>
      <c r="L3784" s="254"/>
      <c r="M3784" s="254"/>
      <c r="N3784" s="254"/>
      <c r="O3784" s="254"/>
      <c r="P3784" s="254"/>
      <c r="Q3784" s="254"/>
    </row>
    <row r="3785" spans="4:17" s="103" customFormat="1">
      <c r="D3785" s="104"/>
      <c r="F3785" s="105"/>
      <c r="L3785" s="254"/>
      <c r="M3785" s="254"/>
      <c r="N3785" s="254"/>
      <c r="O3785" s="254"/>
      <c r="P3785" s="254"/>
      <c r="Q3785" s="254"/>
    </row>
    <row r="3786" spans="4:17" s="103" customFormat="1">
      <c r="D3786" s="104"/>
      <c r="F3786" s="105"/>
      <c r="L3786" s="254"/>
      <c r="M3786" s="254"/>
      <c r="N3786" s="254"/>
      <c r="O3786" s="254"/>
      <c r="P3786" s="254"/>
      <c r="Q3786" s="254"/>
    </row>
    <row r="3787" spans="4:17" s="103" customFormat="1">
      <c r="D3787" s="104"/>
      <c r="F3787" s="105"/>
      <c r="L3787" s="254"/>
      <c r="M3787" s="254"/>
      <c r="N3787" s="254"/>
      <c r="O3787" s="254"/>
      <c r="P3787" s="254"/>
      <c r="Q3787" s="254"/>
    </row>
    <row r="3788" spans="4:17" s="103" customFormat="1">
      <c r="D3788" s="104"/>
      <c r="F3788" s="105"/>
      <c r="L3788" s="254"/>
      <c r="M3788" s="254"/>
      <c r="N3788" s="254"/>
      <c r="O3788" s="254"/>
      <c r="P3788" s="254"/>
      <c r="Q3788" s="254"/>
    </row>
    <row r="3789" spans="4:17" s="103" customFormat="1">
      <c r="D3789" s="104"/>
      <c r="F3789" s="105"/>
      <c r="L3789" s="254"/>
      <c r="M3789" s="254"/>
      <c r="N3789" s="254"/>
      <c r="O3789" s="254"/>
      <c r="P3789" s="254"/>
      <c r="Q3789" s="254"/>
    </row>
    <row r="3790" spans="4:17" s="103" customFormat="1">
      <c r="D3790" s="104"/>
      <c r="F3790" s="105"/>
      <c r="L3790" s="254"/>
      <c r="M3790" s="254"/>
      <c r="N3790" s="254"/>
      <c r="O3790" s="254"/>
      <c r="P3790" s="254"/>
      <c r="Q3790" s="254"/>
    </row>
    <row r="3791" spans="4:17" s="103" customFormat="1">
      <c r="D3791" s="104"/>
      <c r="F3791" s="105"/>
      <c r="L3791" s="254"/>
      <c r="M3791" s="254"/>
      <c r="N3791" s="254"/>
      <c r="O3791" s="254"/>
      <c r="P3791" s="254"/>
      <c r="Q3791" s="254"/>
    </row>
    <row r="3792" spans="4:17" s="103" customFormat="1">
      <c r="D3792" s="104"/>
      <c r="F3792" s="105"/>
      <c r="L3792" s="254"/>
      <c r="M3792" s="254"/>
      <c r="N3792" s="254"/>
      <c r="O3792" s="254"/>
      <c r="P3792" s="254"/>
      <c r="Q3792" s="254"/>
    </row>
    <row r="3793" spans="4:17" s="103" customFormat="1">
      <c r="D3793" s="104"/>
      <c r="F3793" s="105"/>
      <c r="L3793" s="254"/>
      <c r="M3793" s="254"/>
      <c r="N3793" s="254"/>
      <c r="O3793" s="254"/>
      <c r="P3793" s="254"/>
      <c r="Q3793" s="254"/>
    </row>
    <row r="3794" spans="4:17" s="103" customFormat="1">
      <c r="D3794" s="104"/>
      <c r="F3794" s="105"/>
      <c r="L3794" s="254"/>
      <c r="M3794" s="254"/>
      <c r="N3794" s="254"/>
      <c r="O3794" s="254"/>
      <c r="P3794" s="254"/>
      <c r="Q3794" s="254"/>
    </row>
    <row r="3795" spans="4:17" s="103" customFormat="1">
      <c r="D3795" s="104"/>
      <c r="F3795" s="105"/>
      <c r="L3795" s="254"/>
      <c r="M3795" s="254"/>
      <c r="N3795" s="254"/>
      <c r="O3795" s="254"/>
      <c r="P3795" s="254"/>
      <c r="Q3795" s="254"/>
    </row>
    <row r="3796" spans="4:17" s="103" customFormat="1">
      <c r="D3796" s="104"/>
      <c r="F3796" s="105"/>
      <c r="L3796" s="254"/>
      <c r="M3796" s="254"/>
      <c r="N3796" s="254"/>
      <c r="O3796" s="254"/>
      <c r="P3796" s="254"/>
      <c r="Q3796" s="254"/>
    </row>
    <row r="3797" spans="4:17" s="103" customFormat="1">
      <c r="D3797" s="104"/>
      <c r="F3797" s="105"/>
      <c r="L3797" s="254"/>
      <c r="M3797" s="254"/>
      <c r="N3797" s="254"/>
      <c r="O3797" s="254"/>
      <c r="P3797" s="254"/>
      <c r="Q3797" s="254"/>
    </row>
    <row r="3798" spans="4:17" s="103" customFormat="1">
      <c r="D3798" s="104"/>
      <c r="F3798" s="105"/>
      <c r="L3798" s="254"/>
      <c r="M3798" s="254"/>
      <c r="N3798" s="254"/>
      <c r="O3798" s="254"/>
      <c r="P3798" s="254"/>
      <c r="Q3798" s="254"/>
    </row>
    <row r="3799" spans="4:17" s="103" customFormat="1">
      <c r="D3799" s="104"/>
      <c r="F3799" s="105"/>
      <c r="L3799" s="254"/>
      <c r="M3799" s="254"/>
      <c r="N3799" s="254"/>
      <c r="O3799" s="254"/>
      <c r="P3799" s="254"/>
      <c r="Q3799" s="254"/>
    </row>
    <row r="3800" spans="4:17" s="103" customFormat="1">
      <c r="D3800" s="104"/>
      <c r="F3800" s="105"/>
      <c r="L3800" s="254"/>
      <c r="M3800" s="254"/>
      <c r="N3800" s="254"/>
      <c r="O3800" s="254"/>
      <c r="P3800" s="254"/>
      <c r="Q3800" s="254"/>
    </row>
    <row r="3801" spans="4:17" s="103" customFormat="1">
      <c r="D3801" s="104"/>
      <c r="F3801" s="105"/>
      <c r="L3801" s="254"/>
      <c r="M3801" s="254"/>
      <c r="N3801" s="254"/>
      <c r="O3801" s="254"/>
      <c r="P3801" s="254"/>
      <c r="Q3801" s="254"/>
    </row>
    <row r="3802" spans="4:17" s="103" customFormat="1">
      <c r="D3802" s="104"/>
      <c r="F3802" s="105"/>
      <c r="L3802" s="254"/>
      <c r="M3802" s="254"/>
      <c r="N3802" s="254"/>
      <c r="O3802" s="254"/>
      <c r="P3802" s="254"/>
      <c r="Q3802" s="254"/>
    </row>
    <row r="3803" spans="4:17" s="103" customFormat="1">
      <c r="D3803" s="104"/>
      <c r="F3803" s="105"/>
      <c r="L3803" s="254"/>
      <c r="M3803" s="254"/>
      <c r="N3803" s="254"/>
      <c r="O3803" s="254"/>
      <c r="P3803" s="254"/>
      <c r="Q3803" s="254"/>
    </row>
    <row r="3804" spans="4:17" s="103" customFormat="1">
      <c r="D3804" s="104"/>
      <c r="F3804" s="105"/>
      <c r="L3804" s="254"/>
      <c r="M3804" s="254"/>
      <c r="N3804" s="254"/>
      <c r="O3804" s="254"/>
      <c r="P3804" s="254"/>
      <c r="Q3804" s="254"/>
    </row>
    <row r="3805" spans="4:17" s="103" customFormat="1">
      <c r="D3805" s="104"/>
      <c r="F3805" s="105"/>
      <c r="L3805" s="254"/>
      <c r="M3805" s="254"/>
      <c r="N3805" s="254"/>
      <c r="O3805" s="254"/>
      <c r="P3805" s="254"/>
      <c r="Q3805" s="254"/>
    </row>
    <row r="3806" spans="4:17" s="103" customFormat="1">
      <c r="D3806" s="104"/>
      <c r="F3806" s="105"/>
      <c r="L3806" s="254"/>
      <c r="M3806" s="254"/>
      <c r="N3806" s="254"/>
      <c r="O3806" s="254"/>
      <c r="P3806" s="254"/>
      <c r="Q3806" s="254"/>
    </row>
    <row r="3807" spans="4:17" s="103" customFormat="1">
      <c r="D3807" s="104"/>
      <c r="F3807" s="105"/>
      <c r="L3807" s="254"/>
      <c r="M3807" s="254"/>
      <c r="N3807" s="254"/>
      <c r="O3807" s="254"/>
      <c r="P3807" s="254"/>
      <c r="Q3807" s="254"/>
    </row>
    <row r="3808" spans="4:17" s="103" customFormat="1">
      <c r="D3808" s="104"/>
      <c r="F3808" s="105"/>
      <c r="L3808" s="254"/>
      <c r="M3808" s="254"/>
      <c r="N3808" s="254"/>
      <c r="O3808" s="254"/>
      <c r="P3808" s="254"/>
      <c r="Q3808" s="254"/>
    </row>
    <row r="3809" spans="4:17" s="103" customFormat="1">
      <c r="D3809" s="104"/>
      <c r="F3809" s="105"/>
      <c r="L3809" s="254"/>
      <c r="M3809" s="254"/>
      <c r="N3809" s="254"/>
      <c r="O3809" s="254"/>
      <c r="P3809" s="254"/>
      <c r="Q3809" s="254"/>
    </row>
    <row r="3810" spans="4:17" s="103" customFormat="1">
      <c r="D3810" s="104"/>
      <c r="F3810" s="105"/>
      <c r="L3810" s="254"/>
      <c r="M3810" s="254"/>
      <c r="N3810" s="254"/>
      <c r="O3810" s="254"/>
      <c r="P3810" s="254"/>
      <c r="Q3810" s="254"/>
    </row>
    <row r="3811" spans="4:17" s="103" customFormat="1">
      <c r="D3811" s="104"/>
      <c r="F3811" s="105"/>
      <c r="L3811" s="254"/>
      <c r="M3811" s="254"/>
      <c r="N3811" s="254"/>
      <c r="O3811" s="254"/>
      <c r="P3811" s="254"/>
      <c r="Q3811" s="254"/>
    </row>
    <row r="3812" spans="4:17" s="103" customFormat="1">
      <c r="D3812" s="104"/>
      <c r="F3812" s="105"/>
      <c r="L3812" s="254"/>
      <c r="M3812" s="254"/>
      <c r="N3812" s="254"/>
      <c r="O3812" s="254"/>
      <c r="P3812" s="254"/>
      <c r="Q3812" s="254"/>
    </row>
    <row r="3813" spans="4:17" s="103" customFormat="1">
      <c r="D3813" s="104"/>
      <c r="F3813" s="105"/>
      <c r="L3813" s="254"/>
      <c r="M3813" s="254"/>
      <c r="N3813" s="254"/>
      <c r="O3813" s="254"/>
      <c r="P3813" s="254"/>
      <c r="Q3813" s="254"/>
    </row>
    <row r="3814" spans="4:17" s="103" customFormat="1">
      <c r="D3814" s="104"/>
      <c r="F3814" s="105"/>
      <c r="L3814" s="254"/>
      <c r="M3814" s="254"/>
      <c r="N3814" s="254"/>
      <c r="O3814" s="254"/>
      <c r="P3814" s="254"/>
      <c r="Q3814" s="254"/>
    </row>
    <row r="3815" spans="4:17" s="103" customFormat="1">
      <c r="D3815" s="104"/>
      <c r="F3815" s="105"/>
      <c r="L3815" s="254"/>
      <c r="M3815" s="254"/>
      <c r="N3815" s="254"/>
      <c r="O3815" s="254"/>
      <c r="P3815" s="254"/>
      <c r="Q3815" s="254"/>
    </row>
    <row r="3816" spans="4:17" s="103" customFormat="1">
      <c r="D3816" s="104"/>
      <c r="F3816" s="105"/>
      <c r="L3816" s="254"/>
      <c r="M3816" s="254"/>
      <c r="N3816" s="254"/>
      <c r="O3816" s="254"/>
      <c r="P3816" s="254"/>
      <c r="Q3816" s="254"/>
    </row>
    <row r="3817" spans="4:17" s="103" customFormat="1">
      <c r="D3817" s="104"/>
      <c r="F3817" s="105"/>
      <c r="L3817" s="254"/>
      <c r="M3817" s="254"/>
      <c r="N3817" s="254"/>
      <c r="O3817" s="254"/>
      <c r="P3817" s="254"/>
      <c r="Q3817" s="254"/>
    </row>
    <row r="3818" spans="4:17" s="103" customFormat="1">
      <c r="D3818" s="104"/>
      <c r="F3818" s="105"/>
      <c r="L3818" s="254"/>
      <c r="M3818" s="254"/>
      <c r="N3818" s="254"/>
      <c r="O3818" s="254"/>
      <c r="P3818" s="254"/>
      <c r="Q3818" s="254"/>
    </row>
    <row r="3819" spans="4:17" s="103" customFormat="1">
      <c r="D3819" s="104"/>
      <c r="F3819" s="105"/>
      <c r="L3819" s="254"/>
      <c r="M3819" s="254"/>
      <c r="N3819" s="254"/>
      <c r="O3819" s="254"/>
      <c r="P3819" s="254"/>
      <c r="Q3819" s="254"/>
    </row>
    <row r="3820" spans="4:17" s="103" customFormat="1">
      <c r="D3820" s="104"/>
      <c r="F3820" s="105"/>
      <c r="L3820" s="254"/>
      <c r="M3820" s="254"/>
      <c r="N3820" s="254"/>
      <c r="O3820" s="254"/>
      <c r="P3820" s="254"/>
      <c r="Q3820" s="254"/>
    </row>
    <row r="3821" spans="4:17" s="103" customFormat="1">
      <c r="D3821" s="104"/>
      <c r="F3821" s="105"/>
      <c r="L3821" s="254"/>
      <c r="M3821" s="254"/>
      <c r="N3821" s="254"/>
      <c r="O3821" s="254"/>
      <c r="P3821" s="254"/>
      <c r="Q3821" s="254"/>
    </row>
    <row r="3822" spans="4:17" s="103" customFormat="1">
      <c r="D3822" s="104"/>
      <c r="F3822" s="105"/>
      <c r="L3822" s="254"/>
      <c r="M3822" s="254"/>
      <c r="N3822" s="254"/>
      <c r="O3822" s="254"/>
      <c r="P3822" s="254"/>
      <c r="Q3822" s="254"/>
    </row>
    <row r="3823" spans="4:17" s="103" customFormat="1">
      <c r="D3823" s="104"/>
      <c r="F3823" s="105"/>
      <c r="L3823" s="254"/>
      <c r="M3823" s="254"/>
      <c r="N3823" s="254"/>
      <c r="O3823" s="254"/>
      <c r="P3823" s="254"/>
      <c r="Q3823" s="254"/>
    </row>
    <row r="3824" spans="4:17" s="103" customFormat="1">
      <c r="D3824" s="104"/>
      <c r="F3824" s="105"/>
      <c r="L3824" s="254"/>
      <c r="M3824" s="254"/>
      <c r="N3824" s="254"/>
      <c r="O3824" s="254"/>
      <c r="P3824" s="254"/>
      <c r="Q3824" s="254"/>
    </row>
    <row r="3825" spans="4:17" s="103" customFormat="1">
      <c r="D3825" s="104"/>
      <c r="F3825" s="105"/>
      <c r="L3825" s="254"/>
      <c r="M3825" s="254"/>
      <c r="N3825" s="254"/>
      <c r="O3825" s="254"/>
      <c r="P3825" s="254"/>
      <c r="Q3825" s="254"/>
    </row>
    <row r="3826" spans="4:17" s="103" customFormat="1">
      <c r="D3826" s="104"/>
      <c r="F3826" s="105"/>
      <c r="L3826" s="254"/>
      <c r="M3826" s="254"/>
      <c r="N3826" s="254"/>
      <c r="O3826" s="254"/>
      <c r="P3826" s="254"/>
      <c r="Q3826" s="254"/>
    </row>
    <row r="3827" spans="4:17" s="103" customFormat="1">
      <c r="D3827" s="104"/>
      <c r="F3827" s="105"/>
      <c r="L3827" s="254"/>
      <c r="M3827" s="254"/>
      <c r="N3827" s="254"/>
      <c r="O3827" s="254"/>
      <c r="P3827" s="254"/>
      <c r="Q3827" s="254"/>
    </row>
    <row r="3828" spans="4:17" s="103" customFormat="1">
      <c r="D3828" s="104"/>
      <c r="F3828" s="105"/>
      <c r="L3828" s="254"/>
      <c r="M3828" s="254"/>
      <c r="N3828" s="254"/>
      <c r="O3828" s="254"/>
      <c r="P3828" s="254"/>
      <c r="Q3828" s="254"/>
    </row>
    <row r="3829" spans="4:17" s="103" customFormat="1">
      <c r="D3829" s="104"/>
      <c r="F3829" s="105"/>
      <c r="L3829" s="254"/>
      <c r="M3829" s="254"/>
      <c r="N3829" s="254"/>
      <c r="O3829" s="254"/>
      <c r="P3829" s="254"/>
      <c r="Q3829" s="254"/>
    </row>
    <row r="3830" spans="4:17" s="103" customFormat="1">
      <c r="D3830" s="104"/>
      <c r="F3830" s="105"/>
      <c r="L3830" s="254"/>
      <c r="M3830" s="254"/>
      <c r="N3830" s="254"/>
      <c r="O3830" s="254"/>
      <c r="P3830" s="254"/>
      <c r="Q3830" s="254"/>
    </row>
    <row r="3831" spans="4:17" s="103" customFormat="1">
      <c r="D3831" s="104"/>
      <c r="F3831" s="105"/>
      <c r="L3831" s="254"/>
      <c r="M3831" s="254"/>
      <c r="N3831" s="254"/>
      <c r="O3831" s="254"/>
      <c r="P3831" s="254"/>
      <c r="Q3831" s="254"/>
    </row>
    <row r="3832" spans="4:17" s="103" customFormat="1">
      <c r="D3832" s="104"/>
      <c r="F3832" s="105"/>
      <c r="L3832" s="254"/>
      <c r="M3832" s="254"/>
      <c r="N3832" s="254"/>
      <c r="O3832" s="254"/>
      <c r="P3832" s="254"/>
      <c r="Q3832" s="254"/>
    </row>
    <row r="3833" spans="4:17" s="103" customFormat="1">
      <c r="D3833" s="104"/>
      <c r="F3833" s="105"/>
      <c r="L3833" s="254"/>
      <c r="M3833" s="254"/>
      <c r="N3833" s="254"/>
      <c r="O3833" s="254"/>
      <c r="P3833" s="254"/>
      <c r="Q3833" s="254"/>
    </row>
    <row r="3834" spans="4:17" s="103" customFormat="1">
      <c r="D3834" s="104"/>
      <c r="F3834" s="105"/>
      <c r="L3834" s="254"/>
      <c r="M3834" s="254"/>
      <c r="N3834" s="254"/>
      <c r="O3834" s="254"/>
      <c r="P3834" s="254"/>
      <c r="Q3834" s="254"/>
    </row>
    <row r="3835" spans="4:17" s="103" customFormat="1">
      <c r="D3835" s="104"/>
      <c r="F3835" s="105"/>
      <c r="L3835" s="254"/>
      <c r="M3835" s="254"/>
      <c r="N3835" s="254"/>
      <c r="O3835" s="254"/>
      <c r="P3835" s="254"/>
      <c r="Q3835" s="254"/>
    </row>
    <row r="3836" spans="4:17" s="103" customFormat="1">
      <c r="D3836" s="104"/>
      <c r="F3836" s="105"/>
      <c r="L3836" s="254"/>
      <c r="M3836" s="254"/>
      <c r="N3836" s="254"/>
      <c r="O3836" s="254"/>
      <c r="P3836" s="254"/>
      <c r="Q3836" s="254"/>
    </row>
    <row r="3837" spans="4:17" s="103" customFormat="1">
      <c r="D3837" s="104"/>
      <c r="F3837" s="105"/>
      <c r="L3837" s="254"/>
      <c r="M3837" s="254"/>
      <c r="N3837" s="254"/>
      <c r="O3837" s="254"/>
      <c r="P3837" s="254"/>
      <c r="Q3837" s="254"/>
    </row>
    <row r="3838" spans="4:17" s="103" customFormat="1">
      <c r="D3838" s="104"/>
      <c r="F3838" s="105"/>
      <c r="L3838" s="254"/>
      <c r="M3838" s="254"/>
      <c r="N3838" s="254"/>
      <c r="O3838" s="254"/>
      <c r="P3838" s="254"/>
      <c r="Q3838" s="254"/>
    </row>
    <row r="3839" spans="4:17" s="103" customFormat="1">
      <c r="D3839" s="104"/>
      <c r="F3839" s="105"/>
      <c r="L3839" s="254"/>
      <c r="M3839" s="254"/>
      <c r="N3839" s="254"/>
      <c r="O3839" s="254"/>
      <c r="P3839" s="254"/>
      <c r="Q3839" s="254"/>
    </row>
    <row r="3840" spans="4:17" s="103" customFormat="1">
      <c r="D3840" s="104"/>
      <c r="F3840" s="105"/>
      <c r="L3840" s="254"/>
      <c r="M3840" s="254"/>
      <c r="N3840" s="254"/>
      <c r="O3840" s="254"/>
      <c r="P3840" s="254"/>
      <c r="Q3840" s="254"/>
    </row>
    <row r="3841" spans="4:17" s="103" customFormat="1">
      <c r="D3841" s="104"/>
      <c r="F3841" s="105"/>
      <c r="L3841" s="254"/>
      <c r="M3841" s="254"/>
      <c r="N3841" s="254"/>
      <c r="O3841" s="254"/>
      <c r="P3841" s="254"/>
      <c r="Q3841" s="254"/>
    </row>
    <row r="3842" spans="4:17" s="103" customFormat="1">
      <c r="D3842" s="104"/>
      <c r="F3842" s="105"/>
      <c r="L3842" s="254"/>
      <c r="M3842" s="254"/>
      <c r="N3842" s="254"/>
      <c r="O3842" s="254"/>
      <c r="P3842" s="254"/>
      <c r="Q3842" s="254"/>
    </row>
    <row r="3843" spans="4:17" s="103" customFormat="1">
      <c r="D3843" s="104"/>
      <c r="F3843" s="105"/>
      <c r="L3843" s="254"/>
      <c r="M3843" s="254"/>
      <c r="N3843" s="254"/>
      <c r="O3843" s="254"/>
      <c r="P3843" s="254"/>
      <c r="Q3843" s="254"/>
    </row>
    <row r="3844" spans="4:17" s="103" customFormat="1">
      <c r="D3844" s="104"/>
      <c r="F3844" s="105"/>
      <c r="L3844" s="254"/>
      <c r="M3844" s="254"/>
      <c r="N3844" s="254"/>
      <c r="O3844" s="254"/>
      <c r="P3844" s="254"/>
      <c r="Q3844" s="254"/>
    </row>
    <row r="3845" spans="4:17" s="103" customFormat="1">
      <c r="D3845" s="104"/>
      <c r="F3845" s="105"/>
      <c r="L3845" s="254"/>
      <c r="M3845" s="254"/>
      <c r="N3845" s="254"/>
      <c r="O3845" s="254"/>
      <c r="P3845" s="254"/>
      <c r="Q3845" s="254"/>
    </row>
    <row r="3846" spans="4:17" s="103" customFormat="1">
      <c r="D3846" s="104"/>
      <c r="F3846" s="105"/>
      <c r="L3846" s="254"/>
      <c r="M3846" s="254"/>
      <c r="N3846" s="254"/>
      <c r="O3846" s="254"/>
      <c r="P3846" s="254"/>
      <c r="Q3846" s="254"/>
    </row>
    <row r="3847" spans="4:17" s="103" customFormat="1">
      <c r="D3847" s="104"/>
      <c r="F3847" s="105"/>
      <c r="L3847" s="254"/>
      <c r="M3847" s="254"/>
      <c r="N3847" s="254"/>
      <c r="O3847" s="254"/>
      <c r="P3847" s="254"/>
      <c r="Q3847" s="254"/>
    </row>
    <row r="3848" spans="4:17" s="103" customFormat="1">
      <c r="D3848" s="104"/>
      <c r="F3848" s="105"/>
      <c r="L3848" s="254"/>
      <c r="M3848" s="254"/>
      <c r="N3848" s="254"/>
      <c r="O3848" s="254"/>
      <c r="P3848" s="254"/>
      <c r="Q3848" s="254"/>
    </row>
    <row r="3849" spans="4:17" s="103" customFormat="1">
      <c r="D3849" s="104"/>
      <c r="F3849" s="105"/>
      <c r="L3849" s="254"/>
      <c r="M3849" s="254"/>
      <c r="N3849" s="254"/>
      <c r="O3849" s="254"/>
      <c r="P3849" s="254"/>
      <c r="Q3849" s="254"/>
    </row>
    <row r="3850" spans="4:17" s="103" customFormat="1">
      <c r="D3850" s="104"/>
      <c r="F3850" s="105"/>
      <c r="L3850" s="254"/>
      <c r="M3850" s="254"/>
      <c r="N3850" s="254"/>
      <c r="O3850" s="254"/>
      <c r="P3850" s="254"/>
      <c r="Q3850" s="254"/>
    </row>
    <row r="3851" spans="4:17" s="103" customFormat="1">
      <c r="D3851" s="104"/>
      <c r="F3851" s="105"/>
      <c r="L3851" s="254"/>
      <c r="M3851" s="254"/>
      <c r="N3851" s="254"/>
      <c r="O3851" s="254"/>
      <c r="P3851" s="254"/>
      <c r="Q3851" s="254"/>
    </row>
    <row r="3852" spans="4:17" s="103" customFormat="1">
      <c r="D3852" s="104"/>
      <c r="F3852" s="105"/>
      <c r="L3852" s="254"/>
      <c r="M3852" s="254"/>
      <c r="N3852" s="254"/>
      <c r="O3852" s="254"/>
      <c r="P3852" s="254"/>
      <c r="Q3852" s="254"/>
    </row>
    <row r="3853" spans="4:17" s="103" customFormat="1">
      <c r="D3853" s="104"/>
      <c r="F3853" s="105"/>
      <c r="L3853" s="254"/>
      <c r="M3853" s="254"/>
      <c r="N3853" s="254"/>
      <c r="O3853" s="254"/>
      <c r="P3853" s="254"/>
      <c r="Q3853" s="254"/>
    </row>
    <row r="3854" spans="4:17" s="103" customFormat="1">
      <c r="D3854" s="104"/>
      <c r="F3854" s="105"/>
      <c r="L3854" s="254"/>
      <c r="M3854" s="254"/>
      <c r="N3854" s="254"/>
      <c r="O3854" s="254"/>
      <c r="P3854" s="254"/>
      <c r="Q3854" s="254"/>
    </row>
    <row r="3855" spans="4:17" s="103" customFormat="1">
      <c r="D3855" s="104"/>
      <c r="F3855" s="105"/>
      <c r="L3855" s="254"/>
      <c r="M3855" s="254"/>
      <c r="N3855" s="254"/>
      <c r="O3855" s="254"/>
      <c r="P3855" s="254"/>
      <c r="Q3855" s="254"/>
    </row>
    <row r="3856" spans="4:17" s="103" customFormat="1">
      <c r="D3856" s="104"/>
      <c r="F3856" s="105"/>
      <c r="L3856" s="254"/>
      <c r="M3856" s="254"/>
      <c r="N3856" s="254"/>
      <c r="O3856" s="254"/>
      <c r="P3856" s="254"/>
      <c r="Q3856" s="254"/>
    </row>
    <row r="3857" spans="4:17" s="103" customFormat="1">
      <c r="D3857" s="104"/>
      <c r="F3857" s="105"/>
      <c r="L3857" s="254"/>
      <c r="M3857" s="254"/>
      <c r="N3857" s="254"/>
      <c r="O3857" s="254"/>
      <c r="P3857" s="254"/>
      <c r="Q3857" s="254"/>
    </row>
    <row r="3858" spans="4:17" s="103" customFormat="1">
      <c r="D3858" s="104"/>
      <c r="F3858" s="105"/>
      <c r="L3858" s="254"/>
      <c r="M3858" s="254"/>
      <c r="N3858" s="254"/>
      <c r="O3858" s="254"/>
      <c r="P3858" s="254"/>
      <c r="Q3858" s="254"/>
    </row>
    <row r="3859" spans="4:17" s="103" customFormat="1">
      <c r="D3859" s="104"/>
      <c r="F3859" s="105"/>
      <c r="L3859" s="254"/>
      <c r="M3859" s="254"/>
      <c r="N3859" s="254"/>
      <c r="O3859" s="254"/>
      <c r="P3859" s="254"/>
      <c r="Q3859" s="254"/>
    </row>
    <row r="3860" spans="4:17" s="103" customFormat="1">
      <c r="D3860" s="104"/>
      <c r="F3860" s="105"/>
      <c r="L3860" s="254"/>
      <c r="M3860" s="254"/>
      <c r="N3860" s="254"/>
      <c r="O3860" s="254"/>
      <c r="P3860" s="254"/>
      <c r="Q3860" s="254"/>
    </row>
    <row r="3861" spans="4:17" s="103" customFormat="1">
      <c r="D3861" s="104"/>
      <c r="F3861" s="105"/>
      <c r="L3861" s="254"/>
      <c r="M3861" s="254"/>
      <c r="N3861" s="254"/>
      <c r="O3861" s="254"/>
      <c r="P3861" s="254"/>
      <c r="Q3861" s="254"/>
    </row>
    <row r="3862" spans="4:17" s="103" customFormat="1">
      <c r="D3862" s="104"/>
      <c r="F3862" s="105"/>
      <c r="L3862" s="254"/>
      <c r="M3862" s="254"/>
      <c r="N3862" s="254"/>
      <c r="O3862" s="254"/>
      <c r="P3862" s="254"/>
      <c r="Q3862" s="254"/>
    </row>
    <row r="3863" spans="4:17" s="103" customFormat="1">
      <c r="D3863" s="104"/>
      <c r="F3863" s="105"/>
      <c r="L3863" s="254"/>
      <c r="M3863" s="254"/>
      <c r="N3863" s="254"/>
      <c r="O3863" s="254"/>
      <c r="P3863" s="254"/>
      <c r="Q3863" s="254"/>
    </row>
    <row r="3864" spans="4:17" s="103" customFormat="1">
      <c r="D3864" s="104"/>
      <c r="F3864" s="105"/>
      <c r="L3864" s="254"/>
      <c r="M3864" s="254"/>
      <c r="N3864" s="254"/>
      <c r="O3864" s="254"/>
      <c r="P3864" s="254"/>
      <c r="Q3864" s="254"/>
    </row>
    <row r="3865" spans="4:17" s="103" customFormat="1">
      <c r="D3865" s="104"/>
      <c r="F3865" s="105"/>
      <c r="L3865" s="254"/>
      <c r="M3865" s="254"/>
      <c r="N3865" s="254"/>
      <c r="O3865" s="254"/>
      <c r="P3865" s="254"/>
      <c r="Q3865" s="254"/>
    </row>
    <row r="3866" spans="4:17" s="103" customFormat="1">
      <c r="D3866" s="104"/>
      <c r="F3866" s="105"/>
      <c r="L3866" s="254"/>
      <c r="M3866" s="254"/>
      <c r="N3866" s="254"/>
      <c r="O3866" s="254"/>
      <c r="P3866" s="254"/>
      <c r="Q3866" s="254"/>
    </row>
    <row r="3867" spans="4:17" s="103" customFormat="1">
      <c r="D3867" s="104"/>
      <c r="F3867" s="105"/>
      <c r="L3867" s="254"/>
      <c r="M3867" s="254"/>
      <c r="N3867" s="254"/>
      <c r="O3867" s="254"/>
      <c r="P3867" s="254"/>
      <c r="Q3867" s="254"/>
    </row>
    <row r="3868" spans="4:17" s="103" customFormat="1">
      <c r="D3868" s="104"/>
      <c r="F3868" s="105"/>
      <c r="L3868" s="254"/>
      <c r="M3868" s="254"/>
      <c r="N3868" s="254"/>
      <c r="O3868" s="254"/>
      <c r="P3868" s="254"/>
      <c r="Q3868" s="254"/>
    </row>
    <row r="3869" spans="4:17" s="103" customFormat="1">
      <c r="D3869" s="104"/>
      <c r="F3869" s="105"/>
      <c r="L3869" s="254"/>
      <c r="M3869" s="254"/>
      <c r="N3869" s="254"/>
      <c r="O3869" s="254"/>
      <c r="P3869" s="254"/>
      <c r="Q3869" s="254"/>
    </row>
    <row r="3870" spans="4:17" s="103" customFormat="1">
      <c r="D3870" s="104"/>
      <c r="F3870" s="105"/>
      <c r="L3870" s="254"/>
      <c r="M3870" s="254"/>
      <c r="N3870" s="254"/>
      <c r="O3870" s="254"/>
      <c r="P3870" s="254"/>
      <c r="Q3870" s="254"/>
    </row>
    <row r="3871" spans="4:17" s="103" customFormat="1">
      <c r="D3871" s="104"/>
      <c r="F3871" s="105"/>
      <c r="L3871" s="254"/>
      <c r="M3871" s="254"/>
      <c r="N3871" s="254"/>
      <c r="O3871" s="254"/>
      <c r="P3871" s="254"/>
      <c r="Q3871" s="254"/>
    </row>
    <row r="3872" spans="4:17" s="103" customFormat="1">
      <c r="D3872" s="104"/>
      <c r="F3872" s="105"/>
      <c r="L3872" s="254"/>
      <c r="M3872" s="254"/>
      <c r="N3872" s="254"/>
      <c r="O3872" s="254"/>
      <c r="P3872" s="254"/>
      <c r="Q3872" s="254"/>
    </row>
    <row r="3873" spans="4:17" s="103" customFormat="1">
      <c r="D3873" s="104"/>
      <c r="F3873" s="105"/>
      <c r="L3873" s="254"/>
      <c r="M3873" s="254"/>
      <c r="N3873" s="254"/>
      <c r="O3873" s="254"/>
      <c r="P3873" s="254"/>
      <c r="Q3873" s="254"/>
    </row>
    <row r="3874" spans="4:17" s="103" customFormat="1">
      <c r="D3874" s="104"/>
      <c r="F3874" s="105"/>
      <c r="L3874" s="254"/>
      <c r="M3874" s="254"/>
      <c r="N3874" s="254"/>
      <c r="O3874" s="254"/>
      <c r="P3874" s="254"/>
      <c r="Q3874" s="254"/>
    </row>
    <row r="3875" spans="4:17" s="103" customFormat="1">
      <c r="D3875" s="104"/>
      <c r="F3875" s="105"/>
      <c r="L3875" s="254"/>
      <c r="M3875" s="254"/>
      <c r="N3875" s="254"/>
      <c r="O3875" s="254"/>
      <c r="P3875" s="254"/>
      <c r="Q3875" s="254"/>
    </row>
    <row r="3876" spans="4:17" s="103" customFormat="1">
      <c r="D3876" s="104"/>
      <c r="F3876" s="105"/>
      <c r="L3876" s="254"/>
      <c r="M3876" s="254"/>
      <c r="N3876" s="254"/>
      <c r="O3876" s="254"/>
      <c r="P3876" s="254"/>
      <c r="Q3876" s="254"/>
    </row>
    <row r="3877" spans="4:17" s="103" customFormat="1">
      <c r="D3877" s="104"/>
      <c r="F3877" s="105"/>
      <c r="L3877" s="254"/>
      <c r="M3877" s="254"/>
      <c r="N3877" s="254"/>
      <c r="O3877" s="254"/>
      <c r="P3877" s="254"/>
      <c r="Q3877" s="254"/>
    </row>
    <row r="3878" spans="4:17" s="103" customFormat="1">
      <c r="D3878" s="104"/>
      <c r="F3878" s="105"/>
      <c r="L3878" s="254"/>
      <c r="M3878" s="254"/>
      <c r="N3878" s="254"/>
      <c r="O3878" s="254"/>
      <c r="P3878" s="254"/>
      <c r="Q3878" s="254"/>
    </row>
    <row r="3879" spans="4:17" s="103" customFormat="1">
      <c r="D3879" s="104"/>
      <c r="F3879" s="105"/>
      <c r="L3879" s="254"/>
      <c r="M3879" s="254"/>
      <c r="N3879" s="254"/>
      <c r="O3879" s="254"/>
      <c r="P3879" s="254"/>
      <c r="Q3879" s="254"/>
    </row>
    <row r="3880" spans="4:17" s="103" customFormat="1">
      <c r="D3880" s="104"/>
      <c r="F3880" s="105"/>
      <c r="L3880" s="254"/>
      <c r="M3880" s="254"/>
      <c r="N3880" s="254"/>
      <c r="O3880" s="254"/>
      <c r="P3880" s="254"/>
      <c r="Q3880" s="254"/>
    </row>
    <row r="3881" spans="4:17" s="103" customFormat="1">
      <c r="D3881" s="104"/>
      <c r="F3881" s="105"/>
      <c r="L3881" s="254"/>
      <c r="M3881" s="254"/>
      <c r="N3881" s="254"/>
      <c r="O3881" s="254"/>
      <c r="P3881" s="254"/>
      <c r="Q3881" s="254"/>
    </row>
    <row r="3882" spans="4:17" s="103" customFormat="1">
      <c r="D3882" s="104"/>
      <c r="F3882" s="105"/>
      <c r="L3882" s="254"/>
      <c r="M3882" s="254"/>
      <c r="N3882" s="254"/>
      <c r="O3882" s="254"/>
      <c r="P3882" s="254"/>
      <c r="Q3882" s="254"/>
    </row>
    <row r="3883" spans="4:17" s="103" customFormat="1">
      <c r="D3883" s="104"/>
      <c r="F3883" s="105"/>
      <c r="L3883" s="254"/>
      <c r="M3883" s="254"/>
      <c r="N3883" s="254"/>
      <c r="O3883" s="254"/>
      <c r="P3883" s="254"/>
      <c r="Q3883" s="254"/>
    </row>
    <row r="3884" spans="4:17" s="103" customFormat="1">
      <c r="D3884" s="104"/>
      <c r="F3884" s="105"/>
      <c r="L3884" s="254"/>
      <c r="M3884" s="254"/>
      <c r="N3884" s="254"/>
      <c r="O3884" s="254"/>
      <c r="P3884" s="254"/>
      <c r="Q3884" s="254"/>
    </row>
    <row r="3885" spans="4:17" s="103" customFormat="1">
      <c r="D3885" s="104"/>
      <c r="F3885" s="105"/>
      <c r="L3885" s="254"/>
      <c r="M3885" s="254"/>
      <c r="N3885" s="254"/>
      <c r="O3885" s="254"/>
      <c r="P3885" s="254"/>
      <c r="Q3885" s="254"/>
    </row>
    <row r="3886" spans="4:17" s="103" customFormat="1">
      <c r="D3886" s="104"/>
      <c r="F3886" s="105"/>
      <c r="L3886" s="254"/>
      <c r="M3886" s="254"/>
      <c r="N3886" s="254"/>
      <c r="O3886" s="254"/>
      <c r="P3886" s="254"/>
      <c r="Q3886" s="254"/>
    </row>
    <row r="3887" spans="4:17" s="103" customFormat="1">
      <c r="D3887" s="104"/>
      <c r="F3887" s="105"/>
      <c r="L3887" s="254"/>
      <c r="M3887" s="254"/>
      <c r="N3887" s="254"/>
      <c r="O3887" s="254"/>
      <c r="P3887" s="254"/>
      <c r="Q3887" s="254"/>
    </row>
    <row r="3888" spans="4:17" s="103" customFormat="1">
      <c r="D3888" s="104"/>
      <c r="F3888" s="105"/>
      <c r="L3888" s="254"/>
      <c r="M3888" s="254"/>
      <c r="N3888" s="254"/>
      <c r="O3888" s="254"/>
      <c r="P3888" s="254"/>
      <c r="Q3888" s="254"/>
    </row>
    <row r="3889" spans="4:17" s="103" customFormat="1">
      <c r="D3889" s="104"/>
      <c r="F3889" s="105"/>
      <c r="L3889" s="254"/>
      <c r="M3889" s="254"/>
      <c r="N3889" s="254"/>
      <c r="O3889" s="254"/>
      <c r="P3889" s="254"/>
      <c r="Q3889" s="254"/>
    </row>
    <row r="3890" spans="4:17" s="103" customFormat="1">
      <c r="D3890" s="104"/>
      <c r="F3890" s="105"/>
      <c r="L3890" s="254"/>
      <c r="M3890" s="254"/>
      <c r="N3890" s="254"/>
      <c r="O3890" s="254"/>
      <c r="P3890" s="254"/>
      <c r="Q3890" s="254"/>
    </row>
    <row r="3891" spans="4:17" s="103" customFormat="1">
      <c r="D3891" s="104"/>
      <c r="F3891" s="105"/>
      <c r="L3891" s="254"/>
      <c r="M3891" s="254"/>
      <c r="N3891" s="254"/>
      <c r="O3891" s="254"/>
      <c r="P3891" s="254"/>
      <c r="Q3891" s="254"/>
    </row>
    <row r="3892" spans="4:17" s="103" customFormat="1">
      <c r="D3892" s="104"/>
      <c r="F3892" s="105"/>
      <c r="L3892" s="254"/>
      <c r="M3892" s="254"/>
      <c r="N3892" s="254"/>
      <c r="O3892" s="254"/>
      <c r="P3892" s="254"/>
      <c r="Q3892" s="254"/>
    </row>
    <row r="3893" spans="4:17" s="103" customFormat="1">
      <c r="D3893" s="104"/>
      <c r="F3893" s="105"/>
      <c r="L3893" s="254"/>
      <c r="M3893" s="254"/>
      <c r="N3893" s="254"/>
      <c r="O3893" s="254"/>
      <c r="P3893" s="254"/>
      <c r="Q3893" s="254"/>
    </row>
    <row r="3894" spans="4:17" s="103" customFormat="1">
      <c r="D3894" s="104"/>
      <c r="F3894" s="105"/>
      <c r="L3894" s="254"/>
      <c r="M3894" s="254"/>
      <c r="N3894" s="254"/>
      <c r="O3894" s="254"/>
      <c r="P3894" s="254"/>
      <c r="Q3894" s="254"/>
    </row>
    <row r="3895" spans="4:17" s="103" customFormat="1">
      <c r="D3895" s="104"/>
      <c r="F3895" s="105"/>
      <c r="L3895" s="254"/>
      <c r="M3895" s="254"/>
      <c r="N3895" s="254"/>
      <c r="O3895" s="254"/>
      <c r="P3895" s="254"/>
      <c r="Q3895" s="254"/>
    </row>
    <row r="3896" spans="4:17" s="103" customFormat="1">
      <c r="D3896" s="104"/>
      <c r="F3896" s="105"/>
      <c r="L3896" s="254"/>
      <c r="M3896" s="254"/>
      <c r="N3896" s="254"/>
      <c r="O3896" s="254"/>
      <c r="P3896" s="254"/>
      <c r="Q3896" s="254"/>
    </row>
    <row r="3897" spans="4:17" s="103" customFormat="1">
      <c r="D3897" s="104"/>
      <c r="F3897" s="105"/>
      <c r="L3897" s="254"/>
      <c r="M3897" s="254"/>
      <c r="N3897" s="254"/>
      <c r="O3897" s="254"/>
      <c r="P3897" s="254"/>
      <c r="Q3897" s="254"/>
    </row>
    <row r="3898" spans="4:17" s="103" customFormat="1">
      <c r="D3898" s="104"/>
      <c r="F3898" s="105"/>
      <c r="L3898" s="254"/>
      <c r="M3898" s="254"/>
      <c r="N3898" s="254"/>
      <c r="O3898" s="254"/>
      <c r="P3898" s="254"/>
      <c r="Q3898" s="254"/>
    </row>
    <row r="3899" spans="4:17" s="103" customFormat="1">
      <c r="D3899" s="104"/>
      <c r="F3899" s="105"/>
      <c r="L3899" s="254"/>
      <c r="M3899" s="254"/>
      <c r="N3899" s="254"/>
      <c r="O3899" s="254"/>
      <c r="P3899" s="254"/>
      <c r="Q3899" s="254"/>
    </row>
    <row r="3900" spans="4:17" s="103" customFormat="1">
      <c r="D3900" s="104"/>
      <c r="F3900" s="105"/>
      <c r="L3900" s="254"/>
      <c r="M3900" s="254"/>
      <c r="N3900" s="254"/>
      <c r="O3900" s="254"/>
      <c r="P3900" s="254"/>
      <c r="Q3900" s="254"/>
    </row>
    <row r="3901" spans="4:17" s="103" customFormat="1">
      <c r="D3901" s="104"/>
      <c r="F3901" s="105"/>
      <c r="L3901" s="254"/>
      <c r="M3901" s="254"/>
      <c r="N3901" s="254"/>
      <c r="O3901" s="254"/>
      <c r="P3901" s="254"/>
      <c r="Q3901" s="254"/>
    </row>
    <row r="3902" spans="4:17" s="103" customFormat="1">
      <c r="D3902" s="104"/>
      <c r="F3902" s="105"/>
      <c r="L3902" s="254"/>
      <c r="M3902" s="254"/>
      <c r="N3902" s="254"/>
      <c r="O3902" s="254"/>
      <c r="P3902" s="254"/>
      <c r="Q3902" s="254"/>
    </row>
    <row r="3903" spans="4:17" s="103" customFormat="1">
      <c r="D3903" s="104"/>
      <c r="F3903" s="105"/>
      <c r="L3903" s="254"/>
      <c r="M3903" s="254"/>
      <c r="N3903" s="254"/>
      <c r="O3903" s="254"/>
      <c r="P3903" s="254"/>
      <c r="Q3903" s="254"/>
    </row>
    <row r="3904" spans="4:17" s="103" customFormat="1">
      <c r="D3904" s="104"/>
      <c r="F3904" s="105"/>
      <c r="L3904" s="254"/>
      <c r="M3904" s="254"/>
      <c r="N3904" s="254"/>
      <c r="O3904" s="254"/>
      <c r="P3904" s="254"/>
      <c r="Q3904" s="254"/>
    </row>
    <row r="3905" spans="4:17" s="103" customFormat="1">
      <c r="D3905" s="104"/>
      <c r="F3905" s="105"/>
      <c r="L3905" s="254"/>
      <c r="M3905" s="254"/>
      <c r="N3905" s="254"/>
      <c r="O3905" s="254"/>
      <c r="P3905" s="254"/>
      <c r="Q3905" s="254"/>
    </row>
    <row r="3906" spans="4:17" s="103" customFormat="1">
      <c r="D3906" s="104"/>
      <c r="F3906" s="105"/>
      <c r="L3906" s="254"/>
      <c r="M3906" s="254"/>
      <c r="N3906" s="254"/>
      <c r="O3906" s="254"/>
      <c r="P3906" s="254"/>
      <c r="Q3906" s="254"/>
    </row>
    <row r="3907" spans="4:17" s="103" customFormat="1">
      <c r="D3907" s="104"/>
      <c r="F3907" s="105"/>
      <c r="L3907" s="254"/>
      <c r="M3907" s="254"/>
      <c r="N3907" s="254"/>
      <c r="O3907" s="254"/>
      <c r="P3907" s="254"/>
      <c r="Q3907" s="254"/>
    </row>
    <row r="3908" spans="4:17" s="103" customFormat="1">
      <c r="D3908" s="104"/>
      <c r="F3908" s="105"/>
      <c r="L3908" s="254"/>
      <c r="M3908" s="254"/>
      <c r="N3908" s="254"/>
      <c r="O3908" s="254"/>
      <c r="P3908" s="254"/>
      <c r="Q3908" s="254"/>
    </row>
    <row r="3909" spans="4:17" s="103" customFormat="1">
      <c r="D3909" s="104"/>
      <c r="F3909" s="105"/>
      <c r="L3909" s="254"/>
      <c r="M3909" s="254"/>
      <c r="N3909" s="254"/>
      <c r="O3909" s="254"/>
      <c r="P3909" s="254"/>
      <c r="Q3909" s="254"/>
    </row>
    <row r="3910" spans="4:17" s="103" customFormat="1">
      <c r="D3910" s="104"/>
      <c r="F3910" s="105"/>
      <c r="L3910" s="254"/>
      <c r="M3910" s="254"/>
      <c r="N3910" s="254"/>
      <c r="O3910" s="254"/>
      <c r="P3910" s="254"/>
      <c r="Q3910" s="254"/>
    </row>
    <row r="3911" spans="4:17" s="103" customFormat="1">
      <c r="D3911" s="104"/>
      <c r="F3911" s="105"/>
      <c r="L3911" s="254"/>
      <c r="M3911" s="254"/>
      <c r="N3911" s="254"/>
      <c r="O3911" s="254"/>
      <c r="P3911" s="254"/>
      <c r="Q3911" s="254"/>
    </row>
    <row r="3912" spans="4:17" s="103" customFormat="1">
      <c r="D3912" s="104"/>
      <c r="F3912" s="105"/>
      <c r="L3912" s="254"/>
      <c r="M3912" s="254"/>
      <c r="N3912" s="254"/>
      <c r="O3912" s="254"/>
      <c r="P3912" s="254"/>
      <c r="Q3912" s="254"/>
    </row>
    <row r="3913" spans="4:17" s="103" customFormat="1">
      <c r="D3913" s="104"/>
      <c r="F3913" s="105"/>
      <c r="L3913" s="254"/>
      <c r="M3913" s="254"/>
      <c r="N3913" s="254"/>
      <c r="O3913" s="254"/>
      <c r="P3913" s="254"/>
      <c r="Q3913" s="254"/>
    </row>
    <row r="3914" spans="4:17" s="103" customFormat="1">
      <c r="D3914" s="104"/>
      <c r="F3914" s="105"/>
      <c r="L3914" s="254"/>
      <c r="M3914" s="254"/>
      <c r="N3914" s="254"/>
      <c r="O3914" s="254"/>
      <c r="P3914" s="254"/>
      <c r="Q3914" s="254"/>
    </row>
    <row r="3915" spans="4:17" s="103" customFormat="1">
      <c r="D3915" s="104"/>
      <c r="F3915" s="105"/>
      <c r="L3915" s="254"/>
      <c r="M3915" s="254"/>
      <c r="N3915" s="254"/>
      <c r="O3915" s="254"/>
      <c r="P3915" s="254"/>
      <c r="Q3915" s="254"/>
    </row>
    <row r="3916" spans="4:17" s="103" customFormat="1">
      <c r="D3916" s="104"/>
      <c r="F3916" s="105"/>
      <c r="L3916" s="254"/>
      <c r="M3916" s="254"/>
      <c r="N3916" s="254"/>
      <c r="O3916" s="254"/>
      <c r="P3916" s="254"/>
      <c r="Q3916" s="254"/>
    </row>
    <row r="3917" spans="4:17" s="103" customFormat="1">
      <c r="D3917" s="104"/>
      <c r="F3917" s="105"/>
      <c r="L3917" s="254"/>
      <c r="M3917" s="254"/>
      <c r="N3917" s="254"/>
      <c r="O3917" s="254"/>
      <c r="P3917" s="254"/>
      <c r="Q3917" s="254"/>
    </row>
    <row r="3918" spans="4:17" s="103" customFormat="1">
      <c r="D3918" s="104"/>
      <c r="F3918" s="105"/>
      <c r="L3918" s="254"/>
      <c r="M3918" s="254"/>
      <c r="N3918" s="254"/>
      <c r="O3918" s="254"/>
      <c r="P3918" s="254"/>
      <c r="Q3918" s="254"/>
    </row>
    <row r="3919" spans="4:17" s="103" customFormat="1">
      <c r="D3919" s="104"/>
      <c r="F3919" s="105"/>
      <c r="L3919" s="254"/>
      <c r="M3919" s="254"/>
      <c r="N3919" s="254"/>
      <c r="O3919" s="254"/>
      <c r="P3919" s="254"/>
      <c r="Q3919" s="254"/>
    </row>
    <row r="3920" spans="4:17" s="103" customFormat="1">
      <c r="D3920" s="104"/>
      <c r="F3920" s="105"/>
      <c r="L3920" s="254"/>
      <c r="M3920" s="254"/>
      <c r="N3920" s="254"/>
      <c r="O3920" s="254"/>
      <c r="P3920" s="254"/>
      <c r="Q3920" s="254"/>
    </row>
    <row r="3921" spans="4:17" s="103" customFormat="1">
      <c r="D3921" s="104"/>
      <c r="F3921" s="105"/>
      <c r="L3921" s="254"/>
      <c r="M3921" s="254"/>
      <c r="N3921" s="254"/>
      <c r="O3921" s="254"/>
      <c r="P3921" s="254"/>
      <c r="Q3921" s="254"/>
    </row>
    <row r="3922" spans="4:17" s="103" customFormat="1">
      <c r="D3922" s="104"/>
      <c r="F3922" s="105"/>
      <c r="L3922" s="254"/>
      <c r="M3922" s="254"/>
      <c r="N3922" s="254"/>
      <c r="O3922" s="254"/>
      <c r="P3922" s="254"/>
      <c r="Q3922" s="254"/>
    </row>
    <row r="3923" spans="4:17" s="103" customFormat="1">
      <c r="D3923" s="104"/>
      <c r="F3923" s="105"/>
      <c r="L3923" s="254"/>
      <c r="M3923" s="254"/>
      <c r="N3923" s="254"/>
      <c r="O3923" s="254"/>
      <c r="P3923" s="254"/>
      <c r="Q3923" s="254"/>
    </row>
    <row r="3924" spans="4:17" s="103" customFormat="1">
      <c r="D3924" s="104"/>
      <c r="F3924" s="105"/>
      <c r="L3924" s="254"/>
      <c r="M3924" s="254"/>
      <c r="N3924" s="254"/>
      <c r="O3924" s="254"/>
      <c r="P3924" s="254"/>
      <c r="Q3924" s="254"/>
    </row>
    <row r="3925" spans="4:17" s="103" customFormat="1">
      <c r="D3925" s="104"/>
      <c r="F3925" s="105"/>
      <c r="L3925" s="254"/>
      <c r="M3925" s="254"/>
      <c r="N3925" s="254"/>
      <c r="O3925" s="254"/>
      <c r="P3925" s="254"/>
      <c r="Q3925" s="254"/>
    </row>
    <row r="3926" spans="4:17" s="103" customFormat="1">
      <c r="D3926" s="104"/>
      <c r="F3926" s="105"/>
      <c r="L3926" s="254"/>
      <c r="M3926" s="254"/>
      <c r="N3926" s="254"/>
      <c r="O3926" s="254"/>
      <c r="P3926" s="254"/>
      <c r="Q3926" s="254"/>
    </row>
    <row r="3927" spans="4:17" s="103" customFormat="1">
      <c r="D3927" s="104"/>
      <c r="F3927" s="105"/>
      <c r="L3927" s="254"/>
      <c r="M3927" s="254"/>
      <c r="N3927" s="254"/>
      <c r="O3927" s="254"/>
      <c r="P3927" s="254"/>
      <c r="Q3927" s="254"/>
    </row>
    <row r="3928" spans="4:17" s="103" customFormat="1">
      <c r="D3928" s="104"/>
      <c r="F3928" s="105"/>
      <c r="L3928" s="254"/>
      <c r="M3928" s="254"/>
      <c r="N3928" s="254"/>
      <c r="O3928" s="254"/>
      <c r="P3928" s="254"/>
      <c r="Q3928" s="254"/>
    </row>
    <row r="3929" spans="4:17" s="103" customFormat="1">
      <c r="D3929" s="104"/>
      <c r="F3929" s="105"/>
      <c r="L3929" s="254"/>
      <c r="M3929" s="254"/>
      <c r="N3929" s="254"/>
      <c r="O3929" s="254"/>
      <c r="P3929" s="254"/>
      <c r="Q3929" s="254"/>
    </row>
    <row r="3930" spans="4:17" s="103" customFormat="1">
      <c r="D3930" s="104"/>
      <c r="F3930" s="105"/>
      <c r="L3930" s="254"/>
      <c r="M3930" s="254"/>
      <c r="N3930" s="254"/>
      <c r="O3930" s="254"/>
      <c r="P3930" s="254"/>
      <c r="Q3930" s="254"/>
    </row>
    <row r="3931" spans="4:17" s="103" customFormat="1">
      <c r="D3931" s="104"/>
      <c r="F3931" s="105"/>
      <c r="L3931" s="254"/>
      <c r="M3931" s="254"/>
      <c r="N3931" s="254"/>
      <c r="O3931" s="254"/>
      <c r="P3931" s="254"/>
      <c r="Q3931" s="254"/>
    </row>
    <row r="3932" spans="4:17" s="103" customFormat="1">
      <c r="D3932" s="104"/>
      <c r="F3932" s="105"/>
      <c r="L3932" s="254"/>
      <c r="M3932" s="254"/>
      <c r="N3932" s="254"/>
      <c r="O3932" s="254"/>
      <c r="P3932" s="254"/>
      <c r="Q3932" s="254"/>
    </row>
    <row r="3933" spans="4:17" s="103" customFormat="1">
      <c r="D3933" s="104"/>
      <c r="F3933" s="105"/>
      <c r="L3933" s="254"/>
      <c r="M3933" s="254"/>
      <c r="N3933" s="254"/>
      <c r="O3933" s="254"/>
      <c r="P3933" s="254"/>
      <c r="Q3933" s="254"/>
    </row>
    <row r="3934" spans="4:17" s="103" customFormat="1">
      <c r="D3934" s="104"/>
      <c r="F3934" s="105"/>
      <c r="L3934" s="254"/>
      <c r="M3934" s="254"/>
      <c r="N3934" s="254"/>
      <c r="O3934" s="254"/>
      <c r="P3934" s="254"/>
      <c r="Q3934" s="254"/>
    </row>
    <row r="3935" spans="4:17" s="103" customFormat="1">
      <c r="D3935" s="104"/>
      <c r="F3935" s="105"/>
      <c r="L3935" s="254"/>
      <c r="M3935" s="254"/>
      <c r="N3935" s="254"/>
      <c r="O3935" s="254"/>
      <c r="P3935" s="254"/>
      <c r="Q3935" s="254"/>
    </row>
    <row r="3936" spans="4:17" s="103" customFormat="1">
      <c r="D3936" s="104"/>
      <c r="F3936" s="105"/>
      <c r="L3936" s="254"/>
      <c r="M3936" s="254"/>
      <c r="N3936" s="254"/>
      <c r="O3936" s="254"/>
      <c r="P3936" s="254"/>
      <c r="Q3936" s="254"/>
    </row>
    <row r="3937" spans="4:17" s="103" customFormat="1">
      <c r="D3937" s="104"/>
      <c r="F3937" s="105"/>
      <c r="L3937" s="254"/>
      <c r="M3937" s="254"/>
      <c r="N3937" s="254"/>
      <c r="O3937" s="254"/>
      <c r="P3937" s="254"/>
      <c r="Q3937" s="254"/>
    </row>
    <row r="3938" spans="4:17" s="103" customFormat="1">
      <c r="D3938" s="104"/>
      <c r="F3938" s="105"/>
      <c r="L3938" s="254"/>
      <c r="M3938" s="254"/>
      <c r="N3938" s="254"/>
      <c r="O3938" s="254"/>
      <c r="P3938" s="254"/>
      <c r="Q3938" s="254"/>
    </row>
    <row r="3939" spans="4:17" s="103" customFormat="1">
      <c r="D3939" s="104"/>
      <c r="F3939" s="105"/>
      <c r="L3939" s="254"/>
      <c r="M3939" s="254"/>
      <c r="N3939" s="254"/>
      <c r="O3939" s="254"/>
      <c r="P3939" s="254"/>
      <c r="Q3939" s="254"/>
    </row>
    <row r="3940" spans="4:17" s="103" customFormat="1">
      <c r="D3940" s="104"/>
      <c r="F3940" s="105"/>
      <c r="L3940" s="254"/>
      <c r="M3940" s="254"/>
      <c r="N3940" s="254"/>
      <c r="O3940" s="254"/>
      <c r="P3940" s="254"/>
      <c r="Q3940" s="254"/>
    </row>
    <row r="3941" spans="4:17" s="103" customFormat="1">
      <c r="D3941" s="104"/>
      <c r="F3941" s="105"/>
      <c r="L3941" s="254"/>
      <c r="M3941" s="254"/>
      <c r="N3941" s="254"/>
      <c r="O3941" s="254"/>
      <c r="P3941" s="254"/>
      <c r="Q3941" s="254"/>
    </row>
    <row r="3942" spans="4:17" s="103" customFormat="1">
      <c r="D3942" s="104"/>
      <c r="F3942" s="105"/>
      <c r="L3942" s="254"/>
      <c r="M3942" s="254"/>
      <c r="N3942" s="254"/>
      <c r="O3942" s="254"/>
      <c r="P3942" s="254"/>
      <c r="Q3942" s="254"/>
    </row>
    <row r="3943" spans="4:17" s="103" customFormat="1">
      <c r="D3943" s="104"/>
      <c r="F3943" s="105"/>
      <c r="L3943" s="254"/>
      <c r="M3943" s="254"/>
      <c r="N3943" s="254"/>
      <c r="O3943" s="254"/>
      <c r="P3943" s="254"/>
      <c r="Q3943" s="254"/>
    </row>
    <row r="3944" spans="4:17" s="103" customFormat="1">
      <c r="D3944" s="104"/>
      <c r="F3944" s="105"/>
      <c r="L3944" s="254"/>
      <c r="M3944" s="254"/>
      <c r="N3944" s="254"/>
      <c r="O3944" s="254"/>
      <c r="P3944" s="254"/>
      <c r="Q3944" s="254"/>
    </row>
    <row r="3945" spans="4:17" s="103" customFormat="1">
      <c r="D3945" s="104"/>
      <c r="F3945" s="105"/>
      <c r="L3945" s="254"/>
      <c r="M3945" s="254"/>
      <c r="N3945" s="254"/>
      <c r="O3945" s="254"/>
      <c r="P3945" s="254"/>
      <c r="Q3945" s="254"/>
    </row>
    <row r="3946" spans="4:17" s="103" customFormat="1">
      <c r="D3946" s="104"/>
      <c r="F3946" s="105"/>
      <c r="L3946" s="254"/>
      <c r="M3946" s="254"/>
      <c r="N3946" s="254"/>
      <c r="O3946" s="254"/>
      <c r="P3946" s="254"/>
      <c r="Q3946" s="254"/>
    </row>
    <row r="3947" spans="4:17" s="103" customFormat="1">
      <c r="D3947" s="104"/>
      <c r="F3947" s="105"/>
      <c r="L3947" s="254"/>
      <c r="M3947" s="254"/>
      <c r="N3947" s="254"/>
      <c r="O3947" s="254"/>
      <c r="P3947" s="254"/>
      <c r="Q3947" s="254"/>
    </row>
    <row r="3948" spans="4:17" s="103" customFormat="1">
      <c r="D3948" s="104"/>
      <c r="F3948" s="105"/>
      <c r="L3948" s="254"/>
      <c r="M3948" s="254"/>
      <c r="N3948" s="254"/>
      <c r="O3948" s="254"/>
      <c r="P3948" s="254"/>
      <c r="Q3948" s="254"/>
    </row>
    <row r="3949" spans="4:17" s="103" customFormat="1">
      <c r="D3949" s="104"/>
      <c r="F3949" s="105"/>
      <c r="L3949" s="254"/>
      <c r="M3949" s="254"/>
      <c r="N3949" s="254"/>
      <c r="O3949" s="254"/>
      <c r="P3949" s="254"/>
      <c r="Q3949" s="254"/>
    </row>
    <row r="3950" spans="4:17" s="103" customFormat="1">
      <c r="D3950" s="104"/>
      <c r="F3950" s="105"/>
      <c r="L3950" s="254"/>
      <c r="M3950" s="254"/>
      <c r="N3950" s="254"/>
      <c r="O3950" s="254"/>
      <c r="P3950" s="254"/>
      <c r="Q3950" s="254"/>
    </row>
    <row r="3951" spans="4:17" s="103" customFormat="1">
      <c r="D3951" s="104"/>
      <c r="F3951" s="105"/>
      <c r="L3951" s="254"/>
      <c r="M3951" s="254"/>
      <c r="N3951" s="254"/>
      <c r="O3951" s="254"/>
      <c r="P3951" s="254"/>
      <c r="Q3951" s="254"/>
    </row>
    <row r="3952" spans="4:17" s="103" customFormat="1">
      <c r="D3952" s="104"/>
      <c r="F3952" s="105"/>
      <c r="L3952" s="254"/>
      <c r="M3952" s="254"/>
      <c r="N3952" s="254"/>
      <c r="O3952" s="254"/>
      <c r="P3952" s="254"/>
      <c r="Q3952" s="254"/>
    </row>
    <row r="3953" spans="4:17" s="103" customFormat="1">
      <c r="D3953" s="104"/>
      <c r="F3953" s="105"/>
      <c r="L3953" s="254"/>
      <c r="M3953" s="254"/>
      <c r="N3953" s="254"/>
      <c r="O3953" s="254"/>
      <c r="P3953" s="254"/>
      <c r="Q3953" s="254"/>
    </row>
    <row r="3954" spans="4:17" s="103" customFormat="1">
      <c r="D3954" s="104"/>
      <c r="F3954" s="105"/>
      <c r="L3954" s="254"/>
      <c r="M3954" s="254"/>
      <c r="N3954" s="254"/>
      <c r="O3954" s="254"/>
      <c r="P3954" s="254"/>
      <c r="Q3954" s="254"/>
    </row>
    <row r="3955" spans="4:17" s="103" customFormat="1">
      <c r="D3955" s="104"/>
      <c r="F3955" s="105"/>
      <c r="L3955" s="254"/>
      <c r="M3955" s="254"/>
      <c r="N3955" s="254"/>
      <c r="O3955" s="254"/>
      <c r="P3955" s="254"/>
      <c r="Q3955" s="254"/>
    </row>
    <row r="3956" spans="4:17" s="103" customFormat="1">
      <c r="D3956" s="104"/>
      <c r="F3956" s="105"/>
      <c r="L3956" s="254"/>
      <c r="M3956" s="254"/>
      <c r="N3956" s="254"/>
      <c r="O3956" s="254"/>
      <c r="P3956" s="254"/>
      <c r="Q3956" s="254"/>
    </row>
    <row r="3957" spans="4:17" s="103" customFormat="1">
      <c r="D3957" s="104"/>
      <c r="F3957" s="105"/>
      <c r="L3957" s="254"/>
      <c r="M3957" s="254"/>
      <c r="N3957" s="254"/>
      <c r="O3957" s="254"/>
      <c r="P3957" s="254"/>
      <c r="Q3957" s="254"/>
    </row>
    <row r="3958" spans="4:17" s="103" customFormat="1">
      <c r="D3958" s="104"/>
      <c r="F3958" s="105"/>
      <c r="L3958" s="254"/>
      <c r="M3958" s="254"/>
      <c r="N3958" s="254"/>
      <c r="O3958" s="254"/>
      <c r="P3958" s="254"/>
      <c r="Q3958" s="254"/>
    </row>
    <row r="3959" spans="4:17" s="103" customFormat="1">
      <c r="D3959" s="104"/>
      <c r="F3959" s="105"/>
      <c r="L3959" s="254"/>
      <c r="M3959" s="254"/>
      <c r="N3959" s="254"/>
      <c r="O3959" s="254"/>
      <c r="P3959" s="254"/>
      <c r="Q3959" s="254"/>
    </row>
    <row r="3960" spans="4:17" s="103" customFormat="1">
      <c r="D3960" s="104"/>
      <c r="F3960" s="105"/>
      <c r="L3960" s="254"/>
      <c r="M3960" s="254"/>
      <c r="N3960" s="254"/>
      <c r="O3960" s="254"/>
      <c r="P3960" s="254"/>
      <c r="Q3960" s="254"/>
    </row>
    <row r="3961" spans="4:17" s="103" customFormat="1">
      <c r="D3961" s="104"/>
      <c r="F3961" s="105"/>
      <c r="L3961" s="254"/>
      <c r="M3961" s="254"/>
      <c r="N3961" s="254"/>
      <c r="O3961" s="254"/>
      <c r="P3961" s="254"/>
      <c r="Q3961" s="254"/>
    </row>
    <row r="3962" spans="4:17" s="103" customFormat="1">
      <c r="D3962" s="104"/>
      <c r="F3962" s="105"/>
      <c r="L3962" s="254"/>
      <c r="M3962" s="254"/>
      <c r="N3962" s="254"/>
      <c r="O3962" s="254"/>
      <c r="P3962" s="254"/>
      <c r="Q3962" s="254"/>
    </row>
    <row r="3963" spans="4:17" s="103" customFormat="1">
      <c r="D3963" s="104"/>
      <c r="F3963" s="105"/>
      <c r="L3963" s="254"/>
      <c r="M3963" s="254"/>
      <c r="N3963" s="254"/>
      <c r="O3963" s="254"/>
      <c r="P3963" s="254"/>
      <c r="Q3963" s="254"/>
    </row>
    <row r="3964" spans="4:17" s="103" customFormat="1">
      <c r="D3964" s="104"/>
      <c r="F3964" s="105"/>
      <c r="L3964" s="254"/>
      <c r="M3964" s="254"/>
      <c r="N3964" s="254"/>
      <c r="O3964" s="254"/>
      <c r="P3964" s="254"/>
      <c r="Q3964" s="254"/>
    </row>
    <row r="3965" spans="4:17" s="103" customFormat="1">
      <c r="D3965" s="104"/>
      <c r="F3965" s="105"/>
      <c r="L3965" s="254"/>
      <c r="M3965" s="254"/>
      <c r="N3965" s="254"/>
      <c r="O3965" s="254"/>
      <c r="P3965" s="254"/>
      <c r="Q3965" s="254"/>
    </row>
    <row r="3966" spans="4:17" s="103" customFormat="1">
      <c r="D3966" s="104"/>
      <c r="F3966" s="105"/>
      <c r="L3966" s="254"/>
      <c r="M3966" s="254"/>
      <c r="N3966" s="254"/>
      <c r="O3966" s="254"/>
      <c r="P3966" s="254"/>
      <c r="Q3966" s="254"/>
    </row>
    <row r="3967" spans="4:17" s="103" customFormat="1">
      <c r="D3967" s="104"/>
      <c r="F3967" s="105"/>
      <c r="L3967" s="254"/>
      <c r="M3967" s="254"/>
      <c r="N3967" s="254"/>
      <c r="O3967" s="254"/>
      <c r="P3967" s="254"/>
      <c r="Q3967" s="254"/>
    </row>
    <row r="3968" spans="4:17" s="103" customFormat="1">
      <c r="D3968" s="104"/>
      <c r="F3968" s="105"/>
      <c r="L3968" s="254"/>
      <c r="M3968" s="254"/>
      <c r="N3968" s="254"/>
      <c r="O3968" s="254"/>
      <c r="P3968" s="254"/>
      <c r="Q3968" s="254"/>
    </row>
    <row r="3969" spans="4:17" s="103" customFormat="1">
      <c r="D3969" s="104"/>
      <c r="F3969" s="105"/>
      <c r="L3969" s="254"/>
      <c r="M3969" s="254"/>
      <c r="N3969" s="254"/>
      <c r="O3969" s="254"/>
      <c r="P3969" s="254"/>
      <c r="Q3969" s="254"/>
    </row>
    <row r="3970" spans="4:17" s="103" customFormat="1">
      <c r="D3970" s="104"/>
      <c r="F3970" s="105"/>
      <c r="L3970" s="254"/>
      <c r="M3970" s="254"/>
      <c r="N3970" s="254"/>
      <c r="O3970" s="254"/>
      <c r="P3970" s="254"/>
      <c r="Q3970" s="254"/>
    </row>
    <row r="3971" spans="4:17" s="103" customFormat="1">
      <c r="D3971" s="104"/>
      <c r="F3971" s="105"/>
      <c r="L3971" s="254"/>
      <c r="M3971" s="254"/>
      <c r="N3971" s="254"/>
      <c r="O3971" s="254"/>
      <c r="P3971" s="254"/>
      <c r="Q3971" s="254"/>
    </row>
    <row r="3972" spans="4:17" s="103" customFormat="1">
      <c r="D3972" s="104"/>
      <c r="F3972" s="105"/>
      <c r="L3972" s="254"/>
      <c r="M3972" s="254"/>
      <c r="N3972" s="254"/>
      <c r="O3972" s="254"/>
      <c r="P3972" s="254"/>
      <c r="Q3972" s="254"/>
    </row>
    <row r="3973" spans="4:17" s="103" customFormat="1">
      <c r="D3973" s="104"/>
      <c r="F3973" s="105"/>
      <c r="L3973" s="254"/>
      <c r="M3973" s="254"/>
      <c r="N3973" s="254"/>
      <c r="O3973" s="254"/>
      <c r="P3973" s="254"/>
      <c r="Q3973" s="254"/>
    </row>
    <row r="3974" spans="4:17" s="103" customFormat="1">
      <c r="D3974" s="104"/>
      <c r="F3974" s="105"/>
      <c r="L3974" s="254"/>
      <c r="M3974" s="254"/>
      <c r="N3974" s="254"/>
      <c r="O3974" s="254"/>
      <c r="P3974" s="254"/>
      <c r="Q3974" s="254"/>
    </row>
    <row r="3975" spans="4:17" s="103" customFormat="1">
      <c r="D3975" s="104"/>
      <c r="F3975" s="105"/>
      <c r="L3975" s="254"/>
      <c r="M3975" s="254"/>
      <c r="N3975" s="254"/>
      <c r="O3975" s="254"/>
      <c r="P3975" s="254"/>
      <c r="Q3975" s="254"/>
    </row>
    <row r="3976" spans="4:17" s="103" customFormat="1">
      <c r="D3976" s="104"/>
      <c r="F3976" s="105"/>
      <c r="L3976" s="254"/>
      <c r="M3976" s="254"/>
      <c r="N3976" s="254"/>
      <c r="O3976" s="254"/>
      <c r="P3976" s="254"/>
      <c r="Q3976" s="254"/>
    </row>
    <row r="3977" spans="4:17" s="103" customFormat="1">
      <c r="D3977" s="104"/>
      <c r="F3977" s="105"/>
      <c r="L3977" s="254"/>
      <c r="M3977" s="254"/>
      <c r="N3977" s="254"/>
      <c r="O3977" s="254"/>
      <c r="P3977" s="254"/>
      <c r="Q3977" s="254"/>
    </row>
    <row r="3978" spans="4:17" s="103" customFormat="1">
      <c r="D3978" s="104"/>
      <c r="F3978" s="105"/>
      <c r="L3978" s="254"/>
      <c r="M3978" s="254"/>
      <c r="N3978" s="254"/>
      <c r="O3978" s="254"/>
      <c r="P3978" s="254"/>
      <c r="Q3978" s="254"/>
    </row>
    <row r="3979" spans="4:17" s="103" customFormat="1">
      <c r="D3979" s="104"/>
      <c r="F3979" s="105"/>
      <c r="L3979" s="254"/>
      <c r="M3979" s="254"/>
      <c r="N3979" s="254"/>
      <c r="O3979" s="254"/>
      <c r="P3979" s="254"/>
      <c r="Q3979" s="254"/>
    </row>
    <row r="3980" spans="4:17" s="103" customFormat="1">
      <c r="D3980" s="104"/>
      <c r="F3980" s="105"/>
      <c r="L3980" s="254"/>
      <c r="M3980" s="254"/>
      <c r="N3980" s="254"/>
      <c r="O3980" s="254"/>
      <c r="P3980" s="254"/>
      <c r="Q3980" s="254"/>
    </row>
    <row r="3981" spans="4:17" s="103" customFormat="1">
      <c r="D3981" s="104"/>
      <c r="F3981" s="105"/>
      <c r="L3981" s="254"/>
      <c r="M3981" s="254"/>
      <c r="N3981" s="254"/>
      <c r="O3981" s="254"/>
      <c r="P3981" s="254"/>
      <c r="Q3981" s="254"/>
    </row>
    <row r="3982" spans="4:17" s="103" customFormat="1">
      <c r="D3982" s="104"/>
      <c r="F3982" s="105"/>
      <c r="L3982" s="254"/>
      <c r="M3982" s="254"/>
      <c r="N3982" s="254"/>
      <c r="O3982" s="254"/>
      <c r="P3982" s="254"/>
      <c r="Q3982" s="254"/>
    </row>
    <row r="3983" spans="4:17" s="103" customFormat="1">
      <c r="D3983" s="104"/>
      <c r="F3983" s="105"/>
      <c r="L3983" s="254"/>
      <c r="M3983" s="254"/>
      <c r="N3983" s="254"/>
      <c r="O3983" s="254"/>
      <c r="P3983" s="254"/>
      <c r="Q3983" s="254"/>
    </row>
    <row r="3984" spans="4:17" s="103" customFormat="1">
      <c r="D3984" s="104"/>
      <c r="F3984" s="105"/>
      <c r="L3984" s="254"/>
      <c r="M3984" s="254"/>
      <c r="N3984" s="254"/>
      <c r="O3984" s="254"/>
      <c r="P3984" s="254"/>
      <c r="Q3984" s="254"/>
    </row>
    <row r="3985" spans="4:17" s="103" customFormat="1">
      <c r="D3985" s="104"/>
      <c r="F3985" s="105"/>
      <c r="L3985" s="254"/>
      <c r="M3985" s="254"/>
      <c r="N3985" s="254"/>
      <c r="O3985" s="254"/>
      <c r="P3985" s="254"/>
      <c r="Q3985" s="254"/>
    </row>
    <row r="3986" spans="4:17" s="103" customFormat="1">
      <c r="D3986" s="104"/>
      <c r="F3986" s="105"/>
      <c r="L3986" s="254"/>
      <c r="M3986" s="254"/>
      <c r="N3986" s="254"/>
      <c r="O3986" s="254"/>
      <c r="P3986" s="254"/>
      <c r="Q3986" s="254"/>
    </row>
    <row r="3987" spans="4:17" s="103" customFormat="1">
      <c r="D3987" s="104"/>
      <c r="F3987" s="105"/>
      <c r="L3987" s="254"/>
      <c r="M3987" s="254"/>
      <c r="N3987" s="254"/>
      <c r="O3987" s="254"/>
      <c r="P3987" s="254"/>
      <c r="Q3987" s="254"/>
    </row>
    <row r="3988" spans="4:17" s="103" customFormat="1">
      <c r="D3988" s="104"/>
      <c r="F3988" s="105"/>
      <c r="L3988" s="254"/>
      <c r="M3988" s="254"/>
      <c r="N3988" s="254"/>
      <c r="O3988" s="254"/>
      <c r="P3988" s="254"/>
      <c r="Q3988" s="254"/>
    </row>
    <row r="3989" spans="4:17" s="103" customFormat="1">
      <c r="D3989" s="104"/>
      <c r="F3989" s="105"/>
      <c r="L3989" s="254"/>
      <c r="M3989" s="254"/>
      <c r="N3989" s="254"/>
      <c r="O3989" s="254"/>
      <c r="P3989" s="254"/>
      <c r="Q3989" s="254"/>
    </row>
    <row r="3990" spans="4:17" s="103" customFormat="1">
      <c r="D3990" s="104"/>
      <c r="F3990" s="105"/>
      <c r="L3990" s="254"/>
      <c r="M3990" s="254"/>
      <c r="N3990" s="254"/>
      <c r="O3990" s="254"/>
      <c r="P3990" s="254"/>
      <c r="Q3990" s="254"/>
    </row>
    <row r="3991" spans="4:17" s="103" customFormat="1">
      <c r="D3991" s="104"/>
      <c r="F3991" s="105"/>
      <c r="L3991" s="254"/>
      <c r="M3991" s="254"/>
      <c r="N3991" s="254"/>
      <c r="O3991" s="254"/>
      <c r="P3991" s="254"/>
      <c r="Q3991" s="254"/>
    </row>
    <row r="3992" spans="4:17" s="103" customFormat="1">
      <c r="D3992" s="104"/>
      <c r="F3992" s="105"/>
      <c r="L3992" s="254"/>
      <c r="M3992" s="254"/>
      <c r="N3992" s="254"/>
      <c r="O3992" s="254"/>
      <c r="P3992" s="254"/>
      <c r="Q3992" s="254"/>
    </row>
    <row r="3993" spans="4:17" s="103" customFormat="1">
      <c r="D3993" s="104"/>
      <c r="F3993" s="105"/>
      <c r="L3993" s="254"/>
      <c r="M3993" s="254"/>
      <c r="N3993" s="254"/>
      <c r="O3993" s="254"/>
      <c r="P3993" s="254"/>
      <c r="Q3993" s="254"/>
    </row>
    <row r="3994" spans="4:17" s="103" customFormat="1">
      <c r="D3994" s="104"/>
      <c r="F3994" s="105"/>
      <c r="L3994" s="254"/>
      <c r="M3994" s="254"/>
      <c r="N3994" s="254"/>
      <c r="O3994" s="254"/>
      <c r="P3994" s="254"/>
      <c r="Q3994" s="254"/>
    </row>
    <row r="3995" spans="4:17" s="103" customFormat="1">
      <c r="D3995" s="104"/>
      <c r="F3995" s="105"/>
      <c r="L3995" s="254"/>
      <c r="M3995" s="254"/>
      <c r="N3995" s="254"/>
      <c r="O3995" s="254"/>
      <c r="P3995" s="254"/>
      <c r="Q3995" s="254"/>
    </row>
    <row r="3996" spans="4:17" s="103" customFormat="1">
      <c r="D3996" s="104"/>
      <c r="F3996" s="105"/>
      <c r="L3996" s="254"/>
      <c r="M3996" s="254"/>
      <c r="N3996" s="254"/>
      <c r="O3996" s="254"/>
      <c r="P3996" s="254"/>
      <c r="Q3996" s="254"/>
    </row>
    <row r="3997" spans="4:17" s="103" customFormat="1">
      <c r="D3997" s="104"/>
      <c r="F3997" s="105"/>
      <c r="L3997" s="254"/>
      <c r="M3997" s="254"/>
      <c r="N3997" s="254"/>
      <c r="O3997" s="254"/>
      <c r="P3997" s="254"/>
      <c r="Q3997" s="254"/>
    </row>
    <row r="3998" spans="4:17" s="103" customFormat="1">
      <c r="D3998" s="104"/>
      <c r="F3998" s="105"/>
      <c r="L3998" s="254"/>
      <c r="M3998" s="254"/>
      <c r="N3998" s="254"/>
      <c r="O3998" s="254"/>
      <c r="P3998" s="254"/>
      <c r="Q3998" s="254"/>
    </row>
    <row r="3999" spans="4:17" s="103" customFormat="1">
      <c r="D3999" s="104"/>
      <c r="F3999" s="105"/>
      <c r="L3999" s="254"/>
      <c r="M3999" s="254"/>
      <c r="N3999" s="254"/>
      <c r="O3999" s="254"/>
      <c r="P3999" s="254"/>
      <c r="Q3999" s="254"/>
    </row>
    <row r="4000" spans="4:17" s="103" customFormat="1">
      <c r="D4000" s="104"/>
      <c r="F4000" s="105"/>
      <c r="L4000" s="254"/>
      <c r="M4000" s="254"/>
      <c r="N4000" s="254"/>
      <c r="O4000" s="254"/>
      <c r="P4000" s="254"/>
      <c r="Q4000" s="254"/>
    </row>
    <row r="4001" spans="4:17" s="103" customFormat="1">
      <c r="D4001" s="104"/>
      <c r="F4001" s="105"/>
      <c r="L4001" s="254"/>
      <c r="M4001" s="254"/>
      <c r="N4001" s="254"/>
      <c r="O4001" s="254"/>
      <c r="P4001" s="254"/>
      <c r="Q4001" s="254"/>
    </row>
    <row r="4002" spans="4:17" s="103" customFormat="1">
      <c r="D4002" s="104"/>
      <c r="F4002" s="105"/>
      <c r="L4002" s="254"/>
      <c r="M4002" s="254"/>
      <c r="N4002" s="254"/>
      <c r="O4002" s="254"/>
      <c r="P4002" s="254"/>
      <c r="Q4002" s="254"/>
    </row>
    <row r="4003" spans="4:17" s="103" customFormat="1">
      <c r="D4003" s="104"/>
      <c r="F4003" s="105"/>
      <c r="L4003" s="254"/>
      <c r="M4003" s="254"/>
      <c r="N4003" s="254"/>
      <c r="O4003" s="254"/>
      <c r="P4003" s="254"/>
      <c r="Q4003" s="254"/>
    </row>
    <row r="4004" spans="4:17" s="103" customFormat="1">
      <c r="D4004" s="104"/>
      <c r="F4004" s="105"/>
      <c r="L4004" s="254"/>
      <c r="M4004" s="254"/>
      <c r="N4004" s="254"/>
      <c r="O4004" s="254"/>
      <c r="P4004" s="254"/>
      <c r="Q4004" s="254"/>
    </row>
    <row r="4005" spans="4:17" s="103" customFormat="1">
      <c r="D4005" s="104"/>
      <c r="F4005" s="105"/>
      <c r="L4005" s="254"/>
      <c r="M4005" s="254"/>
      <c r="N4005" s="254"/>
      <c r="O4005" s="254"/>
      <c r="P4005" s="254"/>
      <c r="Q4005" s="254"/>
    </row>
    <row r="4006" spans="4:17" s="103" customFormat="1">
      <c r="D4006" s="104"/>
      <c r="F4006" s="105"/>
      <c r="L4006" s="254"/>
      <c r="M4006" s="254"/>
      <c r="N4006" s="254"/>
      <c r="O4006" s="254"/>
      <c r="P4006" s="254"/>
      <c r="Q4006" s="254"/>
    </row>
    <row r="4007" spans="4:17" s="103" customFormat="1">
      <c r="D4007" s="104"/>
      <c r="F4007" s="105"/>
      <c r="L4007" s="254"/>
      <c r="M4007" s="254"/>
      <c r="N4007" s="254"/>
      <c r="O4007" s="254"/>
      <c r="P4007" s="254"/>
      <c r="Q4007" s="254"/>
    </row>
    <row r="4008" spans="4:17" s="103" customFormat="1">
      <c r="D4008" s="104"/>
      <c r="F4008" s="105"/>
      <c r="L4008" s="254"/>
      <c r="M4008" s="254"/>
      <c r="N4008" s="254"/>
      <c r="O4008" s="254"/>
      <c r="P4008" s="254"/>
      <c r="Q4008" s="254"/>
    </row>
    <row r="4009" spans="4:17" s="103" customFormat="1">
      <c r="D4009" s="104"/>
      <c r="F4009" s="105"/>
      <c r="L4009" s="254"/>
      <c r="M4009" s="254"/>
      <c r="N4009" s="254"/>
      <c r="O4009" s="254"/>
      <c r="P4009" s="254"/>
      <c r="Q4009" s="254"/>
    </row>
    <row r="4010" spans="4:17" s="103" customFormat="1">
      <c r="D4010" s="104"/>
      <c r="F4010" s="105"/>
      <c r="L4010" s="254"/>
      <c r="M4010" s="254"/>
      <c r="N4010" s="254"/>
      <c r="O4010" s="254"/>
      <c r="P4010" s="254"/>
      <c r="Q4010" s="254"/>
    </row>
    <row r="4011" spans="4:17" s="103" customFormat="1">
      <c r="D4011" s="104"/>
      <c r="F4011" s="105"/>
      <c r="L4011" s="254"/>
      <c r="M4011" s="254"/>
      <c r="N4011" s="254"/>
      <c r="O4011" s="254"/>
      <c r="P4011" s="254"/>
      <c r="Q4011" s="254"/>
    </row>
    <row r="4012" spans="4:17" s="103" customFormat="1">
      <c r="D4012" s="104"/>
      <c r="F4012" s="105"/>
      <c r="L4012" s="254"/>
      <c r="M4012" s="254"/>
      <c r="N4012" s="254"/>
      <c r="O4012" s="254"/>
      <c r="P4012" s="254"/>
      <c r="Q4012" s="254"/>
    </row>
    <row r="4013" spans="4:17" s="103" customFormat="1">
      <c r="D4013" s="104"/>
      <c r="F4013" s="105"/>
      <c r="L4013" s="254"/>
      <c r="M4013" s="254"/>
      <c r="N4013" s="254"/>
      <c r="O4013" s="254"/>
      <c r="P4013" s="254"/>
      <c r="Q4013" s="254"/>
    </row>
    <row r="4014" spans="4:17" s="103" customFormat="1">
      <c r="D4014" s="104"/>
      <c r="F4014" s="105"/>
      <c r="L4014" s="254"/>
      <c r="M4014" s="254"/>
      <c r="N4014" s="254"/>
      <c r="O4014" s="254"/>
      <c r="P4014" s="254"/>
      <c r="Q4014" s="254"/>
    </row>
    <row r="4015" spans="4:17" s="103" customFormat="1">
      <c r="D4015" s="104"/>
      <c r="F4015" s="105"/>
      <c r="L4015" s="254"/>
      <c r="M4015" s="254"/>
      <c r="N4015" s="254"/>
      <c r="O4015" s="254"/>
      <c r="P4015" s="254"/>
      <c r="Q4015" s="254"/>
    </row>
    <row r="4016" spans="4:17" s="103" customFormat="1">
      <c r="D4016" s="104"/>
      <c r="F4016" s="105"/>
      <c r="L4016" s="254"/>
      <c r="M4016" s="254"/>
      <c r="N4016" s="254"/>
      <c r="O4016" s="254"/>
      <c r="P4016" s="254"/>
      <c r="Q4016" s="254"/>
    </row>
    <row r="4017" spans="4:17" s="103" customFormat="1">
      <c r="D4017" s="104"/>
      <c r="F4017" s="105"/>
      <c r="L4017" s="254"/>
      <c r="M4017" s="254"/>
      <c r="N4017" s="254"/>
      <c r="O4017" s="254"/>
      <c r="P4017" s="254"/>
      <c r="Q4017" s="254"/>
    </row>
    <row r="4018" spans="4:17" s="103" customFormat="1">
      <c r="D4018" s="104"/>
      <c r="F4018" s="105"/>
      <c r="L4018" s="254"/>
      <c r="M4018" s="254"/>
      <c r="N4018" s="254"/>
      <c r="O4018" s="254"/>
      <c r="P4018" s="254"/>
      <c r="Q4018" s="254"/>
    </row>
    <row r="4019" spans="4:17" s="103" customFormat="1">
      <c r="D4019" s="104"/>
      <c r="F4019" s="105"/>
      <c r="L4019" s="254"/>
      <c r="M4019" s="254"/>
      <c r="N4019" s="254"/>
      <c r="O4019" s="254"/>
      <c r="P4019" s="254"/>
      <c r="Q4019" s="254"/>
    </row>
    <row r="4020" spans="4:17" s="103" customFormat="1">
      <c r="D4020" s="104"/>
      <c r="F4020" s="105"/>
      <c r="L4020" s="254"/>
      <c r="M4020" s="254"/>
      <c r="N4020" s="254"/>
      <c r="O4020" s="254"/>
      <c r="P4020" s="254"/>
      <c r="Q4020" s="254"/>
    </row>
    <row r="4021" spans="4:17" s="103" customFormat="1">
      <c r="D4021" s="104"/>
      <c r="F4021" s="105"/>
      <c r="L4021" s="254"/>
      <c r="M4021" s="254"/>
      <c r="N4021" s="254"/>
      <c r="O4021" s="254"/>
      <c r="P4021" s="254"/>
      <c r="Q4021" s="254"/>
    </row>
    <row r="4022" spans="4:17" s="103" customFormat="1">
      <c r="D4022" s="104"/>
      <c r="F4022" s="105"/>
      <c r="L4022" s="254"/>
      <c r="M4022" s="254"/>
      <c r="N4022" s="254"/>
      <c r="O4022" s="254"/>
      <c r="P4022" s="254"/>
      <c r="Q4022" s="254"/>
    </row>
    <row r="4023" spans="4:17" s="103" customFormat="1">
      <c r="D4023" s="104"/>
      <c r="F4023" s="105"/>
      <c r="L4023" s="254"/>
      <c r="M4023" s="254"/>
      <c r="N4023" s="254"/>
      <c r="O4023" s="254"/>
      <c r="P4023" s="254"/>
      <c r="Q4023" s="254"/>
    </row>
    <row r="4024" spans="4:17" s="103" customFormat="1">
      <c r="D4024" s="104"/>
      <c r="F4024" s="105"/>
      <c r="L4024" s="254"/>
      <c r="M4024" s="254"/>
      <c r="N4024" s="254"/>
      <c r="O4024" s="254"/>
      <c r="P4024" s="254"/>
      <c r="Q4024" s="254"/>
    </row>
    <row r="4025" spans="4:17" s="103" customFormat="1">
      <c r="D4025" s="104"/>
      <c r="F4025" s="105"/>
      <c r="L4025" s="254"/>
      <c r="M4025" s="254"/>
      <c r="N4025" s="254"/>
      <c r="O4025" s="254"/>
      <c r="P4025" s="254"/>
      <c r="Q4025" s="254"/>
    </row>
    <row r="4026" spans="4:17" s="103" customFormat="1">
      <c r="D4026" s="104"/>
      <c r="F4026" s="105"/>
      <c r="L4026" s="254"/>
      <c r="M4026" s="254"/>
      <c r="N4026" s="254"/>
      <c r="O4026" s="254"/>
      <c r="P4026" s="254"/>
      <c r="Q4026" s="254"/>
    </row>
    <row r="4027" spans="4:17" s="103" customFormat="1">
      <c r="D4027" s="104"/>
      <c r="F4027" s="105"/>
      <c r="L4027" s="254"/>
      <c r="M4027" s="254"/>
      <c r="N4027" s="254"/>
      <c r="O4027" s="254"/>
      <c r="P4027" s="254"/>
      <c r="Q4027" s="254"/>
    </row>
    <row r="4028" spans="4:17" s="103" customFormat="1">
      <c r="D4028" s="104"/>
      <c r="F4028" s="105"/>
      <c r="L4028" s="254"/>
      <c r="M4028" s="254"/>
      <c r="N4028" s="254"/>
      <c r="O4028" s="254"/>
      <c r="P4028" s="254"/>
      <c r="Q4028" s="254"/>
    </row>
    <row r="4029" spans="4:17" s="103" customFormat="1">
      <c r="D4029" s="104"/>
      <c r="F4029" s="105"/>
      <c r="L4029" s="254"/>
      <c r="M4029" s="254"/>
      <c r="N4029" s="254"/>
      <c r="O4029" s="254"/>
      <c r="P4029" s="254"/>
      <c r="Q4029" s="254"/>
    </row>
    <row r="4030" spans="4:17" s="103" customFormat="1">
      <c r="D4030" s="104"/>
      <c r="F4030" s="105"/>
      <c r="L4030" s="254"/>
      <c r="M4030" s="254"/>
      <c r="N4030" s="254"/>
      <c r="O4030" s="254"/>
      <c r="P4030" s="254"/>
      <c r="Q4030" s="254"/>
    </row>
    <row r="4031" spans="4:17" s="103" customFormat="1">
      <c r="D4031" s="104"/>
      <c r="F4031" s="105"/>
      <c r="L4031" s="254"/>
      <c r="M4031" s="254"/>
      <c r="N4031" s="254"/>
      <c r="O4031" s="254"/>
      <c r="P4031" s="254"/>
      <c r="Q4031" s="254"/>
    </row>
    <row r="4032" spans="4:17" s="103" customFormat="1">
      <c r="D4032" s="104"/>
      <c r="F4032" s="105"/>
      <c r="L4032" s="254"/>
      <c r="M4032" s="254"/>
      <c r="N4032" s="254"/>
      <c r="O4032" s="254"/>
      <c r="P4032" s="254"/>
      <c r="Q4032" s="254"/>
    </row>
    <row r="4033" spans="4:17" s="103" customFormat="1">
      <c r="D4033" s="104"/>
      <c r="F4033" s="105"/>
      <c r="L4033" s="254"/>
      <c r="M4033" s="254"/>
      <c r="N4033" s="254"/>
      <c r="O4033" s="254"/>
      <c r="P4033" s="254"/>
      <c r="Q4033" s="254"/>
    </row>
    <row r="4034" spans="4:17" s="103" customFormat="1">
      <c r="D4034" s="104"/>
      <c r="F4034" s="105"/>
      <c r="L4034" s="254"/>
      <c r="M4034" s="254"/>
      <c r="N4034" s="254"/>
      <c r="O4034" s="254"/>
      <c r="P4034" s="254"/>
      <c r="Q4034" s="254"/>
    </row>
    <row r="4035" spans="4:17" s="103" customFormat="1">
      <c r="D4035" s="104"/>
      <c r="F4035" s="105"/>
      <c r="L4035" s="254"/>
      <c r="M4035" s="254"/>
      <c r="N4035" s="254"/>
      <c r="O4035" s="254"/>
      <c r="P4035" s="254"/>
      <c r="Q4035" s="254"/>
    </row>
    <row r="4036" spans="4:17" s="103" customFormat="1">
      <c r="D4036" s="104"/>
      <c r="F4036" s="105"/>
      <c r="L4036" s="254"/>
      <c r="M4036" s="254"/>
      <c r="N4036" s="254"/>
      <c r="O4036" s="254"/>
      <c r="P4036" s="254"/>
      <c r="Q4036" s="254"/>
    </row>
    <row r="4037" spans="4:17" s="103" customFormat="1">
      <c r="D4037" s="104"/>
      <c r="F4037" s="105"/>
      <c r="L4037" s="254"/>
      <c r="M4037" s="254"/>
      <c r="N4037" s="254"/>
      <c r="O4037" s="254"/>
      <c r="P4037" s="254"/>
      <c r="Q4037" s="254"/>
    </row>
    <row r="4038" spans="4:17" s="103" customFormat="1">
      <c r="D4038" s="104"/>
      <c r="F4038" s="105"/>
      <c r="L4038" s="254"/>
      <c r="M4038" s="254"/>
      <c r="N4038" s="254"/>
      <c r="O4038" s="254"/>
      <c r="P4038" s="254"/>
      <c r="Q4038" s="254"/>
    </row>
    <row r="4039" spans="4:17" s="103" customFormat="1">
      <c r="D4039" s="104"/>
      <c r="F4039" s="105"/>
      <c r="L4039" s="254"/>
      <c r="M4039" s="254"/>
      <c r="N4039" s="254"/>
      <c r="O4039" s="254"/>
      <c r="P4039" s="254"/>
      <c r="Q4039" s="254"/>
    </row>
    <row r="4040" spans="4:17" s="103" customFormat="1">
      <c r="D4040" s="104"/>
      <c r="F4040" s="105"/>
      <c r="L4040" s="254"/>
      <c r="M4040" s="254"/>
      <c r="N4040" s="254"/>
      <c r="O4040" s="254"/>
      <c r="P4040" s="254"/>
      <c r="Q4040" s="254"/>
    </row>
    <row r="4041" spans="4:17" s="103" customFormat="1">
      <c r="D4041" s="104"/>
      <c r="F4041" s="105"/>
      <c r="L4041" s="254"/>
      <c r="M4041" s="254"/>
      <c r="N4041" s="254"/>
      <c r="O4041" s="254"/>
      <c r="P4041" s="254"/>
      <c r="Q4041" s="254"/>
    </row>
    <row r="4042" spans="4:17" s="103" customFormat="1">
      <c r="D4042" s="104"/>
      <c r="F4042" s="105"/>
      <c r="L4042" s="254"/>
      <c r="M4042" s="254"/>
      <c r="N4042" s="254"/>
      <c r="O4042" s="254"/>
      <c r="P4042" s="254"/>
      <c r="Q4042" s="254"/>
    </row>
    <row r="4043" spans="4:17" s="103" customFormat="1">
      <c r="D4043" s="104"/>
      <c r="F4043" s="105"/>
      <c r="L4043" s="254"/>
      <c r="M4043" s="254"/>
      <c r="N4043" s="254"/>
      <c r="O4043" s="254"/>
      <c r="P4043" s="254"/>
      <c r="Q4043" s="254"/>
    </row>
    <row r="4044" spans="4:17" s="103" customFormat="1">
      <c r="D4044" s="104"/>
      <c r="F4044" s="105"/>
      <c r="L4044" s="254"/>
      <c r="M4044" s="254"/>
      <c r="N4044" s="254"/>
      <c r="O4044" s="254"/>
      <c r="P4044" s="254"/>
      <c r="Q4044" s="254"/>
    </row>
    <row r="4045" spans="4:17" s="103" customFormat="1">
      <c r="D4045" s="104"/>
      <c r="F4045" s="105"/>
      <c r="L4045" s="254"/>
      <c r="M4045" s="254"/>
      <c r="N4045" s="254"/>
      <c r="O4045" s="254"/>
      <c r="P4045" s="254"/>
      <c r="Q4045" s="254"/>
    </row>
    <row r="4046" spans="4:17" s="103" customFormat="1">
      <c r="D4046" s="104"/>
      <c r="F4046" s="105"/>
      <c r="L4046" s="254"/>
      <c r="M4046" s="254"/>
      <c r="N4046" s="254"/>
      <c r="O4046" s="254"/>
      <c r="P4046" s="254"/>
      <c r="Q4046" s="254"/>
    </row>
    <row r="4047" spans="4:17" s="103" customFormat="1">
      <c r="D4047" s="104"/>
      <c r="F4047" s="105"/>
      <c r="L4047" s="254"/>
      <c r="M4047" s="254"/>
      <c r="N4047" s="254"/>
      <c r="O4047" s="254"/>
      <c r="P4047" s="254"/>
      <c r="Q4047" s="254"/>
    </row>
    <row r="4048" spans="4:17" s="103" customFormat="1">
      <c r="D4048" s="104"/>
      <c r="F4048" s="105"/>
      <c r="L4048" s="254"/>
      <c r="M4048" s="254"/>
      <c r="N4048" s="254"/>
      <c r="O4048" s="254"/>
      <c r="P4048" s="254"/>
      <c r="Q4048" s="254"/>
    </row>
    <row r="4049" spans="4:17" s="103" customFormat="1">
      <c r="D4049" s="104"/>
      <c r="F4049" s="105"/>
      <c r="L4049" s="254"/>
      <c r="M4049" s="254"/>
      <c r="N4049" s="254"/>
      <c r="O4049" s="254"/>
      <c r="P4049" s="254"/>
      <c r="Q4049" s="254"/>
    </row>
    <row r="4050" spans="4:17" s="103" customFormat="1">
      <c r="D4050" s="104"/>
      <c r="F4050" s="105"/>
      <c r="L4050" s="254"/>
      <c r="M4050" s="254"/>
      <c r="N4050" s="254"/>
      <c r="O4050" s="254"/>
      <c r="P4050" s="254"/>
      <c r="Q4050" s="254"/>
    </row>
    <row r="4051" spans="4:17" s="103" customFormat="1">
      <c r="D4051" s="104"/>
      <c r="F4051" s="105"/>
      <c r="L4051" s="254"/>
      <c r="M4051" s="254"/>
      <c r="N4051" s="254"/>
      <c r="O4051" s="254"/>
      <c r="P4051" s="254"/>
      <c r="Q4051" s="254"/>
    </row>
    <row r="4052" spans="4:17" s="103" customFormat="1">
      <c r="D4052" s="104"/>
      <c r="F4052" s="105"/>
      <c r="L4052" s="254"/>
      <c r="M4052" s="254"/>
      <c r="N4052" s="254"/>
      <c r="O4052" s="254"/>
      <c r="P4052" s="254"/>
      <c r="Q4052" s="254"/>
    </row>
    <row r="4053" spans="4:17" s="103" customFormat="1">
      <c r="D4053" s="104"/>
      <c r="F4053" s="105"/>
      <c r="L4053" s="254"/>
      <c r="M4053" s="254"/>
      <c r="N4053" s="254"/>
      <c r="O4053" s="254"/>
      <c r="P4053" s="254"/>
      <c r="Q4053" s="254"/>
    </row>
    <row r="4054" spans="4:17" s="103" customFormat="1">
      <c r="D4054" s="104"/>
      <c r="F4054" s="105"/>
      <c r="L4054" s="254"/>
      <c r="M4054" s="254"/>
      <c r="N4054" s="254"/>
      <c r="O4054" s="254"/>
      <c r="P4054" s="254"/>
      <c r="Q4054" s="254"/>
    </row>
    <row r="4055" spans="4:17" s="103" customFormat="1">
      <c r="D4055" s="104"/>
      <c r="F4055" s="105"/>
      <c r="L4055" s="254"/>
      <c r="M4055" s="254"/>
      <c r="N4055" s="254"/>
      <c r="O4055" s="254"/>
      <c r="P4055" s="254"/>
      <c r="Q4055" s="254"/>
    </row>
    <row r="4056" spans="4:17" s="103" customFormat="1">
      <c r="D4056" s="104"/>
      <c r="F4056" s="105"/>
      <c r="L4056" s="254"/>
      <c r="M4056" s="254"/>
      <c r="N4056" s="254"/>
      <c r="O4056" s="254"/>
      <c r="P4056" s="254"/>
      <c r="Q4056" s="254"/>
    </row>
    <row r="4057" spans="4:17" s="103" customFormat="1">
      <c r="D4057" s="104"/>
      <c r="F4057" s="105"/>
      <c r="L4057" s="254"/>
      <c r="M4057" s="254"/>
      <c r="N4057" s="254"/>
      <c r="O4057" s="254"/>
      <c r="P4057" s="254"/>
      <c r="Q4057" s="254"/>
    </row>
    <row r="4058" spans="4:17" s="103" customFormat="1">
      <c r="D4058" s="104"/>
      <c r="F4058" s="105"/>
      <c r="L4058" s="254"/>
      <c r="M4058" s="254"/>
      <c r="N4058" s="254"/>
      <c r="O4058" s="254"/>
      <c r="P4058" s="254"/>
      <c r="Q4058" s="254"/>
    </row>
    <row r="4059" spans="4:17" s="103" customFormat="1">
      <c r="D4059" s="104"/>
      <c r="F4059" s="105"/>
      <c r="L4059" s="254"/>
      <c r="M4059" s="254"/>
      <c r="N4059" s="254"/>
      <c r="O4059" s="254"/>
      <c r="P4059" s="254"/>
      <c r="Q4059" s="254"/>
    </row>
    <row r="4060" spans="4:17" s="103" customFormat="1">
      <c r="D4060" s="104"/>
      <c r="F4060" s="105"/>
      <c r="L4060" s="254"/>
      <c r="M4060" s="254"/>
      <c r="N4060" s="254"/>
      <c r="O4060" s="254"/>
      <c r="P4060" s="254"/>
      <c r="Q4060" s="254"/>
    </row>
    <row r="4061" spans="4:17" s="103" customFormat="1">
      <c r="D4061" s="104"/>
      <c r="F4061" s="105"/>
      <c r="L4061" s="254"/>
      <c r="M4061" s="254"/>
      <c r="N4061" s="254"/>
      <c r="O4061" s="254"/>
      <c r="P4061" s="254"/>
      <c r="Q4061" s="254"/>
    </row>
    <row r="4062" spans="4:17" s="103" customFormat="1">
      <c r="D4062" s="104"/>
      <c r="F4062" s="105"/>
      <c r="L4062" s="254"/>
      <c r="M4062" s="254"/>
      <c r="N4062" s="254"/>
      <c r="O4062" s="254"/>
      <c r="P4062" s="254"/>
      <c r="Q4062" s="254"/>
    </row>
    <row r="4063" spans="4:17" s="103" customFormat="1">
      <c r="D4063" s="104"/>
      <c r="F4063" s="105"/>
      <c r="L4063" s="254"/>
      <c r="M4063" s="254"/>
      <c r="N4063" s="254"/>
      <c r="O4063" s="254"/>
      <c r="P4063" s="254"/>
      <c r="Q4063" s="254"/>
    </row>
    <row r="4064" spans="4:17" s="103" customFormat="1">
      <c r="D4064" s="104"/>
      <c r="F4064" s="105"/>
      <c r="L4064" s="254"/>
      <c r="M4064" s="254"/>
      <c r="N4064" s="254"/>
      <c r="O4064" s="254"/>
      <c r="P4064" s="254"/>
      <c r="Q4064" s="254"/>
    </row>
    <row r="4065" spans="4:17" s="103" customFormat="1">
      <c r="D4065" s="104"/>
      <c r="F4065" s="105"/>
      <c r="L4065" s="254"/>
      <c r="M4065" s="254"/>
      <c r="N4065" s="254"/>
      <c r="O4065" s="254"/>
      <c r="P4065" s="254"/>
      <c r="Q4065" s="254"/>
    </row>
    <row r="4066" spans="4:17" s="103" customFormat="1">
      <c r="D4066" s="104"/>
      <c r="F4066" s="105"/>
      <c r="L4066" s="254"/>
      <c r="M4066" s="254"/>
      <c r="N4066" s="254"/>
      <c r="O4066" s="254"/>
      <c r="P4066" s="254"/>
      <c r="Q4066" s="254"/>
    </row>
    <row r="4067" spans="4:17" s="103" customFormat="1">
      <c r="D4067" s="104"/>
      <c r="F4067" s="105"/>
      <c r="L4067" s="254"/>
      <c r="M4067" s="254"/>
      <c r="N4067" s="254"/>
      <c r="O4067" s="254"/>
      <c r="P4067" s="254"/>
      <c r="Q4067" s="254"/>
    </row>
    <row r="4068" spans="4:17" s="103" customFormat="1">
      <c r="D4068" s="104"/>
      <c r="F4068" s="105"/>
      <c r="L4068" s="254"/>
      <c r="M4068" s="254"/>
      <c r="N4068" s="254"/>
      <c r="O4068" s="254"/>
      <c r="P4068" s="254"/>
      <c r="Q4068" s="254"/>
    </row>
    <row r="4069" spans="4:17" s="103" customFormat="1">
      <c r="D4069" s="104"/>
      <c r="F4069" s="105"/>
      <c r="L4069" s="254"/>
      <c r="M4069" s="254"/>
      <c r="N4069" s="254"/>
      <c r="O4069" s="254"/>
      <c r="P4069" s="254"/>
      <c r="Q4069" s="254"/>
    </row>
    <row r="4070" spans="4:17" s="103" customFormat="1">
      <c r="D4070" s="104"/>
      <c r="F4070" s="105"/>
      <c r="L4070" s="254"/>
      <c r="M4070" s="254"/>
      <c r="N4070" s="254"/>
      <c r="O4070" s="254"/>
      <c r="P4070" s="254"/>
      <c r="Q4070" s="254"/>
    </row>
    <row r="4071" spans="4:17" s="103" customFormat="1">
      <c r="D4071" s="104"/>
      <c r="F4071" s="105"/>
      <c r="L4071" s="254"/>
      <c r="M4071" s="254"/>
      <c r="N4071" s="254"/>
      <c r="O4071" s="254"/>
      <c r="P4071" s="254"/>
      <c r="Q4071" s="254"/>
    </row>
    <row r="4072" spans="4:17" s="103" customFormat="1">
      <c r="D4072" s="104"/>
      <c r="F4072" s="105"/>
      <c r="L4072" s="254"/>
      <c r="M4072" s="254"/>
      <c r="N4072" s="254"/>
      <c r="O4072" s="254"/>
      <c r="P4072" s="254"/>
      <c r="Q4072" s="254"/>
    </row>
    <row r="4073" spans="4:17" s="103" customFormat="1">
      <c r="D4073" s="104"/>
      <c r="F4073" s="105"/>
      <c r="L4073" s="254"/>
      <c r="M4073" s="254"/>
      <c r="N4073" s="254"/>
      <c r="O4073" s="254"/>
      <c r="P4073" s="254"/>
      <c r="Q4073" s="254"/>
    </row>
    <row r="4074" spans="4:17" s="103" customFormat="1">
      <c r="D4074" s="104"/>
      <c r="F4074" s="105"/>
      <c r="L4074" s="254"/>
      <c r="M4074" s="254"/>
      <c r="N4074" s="254"/>
      <c r="O4074" s="254"/>
      <c r="P4074" s="254"/>
      <c r="Q4074" s="254"/>
    </row>
    <row r="4075" spans="4:17" s="103" customFormat="1">
      <c r="D4075" s="104"/>
      <c r="F4075" s="105"/>
      <c r="L4075" s="254"/>
      <c r="M4075" s="254"/>
      <c r="N4075" s="254"/>
      <c r="O4075" s="254"/>
      <c r="P4075" s="254"/>
      <c r="Q4075" s="254"/>
    </row>
    <row r="4076" spans="4:17" s="103" customFormat="1">
      <c r="D4076" s="104"/>
      <c r="F4076" s="105"/>
      <c r="L4076" s="254"/>
      <c r="M4076" s="254"/>
      <c r="N4076" s="254"/>
      <c r="O4076" s="254"/>
      <c r="P4076" s="254"/>
      <c r="Q4076" s="254"/>
    </row>
    <row r="4077" spans="4:17" s="103" customFormat="1">
      <c r="D4077" s="104"/>
      <c r="F4077" s="105"/>
      <c r="L4077" s="254"/>
      <c r="M4077" s="254"/>
      <c r="N4077" s="254"/>
      <c r="O4077" s="254"/>
      <c r="P4077" s="254"/>
      <c r="Q4077" s="254"/>
    </row>
    <row r="4078" spans="4:17" s="103" customFormat="1">
      <c r="D4078" s="104"/>
      <c r="F4078" s="105"/>
      <c r="L4078" s="254"/>
      <c r="M4078" s="254"/>
      <c r="N4078" s="254"/>
      <c r="O4078" s="254"/>
      <c r="P4078" s="254"/>
      <c r="Q4078" s="254"/>
    </row>
    <row r="4079" spans="4:17" s="103" customFormat="1">
      <c r="D4079" s="104"/>
      <c r="F4079" s="105"/>
      <c r="L4079" s="254"/>
      <c r="M4079" s="254"/>
      <c r="N4079" s="254"/>
      <c r="O4079" s="254"/>
      <c r="P4079" s="254"/>
      <c r="Q4079" s="254"/>
    </row>
    <row r="4080" spans="4:17" s="103" customFormat="1">
      <c r="D4080" s="104"/>
      <c r="F4080" s="105"/>
      <c r="L4080" s="254"/>
      <c r="M4080" s="254"/>
      <c r="N4080" s="254"/>
      <c r="O4080" s="254"/>
      <c r="P4080" s="254"/>
      <c r="Q4080" s="254"/>
    </row>
    <row r="4081" spans="4:17" s="103" customFormat="1">
      <c r="D4081" s="104"/>
      <c r="F4081" s="105"/>
      <c r="L4081" s="254"/>
      <c r="M4081" s="254"/>
      <c r="N4081" s="254"/>
      <c r="O4081" s="254"/>
      <c r="P4081" s="254"/>
      <c r="Q4081" s="254"/>
    </row>
    <row r="4082" spans="4:17" s="103" customFormat="1">
      <c r="D4082" s="104"/>
      <c r="F4082" s="105"/>
      <c r="L4082" s="254"/>
      <c r="M4082" s="254"/>
      <c r="N4082" s="254"/>
      <c r="O4082" s="254"/>
      <c r="P4082" s="254"/>
      <c r="Q4082" s="254"/>
    </row>
    <row r="4083" spans="4:17" s="103" customFormat="1">
      <c r="D4083" s="104"/>
      <c r="F4083" s="105"/>
      <c r="L4083" s="254"/>
      <c r="M4083" s="254"/>
      <c r="N4083" s="254"/>
      <c r="O4083" s="254"/>
      <c r="P4083" s="254"/>
      <c r="Q4083" s="254"/>
    </row>
    <row r="4084" spans="4:17" s="103" customFormat="1">
      <c r="D4084" s="104"/>
      <c r="F4084" s="105"/>
      <c r="L4084" s="254"/>
      <c r="M4084" s="254"/>
      <c r="N4084" s="254"/>
      <c r="O4084" s="254"/>
      <c r="P4084" s="254"/>
      <c r="Q4084" s="254"/>
    </row>
    <row r="4085" spans="4:17" s="103" customFormat="1">
      <c r="D4085" s="104"/>
      <c r="F4085" s="105"/>
      <c r="L4085" s="254"/>
      <c r="M4085" s="254"/>
      <c r="N4085" s="254"/>
      <c r="O4085" s="254"/>
      <c r="P4085" s="254"/>
      <c r="Q4085" s="254"/>
    </row>
    <row r="4086" spans="4:17" s="103" customFormat="1">
      <c r="D4086" s="104"/>
      <c r="F4086" s="105"/>
      <c r="L4086" s="254"/>
      <c r="M4086" s="254"/>
      <c r="N4086" s="254"/>
      <c r="O4086" s="254"/>
      <c r="P4086" s="254"/>
      <c r="Q4086" s="254"/>
    </row>
    <row r="4087" spans="4:17" s="103" customFormat="1">
      <c r="D4087" s="104"/>
      <c r="F4087" s="105"/>
      <c r="L4087" s="254"/>
      <c r="M4087" s="254"/>
      <c r="N4087" s="254"/>
      <c r="O4087" s="254"/>
      <c r="P4087" s="254"/>
      <c r="Q4087" s="254"/>
    </row>
    <row r="4088" spans="4:17" s="103" customFormat="1">
      <c r="D4088" s="104"/>
      <c r="F4088" s="105"/>
      <c r="L4088" s="254"/>
      <c r="M4088" s="254"/>
      <c r="N4088" s="254"/>
      <c r="O4088" s="254"/>
      <c r="P4088" s="254"/>
      <c r="Q4088" s="254"/>
    </row>
    <row r="4089" spans="4:17" s="103" customFormat="1">
      <c r="D4089" s="104"/>
      <c r="F4089" s="105"/>
      <c r="L4089" s="254"/>
      <c r="M4089" s="254"/>
      <c r="N4089" s="254"/>
      <c r="O4089" s="254"/>
      <c r="P4089" s="254"/>
      <c r="Q4089" s="254"/>
    </row>
    <row r="4090" spans="4:17" s="103" customFormat="1">
      <c r="D4090" s="104"/>
      <c r="F4090" s="105"/>
      <c r="L4090" s="254"/>
      <c r="M4090" s="254"/>
      <c r="N4090" s="254"/>
      <c r="O4090" s="254"/>
      <c r="P4090" s="254"/>
      <c r="Q4090" s="254"/>
    </row>
    <row r="4091" spans="4:17" s="103" customFormat="1">
      <c r="D4091" s="104"/>
      <c r="F4091" s="105"/>
      <c r="L4091" s="254"/>
      <c r="M4091" s="254"/>
      <c r="N4091" s="254"/>
      <c r="O4091" s="254"/>
      <c r="P4091" s="254"/>
      <c r="Q4091" s="254"/>
    </row>
    <row r="4092" spans="4:17" s="103" customFormat="1">
      <c r="D4092" s="104"/>
      <c r="F4092" s="105"/>
      <c r="L4092" s="254"/>
      <c r="M4092" s="254"/>
      <c r="N4092" s="254"/>
      <c r="O4092" s="254"/>
      <c r="P4092" s="254"/>
      <c r="Q4092" s="254"/>
    </row>
    <row r="4093" spans="4:17" s="103" customFormat="1">
      <c r="D4093" s="104"/>
      <c r="F4093" s="105"/>
      <c r="L4093" s="254"/>
      <c r="M4093" s="254"/>
      <c r="N4093" s="254"/>
      <c r="O4093" s="254"/>
      <c r="P4093" s="254"/>
      <c r="Q4093" s="254"/>
    </row>
    <row r="4094" spans="4:17" s="103" customFormat="1">
      <c r="D4094" s="104"/>
      <c r="F4094" s="105"/>
      <c r="L4094" s="254"/>
      <c r="M4094" s="254"/>
      <c r="N4094" s="254"/>
      <c r="O4094" s="254"/>
      <c r="P4094" s="254"/>
      <c r="Q4094" s="254"/>
    </row>
    <row r="4095" spans="4:17" s="103" customFormat="1">
      <c r="D4095" s="104"/>
      <c r="F4095" s="105"/>
      <c r="L4095" s="254"/>
      <c r="M4095" s="254"/>
      <c r="N4095" s="254"/>
      <c r="O4095" s="254"/>
      <c r="P4095" s="254"/>
      <c r="Q4095" s="254"/>
    </row>
    <row r="4096" spans="4:17" s="103" customFormat="1">
      <c r="D4096" s="104"/>
      <c r="F4096" s="105"/>
      <c r="L4096" s="254"/>
      <c r="M4096" s="254"/>
      <c r="N4096" s="254"/>
      <c r="O4096" s="254"/>
      <c r="P4096" s="254"/>
      <c r="Q4096" s="254"/>
    </row>
    <row r="4097" spans="4:17" s="103" customFormat="1">
      <c r="D4097" s="104"/>
      <c r="F4097" s="105"/>
      <c r="L4097" s="254"/>
      <c r="M4097" s="254"/>
      <c r="N4097" s="254"/>
      <c r="O4097" s="254"/>
      <c r="P4097" s="254"/>
      <c r="Q4097" s="254"/>
    </row>
    <row r="4098" spans="4:17" s="103" customFormat="1">
      <c r="D4098" s="104"/>
      <c r="F4098" s="105"/>
      <c r="L4098" s="254"/>
      <c r="M4098" s="254"/>
      <c r="N4098" s="254"/>
      <c r="O4098" s="254"/>
      <c r="P4098" s="254"/>
      <c r="Q4098" s="254"/>
    </row>
    <row r="4099" spans="4:17" s="103" customFormat="1">
      <c r="D4099" s="104"/>
      <c r="F4099" s="105"/>
      <c r="L4099" s="254"/>
      <c r="M4099" s="254"/>
      <c r="N4099" s="254"/>
      <c r="O4099" s="254"/>
      <c r="P4099" s="254"/>
      <c r="Q4099" s="254"/>
    </row>
    <row r="4100" spans="4:17" s="103" customFormat="1">
      <c r="D4100" s="104"/>
      <c r="F4100" s="105"/>
      <c r="L4100" s="254"/>
      <c r="M4100" s="254"/>
      <c r="N4100" s="254"/>
      <c r="O4100" s="254"/>
      <c r="P4100" s="254"/>
      <c r="Q4100" s="254"/>
    </row>
    <row r="4101" spans="4:17" s="103" customFormat="1">
      <c r="D4101" s="104"/>
      <c r="F4101" s="105"/>
      <c r="L4101" s="254"/>
      <c r="M4101" s="254"/>
      <c r="N4101" s="254"/>
      <c r="O4101" s="254"/>
      <c r="P4101" s="254"/>
      <c r="Q4101" s="254"/>
    </row>
    <row r="4102" spans="4:17" s="103" customFormat="1">
      <c r="D4102" s="104"/>
      <c r="F4102" s="105"/>
      <c r="L4102" s="254"/>
      <c r="M4102" s="254"/>
      <c r="N4102" s="254"/>
      <c r="O4102" s="254"/>
      <c r="P4102" s="254"/>
      <c r="Q4102" s="254"/>
    </row>
    <row r="4103" spans="4:17" s="103" customFormat="1">
      <c r="D4103" s="104"/>
      <c r="F4103" s="105"/>
      <c r="L4103" s="254"/>
      <c r="M4103" s="254"/>
      <c r="N4103" s="254"/>
      <c r="O4103" s="254"/>
      <c r="P4103" s="254"/>
      <c r="Q4103" s="254"/>
    </row>
    <row r="4104" spans="4:17" s="103" customFormat="1">
      <c r="D4104" s="104"/>
      <c r="F4104" s="105"/>
      <c r="L4104" s="254"/>
      <c r="M4104" s="254"/>
      <c r="N4104" s="254"/>
      <c r="O4104" s="254"/>
      <c r="P4104" s="254"/>
      <c r="Q4104" s="254"/>
    </row>
    <row r="4105" spans="4:17" s="103" customFormat="1">
      <c r="D4105" s="104"/>
      <c r="F4105" s="105"/>
      <c r="L4105" s="254"/>
      <c r="M4105" s="254"/>
      <c r="N4105" s="254"/>
      <c r="O4105" s="254"/>
      <c r="P4105" s="254"/>
      <c r="Q4105" s="254"/>
    </row>
    <row r="4106" spans="4:17" s="103" customFormat="1">
      <c r="D4106" s="104"/>
      <c r="F4106" s="105"/>
      <c r="L4106" s="254"/>
      <c r="M4106" s="254"/>
      <c r="N4106" s="254"/>
      <c r="O4106" s="254"/>
      <c r="P4106" s="254"/>
      <c r="Q4106" s="254"/>
    </row>
    <row r="4107" spans="4:17" s="103" customFormat="1">
      <c r="D4107" s="104"/>
      <c r="F4107" s="105"/>
      <c r="L4107" s="254"/>
      <c r="M4107" s="254"/>
      <c r="N4107" s="254"/>
      <c r="O4107" s="254"/>
      <c r="P4107" s="254"/>
      <c r="Q4107" s="254"/>
    </row>
    <row r="4108" spans="4:17" s="103" customFormat="1">
      <c r="D4108" s="104"/>
      <c r="F4108" s="105"/>
      <c r="L4108" s="254"/>
      <c r="M4108" s="254"/>
      <c r="N4108" s="254"/>
      <c r="O4108" s="254"/>
      <c r="P4108" s="254"/>
      <c r="Q4108" s="254"/>
    </row>
    <row r="4109" spans="4:17" s="103" customFormat="1">
      <c r="D4109" s="104"/>
      <c r="F4109" s="105"/>
      <c r="L4109" s="254"/>
      <c r="M4109" s="254"/>
      <c r="N4109" s="254"/>
      <c r="O4109" s="254"/>
      <c r="P4109" s="254"/>
      <c r="Q4109" s="254"/>
    </row>
    <row r="4110" spans="4:17" s="103" customFormat="1">
      <c r="D4110" s="104"/>
      <c r="F4110" s="105"/>
      <c r="L4110" s="254"/>
      <c r="M4110" s="254"/>
      <c r="N4110" s="254"/>
      <c r="O4110" s="254"/>
      <c r="P4110" s="254"/>
      <c r="Q4110" s="254"/>
    </row>
    <row r="4111" spans="4:17" s="103" customFormat="1">
      <c r="D4111" s="104"/>
      <c r="F4111" s="105"/>
      <c r="L4111" s="254"/>
      <c r="M4111" s="254"/>
      <c r="N4111" s="254"/>
      <c r="O4111" s="254"/>
      <c r="P4111" s="254"/>
      <c r="Q4111" s="254"/>
    </row>
    <row r="4112" spans="4:17" s="103" customFormat="1">
      <c r="D4112" s="104"/>
      <c r="F4112" s="105"/>
      <c r="L4112" s="254"/>
      <c r="M4112" s="254"/>
      <c r="N4112" s="254"/>
      <c r="O4112" s="254"/>
      <c r="P4112" s="254"/>
      <c r="Q4112" s="254"/>
    </row>
    <row r="4113" spans="4:17" s="103" customFormat="1">
      <c r="D4113" s="104"/>
      <c r="F4113" s="105"/>
      <c r="L4113" s="254"/>
      <c r="M4113" s="254"/>
      <c r="N4113" s="254"/>
      <c r="O4113" s="254"/>
      <c r="P4113" s="254"/>
      <c r="Q4113" s="254"/>
    </row>
    <row r="4114" spans="4:17" s="103" customFormat="1">
      <c r="D4114" s="104"/>
      <c r="F4114" s="105"/>
      <c r="L4114" s="254"/>
      <c r="M4114" s="254"/>
      <c r="N4114" s="254"/>
      <c r="O4114" s="254"/>
      <c r="P4114" s="254"/>
      <c r="Q4114" s="254"/>
    </row>
    <row r="4115" spans="4:17" s="103" customFormat="1">
      <c r="D4115" s="104"/>
      <c r="F4115" s="105"/>
      <c r="L4115" s="254"/>
      <c r="M4115" s="254"/>
      <c r="N4115" s="254"/>
      <c r="O4115" s="254"/>
      <c r="P4115" s="254"/>
      <c r="Q4115" s="254"/>
    </row>
    <row r="4116" spans="4:17" s="103" customFormat="1">
      <c r="D4116" s="104"/>
      <c r="F4116" s="105"/>
      <c r="L4116" s="254"/>
      <c r="M4116" s="254"/>
      <c r="N4116" s="254"/>
      <c r="O4116" s="254"/>
      <c r="P4116" s="254"/>
      <c r="Q4116" s="254"/>
    </row>
    <row r="4117" spans="4:17" s="103" customFormat="1">
      <c r="D4117" s="104"/>
      <c r="F4117" s="105"/>
      <c r="L4117" s="254"/>
      <c r="M4117" s="254"/>
      <c r="N4117" s="254"/>
      <c r="O4117" s="254"/>
      <c r="P4117" s="254"/>
      <c r="Q4117" s="254"/>
    </row>
    <row r="4118" spans="4:17" s="103" customFormat="1">
      <c r="D4118" s="104"/>
      <c r="F4118" s="105"/>
      <c r="L4118" s="254"/>
      <c r="M4118" s="254"/>
      <c r="N4118" s="254"/>
      <c r="O4118" s="254"/>
      <c r="P4118" s="254"/>
      <c r="Q4118" s="254"/>
    </row>
    <row r="4119" spans="4:17" s="103" customFormat="1">
      <c r="D4119" s="104"/>
      <c r="F4119" s="105"/>
      <c r="L4119" s="254"/>
      <c r="M4119" s="254"/>
      <c r="N4119" s="254"/>
      <c r="O4119" s="254"/>
      <c r="P4119" s="254"/>
      <c r="Q4119" s="254"/>
    </row>
    <row r="4120" spans="4:17" s="103" customFormat="1">
      <c r="D4120" s="104"/>
      <c r="F4120" s="105"/>
      <c r="L4120" s="254"/>
      <c r="M4120" s="254"/>
      <c r="N4120" s="254"/>
      <c r="O4120" s="254"/>
      <c r="P4120" s="254"/>
      <c r="Q4120" s="254"/>
    </row>
    <row r="4121" spans="4:17" s="103" customFormat="1">
      <c r="D4121" s="104"/>
      <c r="F4121" s="105"/>
      <c r="L4121" s="254"/>
      <c r="M4121" s="254"/>
      <c r="N4121" s="254"/>
      <c r="O4121" s="254"/>
      <c r="P4121" s="254"/>
      <c r="Q4121" s="254"/>
    </row>
    <row r="4122" spans="4:17" s="103" customFormat="1">
      <c r="D4122" s="104"/>
      <c r="F4122" s="105"/>
      <c r="L4122" s="254"/>
      <c r="M4122" s="254"/>
      <c r="N4122" s="254"/>
      <c r="O4122" s="254"/>
      <c r="P4122" s="254"/>
      <c r="Q4122" s="254"/>
    </row>
    <row r="4123" spans="4:17" s="103" customFormat="1">
      <c r="D4123" s="104"/>
      <c r="F4123" s="105"/>
      <c r="L4123" s="254"/>
      <c r="M4123" s="254"/>
      <c r="N4123" s="254"/>
      <c r="O4123" s="254"/>
      <c r="P4123" s="254"/>
      <c r="Q4123" s="254"/>
    </row>
    <row r="4124" spans="4:17" s="103" customFormat="1">
      <c r="D4124" s="104"/>
      <c r="F4124" s="105"/>
      <c r="L4124" s="254"/>
      <c r="M4124" s="254"/>
      <c r="N4124" s="254"/>
      <c r="O4124" s="254"/>
      <c r="P4124" s="254"/>
      <c r="Q4124" s="254"/>
    </row>
    <row r="4125" spans="4:17" s="103" customFormat="1">
      <c r="D4125" s="104"/>
      <c r="F4125" s="105"/>
      <c r="L4125" s="254"/>
      <c r="M4125" s="254"/>
      <c r="N4125" s="254"/>
      <c r="O4125" s="254"/>
      <c r="P4125" s="254"/>
      <c r="Q4125" s="254"/>
    </row>
    <row r="4126" spans="4:17" s="103" customFormat="1">
      <c r="D4126" s="104"/>
      <c r="F4126" s="105"/>
      <c r="L4126" s="254"/>
      <c r="M4126" s="254"/>
      <c r="N4126" s="254"/>
      <c r="O4126" s="254"/>
      <c r="P4126" s="254"/>
      <c r="Q4126" s="254"/>
    </row>
    <row r="4127" spans="4:17" s="103" customFormat="1">
      <c r="D4127" s="104"/>
      <c r="F4127" s="105"/>
      <c r="L4127" s="254"/>
      <c r="M4127" s="254"/>
      <c r="N4127" s="254"/>
      <c r="O4127" s="254"/>
      <c r="P4127" s="254"/>
      <c r="Q4127" s="254"/>
    </row>
    <row r="4128" spans="4:17" s="103" customFormat="1">
      <c r="D4128" s="104"/>
      <c r="F4128" s="105"/>
      <c r="L4128" s="254"/>
      <c r="M4128" s="254"/>
      <c r="N4128" s="254"/>
      <c r="O4128" s="254"/>
      <c r="P4128" s="254"/>
      <c r="Q4128" s="254"/>
    </row>
    <row r="4129" spans="4:17" s="103" customFormat="1">
      <c r="D4129" s="104"/>
      <c r="F4129" s="105"/>
      <c r="L4129" s="254"/>
      <c r="M4129" s="254"/>
      <c r="N4129" s="254"/>
      <c r="O4129" s="254"/>
      <c r="P4129" s="254"/>
      <c r="Q4129" s="254"/>
    </row>
    <row r="4130" spans="4:17" s="103" customFormat="1">
      <c r="D4130" s="104"/>
      <c r="F4130" s="105"/>
      <c r="L4130" s="254"/>
      <c r="M4130" s="254"/>
      <c r="N4130" s="254"/>
      <c r="O4130" s="254"/>
      <c r="P4130" s="254"/>
      <c r="Q4130" s="254"/>
    </row>
    <row r="4131" spans="4:17" s="103" customFormat="1">
      <c r="D4131" s="104"/>
      <c r="F4131" s="105"/>
      <c r="L4131" s="254"/>
      <c r="M4131" s="254"/>
      <c r="N4131" s="254"/>
      <c r="O4131" s="254"/>
      <c r="P4131" s="254"/>
      <c r="Q4131" s="254"/>
    </row>
    <row r="4132" spans="4:17" s="103" customFormat="1">
      <c r="D4132" s="104"/>
      <c r="F4132" s="105"/>
      <c r="L4132" s="254"/>
      <c r="M4132" s="254"/>
      <c r="N4132" s="254"/>
      <c r="O4132" s="254"/>
      <c r="P4132" s="254"/>
      <c r="Q4132" s="254"/>
    </row>
    <row r="4133" spans="4:17" s="103" customFormat="1">
      <c r="D4133" s="104"/>
      <c r="F4133" s="105"/>
      <c r="L4133" s="254"/>
      <c r="M4133" s="254"/>
      <c r="N4133" s="254"/>
      <c r="O4133" s="254"/>
      <c r="P4133" s="254"/>
      <c r="Q4133" s="254"/>
    </row>
    <row r="4134" spans="4:17" s="103" customFormat="1">
      <c r="D4134" s="104"/>
      <c r="F4134" s="105"/>
      <c r="L4134" s="254"/>
      <c r="M4134" s="254"/>
      <c r="N4134" s="254"/>
      <c r="O4134" s="254"/>
      <c r="P4134" s="254"/>
      <c r="Q4134" s="254"/>
    </row>
    <row r="4135" spans="4:17" s="103" customFormat="1">
      <c r="D4135" s="104"/>
      <c r="F4135" s="105"/>
      <c r="L4135" s="254"/>
      <c r="M4135" s="254"/>
      <c r="N4135" s="254"/>
      <c r="O4135" s="254"/>
      <c r="P4135" s="254"/>
      <c r="Q4135" s="254"/>
    </row>
    <row r="4136" spans="4:17" s="103" customFormat="1">
      <c r="D4136" s="104"/>
      <c r="F4136" s="105"/>
      <c r="L4136" s="254"/>
      <c r="M4136" s="254"/>
      <c r="N4136" s="254"/>
      <c r="O4136" s="254"/>
      <c r="P4136" s="254"/>
      <c r="Q4136" s="254"/>
    </row>
    <row r="4137" spans="4:17" s="103" customFormat="1">
      <c r="D4137" s="104"/>
      <c r="F4137" s="105"/>
      <c r="L4137" s="254"/>
      <c r="M4137" s="254"/>
      <c r="N4137" s="254"/>
      <c r="O4137" s="254"/>
      <c r="P4137" s="254"/>
      <c r="Q4137" s="254"/>
    </row>
    <row r="4138" spans="4:17" s="103" customFormat="1">
      <c r="D4138" s="104"/>
      <c r="F4138" s="105"/>
      <c r="L4138" s="254"/>
      <c r="M4138" s="254"/>
      <c r="N4138" s="254"/>
      <c r="O4138" s="254"/>
      <c r="P4138" s="254"/>
      <c r="Q4138" s="254"/>
    </row>
    <row r="4139" spans="4:17" s="103" customFormat="1">
      <c r="D4139" s="104"/>
      <c r="F4139" s="105"/>
      <c r="L4139" s="254"/>
      <c r="M4139" s="254"/>
      <c r="N4139" s="254"/>
      <c r="O4139" s="254"/>
      <c r="P4139" s="254"/>
      <c r="Q4139" s="254"/>
    </row>
    <row r="4140" spans="4:17" s="103" customFormat="1">
      <c r="D4140" s="104"/>
      <c r="F4140" s="105"/>
      <c r="L4140" s="254"/>
      <c r="M4140" s="254"/>
      <c r="N4140" s="254"/>
      <c r="O4140" s="254"/>
      <c r="P4140" s="254"/>
      <c r="Q4140" s="254"/>
    </row>
    <row r="4141" spans="4:17" s="103" customFormat="1">
      <c r="D4141" s="104"/>
      <c r="F4141" s="105"/>
      <c r="L4141" s="254"/>
      <c r="M4141" s="254"/>
      <c r="N4141" s="254"/>
      <c r="O4141" s="254"/>
      <c r="P4141" s="254"/>
      <c r="Q4141" s="254"/>
    </row>
    <row r="4142" spans="4:17" s="103" customFormat="1">
      <c r="D4142" s="104"/>
      <c r="F4142" s="105"/>
      <c r="L4142" s="254"/>
      <c r="M4142" s="254"/>
      <c r="N4142" s="254"/>
      <c r="O4142" s="254"/>
      <c r="P4142" s="254"/>
      <c r="Q4142" s="254"/>
    </row>
    <row r="4143" spans="4:17" s="103" customFormat="1">
      <c r="D4143" s="104"/>
      <c r="F4143" s="105"/>
      <c r="L4143" s="254"/>
      <c r="M4143" s="254"/>
      <c r="N4143" s="254"/>
      <c r="O4143" s="254"/>
      <c r="P4143" s="254"/>
      <c r="Q4143" s="254"/>
    </row>
    <row r="4144" spans="4:17" s="103" customFormat="1">
      <c r="D4144" s="104"/>
      <c r="F4144" s="105"/>
      <c r="L4144" s="254"/>
      <c r="M4144" s="254"/>
      <c r="N4144" s="254"/>
      <c r="O4144" s="254"/>
      <c r="P4144" s="254"/>
      <c r="Q4144" s="254"/>
    </row>
    <row r="4145" spans="4:17" s="103" customFormat="1">
      <c r="D4145" s="104"/>
      <c r="F4145" s="105"/>
      <c r="L4145" s="254"/>
      <c r="M4145" s="254"/>
      <c r="N4145" s="254"/>
      <c r="O4145" s="254"/>
      <c r="P4145" s="254"/>
      <c r="Q4145" s="254"/>
    </row>
    <row r="4146" spans="4:17" s="103" customFormat="1">
      <c r="D4146" s="104"/>
      <c r="F4146" s="105"/>
      <c r="L4146" s="254"/>
      <c r="M4146" s="254"/>
      <c r="N4146" s="254"/>
      <c r="O4146" s="254"/>
      <c r="P4146" s="254"/>
      <c r="Q4146" s="254"/>
    </row>
    <row r="4147" spans="4:17" s="103" customFormat="1">
      <c r="D4147" s="104"/>
      <c r="F4147" s="105"/>
      <c r="L4147" s="254"/>
      <c r="M4147" s="254"/>
      <c r="N4147" s="254"/>
      <c r="O4147" s="254"/>
      <c r="P4147" s="254"/>
      <c r="Q4147" s="254"/>
    </row>
    <row r="4148" spans="4:17" s="103" customFormat="1">
      <c r="D4148" s="104"/>
      <c r="F4148" s="105"/>
      <c r="L4148" s="254"/>
      <c r="M4148" s="254"/>
      <c r="N4148" s="254"/>
      <c r="O4148" s="254"/>
      <c r="P4148" s="254"/>
      <c r="Q4148" s="254"/>
    </row>
    <row r="4149" spans="4:17" s="103" customFormat="1">
      <c r="D4149" s="104"/>
      <c r="F4149" s="105"/>
      <c r="L4149" s="254"/>
      <c r="M4149" s="254"/>
      <c r="N4149" s="254"/>
      <c r="O4149" s="254"/>
      <c r="P4149" s="254"/>
      <c r="Q4149" s="254"/>
    </row>
    <row r="4150" spans="4:17" s="103" customFormat="1">
      <c r="D4150" s="104"/>
      <c r="F4150" s="105"/>
      <c r="L4150" s="254"/>
      <c r="M4150" s="254"/>
      <c r="N4150" s="254"/>
      <c r="O4150" s="254"/>
      <c r="P4150" s="254"/>
      <c r="Q4150" s="254"/>
    </row>
    <row r="4151" spans="4:17" s="103" customFormat="1">
      <c r="D4151" s="104"/>
      <c r="F4151" s="105"/>
      <c r="L4151" s="254"/>
      <c r="M4151" s="254"/>
      <c r="N4151" s="254"/>
      <c r="O4151" s="254"/>
      <c r="P4151" s="254"/>
      <c r="Q4151" s="254"/>
    </row>
    <row r="4152" spans="4:17" s="103" customFormat="1">
      <c r="D4152" s="104"/>
      <c r="F4152" s="105"/>
      <c r="L4152" s="254"/>
      <c r="M4152" s="254"/>
      <c r="N4152" s="254"/>
      <c r="O4152" s="254"/>
      <c r="P4152" s="254"/>
      <c r="Q4152" s="254"/>
    </row>
    <row r="4153" spans="4:17" s="103" customFormat="1">
      <c r="D4153" s="104"/>
      <c r="F4153" s="105"/>
      <c r="L4153" s="254"/>
      <c r="M4153" s="254"/>
      <c r="N4153" s="254"/>
      <c r="O4153" s="254"/>
      <c r="P4153" s="254"/>
      <c r="Q4153" s="254"/>
    </row>
    <row r="4154" spans="4:17" s="103" customFormat="1">
      <c r="D4154" s="104"/>
      <c r="F4154" s="105"/>
      <c r="L4154" s="254"/>
      <c r="M4154" s="254"/>
      <c r="N4154" s="254"/>
      <c r="O4154" s="254"/>
      <c r="P4154" s="254"/>
      <c r="Q4154" s="254"/>
    </row>
    <row r="4155" spans="4:17" s="103" customFormat="1">
      <c r="D4155" s="104"/>
      <c r="F4155" s="105"/>
      <c r="L4155" s="254"/>
      <c r="M4155" s="254"/>
      <c r="N4155" s="254"/>
      <c r="O4155" s="254"/>
      <c r="P4155" s="254"/>
      <c r="Q4155" s="254"/>
    </row>
    <row r="4156" spans="4:17" s="103" customFormat="1">
      <c r="D4156" s="104"/>
      <c r="F4156" s="105"/>
      <c r="L4156" s="254"/>
      <c r="M4156" s="254"/>
      <c r="N4156" s="254"/>
      <c r="O4156" s="254"/>
      <c r="P4156" s="254"/>
      <c r="Q4156" s="254"/>
    </row>
    <row r="4157" spans="4:17" s="103" customFormat="1">
      <c r="D4157" s="104"/>
      <c r="F4157" s="105"/>
      <c r="L4157" s="254"/>
      <c r="M4157" s="254"/>
      <c r="N4157" s="254"/>
      <c r="O4157" s="254"/>
      <c r="P4157" s="254"/>
      <c r="Q4157" s="254"/>
    </row>
    <row r="4158" spans="4:17" s="103" customFormat="1">
      <c r="D4158" s="104"/>
      <c r="F4158" s="105"/>
      <c r="L4158" s="254"/>
      <c r="M4158" s="254"/>
      <c r="N4158" s="254"/>
      <c r="O4158" s="254"/>
      <c r="P4158" s="254"/>
      <c r="Q4158" s="254"/>
    </row>
    <row r="4159" spans="4:17" s="103" customFormat="1">
      <c r="D4159" s="104"/>
      <c r="F4159" s="105"/>
      <c r="L4159" s="254"/>
      <c r="M4159" s="254"/>
      <c r="N4159" s="254"/>
      <c r="O4159" s="254"/>
      <c r="P4159" s="254"/>
      <c r="Q4159" s="254"/>
    </row>
    <row r="4160" spans="4:17" s="103" customFormat="1">
      <c r="D4160" s="104"/>
      <c r="F4160" s="105"/>
      <c r="L4160" s="254"/>
      <c r="M4160" s="254"/>
      <c r="N4160" s="254"/>
      <c r="O4160" s="254"/>
      <c r="P4160" s="254"/>
      <c r="Q4160" s="254"/>
    </row>
    <row r="4161" spans="4:17" s="103" customFormat="1">
      <c r="D4161" s="104"/>
      <c r="F4161" s="105"/>
      <c r="L4161" s="254"/>
      <c r="M4161" s="254"/>
      <c r="N4161" s="254"/>
      <c r="O4161" s="254"/>
      <c r="P4161" s="254"/>
      <c r="Q4161" s="254"/>
    </row>
    <row r="4162" spans="4:17" s="103" customFormat="1">
      <c r="D4162" s="104"/>
      <c r="F4162" s="105"/>
      <c r="L4162" s="254"/>
      <c r="M4162" s="254"/>
      <c r="N4162" s="254"/>
      <c r="O4162" s="254"/>
      <c r="P4162" s="254"/>
      <c r="Q4162" s="254"/>
    </row>
    <row r="4163" spans="4:17" s="103" customFormat="1">
      <c r="D4163" s="104"/>
      <c r="F4163" s="105"/>
      <c r="L4163" s="254"/>
      <c r="M4163" s="254"/>
      <c r="N4163" s="254"/>
      <c r="O4163" s="254"/>
      <c r="P4163" s="254"/>
      <c r="Q4163" s="254"/>
    </row>
    <row r="4164" spans="4:17" s="103" customFormat="1">
      <c r="D4164" s="104"/>
      <c r="F4164" s="105"/>
      <c r="L4164" s="254"/>
      <c r="M4164" s="254"/>
      <c r="N4164" s="254"/>
      <c r="O4164" s="254"/>
      <c r="P4164" s="254"/>
      <c r="Q4164" s="254"/>
    </row>
    <row r="4165" spans="4:17" s="103" customFormat="1">
      <c r="D4165" s="104"/>
      <c r="F4165" s="105"/>
      <c r="L4165" s="254"/>
      <c r="M4165" s="254"/>
      <c r="N4165" s="254"/>
      <c r="O4165" s="254"/>
      <c r="P4165" s="254"/>
      <c r="Q4165" s="254"/>
    </row>
    <row r="4166" spans="4:17" s="103" customFormat="1">
      <c r="D4166" s="104"/>
      <c r="F4166" s="105"/>
      <c r="L4166" s="254"/>
      <c r="M4166" s="254"/>
      <c r="N4166" s="254"/>
      <c r="O4166" s="254"/>
      <c r="P4166" s="254"/>
      <c r="Q4166" s="254"/>
    </row>
    <row r="4167" spans="4:17" s="103" customFormat="1">
      <c r="D4167" s="104"/>
      <c r="F4167" s="105"/>
      <c r="L4167" s="254"/>
      <c r="M4167" s="254"/>
      <c r="N4167" s="254"/>
      <c r="O4167" s="254"/>
      <c r="P4167" s="254"/>
      <c r="Q4167" s="254"/>
    </row>
    <row r="4168" spans="4:17" s="103" customFormat="1">
      <c r="D4168" s="104"/>
      <c r="F4168" s="105"/>
      <c r="L4168" s="254"/>
      <c r="M4168" s="254"/>
      <c r="N4168" s="254"/>
      <c r="O4168" s="254"/>
      <c r="P4168" s="254"/>
      <c r="Q4168" s="254"/>
    </row>
    <row r="4169" spans="4:17" s="103" customFormat="1">
      <c r="D4169" s="104"/>
      <c r="F4169" s="105"/>
      <c r="L4169" s="254"/>
      <c r="M4169" s="254"/>
      <c r="N4169" s="254"/>
      <c r="O4169" s="254"/>
      <c r="P4169" s="254"/>
      <c r="Q4169" s="254"/>
    </row>
    <row r="4170" spans="4:17" s="103" customFormat="1">
      <c r="D4170" s="104"/>
      <c r="F4170" s="105"/>
      <c r="L4170" s="254"/>
      <c r="M4170" s="254"/>
      <c r="N4170" s="254"/>
      <c r="O4170" s="254"/>
      <c r="P4170" s="254"/>
      <c r="Q4170" s="254"/>
    </row>
    <row r="4171" spans="4:17" s="103" customFormat="1">
      <c r="D4171" s="104"/>
      <c r="F4171" s="105"/>
      <c r="L4171" s="254"/>
      <c r="M4171" s="254"/>
      <c r="N4171" s="254"/>
      <c r="O4171" s="254"/>
      <c r="P4171" s="254"/>
      <c r="Q4171" s="254"/>
    </row>
    <row r="4172" spans="4:17" s="103" customFormat="1">
      <c r="D4172" s="104"/>
      <c r="F4172" s="105"/>
      <c r="L4172" s="254"/>
      <c r="M4172" s="254"/>
      <c r="N4172" s="254"/>
      <c r="O4172" s="254"/>
      <c r="P4172" s="254"/>
      <c r="Q4172" s="254"/>
    </row>
    <row r="4173" spans="4:17" s="103" customFormat="1">
      <c r="D4173" s="104"/>
      <c r="F4173" s="105"/>
      <c r="L4173" s="254"/>
      <c r="M4173" s="254"/>
      <c r="N4173" s="254"/>
      <c r="O4173" s="254"/>
      <c r="P4173" s="254"/>
      <c r="Q4173" s="254"/>
    </row>
    <row r="4174" spans="4:17" s="103" customFormat="1">
      <c r="D4174" s="104"/>
      <c r="F4174" s="105"/>
      <c r="L4174" s="254"/>
      <c r="M4174" s="254"/>
      <c r="N4174" s="254"/>
      <c r="O4174" s="254"/>
      <c r="P4174" s="254"/>
      <c r="Q4174" s="254"/>
    </row>
    <row r="4175" spans="4:17" s="103" customFormat="1">
      <c r="D4175" s="104"/>
      <c r="F4175" s="105"/>
      <c r="L4175" s="254"/>
      <c r="M4175" s="254"/>
      <c r="N4175" s="254"/>
      <c r="O4175" s="254"/>
      <c r="P4175" s="254"/>
      <c r="Q4175" s="254"/>
    </row>
  </sheetData>
  <phoneticPr fontId="4" type="noConversion"/>
  <hyperlinks>
    <hyperlink ref="A49" r:id="rId1"/>
    <hyperlink ref="A55" r:id="rId2" location="iso" display="http://nist.gov/physlab/data/comp-notes.cfm - iso"/>
    <hyperlink ref="E55" r:id="rId3" location="relative" display="http://nist.gov/physlab/data/comp-notes.cfm - relative"/>
    <hyperlink ref="E56" r:id="rId4" location="relative" display="http://nist.gov/physlab/data/comp-notes.cfm - relative"/>
    <hyperlink ref="G55" r:id="rId5" location="comp" display="http://nist.gov/physlab/data/comp-notes.cfm - comp"/>
    <hyperlink ref="G56" r:id="rId6" location="comp" display="http://nist.gov/physlab/data/comp-notes.cfm - comp"/>
    <hyperlink ref="H55" r:id="rId7" location="weight" display="http://nist.gov/physlab/data/comp-notes.cfm - weight"/>
    <hyperlink ref="H56" r:id="rId8" location="weight" display="http://nist.gov/physlab/data/comp-notes.cfm - weight"/>
    <hyperlink ref="I55" r:id="rId9" location="notes" display="http://nist.gov/physlab/data/comp-notes.cfm - notes"/>
    <hyperlink ref="H29" r:id="rId10" display="http://www.unimod.org/masses.html"/>
  </hyperlinks>
  <pageMargins left="0.75" right="0.75" top="1" bottom="1" header="0.5" footer="0.5"/>
  <pageSetup orientation="portrait" r:id="rId11"/>
  <headerFooter alignWithMargins="0"/>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J900"/>
  <sheetViews>
    <sheetView workbookViewId="0">
      <pane ySplit="3" topLeftCell="A4" activePane="bottomLeft" state="frozen"/>
      <selection pane="bottomLeft"/>
    </sheetView>
  </sheetViews>
  <sheetFormatPr defaultRowHeight="15"/>
  <cols>
    <col min="1" max="1" width="13.140625" style="1" customWidth="1"/>
    <col min="2" max="2" width="11.140625" style="1" bestFit="1" customWidth="1"/>
    <col min="3" max="3" width="13.7109375" style="1" customWidth="1"/>
    <col min="4" max="4" width="16.85546875" style="1" customWidth="1"/>
    <col min="5" max="5" width="43.5703125" style="1" customWidth="1"/>
    <col min="6" max="6" width="18.28515625" style="1" bestFit="1" customWidth="1"/>
    <col min="7" max="7" width="9.140625" style="1"/>
    <col min="8" max="8" width="13.28515625" style="1" bestFit="1" customWidth="1"/>
    <col min="9" max="9" width="9.140625" style="1"/>
    <col min="10" max="10" width="35.85546875" style="1" bestFit="1" customWidth="1"/>
    <col min="11" max="16384" width="9.140625" style="1"/>
  </cols>
  <sheetData>
    <row r="1" spans="1:10" s="14" customFormat="1" ht="21">
      <c r="A1" s="11" t="s">
        <v>1020</v>
      </c>
      <c r="B1" s="12"/>
      <c r="C1" s="13" t="s">
        <v>1021</v>
      </c>
      <c r="E1" s="14" t="s">
        <v>1022</v>
      </c>
    </row>
    <row r="2" spans="1:10" s="12" customFormat="1" ht="15.75" thickBot="1">
      <c r="A2" s="15" t="s">
        <v>3783</v>
      </c>
      <c r="B2" s="16">
        <v>40738</v>
      </c>
    </row>
    <row r="3" spans="1:10">
      <c r="B3" t="s">
        <v>1023</v>
      </c>
      <c r="C3" t="s">
        <v>1024</v>
      </c>
      <c r="D3" t="s">
        <v>1025</v>
      </c>
      <c r="E3" t="s">
        <v>1026</v>
      </c>
      <c r="F3" t="s">
        <v>1027</v>
      </c>
      <c r="G3" s="3"/>
      <c r="H3" t="s">
        <v>1028</v>
      </c>
      <c r="I3" s="3"/>
      <c r="J3" t="s">
        <v>1029</v>
      </c>
    </row>
    <row r="4" spans="1:10">
      <c r="A4" s="8"/>
      <c r="B4" s="9"/>
      <c r="C4" s="9"/>
      <c r="D4" s="9"/>
      <c r="E4" s="9"/>
      <c r="F4" s="9"/>
      <c r="G4" s="10"/>
      <c r="H4" s="9"/>
      <c r="I4" s="10"/>
      <c r="J4" s="9"/>
    </row>
    <row r="5" spans="1:10">
      <c r="A5" s="4" t="s">
        <v>1030</v>
      </c>
      <c r="B5" s="5">
        <v>765</v>
      </c>
      <c r="C5" s="5"/>
      <c r="D5" s="5" t="s">
        <v>1031</v>
      </c>
      <c r="E5" s="5" t="s">
        <v>1032</v>
      </c>
      <c r="F5" s="5">
        <v>-131.04048499999999</v>
      </c>
      <c r="G5" s="5"/>
      <c r="H5" s="5">
        <v>-131.1961</v>
      </c>
      <c r="I5" s="5"/>
      <c r="J5" s="5" t="s">
        <v>1033</v>
      </c>
    </row>
    <row r="6" spans="1:10">
      <c r="A6" s="4" t="s">
        <v>1030</v>
      </c>
      <c r="B6" s="5">
        <v>676</v>
      </c>
      <c r="C6" s="5"/>
      <c r="D6" s="5" t="s">
        <v>1034</v>
      </c>
      <c r="E6" s="5" t="s">
        <v>1035</v>
      </c>
      <c r="F6" s="5">
        <v>-129.057849</v>
      </c>
      <c r="G6" s="5"/>
      <c r="H6" s="5">
        <v>-129.15860000000001</v>
      </c>
      <c r="I6" s="5"/>
      <c r="J6" s="5" t="s">
        <v>1036</v>
      </c>
    </row>
    <row r="7" spans="1:10">
      <c r="A7" s="4" t="s">
        <v>1030</v>
      </c>
      <c r="B7" s="5">
        <v>313</v>
      </c>
      <c r="C7" s="5" t="s">
        <v>1037</v>
      </c>
      <c r="D7" s="5" t="s">
        <v>1038</v>
      </c>
      <c r="E7" s="5" t="s">
        <v>1039</v>
      </c>
      <c r="F7" s="5">
        <v>-128.09496300000001</v>
      </c>
      <c r="G7" s="5"/>
      <c r="H7" s="5">
        <v>-128.17230000000001</v>
      </c>
      <c r="I7" s="5"/>
      <c r="J7" s="5" t="s">
        <v>1040</v>
      </c>
    </row>
    <row r="8" spans="1:10">
      <c r="A8" s="4" t="s">
        <v>1030</v>
      </c>
      <c r="B8" s="5">
        <v>1224</v>
      </c>
      <c r="C8" s="5"/>
      <c r="D8" s="5" t="s">
        <v>1041</v>
      </c>
      <c r="E8" s="5" t="s">
        <v>1042</v>
      </c>
      <c r="F8" s="5">
        <v>-115.042199</v>
      </c>
      <c r="G8" s="5"/>
      <c r="H8" s="5">
        <v>-115.13200000000001</v>
      </c>
      <c r="I8" s="5"/>
      <c r="J8" s="5" t="s">
        <v>1043</v>
      </c>
    </row>
    <row r="9" spans="1:10">
      <c r="A9" s="4" t="s">
        <v>1030</v>
      </c>
      <c r="B9" s="5">
        <v>1239</v>
      </c>
      <c r="C9" s="5"/>
      <c r="D9" s="5" t="s">
        <v>1044</v>
      </c>
      <c r="E9" s="5" t="s">
        <v>1045</v>
      </c>
      <c r="F9" s="5">
        <v>-106.041865</v>
      </c>
      <c r="G9" s="5"/>
      <c r="H9" s="5">
        <v>-106.1219</v>
      </c>
      <c r="I9" s="5"/>
      <c r="J9" s="5" t="s">
        <v>1046</v>
      </c>
    </row>
    <row r="10" spans="1:10">
      <c r="A10" s="4" t="s">
        <v>1030</v>
      </c>
      <c r="B10" s="5">
        <v>646</v>
      </c>
      <c r="C10" s="5"/>
      <c r="D10" s="5" t="s">
        <v>1047</v>
      </c>
      <c r="E10" s="5" t="s">
        <v>1048</v>
      </c>
      <c r="F10" s="5">
        <v>-99.079646999999994</v>
      </c>
      <c r="G10" s="5"/>
      <c r="H10" s="5">
        <v>-99.134399999999999</v>
      </c>
      <c r="I10" s="5"/>
      <c r="J10" s="5" t="s">
        <v>1049</v>
      </c>
    </row>
    <row r="11" spans="1:10">
      <c r="A11" s="4" t="s">
        <v>1030</v>
      </c>
      <c r="B11" s="5">
        <v>673</v>
      </c>
      <c r="C11" s="5"/>
      <c r="D11" s="5" t="s">
        <v>1050</v>
      </c>
      <c r="E11" s="5" t="s">
        <v>1051</v>
      </c>
      <c r="F11" s="5">
        <v>-99.047285000000002</v>
      </c>
      <c r="G11" s="5"/>
      <c r="H11" s="5">
        <v>-99.132599999999996</v>
      </c>
      <c r="I11" s="5"/>
      <c r="J11" s="5" t="s">
        <v>1052</v>
      </c>
    </row>
    <row r="12" spans="1:10">
      <c r="A12" s="4" t="s">
        <v>1030</v>
      </c>
      <c r="B12" s="5">
        <v>400</v>
      </c>
      <c r="C12" s="5" t="s">
        <v>1053</v>
      </c>
      <c r="D12" s="5" t="s">
        <v>1054</v>
      </c>
      <c r="E12" s="5" t="s">
        <v>1055</v>
      </c>
      <c r="F12" s="5">
        <v>-94.041865000000001</v>
      </c>
      <c r="G12" s="5"/>
      <c r="H12" s="5">
        <v>-94.111199999999997</v>
      </c>
      <c r="I12" s="5"/>
      <c r="J12" s="5" t="s">
        <v>1056</v>
      </c>
    </row>
    <row r="13" spans="1:10">
      <c r="A13" s="4" t="s">
        <v>1030</v>
      </c>
      <c r="B13" s="5">
        <v>1237</v>
      </c>
      <c r="C13" s="5"/>
      <c r="D13" s="5" t="s">
        <v>1057</v>
      </c>
      <c r="E13" s="5" t="s">
        <v>1058</v>
      </c>
      <c r="F13" s="5">
        <v>-92.026214999999993</v>
      </c>
      <c r="G13" s="5"/>
      <c r="H13" s="5">
        <v>-92.095399999999998</v>
      </c>
      <c r="I13" s="5"/>
      <c r="J13" s="5" t="s">
        <v>1059</v>
      </c>
    </row>
    <row r="14" spans="1:10">
      <c r="A14" s="4" t="s">
        <v>1030</v>
      </c>
      <c r="B14" s="5">
        <v>1093</v>
      </c>
      <c r="C14" s="5"/>
      <c r="D14" s="5" t="s">
        <v>1060</v>
      </c>
      <c r="E14" s="5" t="s">
        <v>1061</v>
      </c>
      <c r="F14" s="5">
        <v>-90.046949999999995</v>
      </c>
      <c r="G14" s="5"/>
      <c r="H14" s="5">
        <v>-90.122500000000002</v>
      </c>
      <c r="I14" s="5"/>
      <c r="J14" s="5" t="s">
        <v>1062</v>
      </c>
    </row>
    <row r="15" spans="1:10">
      <c r="A15" s="4" t="s">
        <v>1030</v>
      </c>
      <c r="B15" s="5">
        <v>766</v>
      </c>
      <c r="C15" s="5"/>
      <c r="D15" s="5" t="s">
        <v>1063</v>
      </c>
      <c r="E15" s="5" t="s">
        <v>1064</v>
      </c>
      <c r="F15" s="5">
        <v>-89.029920000000004</v>
      </c>
      <c r="G15" s="5"/>
      <c r="H15" s="5">
        <v>-89.159400000000005</v>
      </c>
      <c r="I15" s="5"/>
      <c r="J15" s="5" t="s">
        <v>1065</v>
      </c>
    </row>
    <row r="16" spans="1:10">
      <c r="A16" s="4" t="s">
        <v>1030</v>
      </c>
      <c r="B16" s="5">
        <v>1232</v>
      </c>
      <c r="C16" s="5"/>
      <c r="D16" s="5" t="s">
        <v>1066</v>
      </c>
      <c r="E16" s="5" t="s">
        <v>1067</v>
      </c>
      <c r="F16" s="5">
        <v>-89.026549000000003</v>
      </c>
      <c r="G16" s="5"/>
      <c r="H16" s="5">
        <v>-89.094700000000003</v>
      </c>
      <c r="I16" s="5"/>
      <c r="J16" s="5" t="s">
        <v>1068</v>
      </c>
    </row>
    <row r="17" spans="1:10">
      <c r="A17" s="4" t="s">
        <v>1030</v>
      </c>
      <c r="B17" s="5">
        <v>1235</v>
      </c>
      <c r="C17" s="5"/>
      <c r="D17" s="5" t="s">
        <v>1069</v>
      </c>
      <c r="E17" s="5" t="s">
        <v>1070</v>
      </c>
      <c r="F17" s="5">
        <v>-87.010898999999995</v>
      </c>
      <c r="G17" s="5"/>
      <c r="H17" s="5">
        <v>-87.078800000000001</v>
      </c>
      <c r="I17" s="5"/>
      <c r="J17" s="5" t="s">
        <v>1071</v>
      </c>
    </row>
    <row r="18" spans="1:10">
      <c r="A18" s="4" t="s">
        <v>1030</v>
      </c>
      <c r="B18" s="5">
        <v>1189</v>
      </c>
      <c r="C18" s="5"/>
      <c r="D18" s="5" t="s">
        <v>1072</v>
      </c>
      <c r="E18" s="5" t="s">
        <v>1073</v>
      </c>
      <c r="F18" s="5">
        <v>-85.063997000000001</v>
      </c>
      <c r="G18" s="5"/>
      <c r="H18" s="5">
        <v>-85.107799999999997</v>
      </c>
      <c r="I18" s="5"/>
      <c r="J18" s="5" t="s">
        <v>1074</v>
      </c>
    </row>
    <row r="19" spans="1:10">
      <c r="A19" s="4" t="s">
        <v>1030</v>
      </c>
      <c r="B19" s="5">
        <v>1234</v>
      </c>
      <c r="C19" s="5"/>
      <c r="D19" s="5" t="s">
        <v>1075</v>
      </c>
      <c r="E19" s="5" t="s">
        <v>1076</v>
      </c>
      <c r="F19" s="5">
        <v>-85.031633999999997</v>
      </c>
      <c r="G19" s="5"/>
      <c r="H19" s="5">
        <v>-85.105999999999995</v>
      </c>
      <c r="I19" s="5"/>
      <c r="J19" s="5" t="s">
        <v>1077</v>
      </c>
    </row>
    <row r="20" spans="1:10">
      <c r="A20" s="4" t="s">
        <v>1030</v>
      </c>
      <c r="B20" s="5">
        <v>674</v>
      </c>
      <c r="C20" s="5"/>
      <c r="D20" s="5" t="s">
        <v>1078</v>
      </c>
      <c r="E20" s="5" t="s">
        <v>1079</v>
      </c>
      <c r="F20" s="5">
        <v>-83.070127999999997</v>
      </c>
      <c r="G20" s="5"/>
      <c r="H20" s="5">
        <v>-83.066999999999993</v>
      </c>
      <c r="I20" s="5"/>
      <c r="J20" s="5" t="s">
        <v>1080</v>
      </c>
    </row>
    <row r="21" spans="1:10">
      <c r="A21" s="4" t="s">
        <v>1030</v>
      </c>
      <c r="B21" s="5">
        <v>1117</v>
      </c>
      <c r="C21" s="5"/>
      <c r="D21" s="5" t="s">
        <v>1081</v>
      </c>
      <c r="E21" s="5" t="s">
        <v>1082</v>
      </c>
      <c r="F21" s="5">
        <v>-80.037447999999998</v>
      </c>
      <c r="G21" s="5"/>
      <c r="H21" s="5">
        <v>-80.087999999999994</v>
      </c>
      <c r="I21" s="5"/>
      <c r="J21" s="5" t="s">
        <v>1083</v>
      </c>
    </row>
    <row r="22" spans="1:10">
      <c r="A22" s="4" t="s">
        <v>1030</v>
      </c>
      <c r="B22" s="5">
        <v>679</v>
      </c>
      <c r="C22" s="5"/>
      <c r="D22" s="5" t="s">
        <v>1084</v>
      </c>
      <c r="E22" s="5" t="s">
        <v>1085</v>
      </c>
      <c r="F22" s="5">
        <v>-76.031300000000002</v>
      </c>
      <c r="G22" s="5"/>
      <c r="H22" s="5">
        <v>-76.096000000000004</v>
      </c>
      <c r="I22" s="5"/>
      <c r="J22" s="5" t="s">
        <v>1086</v>
      </c>
    </row>
    <row r="23" spans="1:10">
      <c r="A23" s="4" t="s">
        <v>1030</v>
      </c>
      <c r="B23" s="5">
        <v>1090</v>
      </c>
      <c r="C23" s="5"/>
      <c r="D23" s="5" t="s">
        <v>1087</v>
      </c>
      <c r="E23" s="5" t="s">
        <v>1088</v>
      </c>
      <c r="F23" s="5">
        <v>-76.031300000000002</v>
      </c>
      <c r="G23" s="5"/>
      <c r="H23" s="5">
        <v>-76.096000000000004</v>
      </c>
      <c r="I23" s="5"/>
      <c r="J23" s="5" t="s">
        <v>1086</v>
      </c>
    </row>
    <row r="24" spans="1:10">
      <c r="A24" s="4" t="s">
        <v>1030</v>
      </c>
      <c r="B24" s="5">
        <v>1147</v>
      </c>
      <c r="C24" s="5"/>
      <c r="D24" s="5" t="s">
        <v>1089</v>
      </c>
      <c r="E24" s="5" t="s">
        <v>1090</v>
      </c>
      <c r="F24" s="5">
        <v>-74.019020999999995</v>
      </c>
      <c r="G24" s="5"/>
      <c r="H24" s="5">
        <v>-74.1447</v>
      </c>
      <c r="I24" s="5"/>
      <c r="J24" s="5" t="s">
        <v>1091</v>
      </c>
    </row>
    <row r="25" spans="1:10">
      <c r="A25" s="4" t="s">
        <v>1030</v>
      </c>
      <c r="B25" s="5">
        <v>677</v>
      </c>
      <c r="C25" s="5"/>
      <c r="D25" s="5" t="s">
        <v>1092</v>
      </c>
      <c r="E25" s="5" t="s">
        <v>1093</v>
      </c>
      <c r="F25" s="5">
        <v>-72.995249000000001</v>
      </c>
      <c r="G25" s="5"/>
      <c r="H25" s="5">
        <v>-73.052300000000002</v>
      </c>
      <c r="I25" s="5"/>
      <c r="J25" s="5" t="s">
        <v>1094</v>
      </c>
    </row>
    <row r="26" spans="1:10">
      <c r="A26" s="4" t="s">
        <v>1030</v>
      </c>
      <c r="B26" s="5">
        <v>1231</v>
      </c>
      <c r="C26" s="5"/>
      <c r="D26" s="5" t="s">
        <v>1095</v>
      </c>
      <c r="E26" s="5" t="s">
        <v>1096</v>
      </c>
      <c r="F26" s="5">
        <v>-72.036385999999993</v>
      </c>
      <c r="G26" s="5"/>
      <c r="H26" s="5">
        <v>-72.107299999999995</v>
      </c>
      <c r="I26" s="5"/>
      <c r="J26" s="5" t="s">
        <v>1097</v>
      </c>
    </row>
    <row r="27" spans="1:10">
      <c r="A27" s="4" t="s">
        <v>1030</v>
      </c>
      <c r="B27" s="5">
        <v>564</v>
      </c>
      <c r="C27" s="5"/>
      <c r="D27" s="5" t="s">
        <v>1098</v>
      </c>
      <c r="E27" s="5" t="s">
        <v>1099</v>
      </c>
      <c r="F27" s="5">
        <v>-72.021129000000002</v>
      </c>
      <c r="G27" s="5"/>
      <c r="H27" s="5">
        <v>-72.062700000000007</v>
      </c>
      <c r="I27" s="5"/>
      <c r="J27" s="5" t="s">
        <v>1100</v>
      </c>
    </row>
    <row r="28" spans="1:10">
      <c r="A28" s="4" t="s">
        <v>1030</v>
      </c>
      <c r="B28" s="5">
        <v>1135</v>
      </c>
      <c r="C28" s="5"/>
      <c r="D28" s="5" t="s">
        <v>1101</v>
      </c>
      <c r="E28" s="5" t="s">
        <v>1102</v>
      </c>
      <c r="F28" s="5">
        <v>-71.073498999999998</v>
      </c>
      <c r="G28" s="5"/>
      <c r="H28" s="5">
        <v>-71.120999999999995</v>
      </c>
      <c r="I28" s="5"/>
      <c r="J28" s="5" t="s">
        <v>1103</v>
      </c>
    </row>
    <row r="29" spans="1:10">
      <c r="A29" s="4" t="s">
        <v>1030</v>
      </c>
      <c r="B29" s="5">
        <v>1225</v>
      </c>
      <c r="C29" s="5"/>
      <c r="D29" s="5" t="s">
        <v>1104</v>
      </c>
      <c r="E29" s="5" t="s">
        <v>1105</v>
      </c>
      <c r="F29" s="5">
        <v>-71.052369999999996</v>
      </c>
      <c r="G29" s="5"/>
      <c r="H29" s="5">
        <v>-71.122500000000002</v>
      </c>
      <c r="I29" s="5"/>
      <c r="J29" s="5" t="s">
        <v>1106</v>
      </c>
    </row>
    <row r="30" spans="1:10">
      <c r="A30" s="4" t="s">
        <v>1030</v>
      </c>
      <c r="B30" s="5">
        <v>1181</v>
      </c>
      <c r="C30" s="5"/>
      <c r="D30" s="5" t="s">
        <v>1107</v>
      </c>
      <c r="E30" s="5" t="s">
        <v>1108</v>
      </c>
      <c r="F30" s="5">
        <v>-71.037114000000003</v>
      </c>
      <c r="G30" s="5"/>
      <c r="H30" s="5">
        <v>-71.0779</v>
      </c>
      <c r="I30" s="5"/>
      <c r="J30" s="5" t="s">
        <v>1109</v>
      </c>
    </row>
    <row r="31" spans="1:10">
      <c r="A31" s="4" t="s">
        <v>1030</v>
      </c>
      <c r="B31" s="5">
        <v>636</v>
      </c>
      <c r="C31" s="5"/>
      <c r="D31" s="5" t="s">
        <v>1110</v>
      </c>
      <c r="E31" s="5" t="s">
        <v>1111</v>
      </c>
      <c r="F31" s="5">
        <v>-69.069083000000006</v>
      </c>
      <c r="G31" s="5"/>
      <c r="H31" s="5">
        <v>-69.108400000000003</v>
      </c>
      <c r="I31" s="5"/>
      <c r="J31" s="5" t="s">
        <v>1112</v>
      </c>
    </row>
    <row r="32" spans="1:10">
      <c r="A32" s="4" t="s">
        <v>1030</v>
      </c>
      <c r="B32" s="5">
        <v>1113</v>
      </c>
      <c r="C32" s="5"/>
      <c r="D32" s="5" t="s">
        <v>1113</v>
      </c>
      <c r="E32" s="5" t="s">
        <v>1114</v>
      </c>
      <c r="F32" s="5">
        <v>-66.021798000000004</v>
      </c>
      <c r="G32" s="5"/>
      <c r="H32" s="5">
        <v>-66.061400000000006</v>
      </c>
      <c r="I32" s="5"/>
      <c r="J32" s="5" t="s">
        <v>1115</v>
      </c>
    </row>
    <row r="33" spans="1:10">
      <c r="A33" s="4" t="s">
        <v>1030</v>
      </c>
      <c r="B33" s="5">
        <v>1242</v>
      </c>
      <c r="C33" s="5"/>
      <c r="D33" s="5" t="s">
        <v>1116</v>
      </c>
      <c r="E33" s="5" t="s">
        <v>1117</v>
      </c>
      <c r="F33" s="5">
        <v>-66.010565</v>
      </c>
      <c r="G33" s="5"/>
      <c r="H33" s="5">
        <v>-66.058099999999996</v>
      </c>
      <c r="I33" s="5"/>
      <c r="J33" s="5" t="s">
        <v>1118</v>
      </c>
    </row>
    <row r="34" spans="1:10">
      <c r="A34" s="4" t="s">
        <v>1030</v>
      </c>
      <c r="B34" s="5">
        <v>1246</v>
      </c>
      <c r="C34" s="5"/>
      <c r="D34" s="5" t="s">
        <v>1119</v>
      </c>
      <c r="E34" s="5" t="s">
        <v>1120</v>
      </c>
      <c r="F34" s="5">
        <v>-63.994914999999999</v>
      </c>
      <c r="G34" s="5"/>
      <c r="H34" s="5">
        <v>-64.042199999999994</v>
      </c>
      <c r="I34" s="5"/>
      <c r="J34" s="5" t="s">
        <v>1121</v>
      </c>
    </row>
    <row r="35" spans="1:10">
      <c r="A35" s="4" t="s">
        <v>1030</v>
      </c>
      <c r="B35" s="5">
        <v>1245</v>
      </c>
      <c r="C35" s="5"/>
      <c r="D35" s="5" t="s">
        <v>1122</v>
      </c>
      <c r="E35" s="5" t="s">
        <v>1123</v>
      </c>
      <c r="F35" s="5">
        <v>-62.015650000000001</v>
      </c>
      <c r="G35" s="5"/>
      <c r="H35" s="5">
        <v>-62.069400000000002</v>
      </c>
      <c r="I35" s="5"/>
      <c r="J35" s="5" t="s">
        <v>1124</v>
      </c>
    </row>
    <row r="36" spans="1:10">
      <c r="A36" s="4" t="s">
        <v>1030</v>
      </c>
      <c r="B36" s="5">
        <v>683</v>
      </c>
      <c r="C36" s="5"/>
      <c r="D36" s="5" t="s">
        <v>1125</v>
      </c>
      <c r="E36" s="5" t="s">
        <v>1126</v>
      </c>
      <c r="F36" s="5">
        <v>-60.054144000000001</v>
      </c>
      <c r="G36" s="5"/>
      <c r="H36" s="5">
        <v>-60.0304</v>
      </c>
      <c r="I36" s="5"/>
      <c r="J36" s="5" t="s">
        <v>1127</v>
      </c>
    </row>
    <row r="37" spans="1:10">
      <c r="A37" s="4" t="s">
        <v>1030</v>
      </c>
      <c r="B37" s="5">
        <v>566</v>
      </c>
      <c r="C37" s="5"/>
      <c r="D37" s="5" t="s">
        <v>1128</v>
      </c>
      <c r="E37" s="5" t="s">
        <v>1129</v>
      </c>
      <c r="F37" s="5">
        <v>-60.036386</v>
      </c>
      <c r="G37" s="5"/>
      <c r="H37" s="5">
        <v>-60.096600000000002</v>
      </c>
      <c r="I37" s="5"/>
      <c r="J37" s="5" t="s">
        <v>1130</v>
      </c>
    </row>
    <row r="38" spans="1:10">
      <c r="A38" s="4" t="s">
        <v>1030</v>
      </c>
      <c r="B38" s="5">
        <v>1142</v>
      </c>
      <c r="C38" s="5"/>
      <c r="D38" s="5" t="s">
        <v>1131</v>
      </c>
      <c r="E38" s="5" t="s">
        <v>1132</v>
      </c>
      <c r="F38" s="5">
        <v>-60.003371000000001</v>
      </c>
      <c r="G38" s="5"/>
      <c r="H38" s="5">
        <v>-60.118200000000002</v>
      </c>
      <c r="I38" s="5"/>
      <c r="J38" s="5" t="s">
        <v>1133</v>
      </c>
    </row>
    <row r="39" spans="1:10">
      <c r="A39" s="4" t="s">
        <v>1030</v>
      </c>
      <c r="B39" s="5">
        <v>639</v>
      </c>
      <c r="C39" s="5"/>
      <c r="D39" s="5" t="s">
        <v>1134</v>
      </c>
      <c r="E39" s="5" t="s">
        <v>1135</v>
      </c>
      <c r="F39" s="5">
        <v>-59.048347</v>
      </c>
      <c r="G39" s="5"/>
      <c r="H39" s="5">
        <v>-59.070500000000003</v>
      </c>
      <c r="I39" s="5"/>
      <c r="J39" s="5" t="s">
        <v>1136</v>
      </c>
    </row>
    <row r="40" spans="1:10">
      <c r="A40" s="4" t="s">
        <v>1030</v>
      </c>
      <c r="B40" s="5">
        <v>1233</v>
      </c>
      <c r="C40" s="5"/>
      <c r="D40" s="5" t="s">
        <v>1137</v>
      </c>
      <c r="E40" s="5" t="s">
        <v>1138</v>
      </c>
      <c r="F40" s="5">
        <v>-58.020735000000002</v>
      </c>
      <c r="G40" s="5"/>
      <c r="H40" s="5">
        <v>-58.0807</v>
      </c>
      <c r="I40" s="5"/>
      <c r="J40" s="5" t="s">
        <v>1139</v>
      </c>
    </row>
    <row r="41" spans="1:10">
      <c r="A41" s="4" t="s">
        <v>1030</v>
      </c>
      <c r="B41" s="5">
        <v>556</v>
      </c>
      <c r="C41" s="5"/>
      <c r="D41" s="5" t="s">
        <v>1140</v>
      </c>
      <c r="E41" s="5" t="s">
        <v>1141</v>
      </c>
      <c r="F41" s="5">
        <v>-58.005479000000001</v>
      </c>
      <c r="G41" s="5"/>
      <c r="H41" s="5">
        <v>-58.036099999999998</v>
      </c>
      <c r="I41" s="5"/>
      <c r="J41" s="5" t="s">
        <v>1142</v>
      </c>
    </row>
    <row r="42" spans="1:10">
      <c r="A42" s="4" t="s">
        <v>1030</v>
      </c>
      <c r="B42" s="5">
        <v>560</v>
      </c>
      <c r="C42" s="5"/>
      <c r="D42" s="5" t="s">
        <v>1143</v>
      </c>
      <c r="E42" s="5" t="s">
        <v>1144</v>
      </c>
      <c r="F42" s="5">
        <v>-58.005479000000001</v>
      </c>
      <c r="G42" s="5"/>
      <c r="H42" s="5">
        <v>-58.036099999999998</v>
      </c>
      <c r="I42" s="5"/>
      <c r="J42" s="5" t="s">
        <v>1142</v>
      </c>
    </row>
    <row r="43" spans="1:10">
      <c r="A43" s="4" t="s">
        <v>1030</v>
      </c>
      <c r="B43" s="5">
        <v>822</v>
      </c>
      <c r="C43" s="5"/>
      <c r="D43" s="5" t="s">
        <v>1145</v>
      </c>
      <c r="E43" s="5" t="s">
        <v>1146</v>
      </c>
      <c r="F43" s="5">
        <v>-58.005479000000001</v>
      </c>
      <c r="G43" s="5"/>
      <c r="H43" s="5">
        <v>-58.036099999999998</v>
      </c>
      <c r="I43" s="5"/>
      <c r="J43" s="5" t="s">
        <v>1142</v>
      </c>
    </row>
    <row r="44" spans="1:10">
      <c r="A44" s="4" t="s">
        <v>1030</v>
      </c>
      <c r="B44" s="5">
        <v>1229</v>
      </c>
      <c r="C44" s="5"/>
      <c r="D44" s="5" t="s">
        <v>1147</v>
      </c>
      <c r="E44" s="5" t="s">
        <v>1148</v>
      </c>
      <c r="F44" s="5">
        <v>-57.984349999999999</v>
      </c>
      <c r="G44" s="5"/>
      <c r="H44" s="5">
        <v>-58.037599999999998</v>
      </c>
      <c r="I44" s="5"/>
      <c r="J44" s="5" t="s">
        <v>1149</v>
      </c>
    </row>
    <row r="45" spans="1:10">
      <c r="A45" s="4" t="s">
        <v>1030</v>
      </c>
      <c r="B45" s="5">
        <v>1131</v>
      </c>
      <c r="C45" s="5"/>
      <c r="D45" s="5" t="s">
        <v>1150</v>
      </c>
      <c r="E45" s="5" t="s">
        <v>1151</v>
      </c>
      <c r="F45" s="5">
        <v>-57.057848999999997</v>
      </c>
      <c r="G45" s="5"/>
      <c r="H45" s="5">
        <v>-57.0944</v>
      </c>
      <c r="I45" s="5"/>
      <c r="J45" s="5" t="s">
        <v>1152</v>
      </c>
    </row>
    <row r="46" spans="1:10">
      <c r="A46" s="4" t="s">
        <v>1030</v>
      </c>
      <c r="B46" s="5">
        <v>1226</v>
      </c>
      <c r="C46" s="5"/>
      <c r="D46" s="5" t="s">
        <v>1153</v>
      </c>
      <c r="E46" s="5" t="s">
        <v>1154</v>
      </c>
      <c r="F46" s="5">
        <v>-57.036720000000003</v>
      </c>
      <c r="G46" s="5"/>
      <c r="H46" s="5">
        <v>-57.0959</v>
      </c>
      <c r="I46" s="5"/>
      <c r="J46" s="5" t="s">
        <v>1155</v>
      </c>
    </row>
    <row r="47" spans="1:10">
      <c r="A47" s="4" t="s">
        <v>1030</v>
      </c>
      <c r="B47" s="5">
        <v>1193</v>
      </c>
      <c r="C47" s="5"/>
      <c r="D47" s="5" t="s">
        <v>1156</v>
      </c>
      <c r="E47" s="5" t="s">
        <v>1157</v>
      </c>
      <c r="F47" s="5">
        <v>-57.032696999999999</v>
      </c>
      <c r="G47" s="5"/>
      <c r="H47" s="5">
        <v>-57.054600000000001</v>
      </c>
      <c r="I47" s="5"/>
      <c r="J47" s="5" t="s">
        <v>1158</v>
      </c>
    </row>
    <row r="48" spans="1:10">
      <c r="A48" s="4" t="s">
        <v>1030</v>
      </c>
      <c r="B48" s="5">
        <v>1159</v>
      </c>
      <c r="C48" s="5"/>
      <c r="D48" s="5" t="s">
        <v>1159</v>
      </c>
      <c r="E48" s="5" t="s">
        <v>1160</v>
      </c>
      <c r="F48" s="5">
        <v>-57.021464000000002</v>
      </c>
      <c r="G48" s="5"/>
      <c r="H48" s="5">
        <v>-57.051299999999998</v>
      </c>
      <c r="I48" s="5"/>
      <c r="J48" s="5" t="s">
        <v>1161</v>
      </c>
    </row>
    <row r="49" spans="1:10">
      <c r="A49" s="4" t="s">
        <v>1030</v>
      </c>
      <c r="B49" s="5">
        <v>1177</v>
      </c>
      <c r="C49" s="5"/>
      <c r="D49" s="5" t="s">
        <v>1162</v>
      </c>
      <c r="E49" s="5" t="s">
        <v>1163</v>
      </c>
      <c r="F49" s="5">
        <v>-57.021464000000002</v>
      </c>
      <c r="G49" s="5"/>
      <c r="H49" s="5">
        <v>-57.051299999999998</v>
      </c>
      <c r="I49" s="5"/>
      <c r="J49" s="5" t="s">
        <v>1161</v>
      </c>
    </row>
    <row r="50" spans="1:10">
      <c r="A50" s="4" t="s">
        <v>1030</v>
      </c>
      <c r="B50" s="5">
        <v>1129</v>
      </c>
      <c r="C50" s="5"/>
      <c r="D50" s="5" t="s">
        <v>1164</v>
      </c>
      <c r="E50" s="5" t="s">
        <v>1165</v>
      </c>
      <c r="F50" s="5">
        <v>-56.062600000000003</v>
      </c>
      <c r="G50" s="5"/>
      <c r="H50" s="5">
        <v>-56.106299999999997</v>
      </c>
      <c r="I50" s="5"/>
      <c r="J50" s="5" t="s">
        <v>1166</v>
      </c>
    </row>
    <row r="51" spans="1:10">
      <c r="A51" s="4" t="s">
        <v>1030</v>
      </c>
      <c r="B51" s="5">
        <v>638</v>
      </c>
      <c r="C51" s="5"/>
      <c r="D51" s="5" t="s">
        <v>1167</v>
      </c>
      <c r="E51" s="5" t="s">
        <v>1168</v>
      </c>
      <c r="F51" s="5">
        <v>-55.053432999999998</v>
      </c>
      <c r="G51" s="5"/>
      <c r="H51" s="5">
        <v>-55.081800000000001</v>
      </c>
      <c r="I51" s="5"/>
      <c r="J51" s="5" t="s">
        <v>1169</v>
      </c>
    </row>
    <row r="52" spans="1:10">
      <c r="A52" s="4" t="s">
        <v>1030</v>
      </c>
      <c r="B52" s="5">
        <v>1230</v>
      </c>
      <c r="C52" s="5"/>
      <c r="D52" s="5" t="s">
        <v>1170</v>
      </c>
      <c r="E52" s="5" t="s">
        <v>1171</v>
      </c>
      <c r="F52" s="5">
        <v>-55.038828000000002</v>
      </c>
      <c r="G52" s="5"/>
      <c r="H52" s="5">
        <v>-55.013800000000003</v>
      </c>
      <c r="I52" s="5"/>
      <c r="J52" s="5" t="s">
        <v>1172</v>
      </c>
    </row>
    <row r="53" spans="1:10">
      <c r="A53" s="4" t="s">
        <v>1030</v>
      </c>
      <c r="B53" s="5">
        <v>644</v>
      </c>
      <c r="C53" s="5"/>
      <c r="D53" s="5" t="s">
        <v>1173</v>
      </c>
      <c r="E53" s="5" t="s">
        <v>1174</v>
      </c>
      <c r="F53" s="5">
        <v>-53.091926999999998</v>
      </c>
      <c r="G53" s="5"/>
      <c r="H53" s="5">
        <v>-53.0428</v>
      </c>
      <c r="I53" s="5"/>
      <c r="J53" s="5" t="s">
        <v>1175</v>
      </c>
    </row>
    <row r="54" spans="1:10">
      <c r="A54" s="4" t="s">
        <v>1030</v>
      </c>
      <c r="B54" s="5">
        <v>1121</v>
      </c>
      <c r="C54" s="5"/>
      <c r="D54" s="5" t="s">
        <v>1176</v>
      </c>
      <c r="E54" s="5" t="s">
        <v>1177</v>
      </c>
      <c r="F54" s="5">
        <v>-50.026882999999998</v>
      </c>
      <c r="G54" s="5"/>
      <c r="H54" s="5">
        <v>-50.061999999999998</v>
      </c>
      <c r="I54" s="5"/>
      <c r="J54" s="5" t="s">
        <v>1178</v>
      </c>
    </row>
    <row r="55" spans="1:10">
      <c r="A55" s="4" t="s">
        <v>1030</v>
      </c>
      <c r="B55" s="5">
        <v>1098</v>
      </c>
      <c r="C55" s="5"/>
      <c r="D55" s="5" t="s">
        <v>1179</v>
      </c>
      <c r="E55" s="5" t="s">
        <v>1180</v>
      </c>
      <c r="F55" s="5">
        <v>-50.015650000000001</v>
      </c>
      <c r="G55" s="5"/>
      <c r="H55" s="5">
        <v>-50.058700000000002</v>
      </c>
      <c r="I55" s="5"/>
      <c r="J55" s="5" t="s">
        <v>1181</v>
      </c>
    </row>
    <row r="56" spans="1:10">
      <c r="A56" s="4" t="s">
        <v>1030</v>
      </c>
      <c r="B56" s="5">
        <v>1248</v>
      </c>
      <c r="C56" s="5"/>
      <c r="D56" s="5" t="s">
        <v>1182</v>
      </c>
      <c r="E56" s="5" t="s">
        <v>1183</v>
      </c>
      <c r="F56" s="5">
        <v>-49.979264999999998</v>
      </c>
      <c r="G56" s="5"/>
      <c r="H56" s="5">
        <v>-50.015599999999999</v>
      </c>
      <c r="I56" s="5"/>
      <c r="J56" s="5" t="s">
        <v>1184</v>
      </c>
    </row>
    <row r="57" spans="1:10">
      <c r="A57" s="4" t="s">
        <v>1030</v>
      </c>
      <c r="B57" s="5">
        <v>680</v>
      </c>
      <c r="C57" s="5"/>
      <c r="D57" s="5" t="s">
        <v>1185</v>
      </c>
      <c r="E57" s="5" t="s">
        <v>1186</v>
      </c>
      <c r="F57" s="5">
        <v>-49.020401</v>
      </c>
      <c r="G57" s="5"/>
      <c r="H57" s="5">
        <v>-49.070599999999999</v>
      </c>
      <c r="I57" s="5"/>
      <c r="J57" s="5" t="s">
        <v>1187</v>
      </c>
    </row>
    <row r="58" spans="1:10">
      <c r="A58" s="4" t="s">
        <v>1030</v>
      </c>
      <c r="B58" s="5">
        <v>1228</v>
      </c>
      <c r="C58" s="5"/>
      <c r="D58" s="5" t="s">
        <v>1188</v>
      </c>
      <c r="E58" s="5" t="s">
        <v>1189</v>
      </c>
      <c r="F58" s="5">
        <v>-49.020401</v>
      </c>
      <c r="G58" s="5"/>
      <c r="H58" s="5">
        <v>-49.070599999999999</v>
      </c>
      <c r="I58" s="5"/>
      <c r="J58" s="5" t="s">
        <v>1187</v>
      </c>
    </row>
    <row r="59" spans="1:10">
      <c r="A59" s="4" t="s">
        <v>1030</v>
      </c>
      <c r="B59" s="5">
        <v>682</v>
      </c>
      <c r="C59" s="5"/>
      <c r="D59" s="5" t="s">
        <v>1190</v>
      </c>
      <c r="E59" s="5" t="s">
        <v>1191</v>
      </c>
      <c r="F59" s="5">
        <v>-48.036386</v>
      </c>
      <c r="G59" s="5"/>
      <c r="H59" s="5">
        <v>-48.085900000000002</v>
      </c>
      <c r="I59" s="5"/>
      <c r="J59" s="5" t="s">
        <v>1192</v>
      </c>
    </row>
    <row r="60" spans="1:10">
      <c r="A60" s="4" t="s">
        <v>1030</v>
      </c>
      <c r="B60" s="5">
        <v>11</v>
      </c>
      <c r="C60" s="5" t="s">
        <v>1193</v>
      </c>
      <c r="D60" s="5" t="s">
        <v>1194</v>
      </c>
      <c r="E60" s="5" t="s">
        <v>1195</v>
      </c>
      <c r="F60" s="5">
        <v>-48.003371000000001</v>
      </c>
      <c r="G60" s="5"/>
      <c r="H60" s="5">
        <v>-48.107500000000002</v>
      </c>
      <c r="I60" s="5"/>
      <c r="J60" s="5" t="s">
        <v>1196</v>
      </c>
    </row>
    <row r="61" spans="1:10">
      <c r="A61" s="4" t="s">
        <v>1030</v>
      </c>
      <c r="B61" s="5">
        <v>526</v>
      </c>
      <c r="C61" s="5" t="s">
        <v>1197</v>
      </c>
      <c r="D61" s="5" t="s">
        <v>1197</v>
      </c>
      <c r="E61" s="5" t="s">
        <v>1198</v>
      </c>
      <c r="F61" s="5">
        <v>-48.003371000000001</v>
      </c>
      <c r="G61" s="5"/>
      <c r="H61" s="5">
        <v>-48.107500000000002</v>
      </c>
      <c r="I61" s="5"/>
      <c r="J61" s="5" t="s">
        <v>1196</v>
      </c>
    </row>
    <row r="62" spans="1:10">
      <c r="A62" s="4" t="s">
        <v>1030</v>
      </c>
      <c r="B62" s="5">
        <v>570</v>
      </c>
      <c r="C62" s="5"/>
      <c r="D62" s="5" t="s">
        <v>1199</v>
      </c>
      <c r="E62" s="5" t="s">
        <v>1200</v>
      </c>
      <c r="F62" s="5">
        <v>-48</v>
      </c>
      <c r="G62" s="5"/>
      <c r="H62" s="5">
        <v>-48.0428</v>
      </c>
      <c r="I62" s="5"/>
      <c r="J62" s="5" t="s">
        <v>1201</v>
      </c>
    </row>
    <row r="63" spans="1:10">
      <c r="A63" s="4" t="s">
        <v>1030</v>
      </c>
      <c r="B63" s="5">
        <v>1101</v>
      </c>
      <c r="C63" s="5"/>
      <c r="D63" s="5" t="s">
        <v>1202</v>
      </c>
      <c r="E63" s="5" t="s">
        <v>1203</v>
      </c>
      <c r="F63" s="5">
        <v>-46.020735000000002</v>
      </c>
      <c r="G63" s="5"/>
      <c r="H63" s="5">
        <v>-46.07</v>
      </c>
      <c r="I63" s="5"/>
      <c r="J63" s="5" t="s">
        <v>1204</v>
      </c>
    </row>
    <row r="64" spans="1:10">
      <c r="A64" s="4" t="s">
        <v>1030</v>
      </c>
      <c r="B64" s="5">
        <v>140</v>
      </c>
      <c r="C64" s="5" t="s">
        <v>1205</v>
      </c>
      <c r="D64" s="5" t="s">
        <v>1206</v>
      </c>
      <c r="E64" s="5" t="s">
        <v>1207</v>
      </c>
      <c r="F64" s="5">
        <v>-46.005479000000001</v>
      </c>
      <c r="G64" s="5"/>
      <c r="H64" s="5">
        <v>-46.025399999999998</v>
      </c>
      <c r="I64" s="5"/>
      <c r="J64" s="5" t="s">
        <v>1208</v>
      </c>
    </row>
    <row r="65" spans="1:10">
      <c r="A65" s="4" t="s">
        <v>1030</v>
      </c>
      <c r="B65" s="5">
        <v>552</v>
      </c>
      <c r="C65" s="5"/>
      <c r="D65" s="5" t="s">
        <v>1209</v>
      </c>
      <c r="E65" s="5" t="s">
        <v>1210</v>
      </c>
      <c r="F65" s="5">
        <v>-45.987721000000001</v>
      </c>
      <c r="G65" s="5"/>
      <c r="H65" s="5">
        <v>-46.0916</v>
      </c>
      <c r="I65" s="5"/>
      <c r="J65" s="5" t="s">
        <v>1211</v>
      </c>
    </row>
    <row r="66" spans="1:10">
      <c r="A66" s="4" t="s">
        <v>1030</v>
      </c>
      <c r="B66" s="5">
        <v>567</v>
      </c>
      <c r="C66" s="5"/>
      <c r="D66" s="5" t="s">
        <v>1212</v>
      </c>
      <c r="E66" s="5" t="s">
        <v>1213</v>
      </c>
      <c r="F66" s="5">
        <v>-44.059229000000002</v>
      </c>
      <c r="G66" s="5"/>
      <c r="H66" s="5">
        <v>-44.030999999999999</v>
      </c>
      <c r="I66" s="5"/>
      <c r="J66" s="5" t="s">
        <v>1214</v>
      </c>
    </row>
    <row r="67" spans="1:10">
      <c r="A67" s="4" t="s">
        <v>1030</v>
      </c>
      <c r="B67" s="5">
        <v>1207</v>
      </c>
      <c r="C67" s="5"/>
      <c r="D67" s="5" t="s">
        <v>1215</v>
      </c>
      <c r="E67" s="5" t="s">
        <v>1216</v>
      </c>
      <c r="F67" s="5">
        <v>-44.026215000000001</v>
      </c>
      <c r="G67" s="5"/>
      <c r="H67" s="5">
        <v>-44.052599999999998</v>
      </c>
      <c r="I67" s="5"/>
      <c r="J67" s="5" t="s">
        <v>1217</v>
      </c>
    </row>
    <row r="68" spans="1:10">
      <c r="A68" s="4" t="s">
        <v>1030</v>
      </c>
      <c r="B68" s="5">
        <v>1152</v>
      </c>
      <c r="C68" s="5"/>
      <c r="D68" s="5" t="s">
        <v>1218</v>
      </c>
      <c r="E68" s="5" t="s">
        <v>1219</v>
      </c>
      <c r="F68" s="5">
        <v>-44.008456000000002</v>
      </c>
      <c r="G68" s="5"/>
      <c r="H68" s="5">
        <v>-44.1188</v>
      </c>
      <c r="I68" s="5"/>
      <c r="J68" s="5" t="s">
        <v>1220</v>
      </c>
    </row>
    <row r="69" spans="1:10">
      <c r="A69" s="4" t="s">
        <v>1030</v>
      </c>
      <c r="B69" s="5">
        <v>553</v>
      </c>
      <c r="C69" s="5"/>
      <c r="D69" s="5" t="s">
        <v>1221</v>
      </c>
      <c r="E69" s="5" t="s">
        <v>1222</v>
      </c>
      <c r="F69" s="5">
        <v>-43.989829</v>
      </c>
      <c r="G69" s="5"/>
      <c r="H69" s="5">
        <v>-44.009500000000003</v>
      </c>
      <c r="I69" s="5"/>
      <c r="J69" s="5" t="s">
        <v>1223</v>
      </c>
    </row>
    <row r="70" spans="1:10">
      <c r="A70" s="4" t="s">
        <v>1030</v>
      </c>
      <c r="B70" s="5">
        <v>344</v>
      </c>
      <c r="C70" s="5" t="s">
        <v>1224</v>
      </c>
      <c r="D70" s="5" t="s">
        <v>1225</v>
      </c>
      <c r="E70" s="5" t="s">
        <v>1226</v>
      </c>
      <c r="F70" s="5">
        <v>-43.053432999999998</v>
      </c>
      <c r="G70" s="5"/>
      <c r="H70" s="5">
        <v>-43.071100000000001</v>
      </c>
      <c r="I70" s="5"/>
      <c r="J70" s="5" t="s">
        <v>1227</v>
      </c>
    </row>
    <row r="71" spans="1:10">
      <c r="A71" s="4" t="s">
        <v>1030</v>
      </c>
      <c r="B71" s="5">
        <v>645</v>
      </c>
      <c r="C71" s="5"/>
      <c r="D71" s="5" t="s">
        <v>1228</v>
      </c>
      <c r="E71" s="5" t="s">
        <v>1229</v>
      </c>
      <c r="F71" s="5">
        <v>-43.017046999999998</v>
      </c>
      <c r="G71" s="5"/>
      <c r="H71" s="5">
        <v>-43.027999999999999</v>
      </c>
      <c r="I71" s="5"/>
      <c r="J71" s="5" t="s">
        <v>1230</v>
      </c>
    </row>
    <row r="72" spans="1:10">
      <c r="A72" s="4" t="s">
        <v>1030</v>
      </c>
      <c r="B72" s="5">
        <v>1155</v>
      </c>
      <c r="C72" s="5"/>
      <c r="D72" s="5" t="s">
        <v>1231</v>
      </c>
      <c r="E72" s="5" t="s">
        <v>1232</v>
      </c>
      <c r="F72" s="5">
        <v>-43.005814000000001</v>
      </c>
      <c r="G72" s="5"/>
      <c r="H72" s="5">
        <v>-43.024700000000003</v>
      </c>
      <c r="I72" s="5"/>
      <c r="J72" s="5" t="s">
        <v>1233</v>
      </c>
    </row>
    <row r="73" spans="1:10">
      <c r="A73" s="4" t="s">
        <v>1030</v>
      </c>
      <c r="B73" s="5">
        <v>1192</v>
      </c>
      <c r="C73" s="5"/>
      <c r="D73" s="5" t="s">
        <v>1234</v>
      </c>
      <c r="E73" s="5" t="s">
        <v>1235</v>
      </c>
      <c r="F73" s="5">
        <v>-42.058183999999997</v>
      </c>
      <c r="G73" s="5"/>
      <c r="H73" s="5">
        <v>-42.082999999999998</v>
      </c>
      <c r="I73" s="5"/>
      <c r="J73" s="5" t="s">
        <v>1236</v>
      </c>
    </row>
    <row r="74" spans="1:10">
      <c r="A74" s="4" t="s">
        <v>1030</v>
      </c>
      <c r="B74" s="5">
        <v>1125</v>
      </c>
      <c r="C74" s="5"/>
      <c r="D74" s="5" t="s">
        <v>1237</v>
      </c>
      <c r="E74" s="5" t="s">
        <v>1238</v>
      </c>
      <c r="F74" s="5">
        <v>-42.046950000000002</v>
      </c>
      <c r="G74" s="5"/>
      <c r="H74" s="5">
        <v>-42.079700000000003</v>
      </c>
      <c r="I74" s="5"/>
      <c r="J74" s="5" t="s">
        <v>1239</v>
      </c>
    </row>
    <row r="75" spans="1:10">
      <c r="A75" s="4" t="s">
        <v>1030</v>
      </c>
      <c r="B75" s="5">
        <v>672</v>
      </c>
      <c r="C75" s="5"/>
      <c r="D75" s="5" t="s">
        <v>1240</v>
      </c>
      <c r="E75" s="5" t="s">
        <v>1241</v>
      </c>
      <c r="F75" s="5">
        <v>-42.046950000000002</v>
      </c>
      <c r="G75" s="5"/>
      <c r="H75" s="5">
        <v>-42.079700000000003</v>
      </c>
      <c r="I75" s="5"/>
      <c r="J75" s="5" t="s">
        <v>1239</v>
      </c>
    </row>
    <row r="76" spans="1:10">
      <c r="A76" s="4" t="s">
        <v>1030</v>
      </c>
      <c r="B76" s="5">
        <v>372</v>
      </c>
      <c r="C76" s="5" t="s">
        <v>1242</v>
      </c>
      <c r="D76" s="5" t="s">
        <v>1243</v>
      </c>
      <c r="E76" s="5" t="s">
        <v>1244</v>
      </c>
      <c r="F76" s="5">
        <v>-42.021797999999997</v>
      </c>
      <c r="G76" s="5"/>
      <c r="H76" s="5">
        <v>-42.04</v>
      </c>
      <c r="I76" s="5"/>
      <c r="J76" s="5" t="s">
        <v>1245</v>
      </c>
    </row>
    <row r="77" spans="1:10">
      <c r="A77" s="4" t="s">
        <v>1030</v>
      </c>
      <c r="B77" s="5">
        <v>1086</v>
      </c>
      <c r="C77" s="5"/>
      <c r="D77" s="5" t="s">
        <v>1246</v>
      </c>
      <c r="E77" s="5" t="s">
        <v>1247</v>
      </c>
      <c r="F77" s="5">
        <v>-42.010565</v>
      </c>
      <c r="G77" s="5"/>
      <c r="H77" s="5">
        <v>-42.036700000000003</v>
      </c>
      <c r="I77" s="5"/>
      <c r="J77" s="5" t="s">
        <v>1248</v>
      </c>
    </row>
    <row r="78" spans="1:10">
      <c r="A78" s="4" t="s">
        <v>1030</v>
      </c>
      <c r="B78" s="5">
        <v>1190</v>
      </c>
      <c r="C78" s="5"/>
      <c r="D78" s="5" t="s">
        <v>1249</v>
      </c>
      <c r="E78" s="5" t="s">
        <v>1250</v>
      </c>
      <c r="F78" s="5">
        <v>-41.074168</v>
      </c>
      <c r="G78" s="5"/>
      <c r="H78" s="5">
        <v>-41.098300000000002</v>
      </c>
      <c r="I78" s="5"/>
      <c r="J78" s="5" t="s">
        <v>1251</v>
      </c>
    </row>
    <row r="79" spans="1:10">
      <c r="A79" s="4" t="s">
        <v>1030</v>
      </c>
      <c r="B79" s="5">
        <v>1138</v>
      </c>
      <c r="C79" s="5"/>
      <c r="D79" s="5" t="s">
        <v>1252</v>
      </c>
      <c r="E79" s="5" t="s">
        <v>1253</v>
      </c>
      <c r="F79" s="5">
        <v>-41.062935000000003</v>
      </c>
      <c r="G79" s="5"/>
      <c r="H79" s="5">
        <v>-41.094999999999999</v>
      </c>
      <c r="I79" s="5"/>
      <c r="J79" s="5" t="s">
        <v>1254</v>
      </c>
    </row>
    <row r="80" spans="1:10">
      <c r="A80" s="4" t="s">
        <v>1030</v>
      </c>
      <c r="B80" s="5">
        <v>1184</v>
      </c>
      <c r="C80" s="5"/>
      <c r="D80" s="5" t="s">
        <v>1255</v>
      </c>
      <c r="E80" s="5" t="s">
        <v>1256</v>
      </c>
      <c r="F80" s="5">
        <v>-41.026549000000003</v>
      </c>
      <c r="G80" s="5"/>
      <c r="H80" s="5">
        <v>-41.051900000000003</v>
      </c>
      <c r="I80" s="5"/>
      <c r="J80" s="5" t="s">
        <v>1257</v>
      </c>
    </row>
    <row r="81" spans="1:10">
      <c r="A81" s="4" t="s">
        <v>1030</v>
      </c>
      <c r="B81" s="5">
        <v>1170</v>
      </c>
      <c r="C81" s="5"/>
      <c r="D81" s="5" t="s">
        <v>1258</v>
      </c>
      <c r="E81" s="5" t="s">
        <v>1259</v>
      </c>
      <c r="F81" s="5">
        <v>-40.031300000000002</v>
      </c>
      <c r="G81" s="5"/>
      <c r="H81" s="5">
        <v>-40.063899999999997</v>
      </c>
      <c r="I81" s="5"/>
      <c r="J81" s="5" t="s">
        <v>1260</v>
      </c>
    </row>
    <row r="82" spans="1:10">
      <c r="A82" s="4" t="s">
        <v>1030</v>
      </c>
      <c r="B82" s="5">
        <v>580</v>
      </c>
      <c r="C82" s="5"/>
      <c r="D82" s="5" t="s">
        <v>1261</v>
      </c>
      <c r="E82" s="5" t="s">
        <v>1262</v>
      </c>
      <c r="F82" s="5">
        <v>-40.006148000000003</v>
      </c>
      <c r="G82" s="5"/>
      <c r="H82" s="5">
        <v>-40.024099999999997</v>
      </c>
      <c r="I82" s="5"/>
      <c r="J82" s="5" t="s">
        <v>1263</v>
      </c>
    </row>
    <row r="83" spans="1:10">
      <c r="A83" s="4" t="s">
        <v>1030</v>
      </c>
      <c r="B83" s="5">
        <v>1227</v>
      </c>
      <c r="C83" s="5"/>
      <c r="D83" s="5" t="s">
        <v>1264</v>
      </c>
      <c r="E83" s="5" t="s">
        <v>1265</v>
      </c>
      <c r="F83" s="5">
        <v>-39.010899000000002</v>
      </c>
      <c r="G83" s="5"/>
      <c r="H83" s="5">
        <v>-39.036000000000001</v>
      </c>
      <c r="I83" s="5"/>
      <c r="J83" s="5" t="s">
        <v>1266</v>
      </c>
    </row>
    <row r="84" spans="1:10">
      <c r="A84" s="4" t="s">
        <v>1030</v>
      </c>
      <c r="B84" s="5">
        <v>1123</v>
      </c>
      <c r="C84" s="5"/>
      <c r="D84" s="5" t="s">
        <v>1267</v>
      </c>
      <c r="E84" s="5" t="s">
        <v>1268</v>
      </c>
      <c r="F84" s="5">
        <v>-37.990498000000002</v>
      </c>
      <c r="G84" s="5"/>
      <c r="H84" s="5">
        <v>-38.008200000000002</v>
      </c>
      <c r="I84" s="5"/>
      <c r="J84" s="5" t="s">
        <v>1269</v>
      </c>
    </row>
    <row r="85" spans="1:10">
      <c r="A85" s="4" t="s">
        <v>1030</v>
      </c>
      <c r="B85" s="5">
        <v>1122</v>
      </c>
      <c r="C85" s="5"/>
      <c r="D85" s="5" t="s">
        <v>1270</v>
      </c>
      <c r="E85" s="5" t="s">
        <v>1271</v>
      </c>
      <c r="F85" s="5">
        <v>-36.011232999999997</v>
      </c>
      <c r="G85" s="5"/>
      <c r="H85" s="5">
        <v>-36.035400000000003</v>
      </c>
      <c r="I85" s="5"/>
      <c r="J85" s="5" t="s">
        <v>1272</v>
      </c>
    </row>
    <row r="86" spans="1:10">
      <c r="A86" s="4" t="s">
        <v>1030</v>
      </c>
      <c r="B86" s="5">
        <v>1243</v>
      </c>
      <c r="C86" s="5"/>
      <c r="D86" s="5" t="s">
        <v>1273</v>
      </c>
      <c r="E86" s="5" t="s">
        <v>1274</v>
      </c>
      <c r="F86" s="5">
        <v>-35.004750999999999</v>
      </c>
      <c r="G86" s="5"/>
      <c r="H86" s="5">
        <v>-35.043999999999997</v>
      </c>
      <c r="I86" s="5"/>
      <c r="J86" s="5" t="s">
        <v>1275</v>
      </c>
    </row>
    <row r="87" spans="1:10">
      <c r="A87" s="4" t="s">
        <v>1030</v>
      </c>
      <c r="B87" s="5">
        <v>1240</v>
      </c>
      <c r="C87" s="5"/>
      <c r="D87" s="5" t="s">
        <v>1276</v>
      </c>
      <c r="E87" s="5" t="s">
        <v>1277</v>
      </c>
      <c r="F87" s="5">
        <v>-34.968366000000003</v>
      </c>
      <c r="G87" s="5"/>
      <c r="H87" s="5">
        <v>-35.000999999999998</v>
      </c>
      <c r="I87" s="5"/>
      <c r="J87" s="5" t="s">
        <v>1278</v>
      </c>
    </row>
    <row r="88" spans="1:10">
      <c r="A88" s="4" t="s">
        <v>1030</v>
      </c>
      <c r="B88" s="5">
        <v>1114</v>
      </c>
      <c r="C88" s="5"/>
      <c r="D88" s="5" t="s">
        <v>1279</v>
      </c>
      <c r="E88" s="5" t="s">
        <v>1280</v>
      </c>
      <c r="F88" s="5">
        <v>-34.049726999999997</v>
      </c>
      <c r="G88" s="5"/>
      <c r="H88" s="5">
        <v>-33.996400000000001</v>
      </c>
      <c r="I88" s="5"/>
      <c r="J88" s="5" t="s">
        <v>1281</v>
      </c>
    </row>
    <row r="89" spans="1:10">
      <c r="A89" s="4" t="s">
        <v>1030</v>
      </c>
      <c r="B89" s="5">
        <v>1238</v>
      </c>
      <c r="C89" s="5"/>
      <c r="D89" s="5" t="s">
        <v>1282</v>
      </c>
      <c r="E89" s="5" t="s">
        <v>1283</v>
      </c>
      <c r="F89" s="5">
        <v>-34.020735000000002</v>
      </c>
      <c r="G89" s="5"/>
      <c r="H89" s="5">
        <v>-34.0593</v>
      </c>
      <c r="I89" s="5"/>
      <c r="J89" s="5" t="s">
        <v>1284</v>
      </c>
    </row>
    <row r="90" spans="1:10">
      <c r="A90" s="4" t="s">
        <v>1030</v>
      </c>
      <c r="B90" s="5">
        <v>368</v>
      </c>
      <c r="C90" s="5" t="s">
        <v>1285</v>
      </c>
      <c r="D90" s="5" t="s">
        <v>1286</v>
      </c>
      <c r="E90" s="5" t="s">
        <v>1287</v>
      </c>
      <c r="F90" s="5">
        <v>-33.987721000000001</v>
      </c>
      <c r="G90" s="5"/>
      <c r="H90" s="5">
        <v>-34.0809</v>
      </c>
      <c r="I90" s="5"/>
      <c r="J90" s="5" t="s">
        <v>1288</v>
      </c>
    </row>
    <row r="91" spans="1:10">
      <c r="A91" s="4" t="s">
        <v>1030</v>
      </c>
      <c r="B91" s="5">
        <v>1150</v>
      </c>
      <c r="C91" s="5"/>
      <c r="D91" s="5" t="s">
        <v>1289</v>
      </c>
      <c r="E91" s="5" t="s">
        <v>1290</v>
      </c>
      <c r="F91" s="5">
        <v>-33.987721000000001</v>
      </c>
      <c r="G91" s="5"/>
      <c r="H91" s="5">
        <v>-34.0809</v>
      </c>
      <c r="I91" s="5"/>
      <c r="J91" s="5" t="s">
        <v>1288</v>
      </c>
    </row>
    <row r="92" spans="1:10">
      <c r="A92" s="4" t="s">
        <v>1030</v>
      </c>
      <c r="B92" s="5">
        <v>568</v>
      </c>
      <c r="C92" s="5"/>
      <c r="D92" s="5" t="s">
        <v>1291</v>
      </c>
      <c r="E92" s="5" t="s">
        <v>1292</v>
      </c>
      <c r="F92" s="5">
        <v>-33.984349999999999</v>
      </c>
      <c r="G92" s="5"/>
      <c r="H92" s="5">
        <v>-34.016199999999998</v>
      </c>
      <c r="I92" s="5"/>
      <c r="J92" s="5" t="s">
        <v>1293</v>
      </c>
    </row>
    <row r="93" spans="1:10">
      <c r="A93" s="4" t="s">
        <v>1030</v>
      </c>
      <c r="B93" s="5">
        <v>1097</v>
      </c>
      <c r="C93" s="5"/>
      <c r="D93" s="5" t="s">
        <v>1294</v>
      </c>
      <c r="E93" s="5" t="s">
        <v>1295</v>
      </c>
      <c r="F93" s="5">
        <v>-33.025486000000001</v>
      </c>
      <c r="G93" s="5"/>
      <c r="H93" s="5">
        <v>-33.071199999999997</v>
      </c>
      <c r="I93" s="5"/>
      <c r="J93" s="5" t="s">
        <v>1296</v>
      </c>
    </row>
    <row r="94" spans="1:10">
      <c r="A94" s="4" t="s">
        <v>1030</v>
      </c>
      <c r="B94" s="5">
        <v>382</v>
      </c>
      <c r="C94" s="5" t="s">
        <v>1297</v>
      </c>
      <c r="D94" s="5" t="s">
        <v>1298</v>
      </c>
      <c r="E94" s="5" t="s">
        <v>1299</v>
      </c>
      <c r="F94" s="5">
        <v>-33.003704999999997</v>
      </c>
      <c r="G94" s="5"/>
      <c r="H94" s="5">
        <v>-33.0961</v>
      </c>
      <c r="I94" s="5"/>
      <c r="J94" s="5" t="s">
        <v>1300</v>
      </c>
    </row>
    <row r="95" spans="1:10">
      <c r="A95" s="4" t="s">
        <v>1030</v>
      </c>
      <c r="B95" s="5">
        <v>1091</v>
      </c>
      <c r="C95" s="5"/>
      <c r="D95" s="5" t="s">
        <v>1301</v>
      </c>
      <c r="E95" s="5" t="s">
        <v>1302</v>
      </c>
      <c r="F95" s="5">
        <v>-32.041471000000001</v>
      </c>
      <c r="G95" s="5"/>
      <c r="H95" s="5">
        <v>-32.086500000000001</v>
      </c>
      <c r="I95" s="5"/>
      <c r="J95" s="5" t="s">
        <v>1303</v>
      </c>
    </row>
    <row r="96" spans="1:10">
      <c r="A96" s="4" t="s">
        <v>1030</v>
      </c>
      <c r="B96" s="5">
        <v>1241</v>
      </c>
      <c r="C96" s="5"/>
      <c r="D96" s="5" t="s">
        <v>1304</v>
      </c>
      <c r="E96" s="5" t="s">
        <v>1305</v>
      </c>
      <c r="F96" s="5">
        <v>-32.022843999999999</v>
      </c>
      <c r="G96" s="5"/>
      <c r="H96" s="5">
        <v>-31.9772</v>
      </c>
      <c r="I96" s="5"/>
      <c r="J96" s="5" t="s">
        <v>1306</v>
      </c>
    </row>
    <row r="97" spans="1:10">
      <c r="A97" s="4" t="s">
        <v>1030</v>
      </c>
      <c r="B97" s="5">
        <v>1084</v>
      </c>
      <c r="C97" s="5"/>
      <c r="D97" s="5" t="s">
        <v>1307</v>
      </c>
      <c r="E97" s="5" t="s">
        <v>1308</v>
      </c>
      <c r="F97" s="5">
        <v>-31.989829</v>
      </c>
      <c r="G97" s="5"/>
      <c r="H97" s="5">
        <v>-31.998799999999999</v>
      </c>
      <c r="I97" s="5"/>
      <c r="J97" s="5" t="s">
        <v>1309</v>
      </c>
    </row>
    <row r="98" spans="1:10">
      <c r="A98" s="4" t="s">
        <v>1030</v>
      </c>
      <c r="B98" s="5">
        <v>615</v>
      </c>
      <c r="C98" s="5"/>
      <c r="D98" s="5" t="s">
        <v>1310</v>
      </c>
      <c r="E98" s="5" t="s">
        <v>1311</v>
      </c>
      <c r="F98" s="5">
        <v>-31.972071</v>
      </c>
      <c r="G98" s="5"/>
      <c r="H98" s="5">
        <v>-32.064999999999998</v>
      </c>
      <c r="I98" s="5"/>
      <c r="J98" s="5" t="s">
        <v>1312</v>
      </c>
    </row>
    <row r="99" spans="1:10">
      <c r="A99" s="4" t="s">
        <v>1030</v>
      </c>
      <c r="B99" s="5">
        <v>1055</v>
      </c>
      <c r="C99" s="5"/>
      <c r="D99" s="5" t="s">
        <v>1313</v>
      </c>
      <c r="E99" s="5" t="s">
        <v>1314</v>
      </c>
      <c r="F99" s="5">
        <v>-31.972071</v>
      </c>
      <c r="G99" s="5"/>
      <c r="H99" s="5">
        <v>-32.064999999999998</v>
      </c>
      <c r="I99" s="5"/>
      <c r="J99" s="5" t="s">
        <v>1312</v>
      </c>
    </row>
    <row r="100" spans="1:10">
      <c r="A100" s="4" t="s">
        <v>1030</v>
      </c>
      <c r="B100" s="5">
        <v>1137</v>
      </c>
      <c r="C100" s="5"/>
      <c r="D100" s="5" t="s">
        <v>1315</v>
      </c>
      <c r="E100" s="5" t="s">
        <v>1316</v>
      </c>
      <c r="F100" s="5">
        <v>-31.042199</v>
      </c>
      <c r="G100" s="5"/>
      <c r="H100" s="5">
        <v>-31.057099999999998</v>
      </c>
      <c r="I100" s="5"/>
      <c r="J100" s="5" t="s">
        <v>1317</v>
      </c>
    </row>
    <row r="101" spans="1:10">
      <c r="A101" s="4" t="s">
        <v>1030</v>
      </c>
      <c r="B101" s="5">
        <v>630</v>
      </c>
      <c r="C101" s="5"/>
      <c r="D101" s="5" t="s">
        <v>1318</v>
      </c>
      <c r="E101" s="5" t="s">
        <v>1319</v>
      </c>
      <c r="F101" s="5">
        <v>-31.005814000000001</v>
      </c>
      <c r="G101" s="5"/>
      <c r="H101" s="5">
        <v>-31.013999999999999</v>
      </c>
      <c r="I101" s="5"/>
      <c r="J101" s="5" t="s">
        <v>1320</v>
      </c>
    </row>
    <row r="102" spans="1:10">
      <c r="A102" s="4" t="s">
        <v>1030</v>
      </c>
      <c r="B102" s="5">
        <v>360</v>
      </c>
      <c r="C102" s="5" t="s">
        <v>1321</v>
      </c>
      <c r="D102" s="5" t="s">
        <v>1322</v>
      </c>
      <c r="E102" s="5" t="s">
        <v>1323</v>
      </c>
      <c r="F102" s="5">
        <v>-30.010565</v>
      </c>
      <c r="G102" s="5"/>
      <c r="H102" s="5">
        <v>-30.026</v>
      </c>
      <c r="I102" s="5"/>
      <c r="J102" s="5" t="s">
        <v>1324</v>
      </c>
    </row>
    <row r="103" spans="1:10">
      <c r="A103" s="4" t="s">
        <v>1030</v>
      </c>
      <c r="B103" s="5">
        <v>657</v>
      </c>
      <c r="C103" s="5"/>
      <c r="D103" s="5" t="s">
        <v>1325</v>
      </c>
      <c r="E103" s="5" t="s">
        <v>1326</v>
      </c>
      <c r="F103" s="5">
        <v>-30.010565</v>
      </c>
      <c r="G103" s="5"/>
      <c r="H103" s="5">
        <v>-30.026</v>
      </c>
      <c r="I103" s="5"/>
      <c r="J103" s="5" t="s">
        <v>1324</v>
      </c>
    </row>
    <row r="104" spans="1:10">
      <c r="A104" s="4" t="s">
        <v>1030</v>
      </c>
      <c r="B104" s="5">
        <v>659</v>
      </c>
      <c r="C104" s="5"/>
      <c r="D104" s="5" t="s">
        <v>1327</v>
      </c>
      <c r="E104" s="5" t="s">
        <v>1328</v>
      </c>
      <c r="F104" s="5">
        <v>-30.010565</v>
      </c>
      <c r="G104" s="5"/>
      <c r="H104" s="5">
        <v>-30.026</v>
      </c>
      <c r="I104" s="5"/>
      <c r="J104" s="5" t="s">
        <v>1324</v>
      </c>
    </row>
    <row r="105" spans="1:10">
      <c r="A105" s="4" t="s">
        <v>1030</v>
      </c>
      <c r="B105" s="5">
        <v>10</v>
      </c>
      <c r="C105" s="5" t="s">
        <v>1329</v>
      </c>
      <c r="D105" s="5" t="s">
        <v>1330</v>
      </c>
      <c r="E105" s="5" t="s">
        <v>1331</v>
      </c>
      <c r="F105" s="5">
        <v>-29.992806000000002</v>
      </c>
      <c r="G105" s="5"/>
      <c r="H105" s="5">
        <v>-30.092199999999998</v>
      </c>
      <c r="I105" s="5"/>
      <c r="J105" s="5" t="s">
        <v>1332</v>
      </c>
    </row>
    <row r="106" spans="1:10">
      <c r="A106" s="4" t="s">
        <v>1030</v>
      </c>
      <c r="B106" s="5">
        <v>610</v>
      </c>
      <c r="C106" s="5"/>
      <c r="D106" s="5" t="s">
        <v>1333</v>
      </c>
      <c r="E106" s="5" t="s">
        <v>1334</v>
      </c>
      <c r="F106" s="5">
        <v>-29.992806000000002</v>
      </c>
      <c r="G106" s="5"/>
      <c r="H106" s="5">
        <v>-30.092199999999998</v>
      </c>
      <c r="I106" s="5"/>
      <c r="J106" s="5" t="s">
        <v>1332</v>
      </c>
    </row>
    <row r="107" spans="1:10">
      <c r="A107" s="4" t="s">
        <v>1030</v>
      </c>
      <c r="B107" s="5">
        <v>675</v>
      </c>
      <c r="C107" s="5"/>
      <c r="D107" s="5" t="s">
        <v>1335</v>
      </c>
      <c r="E107" s="5" t="s">
        <v>1336</v>
      </c>
      <c r="F107" s="5">
        <v>-29.978202</v>
      </c>
      <c r="G107" s="5"/>
      <c r="H107" s="5">
        <v>-30.0242</v>
      </c>
      <c r="I107" s="5"/>
      <c r="J107" s="5" t="s">
        <v>1337</v>
      </c>
    </row>
    <row r="108" spans="1:10">
      <c r="A108" s="4" t="s">
        <v>1030</v>
      </c>
      <c r="B108" s="5">
        <v>565</v>
      </c>
      <c r="C108" s="5"/>
      <c r="D108" s="5" t="s">
        <v>1338</v>
      </c>
      <c r="E108" s="5" t="s">
        <v>1339</v>
      </c>
      <c r="F108" s="5">
        <v>-29.974178999999999</v>
      </c>
      <c r="G108" s="5"/>
      <c r="H108" s="5">
        <v>-29.982900000000001</v>
      </c>
      <c r="I108" s="5"/>
      <c r="J108" s="5" t="s">
        <v>1340</v>
      </c>
    </row>
    <row r="109" spans="1:10">
      <c r="A109" s="4" t="s">
        <v>1030</v>
      </c>
      <c r="B109" s="5">
        <v>1139</v>
      </c>
      <c r="C109" s="5"/>
      <c r="D109" s="5" t="s">
        <v>1341</v>
      </c>
      <c r="E109" s="5" t="s">
        <v>1342</v>
      </c>
      <c r="F109" s="5">
        <v>-29.026548999999999</v>
      </c>
      <c r="G109" s="5"/>
      <c r="H109" s="5">
        <v>-29.0412</v>
      </c>
      <c r="I109" s="5"/>
      <c r="J109" s="5" t="s">
        <v>1343</v>
      </c>
    </row>
    <row r="110" spans="1:10">
      <c r="A110" s="4" t="s">
        <v>1030</v>
      </c>
      <c r="B110" s="5">
        <v>1186</v>
      </c>
      <c r="C110" s="5"/>
      <c r="D110" s="5" t="s">
        <v>1344</v>
      </c>
      <c r="E110" s="5" t="s">
        <v>1345</v>
      </c>
      <c r="F110" s="5">
        <v>-28.990164</v>
      </c>
      <c r="G110" s="5"/>
      <c r="H110" s="5">
        <v>-28.998200000000001</v>
      </c>
      <c r="I110" s="5"/>
      <c r="J110" s="5" t="s">
        <v>1346</v>
      </c>
    </row>
    <row r="111" spans="1:10">
      <c r="A111" s="4" t="s">
        <v>1030</v>
      </c>
      <c r="B111" s="5">
        <v>642</v>
      </c>
      <c r="C111" s="5"/>
      <c r="D111" s="5" t="s">
        <v>1347</v>
      </c>
      <c r="E111" s="5" t="s">
        <v>1348</v>
      </c>
      <c r="F111" s="5">
        <v>-28.042534</v>
      </c>
      <c r="G111" s="5"/>
      <c r="H111" s="5">
        <v>-28.0565</v>
      </c>
      <c r="I111" s="5"/>
      <c r="J111" s="5" t="s">
        <v>1349</v>
      </c>
    </row>
    <row r="112" spans="1:10">
      <c r="A112" s="4" t="s">
        <v>1030</v>
      </c>
      <c r="B112" s="5">
        <v>667</v>
      </c>
      <c r="C112" s="5"/>
      <c r="D112" s="5" t="s">
        <v>1350</v>
      </c>
      <c r="E112" s="5" t="s">
        <v>1351</v>
      </c>
      <c r="F112" s="5">
        <v>-28.031300000000002</v>
      </c>
      <c r="G112" s="5"/>
      <c r="H112" s="5">
        <v>-28.0532</v>
      </c>
      <c r="I112" s="5"/>
      <c r="J112" s="5" t="s">
        <v>1352</v>
      </c>
    </row>
    <row r="113" spans="1:10">
      <c r="A113" s="4" t="s">
        <v>1030</v>
      </c>
      <c r="B113" s="5">
        <v>1143</v>
      </c>
      <c r="C113" s="5"/>
      <c r="D113" s="5" t="s">
        <v>1353</v>
      </c>
      <c r="E113" s="5" t="s">
        <v>1354</v>
      </c>
      <c r="F113" s="5">
        <v>-28.031300000000002</v>
      </c>
      <c r="G113" s="5"/>
      <c r="H113" s="5">
        <v>-28.0532</v>
      </c>
      <c r="I113" s="5"/>
      <c r="J113" s="5" t="s">
        <v>1352</v>
      </c>
    </row>
    <row r="114" spans="1:10">
      <c r="A114" s="4" t="s">
        <v>1030</v>
      </c>
      <c r="B114" s="5">
        <v>640</v>
      </c>
      <c r="C114" s="5"/>
      <c r="D114" s="5" t="s">
        <v>1355</v>
      </c>
      <c r="E114" s="5" t="s">
        <v>1356</v>
      </c>
      <c r="F114" s="5">
        <v>-28.006148</v>
      </c>
      <c r="G114" s="5"/>
      <c r="H114" s="5">
        <v>-28.013400000000001</v>
      </c>
      <c r="I114" s="5"/>
      <c r="J114" s="5" t="s">
        <v>1357</v>
      </c>
    </row>
    <row r="115" spans="1:10">
      <c r="A115" s="4" t="s">
        <v>1030</v>
      </c>
      <c r="B115" s="5">
        <v>369</v>
      </c>
      <c r="C115" s="5" t="s">
        <v>1358</v>
      </c>
      <c r="D115" s="5" t="s">
        <v>1359</v>
      </c>
      <c r="E115" s="5" t="s">
        <v>1360</v>
      </c>
      <c r="F115" s="5">
        <v>-27.994914999999999</v>
      </c>
      <c r="G115" s="5"/>
      <c r="H115" s="5">
        <v>-28.010100000000001</v>
      </c>
      <c r="I115" s="5"/>
      <c r="J115" s="5" t="s">
        <v>1361</v>
      </c>
    </row>
    <row r="116" spans="1:10">
      <c r="A116" s="4" t="s">
        <v>1030</v>
      </c>
      <c r="B116" s="5">
        <v>1075</v>
      </c>
      <c r="C116" s="5"/>
      <c r="D116" s="5" t="s">
        <v>1362</v>
      </c>
      <c r="E116" s="5" t="s">
        <v>1363</v>
      </c>
      <c r="F116" s="5">
        <v>-27.994914999999999</v>
      </c>
      <c r="G116" s="5"/>
      <c r="H116" s="5">
        <v>-28.010100000000001</v>
      </c>
      <c r="I116" s="5"/>
      <c r="J116" s="5" t="s">
        <v>1361</v>
      </c>
    </row>
    <row r="117" spans="1:10">
      <c r="A117" s="4" t="s">
        <v>1030</v>
      </c>
      <c r="B117" s="5">
        <v>1087</v>
      </c>
      <c r="C117" s="5"/>
      <c r="D117" s="5" t="s">
        <v>1364</v>
      </c>
      <c r="E117" s="5" t="s">
        <v>1365</v>
      </c>
      <c r="F117" s="5">
        <v>-27.994914999999999</v>
      </c>
      <c r="G117" s="5"/>
      <c r="H117" s="5">
        <v>-28.010100000000001</v>
      </c>
      <c r="I117" s="5"/>
      <c r="J117" s="5" t="s">
        <v>1361</v>
      </c>
    </row>
    <row r="118" spans="1:10">
      <c r="A118" s="4" t="s">
        <v>1030</v>
      </c>
      <c r="B118" s="5">
        <v>1191</v>
      </c>
      <c r="C118" s="5"/>
      <c r="D118" s="5" t="s">
        <v>1366</v>
      </c>
      <c r="E118" s="5" t="s">
        <v>1367</v>
      </c>
      <c r="F118" s="5">
        <v>-27.058517999999999</v>
      </c>
      <c r="G118" s="5"/>
      <c r="H118" s="5">
        <v>-27.0717</v>
      </c>
      <c r="I118" s="5"/>
      <c r="J118" s="5" t="s">
        <v>1368</v>
      </c>
    </row>
    <row r="119" spans="1:10">
      <c r="A119" s="4" t="s">
        <v>1030</v>
      </c>
      <c r="B119" s="5">
        <v>594</v>
      </c>
      <c r="C119" s="5"/>
      <c r="D119" s="5" t="s">
        <v>1369</v>
      </c>
      <c r="E119" s="5" t="s">
        <v>1370</v>
      </c>
      <c r="F119" s="5">
        <v>-27.047284999999999</v>
      </c>
      <c r="G119" s="5"/>
      <c r="H119" s="5">
        <v>-27.0684</v>
      </c>
      <c r="I119" s="5"/>
      <c r="J119" s="5" t="s">
        <v>1371</v>
      </c>
    </row>
    <row r="120" spans="1:10">
      <c r="A120" s="4" t="s">
        <v>1030</v>
      </c>
      <c r="B120" s="5">
        <v>616</v>
      </c>
      <c r="C120" s="5"/>
      <c r="D120" s="5" t="s">
        <v>1372</v>
      </c>
      <c r="E120" s="5" t="s">
        <v>1373</v>
      </c>
      <c r="F120" s="5">
        <v>-27.010898999999998</v>
      </c>
      <c r="G120" s="5"/>
      <c r="H120" s="5">
        <v>-27.025300000000001</v>
      </c>
      <c r="I120" s="5"/>
      <c r="J120" s="5" t="s">
        <v>1374</v>
      </c>
    </row>
    <row r="121" spans="1:10">
      <c r="A121" s="4" t="s">
        <v>1030</v>
      </c>
      <c r="B121" s="5">
        <v>1185</v>
      </c>
      <c r="C121" s="5"/>
      <c r="D121" s="5" t="s">
        <v>1375</v>
      </c>
      <c r="E121" s="5" t="s">
        <v>1376</v>
      </c>
      <c r="F121" s="5">
        <v>-27.010898999999998</v>
      </c>
      <c r="G121" s="5"/>
      <c r="H121" s="5">
        <v>-27.025300000000001</v>
      </c>
      <c r="I121" s="5"/>
      <c r="J121" s="5" t="s">
        <v>1374</v>
      </c>
    </row>
    <row r="122" spans="1:10">
      <c r="A122" s="4" t="s">
        <v>1030</v>
      </c>
      <c r="B122" s="5">
        <v>601</v>
      </c>
      <c r="C122" s="5"/>
      <c r="D122" s="5" t="s">
        <v>1377</v>
      </c>
      <c r="E122" s="5" t="s">
        <v>1378</v>
      </c>
      <c r="F122" s="5">
        <v>-26.052036000000001</v>
      </c>
      <c r="G122" s="5"/>
      <c r="H122" s="5">
        <v>-26.080300000000001</v>
      </c>
      <c r="I122" s="5"/>
      <c r="J122" s="5" t="s">
        <v>1379</v>
      </c>
    </row>
    <row r="123" spans="1:10">
      <c r="A123" s="4" t="s">
        <v>1030</v>
      </c>
      <c r="B123" s="5">
        <v>1078</v>
      </c>
      <c r="C123" s="5"/>
      <c r="D123" s="5" t="s">
        <v>1380</v>
      </c>
      <c r="E123" s="5" t="s">
        <v>1381</v>
      </c>
      <c r="F123" s="5">
        <v>-26.033408999999999</v>
      </c>
      <c r="G123" s="5"/>
      <c r="H123" s="5">
        <v>-25.9711</v>
      </c>
      <c r="I123" s="5"/>
      <c r="J123" s="5" t="s">
        <v>1382</v>
      </c>
    </row>
    <row r="124" spans="1:10">
      <c r="A124" s="4" t="s">
        <v>1030</v>
      </c>
      <c r="B124" s="5">
        <v>624</v>
      </c>
      <c r="C124" s="5"/>
      <c r="D124" s="5" t="s">
        <v>1383</v>
      </c>
      <c r="E124" s="5" t="s">
        <v>1384</v>
      </c>
      <c r="F124" s="5">
        <v>-26.015650000000001</v>
      </c>
      <c r="G124" s="5"/>
      <c r="H124" s="5">
        <v>-26.037299999999998</v>
      </c>
      <c r="I124" s="5"/>
      <c r="J124" s="5" t="s">
        <v>1385</v>
      </c>
    </row>
    <row r="125" spans="1:10">
      <c r="A125" s="4" t="s">
        <v>1030</v>
      </c>
      <c r="B125" s="5">
        <v>681</v>
      </c>
      <c r="C125" s="5"/>
      <c r="D125" s="5" t="s">
        <v>1386</v>
      </c>
      <c r="E125" s="5" t="s">
        <v>1387</v>
      </c>
      <c r="F125" s="5">
        <v>-26.004417</v>
      </c>
      <c r="G125" s="5"/>
      <c r="H125" s="5">
        <v>-26.033999999999999</v>
      </c>
      <c r="I125" s="5"/>
      <c r="J125" s="5" t="s">
        <v>1388</v>
      </c>
    </row>
    <row r="126" spans="1:10">
      <c r="A126" s="4" t="s">
        <v>1030</v>
      </c>
      <c r="B126" s="5">
        <v>1132</v>
      </c>
      <c r="C126" s="5"/>
      <c r="D126" s="5" t="s">
        <v>1389</v>
      </c>
      <c r="E126" s="5" t="s">
        <v>1390</v>
      </c>
      <c r="F126" s="5">
        <v>-25.085778999999999</v>
      </c>
      <c r="G126" s="5"/>
      <c r="H126" s="5">
        <v>-25.029399999999999</v>
      </c>
      <c r="I126" s="5"/>
      <c r="J126" s="5" t="s">
        <v>1391</v>
      </c>
    </row>
    <row r="127" spans="1:10">
      <c r="A127" s="4" t="s">
        <v>1030</v>
      </c>
      <c r="B127" s="5">
        <v>643</v>
      </c>
      <c r="C127" s="5"/>
      <c r="D127" s="5" t="s">
        <v>1392</v>
      </c>
      <c r="E127" s="5" t="s">
        <v>1393</v>
      </c>
      <c r="F127" s="5">
        <v>-25.060625999999999</v>
      </c>
      <c r="G127" s="5"/>
      <c r="H127" s="5">
        <v>-24.989599999999999</v>
      </c>
      <c r="I127" s="5"/>
      <c r="J127" s="5" t="s">
        <v>1394</v>
      </c>
    </row>
    <row r="128" spans="1:10">
      <c r="A128" s="4" t="s">
        <v>1030</v>
      </c>
      <c r="B128" s="5">
        <v>1178</v>
      </c>
      <c r="C128" s="5"/>
      <c r="D128" s="5" t="s">
        <v>1395</v>
      </c>
      <c r="E128" s="5" t="s">
        <v>1396</v>
      </c>
      <c r="F128" s="5">
        <v>-25.049392999999998</v>
      </c>
      <c r="G128" s="5"/>
      <c r="H128" s="5">
        <v>-24.9863</v>
      </c>
      <c r="I128" s="5"/>
      <c r="J128" s="5" t="s">
        <v>1397</v>
      </c>
    </row>
    <row r="129" spans="1:10">
      <c r="A129" s="4" t="s">
        <v>1030</v>
      </c>
      <c r="B129" s="5">
        <v>585</v>
      </c>
      <c r="C129" s="5"/>
      <c r="D129" s="5" t="s">
        <v>1398</v>
      </c>
      <c r="E129" s="5" t="s">
        <v>1399</v>
      </c>
      <c r="F129" s="5">
        <v>-23.974848000000001</v>
      </c>
      <c r="G129" s="5"/>
      <c r="H129" s="5">
        <v>-23.9816</v>
      </c>
      <c r="I129" s="5"/>
      <c r="J129" s="5" t="s">
        <v>1400</v>
      </c>
    </row>
    <row r="130" spans="1:10">
      <c r="A130" s="4" t="s">
        <v>1030</v>
      </c>
      <c r="B130" s="5">
        <v>348</v>
      </c>
      <c r="C130" s="5" t="s">
        <v>1401</v>
      </c>
      <c r="D130" s="5" t="s">
        <v>1402</v>
      </c>
      <c r="E130" s="5" t="s">
        <v>1403</v>
      </c>
      <c r="F130" s="5">
        <v>-23.015984</v>
      </c>
      <c r="G130" s="5"/>
      <c r="H130" s="5">
        <v>-23.0366</v>
      </c>
      <c r="I130" s="5"/>
      <c r="J130" s="5" t="s">
        <v>1404</v>
      </c>
    </row>
    <row r="131" spans="1:10">
      <c r="A131" s="4" t="s">
        <v>1030</v>
      </c>
      <c r="B131" s="5">
        <v>1236</v>
      </c>
      <c r="C131" s="5"/>
      <c r="D131" s="5" t="s">
        <v>1405</v>
      </c>
      <c r="E131" s="5" t="s">
        <v>1406</v>
      </c>
      <c r="F131" s="5">
        <v>-23.015984</v>
      </c>
      <c r="G131" s="5"/>
      <c r="H131" s="5">
        <v>-23.0366</v>
      </c>
      <c r="I131" s="5"/>
      <c r="J131" s="5" t="s">
        <v>1404</v>
      </c>
    </row>
    <row r="132" spans="1:10">
      <c r="A132" s="4" t="s">
        <v>1030</v>
      </c>
      <c r="B132" s="5">
        <v>349</v>
      </c>
      <c r="C132" s="5" t="s">
        <v>1407</v>
      </c>
      <c r="D132" s="5" t="s">
        <v>1408</v>
      </c>
      <c r="E132" s="5" t="s">
        <v>1409</v>
      </c>
      <c r="F132" s="5">
        <v>-22.031969</v>
      </c>
      <c r="G132" s="5"/>
      <c r="H132" s="5">
        <v>-22.0519</v>
      </c>
      <c r="I132" s="5"/>
      <c r="J132" s="5" t="s">
        <v>1410</v>
      </c>
    </row>
    <row r="133" spans="1:10">
      <c r="A133" s="4" t="s">
        <v>1030</v>
      </c>
      <c r="B133" s="5">
        <v>899</v>
      </c>
      <c r="C133" s="5"/>
      <c r="D133" s="5" t="s">
        <v>1411</v>
      </c>
      <c r="E133" s="5" t="s">
        <v>1412</v>
      </c>
      <c r="F133" s="5">
        <v>-21.987721000000001</v>
      </c>
      <c r="G133" s="5"/>
      <c r="H133" s="5">
        <v>-22.0702</v>
      </c>
      <c r="I133" s="5"/>
      <c r="J133" s="5" t="s">
        <v>1413</v>
      </c>
    </row>
    <row r="134" spans="1:10">
      <c r="A134" s="4" t="s">
        <v>1030</v>
      </c>
      <c r="B134" s="5">
        <v>641</v>
      </c>
      <c r="C134" s="5"/>
      <c r="D134" s="5" t="s">
        <v>1414</v>
      </c>
      <c r="E134" s="5" t="s">
        <v>1415</v>
      </c>
      <c r="F134" s="5">
        <v>-19.042199</v>
      </c>
      <c r="G134" s="5"/>
      <c r="H134" s="5">
        <v>-19.046399999999998</v>
      </c>
      <c r="I134" s="5"/>
      <c r="J134" s="5" t="s">
        <v>1416</v>
      </c>
    </row>
    <row r="135" spans="1:10">
      <c r="A135" s="4" t="s">
        <v>1030</v>
      </c>
      <c r="B135" s="5">
        <v>1099</v>
      </c>
      <c r="C135" s="5"/>
      <c r="D135" s="5" t="s">
        <v>1417</v>
      </c>
      <c r="E135" s="5" t="s">
        <v>1418</v>
      </c>
      <c r="F135" s="5">
        <v>-19.009836</v>
      </c>
      <c r="G135" s="5"/>
      <c r="H135" s="5">
        <v>-19.044599999999999</v>
      </c>
      <c r="I135" s="5"/>
      <c r="J135" s="5" t="s">
        <v>1419</v>
      </c>
    </row>
    <row r="136" spans="1:10">
      <c r="A136" s="4" t="s">
        <v>1030</v>
      </c>
      <c r="B136" s="5">
        <v>1095</v>
      </c>
      <c r="C136" s="5"/>
      <c r="D136" s="5" t="s">
        <v>1420</v>
      </c>
      <c r="E136" s="5" t="s">
        <v>1421</v>
      </c>
      <c r="F136" s="5">
        <v>-18.973451000000001</v>
      </c>
      <c r="G136" s="5"/>
      <c r="H136" s="5">
        <v>-19.0016</v>
      </c>
      <c r="I136" s="5"/>
      <c r="J136" s="5" t="s">
        <v>1422</v>
      </c>
    </row>
    <row r="137" spans="1:10">
      <c r="A137" s="4" t="s">
        <v>1030</v>
      </c>
      <c r="B137" s="5">
        <v>1092</v>
      </c>
      <c r="C137" s="5"/>
      <c r="D137" s="5" t="s">
        <v>1423</v>
      </c>
      <c r="E137" s="5" t="s">
        <v>1424</v>
      </c>
      <c r="F137" s="5">
        <v>-18.025821000000001</v>
      </c>
      <c r="G137" s="5"/>
      <c r="H137" s="5">
        <v>-18.059899999999999</v>
      </c>
      <c r="I137" s="5"/>
      <c r="J137" s="5" t="s">
        <v>1425</v>
      </c>
    </row>
    <row r="138" spans="1:10">
      <c r="A138" s="4" t="s">
        <v>1030</v>
      </c>
      <c r="B138" s="5">
        <v>23</v>
      </c>
      <c r="C138" s="5" t="s">
        <v>1426</v>
      </c>
      <c r="D138" s="5" t="s">
        <v>1427</v>
      </c>
      <c r="E138" s="5" t="s">
        <v>1428</v>
      </c>
      <c r="F138" s="5">
        <v>-18.010565</v>
      </c>
      <c r="G138" s="5"/>
      <c r="H138" s="5">
        <v>-18.0153</v>
      </c>
      <c r="I138" s="5"/>
      <c r="J138" s="5" t="s">
        <v>1429</v>
      </c>
    </row>
    <row r="139" spans="1:10">
      <c r="A139" s="4" t="s">
        <v>1030</v>
      </c>
      <c r="B139" s="5">
        <v>27</v>
      </c>
      <c r="C139" s="5" t="s">
        <v>1430</v>
      </c>
      <c r="D139" s="5" t="s">
        <v>1431</v>
      </c>
      <c r="E139" s="5" t="s">
        <v>1432</v>
      </c>
      <c r="F139" s="5">
        <v>-18.010565</v>
      </c>
      <c r="G139" s="5"/>
      <c r="H139" s="5">
        <v>-18.0153</v>
      </c>
      <c r="I139" s="5"/>
      <c r="J139" s="5" t="s">
        <v>1429</v>
      </c>
    </row>
    <row r="140" spans="1:10">
      <c r="A140" s="4" t="s">
        <v>1030</v>
      </c>
      <c r="B140" s="5">
        <v>402</v>
      </c>
      <c r="C140" s="5" t="s">
        <v>1433</v>
      </c>
      <c r="D140" s="5" t="s">
        <v>1434</v>
      </c>
      <c r="E140" s="5" t="s">
        <v>1434</v>
      </c>
      <c r="F140" s="5">
        <v>-17.992806000000002</v>
      </c>
      <c r="G140" s="5"/>
      <c r="H140" s="5">
        <v>-18.081499999999998</v>
      </c>
      <c r="I140" s="5"/>
      <c r="J140" s="5" t="s">
        <v>1435</v>
      </c>
    </row>
    <row r="141" spans="1:10">
      <c r="A141" s="4" t="s">
        <v>1030</v>
      </c>
      <c r="B141" s="5">
        <v>1072</v>
      </c>
      <c r="C141" s="5"/>
      <c r="D141" s="5" t="s">
        <v>1436</v>
      </c>
      <c r="E141" s="5" t="s">
        <v>1437</v>
      </c>
      <c r="F141" s="5">
        <v>-17.974178999999999</v>
      </c>
      <c r="G141" s="5"/>
      <c r="H141" s="5">
        <v>-17.972200000000001</v>
      </c>
      <c r="I141" s="5"/>
      <c r="J141" s="5" t="s">
        <v>1438</v>
      </c>
    </row>
    <row r="142" spans="1:10">
      <c r="A142" s="4" t="s">
        <v>1030</v>
      </c>
      <c r="B142" s="5">
        <v>614</v>
      </c>
      <c r="C142" s="5"/>
      <c r="D142" s="5" t="s">
        <v>1439</v>
      </c>
      <c r="E142" s="5" t="s">
        <v>1440</v>
      </c>
      <c r="F142" s="5">
        <v>-17.956420999999999</v>
      </c>
      <c r="G142" s="5"/>
      <c r="H142" s="5">
        <v>-18.038399999999999</v>
      </c>
      <c r="I142" s="5"/>
      <c r="J142" s="5" t="s">
        <v>1441</v>
      </c>
    </row>
    <row r="143" spans="1:10">
      <c r="A143" s="4" t="s">
        <v>1030</v>
      </c>
      <c r="B143" s="5">
        <v>28</v>
      </c>
      <c r="C143" s="5" t="s">
        <v>1442</v>
      </c>
      <c r="D143" s="5" t="s">
        <v>1443</v>
      </c>
      <c r="E143" s="5" t="s">
        <v>1444</v>
      </c>
      <c r="F143" s="5">
        <v>-17.026548999999999</v>
      </c>
      <c r="G143" s="5"/>
      <c r="H143" s="5">
        <v>-17.0305</v>
      </c>
      <c r="I143" s="5"/>
      <c r="J143" s="5" t="s">
        <v>1445</v>
      </c>
    </row>
    <row r="144" spans="1:10">
      <c r="A144" s="4" t="s">
        <v>1030</v>
      </c>
      <c r="B144" s="5">
        <v>385</v>
      </c>
      <c r="C144" s="5" t="s">
        <v>1446</v>
      </c>
      <c r="D144" s="5" t="s">
        <v>1447</v>
      </c>
      <c r="E144" s="5" t="s">
        <v>1448</v>
      </c>
      <c r="F144" s="5">
        <v>-17.026548999999999</v>
      </c>
      <c r="G144" s="5"/>
      <c r="H144" s="5">
        <v>-17.0305</v>
      </c>
      <c r="I144" s="5"/>
      <c r="J144" s="5" t="s">
        <v>1445</v>
      </c>
    </row>
    <row r="145" spans="1:10">
      <c r="A145" s="4" t="s">
        <v>1030</v>
      </c>
      <c r="B145" s="5">
        <v>1149</v>
      </c>
      <c r="C145" s="5"/>
      <c r="D145" s="5" t="s">
        <v>1449</v>
      </c>
      <c r="E145" s="5" t="s">
        <v>1450</v>
      </c>
      <c r="F145" s="5">
        <v>-16.997557</v>
      </c>
      <c r="G145" s="5"/>
      <c r="H145" s="5">
        <v>-17.093399999999999</v>
      </c>
      <c r="I145" s="5"/>
      <c r="J145" s="5" t="s">
        <v>1451</v>
      </c>
    </row>
    <row r="146" spans="1:10">
      <c r="A146" s="4" t="s">
        <v>1030</v>
      </c>
      <c r="B146" s="5">
        <v>1161</v>
      </c>
      <c r="C146" s="5"/>
      <c r="D146" s="5" t="s">
        <v>1452</v>
      </c>
      <c r="E146" s="5" t="s">
        <v>1453</v>
      </c>
      <c r="F146" s="5">
        <v>-16.990164</v>
      </c>
      <c r="G146" s="5"/>
      <c r="H146" s="5">
        <v>-16.987500000000001</v>
      </c>
      <c r="I146" s="5"/>
      <c r="J146" s="5" t="s">
        <v>1454</v>
      </c>
    </row>
    <row r="147" spans="1:10">
      <c r="A147" s="4" t="s">
        <v>1030</v>
      </c>
      <c r="B147" s="5">
        <v>604</v>
      </c>
      <c r="C147" s="5"/>
      <c r="D147" s="5" t="s">
        <v>1455</v>
      </c>
      <c r="E147" s="5" t="s">
        <v>1456</v>
      </c>
      <c r="F147" s="5">
        <v>-16.031300000000002</v>
      </c>
      <c r="G147" s="5"/>
      <c r="H147" s="5">
        <v>-16.0425</v>
      </c>
      <c r="I147" s="5"/>
      <c r="J147" s="5" t="s">
        <v>1457</v>
      </c>
    </row>
    <row r="148" spans="1:10">
      <c r="A148" s="4" t="s">
        <v>1030</v>
      </c>
      <c r="B148" s="5">
        <v>1096</v>
      </c>
      <c r="C148" s="5"/>
      <c r="D148" s="5" t="s">
        <v>1458</v>
      </c>
      <c r="E148" s="5" t="s">
        <v>1459</v>
      </c>
      <c r="F148" s="5">
        <v>-16.027929</v>
      </c>
      <c r="G148" s="5"/>
      <c r="H148" s="5">
        <v>-15.9778</v>
      </c>
      <c r="I148" s="5"/>
      <c r="J148" s="5" t="s">
        <v>1460</v>
      </c>
    </row>
    <row r="149" spans="1:10">
      <c r="A149" s="4" t="s">
        <v>1030</v>
      </c>
      <c r="B149" s="5">
        <v>1144</v>
      </c>
      <c r="C149" s="5"/>
      <c r="D149" s="5" t="s">
        <v>1461</v>
      </c>
      <c r="E149" s="5" t="s">
        <v>1462</v>
      </c>
      <c r="F149" s="5">
        <v>-16.013542000000001</v>
      </c>
      <c r="G149" s="5"/>
      <c r="H149" s="5">
        <v>-16.108699999999999</v>
      </c>
      <c r="I149" s="5"/>
      <c r="J149" s="5" t="s">
        <v>1463</v>
      </c>
    </row>
    <row r="150" spans="1:10">
      <c r="A150" s="4" t="s">
        <v>1030</v>
      </c>
      <c r="B150" s="5">
        <v>447</v>
      </c>
      <c r="C150" s="5" t="s">
        <v>1464</v>
      </c>
      <c r="D150" s="5" t="s">
        <v>1465</v>
      </c>
      <c r="E150" s="5" t="s">
        <v>1466</v>
      </c>
      <c r="F150" s="5">
        <v>-15.994915000000001</v>
      </c>
      <c r="G150" s="5"/>
      <c r="H150" s="5">
        <v>-15.9994</v>
      </c>
      <c r="I150" s="5"/>
      <c r="J150" s="5" t="s">
        <v>1467</v>
      </c>
    </row>
    <row r="151" spans="1:10">
      <c r="A151" s="4" t="s">
        <v>1030</v>
      </c>
      <c r="B151" s="5">
        <v>648</v>
      </c>
      <c r="C151" s="5"/>
      <c r="D151" s="5" t="s">
        <v>1468</v>
      </c>
      <c r="E151" s="5" t="s">
        <v>1469</v>
      </c>
      <c r="F151" s="5">
        <v>-15.994915000000001</v>
      </c>
      <c r="G151" s="5"/>
      <c r="H151" s="5">
        <v>-15.9994</v>
      </c>
      <c r="I151" s="5"/>
      <c r="J151" s="5" t="s">
        <v>1467</v>
      </c>
    </row>
    <row r="152" spans="1:10">
      <c r="A152" s="4" t="s">
        <v>1030</v>
      </c>
      <c r="B152" s="5">
        <v>678</v>
      </c>
      <c r="C152" s="5"/>
      <c r="D152" s="5" t="s">
        <v>1470</v>
      </c>
      <c r="E152" s="5" t="s">
        <v>1471</v>
      </c>
      <c r="F152" s="5">
        <v>-15.994915000000001</v>
      </c>
      <c r="G152" s="5"/>
      <c r="H152" s="5">
        <v>-15.9994</v>
      </c>
      <c r="I152" s="5"/>
      <c r="J152" s="5" t="s">
        <v>1467</v>
      </c>
    </row>
    <row r="153" spans="1:10">
      <c r="A153" s="4" t="s">
        <v>1030</v>
      </c>
      <c r="B153" s="5">
        <v>548</v>
      </c>
      <c r="C153" s="5"/>
      <c r="D153" s="5" t="s">
        <v>1472</v>
      </c>
      <c r="E153" s="5" t="s">
        <v>1473</v>
      </c>
      <c r="F153" s="5">
        <v>-15.977156000000001</v>
      </c>
      <c r="G153" s="5"/>
      <c r="H153" s="5">
        <v>-16.0656</v>
      </c>
      <c r="I153" s="5"/>
      <c r="J153" s="5" t="s">
        <v>1474</v>
      </c>
    </row>
    <row r="154" spans="1:10">
      <c r="A154" s="4" t="s">
        <v>1030</v>
      </c>
      <c r="B154" s="5">
        <v>559</v>
      </c>
      <c r="C154" s="5"/>
      <c r="D154" s="5" t="s">
        <v>1475</v>
      </c>
      <c r="E154" s="5" t="s">
        <v>1476</v>
      </c>
      <c r="F154" s="5">
        <v>-15.958529</v>
      </c>
      <c r="G154" s="5"/>
      <c r="H154" s="5">
        <v>-15.956300000000001</v>
      </c>
      <c r="I154" s="5"/>
      <c r="J154" s="5" t="s">
        <v>1477</v>
      </c>
    </row>
    <row r="155" spans="1:10">
      <c r="A155" s="4" t="s">
        <v>1030</v>
      </c>
      <c r="B155" s="5">
        <v>1081</v>
      </c>
      <c r="C155" s="5"/>
      <c r="D155" s="5" t="s">
        <v>1478</v>
      </c>
      <c r="E155" s="5" t="s">
        <v>1479</v>
      </c>
      <c r="F155" s="5">
        <v>-15.958529</v>
      </c>
      <c r="G155" s="5"/>
      <c r="H155" s="5">
        <v>-15.956300000000001</v>
      </c>
      <c r="I155" s="5"/>
      <c r="J155" s="5" t="s">
        <v>1477</v>
      </c>
    </row>
    <row r="156" spans="1:10">
      <c r="A156" s="4" t="s">
        <v>1030</v>
      </c>
      <c r="B156" s="5">
        <v>403</v>
      </c>
      <c r="C156" s="5" t="s">
        <v>1480</v>
      </c>
      <c r="D156" s="5" t="s">
        <v>1481</v>
      </c>
      <c r="E156" s="5" t="s">
        <v>1482</v>
      </c>
      <c r="F156" s="5">
        <v>-15.010899</v>
      </c>
      <c r="G156" s="5"/>
      <c r="H156" s="5">
        <v>-15.0146</v>
      </c>
      <c r="I156" s="5"/>
      <c r="J156" s="5" t="s">
        <v>1483</v>
      </c>
    </row>
    <row r="157" spans="1:10">
      <c r="A157" s="4" t="s">
        <v>1030</v>
      </c>
      <c r="B157" s="5">
        <v>600</v>
      </c>
      <c r="C157" s="5"/>
      <c r="D157" s="5" t="s">
        <v>1484</v>
      </c>
      <c r="E157" s="5" t="s">
        <v>1485</v>
      </c>
      <c r="F157" s="5">
        <v>-15.010899</v>
      </c>
      <c r="G157" s="5"/>
      <c r="H157" s="5">
        <v>-15.0146</v>
      </c>
      <c r="I157" s="5"/>
      <c r="J157" s="5" t="s">
        <v>1483</v>
      </c>
    </row>
    <row r="158" spans="1:10">
      <c r="A158" s="4" t="s">
        <v>1030</v>
      </c>
      <c r="B158" s="5">
        <v>991</v>
      </c>
      <c r="C158" s="5"/>
      <c r="D158" s="5" t="s">
        <v>1486</v>
      </c>
      <c r="E158" s="5" t="s">
        <v>1487</v>
      </c>
      <c r="F158" s="5">
        <v>-15.010899</v>
      </c>
      <c r="G158" s="5"/>
      <c r="H158" s="5">
        <v>-15.0146</v>
      </c>
      <c r="I158" s="5"/>
      <c r="J158" s="5" t="s">
        <v>1483</v>
      </c>
    </row>
    <row r="159" spans="1:10">
      <c r="A159" s="4" t="s">
        <v>1030</v>
      </c>
      <c r="B159" s="5">
        <v>1083</v>
      </c>
      <c r="C159" s="5"/>
      <c r="D159" s="5" t="s">
        <v>1488</v>
      </c>
      <c r="E159" s="5" t="s">
        <v>1489</v>
      </c>
      <c r="F159" s="5">
        <v>-14.999665999999999</v>
      </c>
      <c r="G159" s="5"/>
      <c r="H159" s="5">
        <v>-15.0113</v>
      </c>
      <c r="I159" s="5"/>
      <c r="J159" s="5" t="s">
        <v>1490</v>
      </c>
    </row>
    <row r="160" spans="1:10">
      <c r="A160" s="4" t="s">
        <v>1030</v>
      </c>
      <c r="B160" s="5">
        <v>635</v>
      </c>
      <c r="C160" s="5"/>
      <c r="D160" s="5" t="s">
        <v>1491</v>
      </c>
      <c r="E160" s="5" t="s">
        <v>1492</v>
      </c>
      <c r="F160" s="5">
        <v>-14.974513999999999</v>
      </c>
      <c r="G160" s="5"/>
      <c r="H160" s="5">
        <v>-14.9716</v>
      </c>
      <c r="I160" s="5"/>
      <c r="J160" s="5" t="s">
        <v>1493</v>
      </c>
    </row>
    <row r="161" spans="1:10">
      <c r="A161" s="4" t="s">
        <v>1030</v>
      </c>
      <c r="B161" s="5">
        <v>1164</v>
      </c>
      <c r="C161" s="5"/>
      <c r="D161" s="5" t="s">
        <v>1494</v>
      </c>
      <c r="E161" s="5" t="s">
        <v>1495</v>
      </c>
      <c r="F161" s="5">
        <v>-14.974513999999999</v>
      </c>
      <c r="G161" s="5"/>
      <c r="H161" s="5">
        <v>-14.9716</v>
      </c>
      <c r="I161" s="5"/>
      <c r="J161" s="5" t="s">
        <v>1493</v>
      </c>
    </row>
    <row r="162" spans="1:10">
      <c r="A162" s="4" t="s">
        <v>1030</v>
      </c>
      <c r="B162" s="5">
        <v>595</v>
      </c>
      <c r="C162" s="5"/>
      <c r="D162" s="5" t="s">
        <v>1496</v>
      </c>
      <c r="E162" s="5" t="s">
        <v>1497</v>
      </c>
      <c r="F162" s="5">
        <v>-14.052035999999999</v>
      </c>
      <c r="G162" s="5"/>
      <c r="H162" s="5">
        <v>-14.069599999999999</v>
      </c>
      <c r="I162" s="5"/>
      <c r="J162" s="5" t="s">
        <v>1498</v>
      </c>
    </row>
    <row r="163" spans="1:10">
      <c r="A163" s="4" t="s">
        <v>1030</v>
      </c>
      <c r="B163" s="5">
        <v>544</v>
      </c>
      <c r="C163" s="5"/>
      <c r="D163" s="5" t="s">
        <v>1499</v>
      </c>
      <c r="E163" s="5" t="s">
        <v>1500</v>
      </c>
      <c r="F163" s="5">
        <v>-14.015650000000001</v>
      </c>
      <c r="G163" s="5"/>
      <c r="H163" s="5">
        <v>-14.0266</v>
      </c>
      <c r="I163" s="5"/>
      <c r="J163" s="5" t="s">
        <v>1501</v>
      </c>
    </row>
    <row r="164" spans="1:10">
      <c r="A164" s="4" t="s">
        <v>1030</v>
      </c>
      <c r="B164" s="5">
        <v>562</v>
      </c>
      <c r="C164" s="5"/>
      <c r="D164" s="5" t="s">
        <v>1502</v>
      </c>
      <c r="E164" s="5" t="s">
        <v>1503</v>
      </c>
      <c r="F164" s="5">
        <v>-14.015650000000001</v>
      </c>
      <c r="G164" s="5"/>
      <c r="H164" s="5">
        <v>-14.0266</v>
      </c>
      <c r="I164" s="5"/>
      <c r="J164" s="5" t="s">
        <v>1501</v>
      </c>
    </row>
    <row r="165" spans="1:10">
      <c r="A165" s="4" t="s">
        <v>1030</v>
      </c>
      <c r="B165" s="5">
        <v>605</v>
      </c>
      <c r="C165" s="5"/>
      <c r="D165" s="5" t="s">
        <v>1504</v>
      </c>
      <c r="E165" s="5" t="s">
        <v>1505</v>
      </c>
      <c r="F165" s="5">
        <v>-14.015650000000001</v>
      </c>
      <c r="G165" s="5"/>
      <c r="H165" s="5">
        <v>-14.0266</v>
      </c>
      <c r="I165" s="5"/>
      <c r="J165" s="5" t="s">
        <v>1501</v>
      </c>
    </row>
    <row r="166" spans="1:10">
      <c r="A166" s="4" t="s">
        <v>1030</v>
      </c>
      <c r="B166" s="5">
        <v>658</v>
      </c>
      <c r="C166" s="5"/>
      <c r="D166" s="5" t="s">
        <v>1506</v>
      </c>
      <c r="E166" s="5" t="s">
        <v>1507</v>
      </c>
      <c r="F166" s="5">
        <v>-14.015650000000001</v>
      </c>
      <c r="G166" s="5"/>
      <c r="H166" s="5">
        <v>-14.0266</v>
      </c>
      <c r="I166" s="5"/>
      <c r="J166" s="5" t="s">
        <v>1501</v>
      </c>
    </row>
    <row r="167" spans="1:10">
      <c r="A167" s="4" t="s">
        <v>1030</v>
      </c>
      <c r="B167" s="5">
        <v>1183</v>
      </c>
      <c r="C167" s="5"/>
      <c r="D167" s="5" t="s">
        <v>1508</v>
      </c>
      <c r="E167" s="5" t="s">
        <v>1509</v>
      </c>
      <c r="F167" s="5">
        <v>-14.015650000000001</v>
      </c>
      <c r="G167" s="5"/>
      <c r="H167" s="5">
        <v>-14.0266</v>
      </c>
      <c r="I167" s="5"/>
      <c r="J167" s="5" t="s">
        <v>1501</v>
      </c>
    </row>
    <row r="168" spans="1:10">
      <c r="A168" s="4" t="s">
        <v>1030</v>
      </c>
      <c r="B168" s="5">
        <v>1076</v>
      </c>
      <c r="C168" s="5"/>
      <c r="D168" s="5" t="s">
        <v>1510</v>
      </c>
      <c r="E168" s="5" t="s">
        <v>1511</v>
      </c>
      <c r="F168" s="5">
        <v>-13.979265</v>
      </c>
      <c r="G168" s="5"/>
      <c r="H168" s="5">
        <v>-13.983499999999999</v>
      </c>
      <c r="I168" s="5"/>
      <c r="J168" s="5" t="s">
        <v>1512</v>
      </c>
    </row>
    <row r="169" spans="1:10">
      <c r="A169" s="4" t="s">
        <v>1030</v>
      </c>
      <c r="B169" s="5">
        <v>1133</v>
      </c>
      <c r="C169" s="5"/>
      <c r="D169" s="5" t="s">
        <v>1513</v>
      </c>
      <c r="E169" s="5" t="s">
        <v>1514</v>
      </c>
      <c r="F169" s="5">
        <v>-13.068020000000001</v>
      </c>
      <c r="G169" s="5"/>
      <c r="H169" s="5">
        <v>-13.084899999999999</v>
      </c>
      <c r="I169" s="5"/>
      <c r="J169" s="5" t="s">
        <v>1515</v>
      </c>
    </row>
    <row r="170" spans="1:10">
      <c r="A170" s="4" t="s">
        <v>1030</v>
      </c>
      <c r="B170" s="5">
        <v>1179</v>
      </c>
      <c r="C170" s="5"/>
      <c r="D170" s="5" t="s">
        <v>1516</v>
      </c>
      <c r="E170" s="5" t="s">
        <v>1517</v>
      </c>
      <c r="F170" s="5">
        <v>-13.031634</v>
      </c>
      <c r="G170" s="5"/>
      <c r="H170" s="5">
        <v>-13.0418</v>
      </c>
      <c r="I170" s="5"/>
      <c r="J170" s="5" t="s">
        <v>1518</v>
      </c>
    </row>
    <row r="171" spans="1:10">
      <c r="A171" s="4" t="s">
        <v>1030</v>
      </c>
      <c r="B171" s="5">
        <v>617</v>
      </c>
      <c r="C171" s="5"/>
      <c r="D171" s="5" t="s">
        <v>1519</v>
      </c>
      <c r="E171" s="5" t="s">
        <v>1520</v>
      </c>
      <c r="F171" s="5">
        <v>-12.995248999999999</v>
      </c>
      <c r="G171" s="5"/>
      <c r="H171" s="5">
        <v>-12.998799999999999</v>
      </c>
      <c r="I171" s="5"/>
      <c r="J171" s="5" t="s">
        <v>1521</v>
      </c>
    </row>
    <row r="172" spans="1:10">
      <c r="A172" s="4" t="s">
        <v>1030</v>
      </c>
      <c r="B172" s="5">
        <v>588</v>
      </c>
      <c r="C172" s="5"/>
      <c r="D172" s="5" t="s">
        <v>1522</v>
      </c>
      <c r="E172" s="5" t="s">
        <v>1523</v>
      </c>
      <c r="F172" s="5">
        <v>-12.036386</v>
      </c>
      <c r="G172" s="5"/>
      <c r="H172" s="5">
        <v>-12.053800000000001</v>
      </c>
      <c r="I172" s="5"/>
      <c r="J172" s="5" t="s">
        <v>1524</v>
      </c>
    </row>
    <row r="173" spans="1:10">
      <c r="A173" s="4" t="s">
        <v>1030</v>
      </c>
      <c r="B173" s="5">
        <v>1220</v>
      </c>
      <c r="C173" s="5"/>
      <c r="D173" s="5" t="s">
        <v>1525</v>
      </c>
      <c r="E173" s="5" t="s">
        <v>1526</v>
      </c>
      <c r="F173" s="5">
        <v>-12.036386</v>
      </c>
      <c r="G173" s="5"/>
      <c r="H173" s="5">
        <v>-12.053800000000001</v>
      </c>
      <c r="I173" s="5"/>
      <c r="J173" s="5" t="s">
        <v>1524</v>
      </c>
    </row>
    <row r="174" spans="1:10">
      <c r="A174" s="4" t="s">
        <v>1030</v>
      </c>
      <c r="B174" s="5">
        <v>1067</v>
      </c>
      <c r="C174" s="5"/>
      <c r="D174" s="5" t="s">
        <v>1527</v>
      </c>
      <c r="E174" s="5" t="s">
        <v>1528</v>
      </c>
      <c r="F174" s="5">
        <v>-12.017759</v>
      </c>
      <c r="G174" s="5"/>
      <c r="H174" s="5">
        <v>-11.9445</v>
      </c>
      <c r="I174" s="5"/>
      <c r="J174" s="5" t="s">
        <v>1529</v>
      </c>
    </row>
    <row r="175" spans="1:10">
      <c r="A175" s="4" t="s">
        <v>1030</v>
      </c>
      <c r="B175" s="5">
        <v>1156</v>
      </c>
      <c r="C175" s="5"/>
      <c r="D175" s="5" t="s">
        <v>1530</v>
      </c>
      <c r="E175" s="5" t="s">
        <v>1531</v>
      </c>
      <c r="F175" s="5">
        <v>-11.033742999999999</v>
      </c>
      <c r="G175" s="5"/>
      <c r="H175" s="5">
        <v>-10.9597</v>
      </c>
      <c r="I175" s="5"/>
      <c r="J175" s="5" t="s">
        <v>1532</v>
      </c>
    </row>
    <row r="176" spans="1:10">
      <c r="A176" s="4" t="s">
        <v>1030</v>
      </c>
      <c r="B176" s="5">
        <v>1126</v>
      </c>
      <c r="C176" s="5"/>
      <c r="D176" s="5" t="s">
        <v>1533</v>
      </c>
      <c r="E176" s="5" t="s">
        <v>1534</v>
      </c>
      <c r="F176" s="5">
        <v>-10.07488</v>
      </c>
      <c r="G176" s="5"/>
      <c r="H176" s="5">
        <v>-10.014699999999999</v>
      </c>
      <c r="I176" s="5"/>
      <c r="J176" s="5" t="s">
        <v>1535</v>
      </c>
    </row>
    <row r="177" spans="1:10">
      <c r="A177" s="4" t="s">
        <v>1030</v>
      </c>
      <c r="B177" s="5">
        <v>623</v>
      </c>
      <c r="C177" s="5"/>
      <c r="D177" s="5" t="s">
        <v>1536</v>
      </c>
      <c r="E177" s="5" t="s">
        <v>1537</v>
      </c>
      <c r="F177" s="5">
        <v>-10.020735</v>
      </c>
      <c r="G177" s="5"/>
      <c r="H177" s="5">
        <v>-10.0379</v>
      </c>
      <c r="I177" s="5"/>
      <c r="J177" s="5" t="s">
        <v>1538</v>
      </c>
    </row>
    <row r="178" spans="1:10">
      <c r="A178" s="4" t="s">
        <v>1030</v>
      </c>
      <c r="B178" s="5">
        <v>1094</v>
      </c>
      <c r="C178" s="5"/>
      <c r="D178" s="5" t="s">
        <v>1539</v>
      </c>
      <c r="E178" s="5" t="s">
        <v>1540</v>
      </c>
      <c r="F178" s="5">
        <v>-10.009501999999999</v>
      </c>
      <c r="G178" s="5"/>
      <c r="H178" s="5">
        <v>-10.034599999999999</v>
      </c>
      <c r="I178" s="5"/>
      <c r="J178" s="5" t="s">
        <v>1541</v>
      </c>
    </row>
    <row r="179" spans="1:10">
      <c r="A179" s="4" t="s">
        <v>1030</v>
      </c>
      <c r="B179" s="5">
        <v>1195</v>
      </c>
      <c r="C179" s="5"/>
      <c r="D179" s="5" t="s">
        <v>1542</v>
      </c>
      <c r="E179" s="5" t="s">
        <v>1543</v>
      </c>
      <c r="F179" s="5">
        <v>-9.0326970000000006</v>
      </c>
      <c r="G179" s="5"/>
      <c r="H179" s="5">
        <v>-9.0117999999999991</v>
      </c>
      <c r="I179" s="5"/>
      <c r="J179" s="5" t="s">
        <v>1544</v>
      </c>
    </row>
    <row r="180" spans="1:10">
      <c r="A180" s="4" t="s">
        <v>1030</v>
      </c>
      <c r="B180" s="5">
        <v>582</v>
      </c>
      <c r="C180" s="5"/>
      <c r="D180" s="5" t="s">
        <v>1545</v>
      </c>
      <c r="E180" s="5" t="s">
        <v>1546</v>
      </c>
      <c r="F180" s="5">
        <v>-9.0003340000000005</v>
      </c>
      <c r="G180" s="5"/>
      <c r="H180" s="5">
        <v>-9.0100999999999996</v>
      </c>
      <c r="I180" s="5"/>
      <c r="J180" s="5" t="s">
        <v>1547</v>
      </c>
    </row>
    <row r="181" spans="1:10">
      <c r="A181" s="4" t="s">
        <v>1030</v>
      </c>
      <c r="B181" s="5">
        <v>1119</v>
      </c>
      <c r="C181" s="5"/>
      <c r="D181" s="5" t="s">
        <v>1548</v>
      </c>
      <c r="E181" s="5" t="s">
        <v>1549</v>
      </c>
      <c r="F181" s="5">
        <v>-8.9639489999999995</v>
      </c>
      <c r="G181" s="5"/>
      <c r="H181" s="5">
        <v>-8.9670000000000005</v>
      </c>
      <c r="I181" s="5"/>
      <c r="J181" s="5" t="s">
        <v>1550</v>
      </c>
    </row>
    <row r="182" spans="1:10">
      <c r="A182" s="4" t="s">
        <v>1030</v>
      </c>
      <c r="B182" s="5">
        <v>1115</v>
      </c>
      <c r="C182" s="5"/>
      <c r="D182" s="5" t="s">
        <v>1551</v>
      </c>
      <c r="E182" s="5" t="s">
        <v>1552</v>
      </c>
      <c r="F182" s="5">
        <v>-8.0163189999999993</v>
      </c>
      <c r="G182" s="5"/>
      <c r="H182" s="5">
        <v>-8.0252999999999997</v>
      </c>
      <c r="I182" s="5"/>
      <c r="J182" s="5" t="s">
        <v>1553</v>
      </c>
    </row>
    <row r="183" spans="1:10">
      <c r="A183" s="4" t="s">
        <v>1030</v>
      </c>
      <c r="B183" s="5">
        <v>1244</v>
      </c>
      <c r="C183" s="5"/>
      <c r="D183" s="5" t="s">
        <v>1554</v>
      </c>
      <c r="E183" s="5" t="s">
        <v>1555</v>
      </c>
      <c r="F183" s="5">
        <v>-6.962218</v>
      </c>
      <c r="G183" s="5"/>
      <c r="H183" s="5">
        <v>-6.9875999999999996</v>
      </c>
      <c r="I183" s="5"/>
      <c r="J183" s="5" t="s">
        <v>1556</v>
      </c>
    </row>
    <row r="184" spans="1:10">
      <c r="A184" s="4" t="s">
        <v>1030</v>
      </c>
      <c r="B184" s="5">
        <v>1120</v>
      </c>
      <c r="C184" s="5"/>
      <c r="D184" s="5" t="s">
        <v>1557</v>
      </c>
      <c r="E184" s="5" t="s">
        <v>1558</v>
      </c>
      <c r="F184" s="5">
        <v>-6.018427</v>
      </c>
      <c r="G184" s="5"/>
      <c r="H184" s="5">
        <v>-5.9432</v>
      </c>
      <c r="I184" s="5"/>
      <c r="J184" s="5" t="s">
        <v>1559</v>
      </c>
    </row>
    <row r="185" spans="1:10">
      <c r="A185" s="4" t="s">
        <v>1030</v>
      </c>
      <c r="B185" s="5">
        <v>1063</v>
      </c>
      <c r="C185" s="5"/>
      <c r="D185" s="5" t="s">
        <v>1560</v>
      </c>
      <c r="E185" s="5" t="s">
        <v>1561</v>
      </c>
      <c r="F185" s="5">
        <v>-5.9564209999999997</v>
      </c>
      <c r="G185" s="5"/>
      <c r="H185" s="5">
        <v>-6.0277000000000003</v>
      </c>
      <c r="I185" s="5"/>
      <c r="J185" s="5" t="s">
        <v>1562</v>
      </c>
    </row>
    <row r="186" spans="1:10">
      <c r="A186" s="4" t="s">
        <v>1030</v>
      </c>
      <c r="B186" s="5">
        <v>896</v>
      </c>
      <c r="C186" s="5"/>
      <c r="D186" s="5" t="s">
        <v>1563</v>
      </c>
      <c r="E186" s="5" t="s">
        <v>1564</v>
      </c>
      <c r="F186" s="5">
        <v>-4.9863239999999998</v>
      </c>
      <c r="G186" s="5"/>
      <c r="H186" s="5">
        <v>-5.0793999999999997</v>
      </c>
      <c r="I186" s="5"/>
      <c r="J186" s="5" t="s">
        <v>1565</v>
      </c>
    </row>
    <row r="187" spans="1:10">
      <c r="A187" s="4" t="s">
        <v>1030</v>
      </c>
      <c r="B187" s="5">
        <v>662</v>
      </c>
      <c r="C187" s="5"/>
      <c r="D187" s="5" t="s">
        <v>1566</v>
      </c>
      <c r="E187" s="5" t="s">
        <v>1567</v>
      </c>
      <c r="F187" s="5">
        <v>-3.9949150000000002</v>
      </c>
      <c r="G187" s="5"/>
      <c r="H187" s="5">
        <v>-3.9887000000000001</v>
      </c>
      <c r="I187" s="5"/>
      <c r="J187" s="5" t="s">
        <v>1568</v>
      </c>
    </row>
    <row r="188" spans="1:10">
      <c r="A188" s="4" t="s">
        <v>1030</v>
      </c>
      <c r="B188" s="5">
        <v>1066</v>
      </c>
      <c r="C188" s="5"/>
      <c r="D188" s="5" t="s">
        <v>1569</v>
      </c>
      <c r="E188" s="5" t="s">
        <v>1570</v>
      </c>
      <c r="F188" s="5">
        <v>-3.9407709999999998</v>
      </c>
      <c r="G188" s="5"/>
      <c r="H188" s="5">
        <v>-4.0118</v>
      </c>
      <c r="I188" s="5"/>
      <c r="J188" s="5" t="s">
        <v>1571</v>
      </c>
    </row>
    <row r="189" spans="1:10">
      <c r="A189" s="4" t="s">
        <v>1030</v>
      </c>
      <c r="B189" s="5">
        <v>1151</v>
      </c>
      <c r="C189" s="5"/>
      <c r="D189" s="5" t="s">
        <v>1572</v>
      </c>
      <c r="E189" s="5" t="s">
        <v>1573</v>
      </c>
      <c r="F189" s="5">
        <v>-2.9819070000000001</v>
      </c>
      <c r="G189" s="5"/>
      <c r="H189" s="5">
        <v>-3.0668000000000002</v>
      </c>
      <c r="I189" s="5"/>
      <c r="J189" s="5" t="s">
        <v>1574</v>
      </c>
    </row>
    <row r="190" spans="1:10">
      <c r="A190" s="4" t="s">
        <v>1030</v>
      </c>
      <c r="B190" s="5">
        <v>613</v>
      </c>
      <c r="C190" s="5"/>
      <c r="D190" s="5" t="s">
        <v>1575</v>
      </c>
      <c r="E190" s="5" t="s">
        <v>1576</v>
      </c>
      <c r="F190" s="5">
        <v>-2.945522</v>
      </c>
      <c r="G190" s="5"/>
      <c r="H190" s="5">
        <v>-3.0238</v>
      </c>
      <c r="I190" s="5"/>
      <c r="J190" s="5" t="s">
        <v>1577</v>
      </c>
    </row>
    <row r="191" spans="1:10">
      <c r="A191" s="4" t="s">
        <v>1030</v>
      </c>
      <c r="B191" s="5">
        <v>939</v>
      </c>
      <c r="C191" s="5"/>
      <c r="D191" s="5" t="s">
        <v>1578</v>
      </c>
      <c r="E191" s="5" t="s">
        <v>1579</v>
      </c>
      <c r="F191" s="5">
        <v>-2.945522</v>
      </c>
      <c r="G191" s="5"/>
      <c r="H191" s="5">
        <v>-3.0238</v>
      </c>
      <c r="I191" s="5"/>
      <c r="J191" s="5" t="s">
        <v>1577</v>
      </c>
    </row>
    <row r="192" spans="1:10">
      <c r="A192" s="4" t="s">
        <v>1030</v>
      </c>
      <c r="B192" s="5">
        <v>401</v>
      </c>
      <c r="C192" s="5" t="s">
        <v>1580</v>
      </c>
      <c r="D192" s="5" t="s">
        <v>1581</v>
      </c>
      <c r="E192" s="5" t="s">
        <v>1582</v>
      </c>
      <c r="F192" s="5">
        <v>-2.0156499999999999</v>
      </c>
      <c r="G192" s="5"/>
      <c r="H192" s="5">
        <v>-2.0158999999999998</v>
      </c>
      <c r="I192" s="5"/>
      <c r="J192" s="5" t="s">
        <v>1583</v>
      </c>
    </row>
    <row r="193" spans="1:10">
      <c r="A193" s="4" t="s">
        <v>1030</v>
      </c>
      <c r="B193" s="5">
        <v>1217</v>
      </c>
      <c r="C193" s="5"/>
      <c r="D193" s="5" t="s">
        <v>1584</v>
      </c>
      <c r="E193" s="5" t="s">
        <v>1585</v>
      </c>
      <c r="F193" s="5">
        <v>-2.0156499999999999</v>
      </c>
      <c r="G193" s="5"/>
      <c r="H193" s="5">
        <v>-2.0158999999999998</v>
      </c>
      <c r="I193" s="5"/>
      <c r="J193" s="5" t="s">
        <v>1583</v>
      </c>
    </row>
    <row r="194" spans="1:10">
      <c r="A194" s="4" t="s">
        <v>1030</v>
      </c>
      <c r="B194" s="5">
        <v>1145</v>
      </c>
      <c r="C194" s="5"/>
      <c r="D194" s="5" t="s">
        <v>1586</v>
      </c>
      <c r="E194" s="5" t="s">
        <v>1587</v>
      </c>
      <c r="F194" s="5">
        <v>-1.997892</v>
      </c>
      <c r="G194" s="5"/>
      <c r="H194" s="5">
        <v>-2.0821000000000001</v>
      </c>
      <c r="I194" s="5"/>
      <c r="J194" s="5" t="s">
        <v>1588</v>
      </c>
    </row>
    <row r="195" spans="1:10">
      <c r="A195" s="4" t="s">
        <v>1030</v>
      </c>
      <c r="B195" s="5">
        <v>1210</v>
      </c>
      <c r="C195" s="5"/>
      <c r="D195" s="5" t="s">
        <v>1589</v>
      </c>
      <c r="E195" s="5" t="s">
        <v>1590</v>
      </c>
      <c r="F195" s="5">
        <v>-1.9792650000000001</v>
      </c>
      <c r="G195" s="5"/>
      <c r="H195" s="5">
        <v>-1.9728000000000001</v>
      </c>
      <c r="I195" s="5"/>
      <c r="J195" s="5" t="s">
        <v>1591</v>
      </c>
    </row>
    <row r="196" spans="1:10">
      <c r="A196" s="4" t="s">
        <v>1030</v>
      </c>
      <c r="B196" s="5">
        <v>1065</v>
      </c>
      <c r="C196" s="5"/>
      <c r="D196" s="5" t="s">
        <v>1592</v>
      </c>
      <c r="E196" s="5" t="s">
        <v>1593</v>
      </c>
      <c r="F196" s="5">
        <v>-1.961506</v>
      </c>
      <c r="G196" s="5"/>
      <c r="H196" s="5">
        <v>-2.0390000000000001</v>
      </c>
      <c r="I196" s="5"/>
      <c r="J196" s="5" t="s">
        <v>1594</v>
      </c>
    </row>
    <row r="197" spans="1:10">
      <c r="A197" s="4" t="s">
        <v>1030</v>
      </c>
      <c r="B197" s="5">
        <v>1069</v>
      </c>
      <c r="C197" s="5"/>
      <c r="D197" s="5" t="s">
        <v>1595</v>
      </c>
      <c r="E197" s="5" t="s">
        <v>1596</v>
      </c>
      <c r="F197" s="5">
        <v>-1.942879</v>
      </c>
      <c r="G197" s="5"/>
      <c r="H197" s="5">
        <v>-1.9298</v>
      </c>
      <c r="I197" s="5"/>
      <c r="J197" s="5" t="s">
        <v>1597</v>
      </c>
    </row>
    <row r="198" spans="1:10">
      <c r="A198" s="4" t="s">
        <v>1030</v>
      </c>
      <c r="B198" s="5">
        <v>352</v>
      </c>
      <c r="C198" s="5" t="s">
        <v>1598</v>
      </c>
      <c r="D198" s="5" t="s">
        <v>1599</v>
      </c>
      <c r="E198" s="5" t="s">
        <v>1600</v>
      </c>
      <c r="F198" s="5">
        <v>-1.0316339999999999</v>
      </c>
      <c r="G198" s="5"/>
      <c r="H198" s="5">
        <v>-1.0310999999999999</v>
      </c>
      <c r="I198" s="5"/>
      <c r="J198" s="5" t="s">
        <v>1601</v>
      </c>
    </row>
    <row r="199" spans="1:10">
      <c r="A199" s="4" t="s">
        <v>1030</v>
      </c>
      <c r="B199" s="5">
        <v>374</v>
      </c>
      <c r="C199" s="5" t="s">
        <v>1602</v>
      </c>
      <c r="D199" s="5" t="s">
        <v>1603</v>
      </c>
      <c r="E199" s="5" t="s">
        <v>1604</v>
      </c>
      <c r="F199" s="5">
        <v>-1.007825</v>
      </c>
      <c r="G199" s="5"/>
      <c r="H199" s="5">
        <v>-1.0079</v>
      </c>
      <c r="I199" s="5"/>
      <c r="J199" s="5" t="s">
        <v>1605</v>
      </c>
    </row>
    <row r="200" spans="1:10">
      <c r="A200" s="4" t="s">
        <v>1030</v>
      </c>
      <c r="B200" s="5">
        <v>2</v>
      </c>
      <c r="C200" s="5" t="s">
        <v>1606</v>
      </c>
      <c r="D200" s="5" t="s">
        <v>1607</v>
      </c>
      <c r="E200" s="5" t="s">
        <v>1608</v>
      </c>
      <c r="F200" s="5">
        <v>-0.984016</v>
      </c>
      <c r="G200" s="5"/>
      <c r="H200" s="5">
        <v>-0.98480000000000001</v>
      </c>
      <c r="I200" s="5"/>
      <c r="J200" s="5" t="s">
        <v>1609</v>
      </c>
    </row>
    <row r="201" spans="1:10">
      <c r="A201" s="4" t="s">
        <v>1030</v>
      </c>
      <c r="B201" s="5">
        <v>555</v>
      </c>
      <c r="C201" s="5"/>
      <c r="D201" s="5" t="s">
        <v>1610</v>
      </c>
      <c r="E201" s="5" t="s">
        <v>1611</v>
      </c>
      <c r="F201" s="5">
        <v>-0.984016</v>
      </c>
      <c r="G201" s="5"/>
      <c r="H201" s="5">
        <v>-0.98480000000000001</v>
      </c>
      <c r="I201" s="5"/>
      <c r="J201" s="5" t="s">
        <v>1609</v>
      </c>
    </row>
    <row r="202" spans="1:10">
      <c r="A202" s="4" t="s">
        <v>1030</v>
      </c>
      <c r="B202" s="5">
        <v>561</v>
      </c>
      <c r="C202" s="5"/>
      <c r="D202" s="5" t="s">
        <v>1612</v>
      </c>
      <c r="E202" s="5" t="s">
        <v>1613</v>
      </c>
      <c r="F202" s="5">
        <v>-0.984016</v>
      </c>
      <c r="G202" s="5"/>
      <c r="H202" s="5">
        <v>-0.98480000000000001</v>
      </c>
      <c r="I202" s="5"/>
      <c r="J202" s="5" t="s">
        <v>1609</v>
      </c>
    </row>
    <row r="203" spans="1:10">
      <c r="A203" s="4" t="s">
        <v>1030</v>
      </c>
      <c r="B203" s="5">
        <v>622</v>
      </c>
      <c r="C203" s="5"/>
      <c r="D203" s="5" t="s">
        <v>1614</v>
      </c>
      <c r="E203" s="5" t="s">
        <v>1615</v>
      </c>
      <c r="F203" s="5">
        <v>-0.95886300000000002</v>
      </c>
      <c r="G203" s="5"/>
      <c r="H203" s="5">
        <v>-0.94499999999999995</v>
      </c>
      <c r="I203" s="5"/>
      <c r="J203" s="5" t="s">
        <v>1616</v>
      </c>
    </row>
    <row r="204" spans="1:10">
      <c r="A204" s="4" t="s">
        <v>1030</v>
      </c>
      <c r="B204" s="5">
        <v>563</v>
      </c>
      <c r="C204" s="5"/>
      <c r="D204" s="5" t="s">
        <v>1617</v>
      </c>
      <c r="E204" s="5" t="s">
        <v>1618</v>
      </c>
      <c r="F204" s="5">
        <v>-0.94762999999999997</v>
      </c>
      <c r="G204" s="5"/>
      <c r="H204" s="5">
        <v>-0.94169999999999998</v>
      </c>
      <c r="I204" s="5"/>
      <c r="J204" s="5" t="s">
        <v>1619</v>
      </c>
    </row>
    <row r="205" spans="1:10">
      <c r="A205" s="4" t="s">
        <v>1030</v>
      </c>
      <c r="B205" s="5">
        <v>597</v>
      </c>
      <c r="C205" s="5"/>
      <c r="D205" s="5" t="s">
        <v>1620</v>
      </c>
      <c r="E205" s="5" t="s">
        <v>1621</v>
      </c>
      <c r="F205" s="5">
        <v>-3.6386000000000002E-2</v>
      </c>
      <c r="G205" s="5"/>
      <c r="H205" s="5">
        <v>-4.3099999999999999E-2</v>
      </c>
      <c r="I205" s="5"/>
      <c r="J205" s="5" t="s">
        <v>1622</v>
      </c>
    </row>
    <row r="206" spans="1:10">
      <c r="A206" s="4" t="s">
        <v>1030</v>
      </c>
      <c r="B206" s="5">
        <v>631</v>
      </c>
      <c r="C206" s="5"/>
      <c r="D206" s="5" t="s">
        <v>1623</v>
      </c>
      <c r="E206" s="5" t="s">
        <v>1624</v>
      </c>
      <c r="F206" s="5">
        <v>3.6386000000000002E-2</v>
      </c>
      <c r="G206" s="5"/>
      <c r="H206" s="5">
        <v>4.3099999999999999E-2</v>
      </c>
      <c r="I206" s="5"/>
      <c r="J206" s="5" t="s">
        <v>1625</v>
      </c>
    </row>
    <row r="207" spans="1:10">
      <c r="A207" s="4" t="s">
        <v>1030</v>
      </c>
      <c r="B207" s="5">
        <v>596</v>
      </c>
      <c r="C207" s="5"/>
      <c r="D207" s="5" t="s">
        <v>1626</v>
      </c>
      <c r="E207" s="5" t="s">
        <v>1627</v>
      </c>
      <c r="F207" s="5">
        <v>0.94762999999999997</v>
      </c>
      <c r="G207" s="5"/>
      <c r="H207" s="5">
        <v>0.94169999999999998</v>
      </c>
      <c r="I207" s="5"/>
      <c r="J207" s="5" t="s">
        <v>1628</v>
      </c>
    </row>
    <row r="208" spans="1:10">
      <c r="A208" s="4" t="s">
        <v>1030</v>
      </c>
      <c r="B208" s="5">
        <v>589</v>
      </c>
      <c r="C208" s="5"/>
      <c r="D208" s="5" t="s">
        <v>1629</v>
      </c>
      <c r="E208" s="5" t="s">
        <v>1630</v>
      </c>
      <c r="F208" s="5">
        <v>0.95886300000000002</v>
      </c>
      <c r="G208" s="5"/>
      <c r="H208" s="5">
        <v>0.94499999999999995</v>
      </c>
      <c r="I208" s="5"/>
      <c r="J208" s="5" t="s">
        <v>1631</v>
      </c>
    </row>
    <row r="209" spans="1:10">
      <c r="A209" s="4" t="s">
        <v>1030</v>
      </c>
      <c r="B209" s="5">
        <v>7</v>
      </c>
      <c r="C209" s="5" t="s">
        <v>1632</v>
      </c>
      <c r="D209" s="5" t="s">
        <v>1633</v>
      </c>
      <c r="E209" s="5" t="s">
        <v>1633</v>
      </c>
      <c r="F209" s="5">
        <v>0.984016</v>
      </c>
      <c r="G209" s="5"/>
      <c r="H209" s="5">
        <v>0.98480000000000001</v>
      </c>
      <c r="I209" s="5"/>
      <c r="J209" s="5" t="s">
        <v>1634</v>
      </c>
    </row>
    <row r="210" spans="1:10">
      <c r="A210" s="4" t="s">
        <v>1030</v>
      </c>
      <c r="B210" s="5">
        <v>621</v>
      </c>
      <c r="C210" s="5"/>
      <c r="D210" s="5" t="s">
        <v>1635</v>
      </c>
      <c r="E210" s="5" t="s">
        <v>1636</v>
      </c>
      <c r="F210" s="5">
        <v>0.984016</v>
      </c>
      <c r="G210" s="5"/>
      <c r="H210" s="5">
        <v>0.98480000000000001</v>
      </c>
      <c r="I210" s="5"/>
      <c r="J210" s="5" t="s">
        <v>1634</v>
      </c>
    </row>
    <row r="211" spans="1:10">
      <c r="A211" s="4" t="s">
        <v>1030</v>
      </c>
      <c r="B211" s="5">
        <v>632</v>
      </c>
      <c r="C211" s="5"/>
      <c r="D211" s="5" t="s">
        <v>1637</v>
      </c>
      <c r="E211" s="5" t="s">
        <v>1638</v>
      </c>
      <c r="F211" s="5">
        <v>0.984016</v>
      </c>
      <c r="G211" s="5"/>
      <c r="H211" s="5">
        <v>0.98480000000000001</v>
      </c>
      <c r="I211" s="5"/>
      <c r="J211" s="5" t="s">
        <v>1634</v>
      </c>
    </row>
    <row r="212" spans="1:10">
      <c r="A212" s="4" t="s">
        <v>1030</v>
      </c>
      <c r="B212" s="5">
        <v>994</v>
      </c>
      <c r="C212" s="5"/>
      <c r="D212" s="5" t="s">
        <v>1639</v>
      </c>
      <c r="E212" s="5" t="s">
        <v>1640</v>
      </c>
      <c r="F212" s="5">
        <v>0.997035</v>
      </c>
      <c r="G212" s="5"/>
      <c r="H212" s="5">
        <v>0.99339999999999995</v>
      </c>
      <c r="I212" s="5"/>
      <c r="J212" s="5" t="s">
        <v>1641</v>
      </c>
    </row>
    <row r="213" spans="1:10">
      <c r="A213" s="4" t="s">
        <v>1030</v>
      </c>
      <c r="B213" s="5">
        <v>1127</v>
      </c>
      <c r="C213" s="5"/>
      <c r="D213" s="5" t="s">
        <v>1642</v>
      </c>
      <c r="E213" s="5" t="s">
        <v>1643</v>
      </c>
      <c r="F213" s="5">
        <v>1.942879</v>
      </c>
      <c r="G213" s="5"/>
      <c r="H213" s="5">
        <v>1.9298</v>
      </c>
      <c r="I213" s="5"/>
      <c r="J213" s="5" t="s">
        <v>1644</v>
      </c>
    </row>
    <row r="214" spans="1:10">
      <c r="A214" s="4" t="s">
        <v>1030</v>
      </c>
      <c r="B214" s="5">
        <v>1203</v>
      </c>
      <c r="C214" s="5"/>
      <c r="D214" s="5" t="s">
        <v>1645</v>
      </c>
      <c r="E214" s="5" t="s">
        <v>1646</v>
      </c>
      <c r="F214" s="5">
        <v>1.961506</v>
      </c>
      <c r="G214" s="5"/>
      <c r="H214" s="5">
        <v>2.0390000000000001</v>
      </c>
      <c r="I214" s="5"/>
      <c r="J214" s="5" t="s">
        <v>1647</v>
      </c>
    </row>
    <row r="215" spans="1:10">
      <c r="A215" s="4" t="s">
        <v>1030</v>
      </c>
      <c r="B215" s="5">
        <v>1221</v>
      </c>
      <c r="C215" s="5"/>
      <c r="D215" s="5" t="s">
        <v>1648</v>
      </c>
      <c r="E215" s="5" t="s">
        <v>1649</v>
      </c>
      <c r="F215" s="5">
        <v>1.9792650000000001</v>
      </c>
      <c r="G215" s="5"/>
      <c r="H215" s="5">
        <v>1.9728000000000001</v>
      </c>
      <c r="I215" s="5"/>
      <c r="J215" s="5" t="s">
        <v>1650</v>
      </c>
    </row>
    <row r="216" spans="1:10">
      <c r="A216" s="4" t="s">
        <v>1030</v>
      </c>
      <c r="B216" s="5">
        <v>995</v>
      </c>
      <c r="C216" s="5"/>
      <c r="D216" s="5" t="s">
        <v>1651</v>
      </c>
      <c r="E216" s="5" t="s">
        <v>1652</v>
      </c>
      <c r="F216" s="5">
        <v>1.99407</v>
      </c>
      <c r="G216" s="5"/>
      <c r="H216" s="5">
        <v>1.9867999999999999</v>
      </c>
      <c r="I216" s="5"/>
      <c r="J216" s="5" t="s">
        <v>1653</v>
      </c>
    </row>
    <row r="217" spans="1:10">
      <c r="A217" s="4" t="s">
        <v>1030</v>
      </c>
      <c r="B217" s="5">
        <v>1082</v>
      </c>
      <c r="C217" s="5"/>
      <c r="D217" s="5" t="s">
        <v>1654</v>
      </c>
      <c r="E217" s="5" t="s">
        <v>1655</v>
      </c>
      <c r="F217" s="5">
        <v>1.997892</v>
      </c>
      <c r="G217" s="5"/>
      <c r="H217" s="5">
        <v>2.0821000000000001</v>
      </c>
      <c r="I217" s="5"/>
      <c r="J217" s="5" t="s">
        <v>1656</v>
      </c>
    </row>
    <row r="218" spans="1:10">
      <c r="A218" s="4" t="s">
        <v>1030</v>
      </c>
      <c r="B218" s="5">
        <v>258</v>
      </c>
      <c r="C218" s="5" t="s">
        <v>1657</v>
      </c>
      <c r="D218" s="5" t="s">
        <v>1658</v>
      </c>
      <c r="E218" s="5" t="s">
        <v>1659</v>
      </c>
      <c r="F218" s="5">
        <v>2.0042460000000002</v>
      </c>
      <c r="G218" s="5"/>
      <c r="H218" s="5">
        <v>1.9998</v>
      </c>
      <c r="I218" s="5"/>
      <c r="J218" s="5" t="s">
        <v>1660</v>
      </c>
    </row>
    <row r="219" spans="1:10">
      <c r="A219" s="4" t="s">
        <v>1030</v>
      </c>
      <c r="B219" s="5">
        <v>1174</v>
      </c>
      <c r="C219" s="5"/>
      <c r="D219" s="5" t="s">
        <v>1661</v>
      </c>
      <c r="E219" s="5" t="s">
        <v>1662</v>
      </c>
      <c r="F219" s="5">
        <v>2.0156499999999999</v>
      </c>
      <c r="G219" s="5"/>
      <c r="H219" s="5">
        <v>2.0158999999999998</v>
      </c>
      <c r="I219" s="5"/>
      <c r="J219" s="5" t="s">
        <v>1663</v>
      </c>
    </row>
    <row r="220" spans="1:10">
      <c r="A220" s="4" t="s">
        <v>1030</v>
      </c>
      <c r="B220" s="5">
        <v>598</v>
      </c>
      <c r="C220" s="5"/>
      <c r="D220" s="5" t="s">
        <v>1664</v>
      </c>
      <c r="E220" s="5" t="s">
        <v>1665</v>
      </c>
      <c r="F220" s="5">
        <v>2.945522</v>
      </c>
      <c r="G220" s="5"/>
      <c r="H220" s="5">
        <v>3.0238</v>
      </c>
      <c r="I220" s="5"/>
      <c r="J220" s="5" t="s">
        <v>1666</v>
      </c>
    </row>
    <row r="221" spans="1:10">
      <c r="A221" s="4" t="s">
        <v>1030</v>
      </c>
      <c r="B221" s="5">
        <v>1182</v>
      </c>
      <c r="C221" s="5"/>
      <c r="D221" s="5" t="s">
        <v>1667</v>
      </c>
      <c r="E221" s="5" t="s">
        <v>1668</v>
      </c>
      <c r="F221" s="5">
        <v>2.9819070000000001</v>
      </c>
      <c r="G221" s="5"/>
      <c r="H221" s="5">
        <v>3.0668000000000002</v>
      </c>
      <c r="I221" s="5"/>
      <c r="J221" s="5" t="s">
        <v>1669</v>
      </c>
    </row>
    <row r="222" spans="1:10">
      <c r="A222" s="4" t="s">
        <v>1030</v>
      </c>
      <c r="B222" s="5">
        <v>170</v>
      </c>
      <c r="C222" s="5" t="s">
        <v>1670</v>
      </c>
      <c r="D222" s="5" t="s">
        <v>1671</v>
      </c>
      <c r="E222" s="5" t="s">
        <v>1672</v>
      </c>
      <c r="F222" s="5">
        <v>2.9882610000000001</v>
      </c>
      <c r="G222" s="5"/>
      <c r="H222" s="5">
        <v>2.9845000000000002</v>
      </c>
      <c r="I222" s="5"/>
      <c r="J222" s="5" t="s">
        <v>1673</v>
      </c>
    </row>
    <row r="223" spans="1:10">
      <c r="A223" s="4" t="s">
        <v>1030</v>
      </c>
      <c r="B223" s="5">
        <v>366</v>
      </c>
      <c r="C223" s="5" t="s">
        <v>1674</v>
      </c>
      <c r="D223" s="5" t="s">
        <v>1675</v>
      </c>
      <c r="E223" s="5" t="s">
        <v>1676</v>
      </c>
      <c r="F223" s="5">
        <v>2.9882610000000001</v>
      </c>
      <c r="G223" s="5"/>
      <c r="H223" s="5">
        <v>2.9845000000000002</v>
      </c>
      <c r="I223" s="5"/>
      <c r="J223" s="5" t="s">
        <v>1673</v>
      </c>
    </row>
    <row r="224" spans="1:10">
      <c r="A224" s="4" t="s">
        <v>1030</v>
      </c>
      <c r="B224" s="5">
        <v>996</v>
      </c>
      <c r="C224" s="5"/>
      <c r="D224" s="5" t="s">
        <v>1677</v>
      </c>
      <c r="E224" s="5" t="s">
        <v>1678</v>
      </c>
      <c r="F224" s="5">
        <v>2.9911050000000001</v>
      </c>
      <c r="G224" s="5"/>
      <c r="H224" s="5">
        <v>2.9802</v>
      </c>
      <c r="I224" s="5"/>
      <c r="J224" s="5" t="s">
        <v>1679</v>
      </c>
    </row>
    <row r="225" spans="1:10">
      <c r="A225" s="4" t="s">
        <v>1030</v>
      </c>
      <c r="B225" s="5">
        <v>262</v>
      </c>
      <c r="C225" s="5" t="s">
        <v>1680</v>
      </c>
      <c r="D225" s="5" t="s">
        <v>1681</v>
      </c>
      <c r="E225" s="5" t="s">
        <v>1682</v>
      </c>
      <c r="F225" s="5">
        <v>3.0188299999999999</v>
      </c>
      <c r="G225" s="5"/>
      <c r="H225" s="5">
        <v>3.0185</v>
      </c>
      <c r="I225" s="5"/>
      <c r="J225" s="5" t="s">
        <v>1683</v>
      </c>
    </row>
    <row r="226" spans="1:10">
      <c r="A226" s="4" t="s">
        <v>1030</v>
      </c>
      <c r="B226" s="5">
        <v>1213</v>
      </c>
      <c r="C226" s="5"/>
      <c r="D226" s="5" t="s">
        <v>1684</v>
      </c>
      <c r="E226" s="5" t="s">
        <v>1685</v>
      </c>
      <c r="F226" s="5">
        <v>3.9407709999999998</v>
      </c>
      <c r="G226" s="5"/>
      <c r="H226" s="5">
        <v>4.0118</v>
      </c>
      <c r="I226" s="5"/>
      <c r="J226" s="5" t="s">
        <v>1686</v>
      </c>
    </row>
    <row r="227" spans="1:10">
      <c r="A227" s="4" t="s">
        <v>1030</v>
      </c>
      <c r="B227" s="5">
        <v>897</v>
      </c>
      <c r="C227" s="5"/>
      <c r="D227" s="5" t="s">
        <v>1687</v>
      </c>
      <c r="E227" s="5" t="s">
        <v>1688</v>
      </c>
      <c r="F227" s="5">
        <v>3.98814</v>
      </c>
      <c r="G227" s="5"/>
      <c r="H227" s="5">
        <v>3.9735999999999998</v>
      </c>
      <c r="I227" s="5"/>
      <c r="J227" s="5" t="s">
        <v>1689</v>
      </c>
    </row>
    <row r="228" spans="1:10">
      <c r="A228" s="4" t="s">
        <v>1030</v>
      </c>
      <c r="B228" s="5">
        <v>351</v>
      </c>
      <c r="C228" s="5" t="s">
        <v>1690</v>
      </c>
      <c r="D228" s="5" t="s">
        <v>1691</v>
      </c>
      <c r="E228" s="5" t="s">
        <v>1692</v>
      </c>
      <c r="F228" s="5">
        <v>3.9949150000000002</v>
      </c>
      <c r="G228" s="5"/>
      <c r="H228" s="5">
        <v>3.9887000000000001</v>
      </c>
      <c r="I228" s="5"/>
      <c r="J228" s="5" t="s">
        <v>1693</v>
      </c>
    </row>
    <row r="229" spans="1:10">
      <c r="A229" s="4" t="s">
        <v>1030</v>
      </c>
      <c r="B229" s="5">
        <v>627</v>
      </c>
      <c r="C229" s="5"/>
      <c r="D229" s="5" t="s">
        <v>1694</v>
      </c>
      <c r="E229" s="5" t="s">
        <v>1695</v>
      </c>
      <c r="F229" s="5">
        <v>3.9949150000000002</v>
      </c>
      <c r="G229" s="5"/>
      <c r="H229" s="5">
        <v>3.9887000000000001</v>
      </c>
      <c r="I229" s="5"/>
      <c r="J229" s="5" t="s">
        <v>1693</v>
      </c>
    </row>
    <row r="230" spans="1:10">
      <c r="A230" s="4" t="s">
        <v>1030</v>
      </c>
      <c r="B230" s="5">
        <v>193</v>
      </c>
      <c r="C230" s="5" t="s">
        <v>1696</v>
      </c>
      <c r="D230" s="5" t="s">
        <v>1697</v>
      </c>
      <c r="E230" s="5" t="s">
        <v>1698</v>
      </c>
      <c r="F230" s="5">
        <v>4.0084910000000002</v>
      </c>
      <c r="G230" s="5"/>
      <c r="H230" s="5">
        <v>3.9994999999999998</v>
      </c>
      <c r="I230" s="5"/>
      <c r="J230" s="5" t="s">
        <v>1699</v>
      </c>
    </row>
    <row r="231" spans="1:10">
      <c r="A231" s="4" t="s">
        <v>1030</v>
      </c>
      <c r="B231" s="5">
        <v>862</v>
      </c>
      <c r="C231" s="5"/>
      <c r="D231" s="5" t="s">
        <v>1700</v>
      </c>
      <c r="E231" s="5" t="s">
        <v>1701</v>
      </c>
      <c r="F231" s="5">
        <v>4.0221850000000003</v>
      </c>
      <c r="G231" s="5"/>
      <c r="H231" s="5">
        <v>4.0110999999999999</v>
      </c>
      <c r="I231" s="5"/>
      <c r="J231" s="5" t="s">
        <v>1702</v>
      </c>
    </row>
    <row r="232" spans="1:10">
      <c r="A232" s="4" t="s">
        <v>1030</v>
      </c>
      <c r="B232" s="5">
        <v>481</v>
      </c>
      <c r="C232" s="5" t="s">
        <v>1703</v>
      </c>
      <c r="D232" s="5" t="s">
        <v>1704</v>
      </c>
      <c r="E232" s="5" t="s">
        <v>1705</v>
      </c>
      <c r="F232" s="5">
        <v>4.0251070000000002</v>
      </c>
      <c r="G232" s="5"/>
      <c r="H232" s="5">
        <v>4.0246000000000004</v>
      </c>
      <c r="I232" s="5"/>
      <c r="J232" s="5" t="s">
        <v>1706</v>
      </c>
    </row>
    <row r="233" spans="1:10">
      <c r="A233" s="4" t="s">
        <v>1030</v>
      </c>
      <c r="B233" s="5">
        <v>772</v>
      </c>
      <c r="C233" s="5" t="s">
        <v>1707</v>
      </c>
      <c r="D233" s="5" t="s">
        <v>1708</v>
      </c>
      <c r="E233" s="5" t="s">
        <v>1709</v>
      </c>
      <c r="F233" s="5">
        <v>5.0167739999999998</v>
      </c>
      <c r="G233" s="5"/>
      <c r="H233" s="5">
        <v>4.9633000000000003</v>
      </c>
      <c r="I233" s="5"/>
      <c r="J233" s="5" t="s">
        <v>1710</v>
      </c>
    </row>
    <row r="234" spans="1:10">
      <c r="A234" s="4" t="s">
        <v>1030</v>
      </c>
      <c r="B234" s="5">
        <v>1166</v>
      </c>
      <c r="C234" s="5"/>
      <c r="D234" s="5" t="s">
        <v>1711</v>
      </c>
      <c r="E234" s="5" t="s">
        <v>1712</v>
      </c>
      <c r="F234" s="5">
        <v>5.9564209999999997</v>
      </c>
      <c r="G234" s="5"/>
      <c r="H234" s="5">
        <v>6.0277000000000003</v>
      </c>
      <c r="I234" s="5"/>
      <c r="J234" s="5" t="s">
        <v>1713</v>
      </c>
    </row>
    <row r="235" spans="1:10">
      <c r="A235" s="4" t="s">
        <v>1030</v>
      </c>
      <c r="B235" s="5">
        <v>950</v>
      </c>
      <c r="C235" s="5"/>
      <c r="D235" s="5" t="s">
        <v>1714</v>
      </c>
      <c r="E235" s="5" t="s">
        <v>1715</v>
      </c>
      <c r="F235" s="5">
        <v>6.008178</v>
      </c>
      <c r="G235" s="5"/>
      <c r="H235" s="5">
        <v>5.9330999999999996</v>
      </c>
      <c r="I235" s="5"/>
      <c r="J235" s="5" t="s">
        <v>1716</v>
      </c>
    </row>
    <row r="236" spans="1:10">
      <c r="A236" s="4" t="s">
        <v>1030</v>
      </c>
      <c r="B236" s="5">
        <v>268</v>
      </c>
      <c r="C236" s="5" t="s">
        <v>1717</v>
      </c>
      <c r="D236" s="5" t="s">
        <v>1718</v>
      </c>
      <c r="E236" s="5" t="s">
        <v>1719</v>
      </c>
      <c r="F236" s="5">
        <v>6.0138090000000002</v>
      </c>
      <c r="G236" s="5"/>
      <c r="H236" s="5">
        <v>5.9566999999999997</v>
      </c>
      <c r="I236" s="5"/>
      <c r="J236" s="5" t="s">
        <v>1720</v>
      </c>
    </row>
    <row r="237" spans="1:10">
      <c r="A237" s="4" t="s">
        <v>1030</v>
      </c>
      <c r="B237" s="5">
        <v>1148</v>
      </c>
      <c r="C237" s="5"/>
      <c r="D237" s="5" t="s">
        <v>1721</v>
      </c>
      <c r="E237" s="5" t="s">
        <v>1722</v>
      </c>
      <c r="F237" s="5">
        <v>6.018427</v>
      </c>
      <c r="G237" s="5"/>
      <c r="H237" s="5">
        <v>5.9432</v>
      </c>
      <c r="I237" s="5"/>
      <c r="J237" s="5" t="s">
        <v>1723</v>
      </c>
    </row>
    <row r="238" spans="1:10">
      <c r="A238" s="4" t="s">
        <v>1030</v>
      </c>
      <c r="B238" s="5">
        <v>188</v>
      </c>
      <c r="C238" s="5" t="s">
        <v>1724</v>
      </c>
      <c r="D238" s="5" t="s">
        <v>1725</v>
      </c>
      <c r="E238" s="5" t="s">
        <v>1726</v>
      </c>
      <c r="F238" s="5">
        <v>6.0201289999999998</v>
      </c>
      <c r="G238" s="5"/>
      <c r="H238" s="5">
        <v>5.9558999999999997</v>
      </c>
      <c r="I238" s="5"/>
      <c r="J238" s="5" t="s">
        <v>1727</v>
      </c>
    </row>
    <row r="239" spans="1:10">
      <c r="A239" s="4" t="s">
        <v>1030</v>
      </c>
      <c r="B239" s="5">
        <v>1194</v>
      </c>
      <c r="C239" s="5"/>
      <c r="D239" s="5" t="s">
        <v>1728</v>
      </c>
      <c r="E239" s="5" t="s">
        <v>1729</v>
      </c>
      <c r="F239" s="5">
        <v>6.962218</v>
      </c>
      <c r="G239" s="5"/>
      <c r="H239" s="5">
        <v>6.9875999999999996</v>
      </c>
      <c r="I239" s="5"/>
      <c r="J239" s="5" t="s">
        <v>1730</v>
      </c>
    </row>
    <row r="240" spans="1:10">
      <c r="A240" s="4" t="s">
        <v>1030</v>
      </c>
      <c r="B240" s="5">
        <v>695</v>
      </c>
      <c r="C240" s="5" t="s">
        <v>1731</v>
      </c>
      <c r="D240" s="5" t="s">
        <v>1731</v>
      </c>
      <c r="E240" s="5" t="s">
        <v>1732</v>
      </c>
      <c r="F240" s="5">
        <v>7.0171640000000002</v>
      </c>
      <c r="G240" s="5"/>
      <c r="H240" s="5">
        <v>6.9493</v>
      </c>
      <c r="I240" s="5"/>
      <c r="J240" s="5" t="s">
        <v>1733</v>
      </c>
    </row>
    <row r="241" spans="1:10">
      <c r="A241" s="4" t="s">
        <v>1030</v>
      </c>
      <c r="B241" s="5">
        <v>259</v>
      </c>
      <c r="C241" s="5" t="s">
        <v>1734</v>
      </c>
      <c r="D241" s="5" t="s">
        <v>1735</v>
      </c>
      <c r="E241" s="5" t="s">
        <v>1736</v>
      </c>
      <c r="F241" s="5">
        <v>8.0141989999999996</v>
      </c>
      <c r="G241" s="5"/>
      <c r="H241" s="5">
        <v>7.9427000000000003</v>
      </c>
      <c r="I241" s="5"/>
      <c r="J241" s="5" t="s">
        <v>1737</v>
      </c>
    </row>
    <row r="242" spans="1:10">
      <c r="A242" s="4" t="s">
        <v>1030</v>
      </c>
      <c r="B242" s="5">
        <v>1080</v>
      </c>
      <c r="C242" s="5"/>
      <c r="D242" s="5" t="s">
        <v>1738</v>
      </c>
      <c r="E242" s="5" t="s">
        <v>1739</v>
      </c>
      <c r="F242" s="5">
        <v>8.0163189999999993</v>
      </c>
      <c r="G242" s="5"/>
      <c r="H242" s="5">
        <v>8.0252999999999997</v>
      </c>
      <c r="I242" s="5"/>
      <c r="J242" s="5" t="s">
        <v>1740</v>
      </c>
    </row>
    <row r="243" spans="1:10">
      <c r="A243" s="4" t="s">
        <v>1030</v>
      </c>
      <c r="B243" s="5">
        <v>1136</v>
      </c>
      <c r="C243" s="5"/>
      <c r="D243" s="5" t="s">
        <v>1741</v>
      </c>
      <c r="E243" s="5" t="s">
        <v>1742</v>
      </c>
      <c r="F243" s="5">
        <v>8.9639489999999995</v>
      </c>
      <c r="G243" s="5"/>
      <c r="H243" s="5">
        <v>8.9670000000000005</v>
      </c>
      <c r="I243" s="5"/>
      <c r="J243" s="5" t="s">
        <v>1743</v>
      </c>
    </row>
    <row r="244" spans="1:10">
      <c r="A244" s="4" t="s">
        <v>1030</v>
      </c>
      <c r="B244" s="5">
        <v>633</v>
      </c>
      <c r="C244" s="5"/>
      <c r="D244" s="5" t="s">
        <v>1744</v>
      </c>
      <c r="E244" s="5" t="s">
        <v>1745</v>
      </c>
      <c r="F244" s="5">
        <v>9.0003340000000005</v>
      </c>
      <c r="G244" s="5"/>
      <c r="H244" s="5">
        <v>9.0100999999999996</v>
      </c>
      <c r="I244" s="5"/>
      <c r="J244" s="5" t="s">
        <v>1746</v>
      </c>
    </row>
    <row r="245" spans="1:10">
      <c r="A245" s="4" t="s">
        <v>1030</v>
      </c>
      <c r="B245" s="5">
        <v>184</v>
      </c>
      <c r="C245" s="5" t="s">
        <v>1747</v>
      </c>
      <c r="D245" s="5" t="s">
        <v>1748</v>
      </c>
      <c r="E245" s="5" t="s">
        <v>1749</v>
      </c>
      <c r="F245" s="5">
        <v>9.0301930000000006</v>
      </c>
      <c r="G245" s="5"/>
      <c r="H245" s="5">
        <v>8.9338999999999995</v>
      </c>
      <c r="I245" s="5"/>
      <c r="J245" s="5" t="s">
        <v>1750</v>
      </c>
    </row>
    <row r="246" spans="1:10">
      <c r="A246" s="4" t="s">
        <v>1030</v>
      </c>
      <c r="B246" s="5">
        <v>1100</v>
      </c>
      <c r="C246" s="5"/>
      <c r="D246" s="5" t="s">
        <v>1751</v>
      </c>
      <c r="E246" s="5" t="s">
        <v>1752</v>
      </c>
      <c r="F246" s="5">
        <v>9.0326970000000006</v>
      </c>
      <c r="G246" s="5"/>
      <c r="H246" s="5">
        <v>9.0117999999999991</v>
      </c>
      <c r="I246" s="5"/>
      <c r="J246" s="5" t="s">
        <v>1753</v>
      </c>
    </row>
    <row r="247" spans="1:10">
      <c r="A247" s="4" t="s">
        <v>1030</v>
      </c>
      <c r="B247" s="5">
        <v>267</v>
      </c>
      <c r="C247" s="5" t="s">
        <v>1754</v>
      </c>
      <c r="D247" s="5" t="s">
        <v>1755</v>
      </c>
      <c r="E247" s="5" t="s">
        <v>1756</v>
      </c>
      <c r="F247" s="5">
        <v>10.008269</v>
      </c>
      <c r="G247" s="5"/>
      <c r="H247" s="5">
        <v>9.9296000000000006</v>
      </c>
      <c r="I247" s="5"/>
      <c r="J247" s="5" t="s">
        <v>1757</v>
      </c>
    </row>
    <row r="248" spans="1:10">
      <c r="A248" s="4" t="s">
        <v>1030</v>
      </c>
      <c r="B248" s="5">
        <v>1116</v>
      </c>
      <c r="C248" s="5"/>
      <c r="D248" s="5" t="s">
        <v>1758</v>
      </c>
      <c r="E248" s="5" t="s">
        <v>1759</v>
      </c>
      <c r="F248" s="5">
        <v>10.009501999999999</v>
      </c>
      <c r="G248" s="5"/>
      <c r="H248" s="5">
        <v>10.034599999999999</v>
      </c>
      <c r="I248" s="5"/>
      <c r="J248" s="5" t="s">
        <v>1760</v>
      </c>
    </row>
    <row r="249" spans="1:10">
      <c r="A249" s="4" t="s">
        <v>1030</v>
      </c>
      <c r="B249" s="5">
        <v>652</v>
      </c>
      <c r="C249" s="5"/>
      <c r="D249" s="5" t="s">
        <v>1761</v>
      </c>
      <c r="E249" s="5" t="s">
        <v>1762</v>
      </c>
      <c r="F249" s="5">
        <v>10.020735</v>
      </c>
      <c r="G249" s="5"/>
      <c r="H249" s="5">
        <v>10.0379</v>
      </c>
      <c r="I249" s="5"/>
      <c r="J249" s="5" t="s">
        <v>1763</v>
      </c>
    </row>
    <row r="250" spans="1:10">
      <c r="A250" s="4" t="s">
        <v>1030</v>
      </c>
      <c r="B250" s="5">
        <v>854</v>
      </c>
      <c r="C250" s="5"/>
      <c r="D250" s="5" t="s">
        <v>1764</v>
      </c>
      <c r="E250" s="5" t="s">
        <v>1765</v>
      </c>
      <c r="F250" s="5">
        <v>10.020909</v>
      </c>
      <c r="G250" s="5"/>
      <c r="H250" s="5">
        <v>9.9281000000000006</v>
      </c>
      <c r="I250" s="5"/>
      <c r="J250" s="5" t="s">
        <v>1766</v>
      </c>
    </row>
    <row r="251" spans="1:10">
      <c r="A251" s="4" t="s">
        <v>1030</v>
      </c>
      <c r="B251" s="5">
        <v>269</v>
      </c>
      <c r="C251" s="5" t="s">
        <v>1767</v>
      </c>
      <c r="D251" s="5" t="s">
        <v>1768</v>
      </c>
      <c r="E251" s="5" t="s">
        <v>1769</v>
      </c>
      <c r="F251" s="5">
        <v>10.027227999999999</v>
      </c>
      <c r="G251" s="5"/>
      <c r="H251" s="5">
        <v>9.9273000000000007</v>
      </c>
      <c r="I251" s="5"/>
      <c r="J251" s="5" t="s">
        <v>1770</v>
      </c>
    </row>
    <row r="252" spans="1:10">
      <c r="A252" s="4" t="s">
        <v>1030</v>
      </c>
      <c r="B252" s="5">
        <v>1059</v>
      </c>
      <c r="C252" s="5"/>
      <c r="D252" s="5" t="s">
        <v>1771</v>
      </c>
      <c r="E252" s="5" t="s">
        <v>1772</v>
      </c>
      <c r="F252" s="5">
        <v>10.07488</v>
      </c>
      <c r="G252" s="5"/>
      <c r="H252" s="5">
        <v>10.014699999999999</v>
      </c>
      <c r="I252" s="5"/>
      <c r="J252" s="5" t="s">
        <v>1773</v>
      </c>
    </row>
    <row r="253" spans="1:10">
      <c r="A253" s="4" t="s">
        <v>1030</v>
      </c>
      <c r="B253" s="5">
        <v>1062</v>
      </c>
      <c r="C253" s="5"/>
      <c r="D253" s="5" t="s">
        <v>1774</v>
      </c>
      <c r="E253" s="5" t="s">
        <v>1775</v>
      </c>
      <c r="F253" s="5">
        <v>11.033742999999999</v>
      </c>
      <c r="G253" s="5"/>
      <c r="H253" s="5">
        <v>10.9597</v>
      </c>
      <c r="I253" s="5"/>
      <c r="J253" s="5" t="s">
        <v>1776</v>
      </c>
    </row>
    <row r="254" spans="1:10">
      <c r="A254" s="4" t="s">
        <v>1030</v>
      </c>
      <c r="B254" s="5">
        <v>944</v>
      </c>
      <c r="C254" s="5"/>
      <c r="D254" s="5" t="s">
        <v>1777</v>
      </c>
      <c r="E254" s="5" t="s">
        <v>1778</v>
      </c>
      <c r="F254" s="5">
        <v>11.050561</v>
      </c>
      <c r="G254" s="5"/>
      <c r="H254" s="5">
        <v>11.042299999999999</v>
      </c>
      <c r="I254" s="5"/>
      <c r="J254" s="5" t="s">
        <v>1779</v>
      </c>
    </row>
    <row r="255" spans="1:10">
      <c r="A255" s="4" t="s">
        <v>1030</v>
      </c>
      <c r="B255" s="5">
        <v>940</v>
      </c>
      <c r="C255" s="5"/>
      <c r="D255" s="5" t="s">
        <v>1780</v>
      </c>
      <c r="E255" s="5" t="s">
        <v>1781</v>
      </c>
      <c r="F255" s="5">
        <v>11.070128</v>
      </c>
      <c r="G255" s="5"/>
      <c r="H255" s="5">
        <v>11.002800000000001</v>
      </c>
      <c r="I255" s="5"/>
      <c r="J255" s="5" t="s">
        <v>1782</v>
      </c>
    </row>
    <row r="256" spans="1:10">
      <c r="A256" s="4" t="s">
        <v>1030</v>
      </c>
      <c r="B256" s="5">
        <v>1009</v>
      </c>
      <c r="C256" s="5"/>
      <c r="D256" s="5" t="s">
        <v>1783</v>
      </c>
      <c r="E256" s="5" t="s">
        <v>1784</v>
      </c>
      <c r="F256" s="5">
        <v>12</v>
      </c>
      <c r="G256" s="5"/>
      <c r="H256" s="5">
        <v>12.0107</v>
      </c>
      <c r="I256" s="5"/>
      <c r="J256" s="5" t="s">
        <v>475</v>
      </c>
    </row>
    <row r="257" spans="1:10">
      <c r="A257" s="4" t="s">
        <v>1030</v>
      </c>
      <c r="B257" s="5">
        <v>1056</v>
      </c>
      <c r="C257" s="5"/>
      <c r="D257" s="5" t="s">
        <v>1785</v>
      </c>
      <c r="E257" s="5" t="s">
        <v>1786</v>
      </c>
      <c r="F257" s="5">
        <v>12.017759</v>
      </c>
      <c r="G257" s="5"/>
      <c r="H257" s="5">
        <v>11.9445</v>
      </c>
      <c r="I257" s="5"/>
      <c r="J257" s="5" t="s">
        <v>1787</v>
      </c>
    </row>
    <row r="258" spans="1:10">
      <c r="A258" s="4" t="s">
        <v>1030</v>
      </c>
      <c r="B258" s="5">
        <v>664</v>
      </c>
      <c r="C258" s="5"/>
      <c r="D258" s="5" t="s">
        <v>1788</v>
      </c>
      <c r="E258" s="5" t="s">
        <v>1789</v>
      </c>
      <c r="F258" s="5">
        <v>12.036386</v>
      </c>
      <c r="G258" s="5"/>
      <c r="H258" s="5">
        <v>12.053800000000001</v>
      </c>
      <c r="I258" s="5"/>
      <c r="J258" s="5" t="s">
        <v>1790</v>
      </c>
    </row>
    <row r="259" spans="1:10">
      <c r="A259" s="4" t="s">
        <v>1030</v>
      </c>
      <c r="B259" s="5">
        <v>1202</v>
      </c>
      <c r="C259" s="5"/>
      <c r="D259" s="5" t="s">
        <v>1791</v>
      </c>
      <c r="E259" s="5" t="s">
        <v>1792</v>
      </c>
      <c r="F259" s="5">
        <v>12.036386</v>
      </c>
      <c r="G259" s="5"/>
      <c r="H259" s="5">
        <v>12.053800000000001</v>
      </c>
      <c r="I259" s="5"/>
      <c r="J259" s="5" t="s">
        <v>1790</v>
      </c>
    </row>
    <row r="260" spans="1:10">
      <c r="A260" s="4" t="s">
        <v>1030</v>
      </c>
      <c r="B260" s="5">
        <v>904</v>
      </c>
      <c r="C260" s="5"/>
      <c r="D260" s="5" t="s">
        <v>1793</v>
      </c>
      <c r="E260" s="5" t="s">
        <v>1794</v>
      </c>
      <c r="F260" s="5">
        <v>12.962234</v>
      </c>
      <c r="G260" s="5"/>
      <c r="H260" s="5">
        <v>13.0204</v>
      </c>
      <c r="I260" s="5"/>
      <c r="J260" s="5" t="s">
        <v>1795</v>
      </c>
    </row>
    <row r="261" spans="1:10">
      <c r="A261" s="4" t="s">
        <v>1030</v>
      </c>
      <c r="B261" s="5">
        <v>660</v>
      </c>
      <c r="C261" s="5"/>
      <c r="D261" s="5" t="s">
        <v>1796</v>
      </c>
      <c r="E261" s="5" t="s">
        <v>1797</v>
      </c>
      <c r="F261" s="5">
        <v>12.995248999999999</v>
      </c>
      <c r="G261" s="5"/>
      <c r="H261" s="5">
        <v>12.998799999999999</v>
      </c>
      <c r="I261" s="5"/>
      <c r="J261" s="5" t="s">
        <v>1798</v>
      </c>
    </row>
    <row r="262" spans="1:10">
      <c r="A262" s="4" t="s">
        <v>1030</v>
      </c>
      <c r="B262" s="5">
        <v>337</v>
      </c>
      <c r="C262" s="5" t="s">
        <v>1799</v>
      </c>
      <c r="D262" s="5" t="s">
        <v>1800</v>
      </c>
      <c r="E262" s="5" t="s">
        <v>1801</v>
      </c>
      <c r="F262" s="5">
        <v>13.031634</v>
      </c>
      <c r="G262" s="5"/>
      <c r="H262" s="5">
        <v>13.0418</v>
      </c>
      <c r="I262" s="5"/>
      <c r="J262" s="5" t="s">
        <v>1802</v>
      </c>
    </row>
    <row r="263" spans="1:10">
      <c r="A263" s="4" t="s">
        <v>1030</v>
      </c>
      <c r="B263" s="5">
        <v>1073</v>
      </c>
      <c r="C263" s="5"/>
      <c r="D263" s="5" t="s">
        <v>1803</v>
      </c>
      <c r="E263" s="5" t="s">
        <v>1804</v>
      </c>
      <c r="F263" s="5">
        <v>13.031634</v>
      </c>
      <c r="G263" s="5"/>
      <c r="H263" s="5">
        <v>13.0418</v>
      </c>
      <c r="I263" s="5"/>
      <c r="J263" s="5" t="s">
        <v>1802</v>
      </c>
    </row>
    <row r="264" spans="1:10">
      <c r="A264" s="4" t="s">
        <v>1030</v>
      </c>
      <c r="B264" s="5">
        <v>1070</v>
      </c>
      <c r="C264" s="5"/>
      <c r="D264" s="5" t="s">
        <v>1805</v>
      </c>
      <c r="E264" s="5" t="s">
        <v>1806</v>
      </c>
      <c r="F264" s="5">
        <v>13.068020000000001</v>
      </c>
      <c r="G264" s="5"/>
      <c r="H264" s="5">
        <v>13.084899999999999</v>
      </c>
      <c r="I264" s="5"/>
      <c r="J264" s="5" t="s">
        <v>1807</v>
      </c>
    </row>
    <row r="265" spans="1:10">
      <c r="A265" s="4" t="s">
        <v>1030</v>
      </c>
      <c r="B265" s="5">
        <v>359</v>
      </c>
      <c r="C265" s="5" t="s">
        <v>1808</v>
      </c>
      <c r="D265" s="5" t="s">
        <v>1809</v>
      </c>
      <c r="E265" s="5" t="s">
        <v>1810</v>
      </c>
      <c r="F265" s="5">
        <v>13.979265</v>
      </c>
      <c r="G265" s="5"/>
      <c r="H265" s="5">
        <v>13.983499999999999</v>
      </c>
      <c r="I265" s="5"/>
      <c r="J265" s="5" t="s">
        <v>1811</v>
      </c>
    </row>
    <row r="266" spans="1:10">
      <c r="A266" s="4" t="s">
        <v>1030</v>
      </c>
      <c r="B266" s="5">
        <v>288</v>
      </c>
      <c r="C266" s="5" t="s">
        <v>1812</v>
      </c>
      <c r="D266" s="5" t="s">
        <v>1813</v>
      </c>
      <c r="E266" s="5" t="s">
        <v>1814</v>
      </c>
      <c r="F266" s="5">
        <v>13.979265</v>
      </c>
      <c r="G266" s="5"/>
      <c r="H266" s="5">
        <v>13.983499999999999</v>
      </c>
      <c r="I266" s="5"/>
      <c r="J266" s="5" t="s">
        <v>1811</v>
      </c>
    </row>
    <row r="267" spans="1:10">
      <c r="A267" s="4" t="s">
        <v>1030</v>
      </c>
      <c r="B267" s="5">
        <v>1204</v>
      </c>
      <c r="C267" s="5"/>
      <c r="D267" s="5" t="s">
        <v>1815</v>
      </c>
      <c r="E267" s="5" t="s">
        <v>1816</v>
      </c>
      <c r="F267" s="5">
        <v>13.979265</v>
      </c>
      <c r="G267" s="5"/>
      <c r="H267" s="5">
        <v>13.983499999999999</v>
      </c>
      <c r="I267" s="5"/>
      <c r="J267" s="5" t="s">
        <v>1811</v>
      </c>
    </row>
    <row r="268" spans="1:10">
      <c r="A268" s="4" t="s">
        <v>1030</v>
      </c>
      <c r="B268" s="5">
        <v>34</v>
      </c>
      <c r="C268" s="5" t="s">
        <v>1817</v>
      </c>
      <c r="D268" s="5" t="s">
        <v>1817</v>
      </c>
      <c r="E268" s="5" t="s">
        <v>1818</v>
      </c>
      <c r="F268" s="5">
        <v>14.015650000000001</v>
      </c>
      <c r="G268" s="5"/>
      <c r="H268" s="5">
        <v>14.0266</v>
      </c>
      <c r="I268" s="5"/>
      <c r="J268" s="5" t="s">
        <v>1819</v>
      </c>
    </row>
    <row r="269" spans="1:10">
      <c r="A269" s="4" t="s">
        <v>1030</v>
      </c>
      <c r="B269" s="5">
        <v>558</v>
      </c>
      <c r="C269" s="5"/>
      <c r="D269" s="5" t="s">
        <v>1820</v>
      </c>
      <c r="E269" s="5" t="s">
        <v>1821</v>
      </c>
      <c r="F269" s="5">
        <v>14.015650000000001</v>
      </c>
      <c r="G269" s="5"/>
      <c r="H269" s="5">
        <v>14.0266</v>
      </c>
      <c r="I269" s="5"/>
      <c r="J269" s="5" t="s">
        <v>1819</v>
      </c>
    </row>
    <row r="270" spans="1:10">
      <c r="A270" s="4" t="s">
        <v>1030</v>
      </c>
      <c r="B270" s="5">
        <v>571</v>
      </c>
      <c r="C270" s="5"/>
      <c r="D270" s="5" t="s">
        <v>1822</v>
      </c>
      <c r="E270" s="5" t="s">
        <v>1823</v>
      </c>
      <c r="F270" s="5">
        <v>14.015650000000001</v>
      </c>
      <c r="G270" s="5"/>
      <c r="H270" s="5">
        <v>14.0266</v>
      </c>
      <c r="I270" s="5"/>
      <c r="J270" s="5" t="s">
        <v>1819</v>
      </c>
    </row>
    <row r="271" spans="1:10">
      <c r="A271" s="4" t="s">
        <v>1030</v>
      </c>
      <c r="B271" s="5">
        <v>650</v>
      </c>
      <c r="C271" s="5"/>
      <c r="D271" s="5" t="s">
        <v>1824</v>
      </c>
      <c r="E271" s="5" t="s">
        <v>1825</v>
      </c>
      <c r="F271" s="5">
        <v>14.015650000000001</v>
      </c>
      <c r="G271" s="5"/>
      <c r="H271" s="5">
        <v>14.0266</v>
      </c>
      <c r="I271" s="5"/>
      <c r="J271" s="5" t="s">
        <v>1819</v>
      </c>
    </row>
    <row r="272" spans="1:10">
      <c r="A272" s="4" t="s">
        <v>1030</v>
      </c>
      <c r="B272" s="5">
        <v>671</v>
      </c>
      <c r="C272" s="5"/>
      <c r="D272" s="5" t="s">
        <v>1826</v>
      </c>
      <c r="E272" s="5" t="s">
        <v>1827</v>
      </c>
      <c r="F272" s="5">
        <v>14.015650000000001</v>
      </c>
      <c r="G272" s="5"/>
      <c r="H272" s="5">
        <v>14.0266</v>
      </c>
      <c r="I272" s="5"/>
      <c r="J272" s="5" t="s">
        <v>1819</v>
      </c>
    </row>
    <row r="273" spans="1:10">
      <c r="A273" s="4" t="s">
        <v>1030</v>
      </c>
      <c r="B273" s="5">
        <v>1162</v>
      </c>
      <c r="C273" s="5"/>
      <c r="D273" s="5" t="s">
        <v>1828</v>
      </c>
      <c r="E273" s="5" t="s">
        <v>1829</v>
      </c>
      <c r="F273" s="5">
        <v>14.015650000000001</v>
      </c>
      <c r="G273" s="5"/>
      <c r="H273" s="5">
        <v>14.0266</v>
      </c>
      <c r="I273" s="5"/>
      <c r="J273" s="5" t="s">
        <v>1819</v>
      </c>
    </row>
    <row r="274" spans="1:10">
      <c r="A274" s="4" t="s">
        <v>1030</v>
      </c>
      <c r="B274" s="5">
        <v>618</v>
      </c>
      <c r="C274" s="5"/>
      <c r="D274" s="5" t="s">
        <v>1830</v>
      </c>
      <c r="E274" s="5" t="s">
        <v>1831</v>
      </c>
      <c r="F274" s="5">
        <v>14.052035999999999</v>
      </c>
      <c r="G274" s="5"/>
      <c r="H274" s="5">
        <v>14.069599999999999</v>
      </c>
      <c r="I274" s="5"/>
      <c r="J274" s="5" t="s">
        <v>1832</v>
      </c>
    </row>
    <row r="275" spans="1:10">
      <c r="A275" s="4" t="s">
        <v>1030</v>
      </c>
      <c r="B275" s="5">
        <v>381</v>
      </c>
      <c r="C275" s="5" t="s">
        <v>1833</v>
      </c>
      <c r="D275" s="5" t="s">
        <v>1834</v>
      </c>
      <c r="E275" s="5" t="s">
        <v>1835</v>
      </c>
      <c r="F275" s="5">
        <v>14.963279999999999</v>
      </c>
      <c r="G275" s="5"/>
      <c r="H275" s="5">
        <v>14.968299999999999</v>
      </c>
      <c r="I275" s="5"/>
      <c r="J275" s="5" t="s">
        <v>1836</v>
      </c>
    </row>
    <row r="276" spans="1:10">
      <c r="A276" s="4" t="s">
        <v>1030</v>
      </c>
      <c r="B276" s="5">
        <v>607</v>
      </c>
      <c r="C276" s="5"/>
      <c r="D276" s="5" t="s">
        <v>1837</v>
      </c>
      <c r="E276" s="5" t="s">
        <v>1838</v>
      </c>
      <c r="F276" s="5">
        <v>14.974513999999999</v>
      </c>
      <c r="G276" s="5"/>
      <c r="H276" s="5">
        <v>14.9716</v>
      </c>
      <c r="I276" s="5"/>
      <c r="J276" s="5" t="s">
        <v>1839</v>
      </c>
    </row>
    <row r="277" spans="1:10">
      <c r="A277" s="4" t="s">
        <v>1030</v>
      </c>
      <c r="B277" s="5">
        <v>1216</v>
      </c>
      <c r="C277" s="5"/>
      <c r="D277" s="5" t="s">
        <v>1840</v>
      </c>
      <c r="E277" s="5" t="s">
        <v>1841</v>
      </c>
      <c r="F277" s="5">
        <v>14.974513999999999</v>
      </c>
      <c r="G277" s="5"/>
      <c r="H277" s="5">
        <v>14.9716</v>
      </c>
      <c r="I277" s="5"/>
      <c r="J277" s="5" t="s">
        <v>1839</v>
      </c>
    </row>
    <row r="278" spans="1:10">
      <c r="A278" s="4" t="s">
        <v>1030</v>
      </c>
      <c r="B278" s="5">
        <v>528</v>
      </c>
      <c r="C278" s="5" t="s">
        <v>1842</v>
      </c>
      <c r="D278" s="5" t="s">
        <v>1842</v>
      </c>
      <c r="E278" s="5" t="s">
        <v>1843</v>
      </c>
      <c r="F278" s="5">
        <v>14.999665999999999</v>
      </c>
      <c r="G278" s="5"/>
      <c r="H278" s="5">
        <v>15.0113</v>
      </c>
      <c r="I278" s="5"/>
      <c r="J278" s="5" t="s">
        <v>1844</v>
      </c>
    </row>
    <row r="279" spans="1:10">
      <c r="A279" s="4" t="s">
        <v>1030</v>
      </c>
      <c r="B279" s="5">
        <v>1157</v>
      </c>
      <c r="C279" s="5"/>
      <c r="D279" s="5" t="s">
        <v>1845</v>
      </c>
      <c r="E279" s="5" t="s">
        <v>1846</v>
      </c>
      <c r="F279" s="5">
        <v>14.999665999999999</v>
      </c>
      <c r="G279" s="5"/>
      <c r="H279" s="5">
        <v>15.0113</v>
      </c>
      <c r="I279" s="5"/>
      <c r="J279" s="5" t="s">
        <v>1844</v>
      </c>
    </row>
    <row r="280" spans="1:10">
      <c r="A280" s="4" t="s">
        <v>1030</v>
      </c>
      <c r="B280" s="5">
        <v>342</v>
      </c>
      <c r="C280" s="5" t="s">
        <v>1847</v>
      </c>
      <c r="D280" s="5" t="s">
        <v>1848</v>
      </c>
      <c r="E280" s="5" t="s">
        <v>1849</v>
      </c>
      <c r="F280" s="5">
        <v>15.010899</v>
      </c>
      <c r="G280" s="5"/>
      <c r="H280" s="5">
        <v>15.0146</v>
      </c>
      <c r="I280" s="5"/>
      <c r="J280" s="5" t="s">
        <v>1850</v>
      </c>
    </row>
    <row r="281" spans="1:10">
      <c r="A281" s="4" t="s">
        <v>1030</v>
      </c>
      <c r="B281" s="5">
        <v>590</v>
      </c>
      <c r="C281" s="5"/>
      <c r="D281" s="5" t="s">
        <v>1851</v>
      </c>
      <c r="E281" s="5" t="s">
        <v>1852</v>
      </c>
      <c r="F281" s="5">
        <v>15.010899</v>
      </c>
      <c r="G281" s="5"/>
      <c r="H281" s="5">
        <v>15.0146</v>
      </c>
      <c r="I281" s="5"/>
      <c r="J281" s="5" t="s">
        <v>1850</v>
      </c>
    </row>
    <row r="282" spans="1:10">
      <c r="A282" s="4" t="s">
        <v>1030</v>
      </c>
      <c r="B282" s="5">
        <v>670</v>
      </c>
      <c r="C282" s="5"/>
      <c r="D282" s="5" t="s">
        <v>1853</v>
      </c>
      <c r="E282" s="5" t="s">
        <v>1854</v>
      </c>
      <c r="F282" s="5">
        <v>15.958529</v>
      </c>
      <c r="G282" s="5"/>
      <c r="H282" s="5">
        <v>15.956300000000001</v>
      </c>
      <c r="I282" s="5"/>
      <c r="J282" s="5" t="s">
        <v>1855</v>
      </c>
    </row>
    <row r="283" spans="1:10">
      <c r="A283" s="4" t="s">
        <v>1030</v>
      </c>
      <c r="B283" s="5">
        <v>1128</v>
      </c>
      <c r="C283" s="5"/>
      <c r="D283" s="5" t="s">
        <v>1856</v>
      </c>
      <c r="E283" s="5" t="s">
        <v>1857</v>
      </c>
      <c r="F283" s="5">
        <v>15.958529</v>
      </c>
      <c r="G283" s="5"/>
      <c r="H283" s="5">
        <v>15.956300000000001</v>
      </c>
      <c r="I283" s="5"/>
      <c r="J283" s="5" t="s">
        <v>1855</v>
      </c>
    </row>
    <row r="284" spans="1:10">
      <c r="A284" s="4" t="s">
        <v>1030</v>
      </c>
      <c r="B284" s="5">
        <v>420</v>
      </c>
      <c r="C284" s="5" t="s">
        <v>1858</v>
      </c>
      <c r="D284" s="5" t="s">
        <v>1859</v>
      </c>
      <c r="E284" s="5" t="s">
        <v>1860</v>
      </c>
      <c r="F284" s="5">
        <v>15.977156000000001</v>
      </c>
      <c r="G284" s="5"/>
      <c r="H284" s="5">
        <v>16.0656</v>
      </c>
      <c r="I284" s="5"/>
      <c r="J284" s="5" t="s">
        <v>1861</v>
      </c>
    </row>
    <row r="285" spans="1:10">
      <c r="A285" s="4" t="s">
        <v>1030</v>
      </c>
      <c r="B285" s="5">
        <v>654</v>
      </c>
      <c r="C285" s="5"/>
      <c r="D285" s="5" t="s">
        <v>1862</v>
      </c>
      <c r="E285" s="5" t="s">
        <v>1863</v>
      </c>
      <c r="F285" s="5">
        <v>15.977156000000001</v>
      </c>
      <c r="G285" s="5"/>
      <c r="H285" s="5">
        <v>16.0656</v>
      </c>
      <c r="I285" s="5"/>
      <c r="J285" s="5" t="s">
        <v>1861</v>
      </c>
    </row>
    <row r="286" spans="1:10">
      <c r="A286" s="4" t="s">
        <v>1030</v>
      </c>
      <c r="B286" s="5">
        <v>35</v>
      </c>
      <c r="C286" s="5" t="s">
        <v>1864</v>
      </c>
      <c r="D286" s="5" t="s">
        <v>1865</v>
      </c>
      <c r="E286" s="5" t="s">
        <v>1866</v>
      </c>
      <c r="F286" s="5">
        <v>15.994915000000001</v>
      </c>
      <c r="G286" s="5"/>
      <c r="H286" s="5">
        <v>15.9994</v>
      </c>
      <c r="I286" s="5"/>
      <c r="J286" s="5" t="s">
        <v>16</v>
      </c>
    </row>
    <row r="287" spans="1:10">
      <c r="A287" s="4" t="s">
        <v>1030</v>
      </c>
      <c r="B287" s="5">
        <v>540</v>
      </c>
      <c r="C287" s="5"/>
      <c r="D287" s="5" t="s">
        <v>1867</v>
      </c>
      <c r="E287" s="5" t="s">
        <v>1868</v>
      </c>
      <c r="F287" s="5">
        <v>15.994915000000001</v>
      </c>
      <c r="G287" s="5"/>
      <c r="H287" s="5">
        <v>15.9994</v>
      </c>
      <c r="I287" s="5"/>
      <c r="J287" s="5" t="s">
        <v>16</v>
      </c>
    </row>
    <row r="288" spans="1:10">
      <c r="A288" s="4" t="s">
        <v>1030</v>
      </c>
      <c r="B288" s="5">
        <v>569</v>
      </c>
      <c r="C288" s="5"/>
      <c r="D288" s="5" t="s">
        <v>1869</v>
      </c>
      <c r="E288" s="5" t="s">
        <v>1870</v>
      </c>
      <c r="F288" s="5">
        <v>15.994915000000001</v>
      </c>
      <c r="G288" s="5"/>
      <c r="H288" s="5">
        <v>15.9994</v>
      </c>
      <c r="I288" s="5"/>
      <c r="J288" s="5" t="s">
        <v>16</v>
      </c>
    </row>
    <row r="289" spans="1:10">
      <c r="A289" s="4" t="s">
        <v>1030</v>
      </c>
      <c r="B289" s="5">
        <v>1071</v>
      </c>
      <c r="C289" s="5"/>
      <c r="D289" s="5" t="s">
        <v>1871</v>
      </c>
      <c r="E289" s="5" t="s">
        <v>1872</v>
      </c>
      <c r="F289" s="5">
        <v>16.013542000000001</v>
      </c>
      <c r="G289" s="5"/>
      <c r="H289" s="5">
        <v>16.108699999999999</v>
      </c>
      <c r="I289" s="5"/>
      <c r="J289" s="5" t="s">
        <v>1873</v>
      </c>
    </row>
    <row r="290" spans="1:10">
      <c r="A290" s="4" t="s">
        <v>1030</v>
      </c>
      <c r="B290" s="5">
        <v>1146</v>
      </c>
      <c r="C290" s="5"/>
      <c r="D290" s="5" t="s">
        <v>1874</v>
      </c>
      <c r="E290" s="5" t="s">
        <v>1875</v>
      </c>
      <c r="F290" s="5">
        <v>16.027929</v>
      </c>
      <c r="G290" s="5"/>
      <c r="H290" s="5">
        <v>15.9778</v>
      </c>
      <c r="I290" s="5"/>
      <c r="J290" s="5" t="s">
        <v>1876</v>
      </c>
    </row>
    <row r="291" spans="1:10">
      <c r="A291" s="4" t="s">
        <v>1030</v>
      </c>
      <c r="B291" s="5">
        <v>284</v>
      </c>
      <c r="C291" s="5" t="s">
        <v>1877</v>
      </c>
      <c r="D291" s="5" t="s">
        <v>1878</v>
      </c>
      <c r="E291" s="5" t="s">
        <v>1879</v>
      </c>
      <c r="F291" s="5">
        <v>16.028203999999999</v>
      </c>
      <c r="G291" s="5"/>
      <c r="H291" s="5">
        <v>16.038900000000002</v>
      </c>
      <c r="I291" s="5"/>
      <c r="J291" s="5" t="s">
        <v>1880</v>
      </c>
    </row>
    <row r="292" spans="1:10">
      <c r="A292" s="4" t="s">
        <v>1030</v>
      </c>
      <c r="B292" s="5">
        <v>629</v>
      </c>
      <c r="C292" s="5"/>
      <c r="D292" s="5" t="s">
        <v>1881</v>
      </c>
      <c r="E292" s="5" t="s">
        <v>1882</v>
      </c>
      <c r="F292" s="5">
        <v>16.031300000000002</v>
      </c>
      <c r="G292" s="5"/>
      <c r="H292" s="5">
        <v>16.0425</v>
      </c>
      <c r="I292" s="5"/>
      <c r="J292" s="5" t="s">
        <v>1883</v>
      </c>
    </row>
    <row r="293" spans="1:10">
      <c r="A293" s="4" t="s">
        <v>1030</v>
      </c>
      <c r="B293" s="5">
        <v>1173</v>
      </c>
      <c r="C293" s="5"/>
      <c r="D293" s="5" t="s">
        <v>1884</v>
      </c>
      <c r="E293" s="5" t="s">
        <v>1885</v>
      </c>
      <c r="F293" s="5">
        <v>16.990164</v>
      </c>
      <c r="G293" s="5"/>
      <c r="H293" s="5">
        <v>16.987500000000001</v>
      </c>
      <c r="I293" s="5"/>
      <c r="J293" s="5" t="s">
        <v>1886</v>
      </c>
    </row>
    <row r="294" spans="1:10">
      <c r="A294" s="4" t="s">
        <v>1030</v>
      </c>
      <c r="B294" s="5">
        <v>1160</v>
      </c>
      <c r="C294" s="5"/>
      <c r="D294" s="5" t="s">
        <v>1887</v>
      </c>
      <c r="E294" s="5" t="s">
        <v>1888</v>
      </c>
      <c r="F294" s="5">
        <v>16.997557</v>
      </c>
      <c r="G294" s="5"/>
      <c r="H294" s="5">
        <v>17.093399999999999</v>
      </c>
      <c r="I294" s="5"/>
      <c r="J294" s="5" t="s">
        <v>1889</v>
      </c>
    </row>
    <row r="295" spans="1:10">
      <c r="A295" s="4" t="s">
        <v>1030</v>
      </c>
      <c r="B295" s="5">
        <v>989</v>
      </c>
      <c r="C295" s="5"/>
      <c r="D295" s="5" t="s">
        <v>1890</v>
      </c>
      <c r="E295" s="5" t="s">
        <v>1891</v>
      </c>
      <c r="F295" s="5">
        <v>17.026548999999999</v>
      </c>
      <c r="G295" s="5"/>
      <c r="H295" s="5">
        <v>17.0305</v>
      </c>
      <c r="I295" s="5"/>
      <c r="J295" s="5" t="s">
        <v>1892</v>
      </c>
    </row>
    <row r="296" spans="1:10">
      <c r="A296" s="4" t="s">
        <v>1030</v>
      </c>
      <c r="B296" s="5">
        <v>298</v>
      </c>
      <c r="C296" s="5" t="s">
        <v>1893</v>
      </c>
      <c r="D296" s="5" t="s">
        <v>1894</v>
      </c>
      <c r="E296" s="5" t="s">
        <v>1895</v>
      </c>
      <c r="F296" s="5">
        <v>17.034479999999999</v>
      </c>
      <c r="G296" s="5"/>
      <c r="H296" s="5">
        <v>17.045100000000001</v>
      </c>
      <c r="I296" s="5"/>
      <c r="J296" s="5" t="s">
        <v>1896</v>
      </c>
    </row>
    <row r="297" spans="1:10">
      <c r="A297" s="4" t="s">
        <v>1030</v>
      </c>
      <c r="B297" s="5">
        <v>696</v>
      </c>
      <c r="C297" s="5" t="s">
        <v>1897</v>
      </c>
      <c r="D297" s="5" t="s">
        <v>1898</v>
      </c>
      <c r="E297" s="5" t="s">
        <v>1899</v>
      </c>
      <c r="F297" s="5">
        <v>17.070689999999999</v>
      </c>
      <c r="G297" s="5"/>
      <c r="H297" s="5">
        <v>16.998200000000001</v>
      </c>
      <c r="I297" s="5"/>
      <c r="J297" s="5" t="s">
        <v>1900</v>
      </c>
    </row>
    <row r="298" spans="1:10">
      <c r="A298" s="4" t="s">
        <v>1030</v>
      </c>
      <c r="B298" s="5">
        <v>608</v>
      </c>
      <c r="C298" s="5"/>
      <c r="D298" s="5" t="s">
        <v>1901</v>
      </c>
      <c r="E298" s="5" t="s">
        <v>1902</v>
      </c>
      <c r="F298" s="5">
        <v>17.956420999999999</v>
      </c>
      <c r="G298" s="5"/>
      <c r="H298" s="5">
        <v>18.038399999999999</v>
      </c>
      <c r="I298" s="5"/>
      <c r="J298" s="5" t="s">
        <v>1903</v>
      </c>
    </row>
    <row r="299" spans="1:10">
      <c r="A299" s="4" t="s">
        <v>1030</v>
      </c>
      <c r="B299" s="5">
        <v>1167</v>
      </c>
      <c r="C299" s="5"/>
      <c r="D299" s="5" t="s">
        <v>1904</v>
      </c>
      <c r="E299" s="5" t="s">
        <v>1905</v>
      </c>
      <c r="F299" s="5">
        <v>17.974178999999999</v>
      </c>
      <c r="G299" s="5"/>
      <c r="H299" s="5">
        <v>17.972200000000001</v>
      </c>
      <c r="I299" s="5"/>
      <c r="J299" s="5" t="s">
        <v>1906</v>
      </c>
    </row>
    <row r="300" spans="1:10">
      <c r="A300" s="4" t="s">
        <v>1030</v>
      </c>
      <c r="B300" s="5">
        <v>127</v>
      </c>
      <c r="C300" s="5" t="s">
        <v>1907</v>
      </c>
      <c r="D300" s="5" t="s">
        <v>1908</v>
      </c>
      <c r="E300" s="5" t="s">
        <v>1909</v>
      </c>
      <c r="F300" s="5">
        <v>17.990577999999999</v>
      </c>
      <c r="G300" s="5"/>
      <c r="H300" s="5">
        <v>17.990500000000001</v>
      </c>
      <c r="I300" s="5"/>
      <c r="J300" s="5" t="s">
        <v>1910</v>
      </c>
    </row>
    <row r="301" spans="1:10">
      <c r="A301" s="4" t="s">
        <v>1030</v>
      </c>
      <c r="B301" s="5">
        <v>1079</v>
      </c>
      <c r="C301" s="5"/>
      <c r="D301" s="5" t="s">
        <v>1911</v>
      </c>
      <c r="E301" s="5" t="s">
        <v>1912</v>
      </c>
      <c r="F301" s="5">
        <v>18.025821000000001</v>
      </c>
      <c r="G301" s="5"/>
      <c r="H301" s="5">
        <v>18.059899999999999</v>
      </c>
      <c r="I301" s="5"/>
      <c r="J301" s="5" t="s">
        <v>1913</v>
      </c>
    </row>
    <row r="302" spans="1:10">
      <c r="A302" s="4" t="s">
        <v>1030</v>
      </c>
      <c r="B302" s="5">
        <v>329</v>
      </c>
      <c r="C302" s="5" t="s">
        <v>1914</v>
      </c>
      <c r="D302" s="5" t="s">
        <v>1915</v>
      </c>
      <c r="E302" s="5" t="s">
        <v>1916</v>
      </c>
      <c r="F302" s="5">
        <v>18.037835000000001</v>
      </c>
      <c r="G302" s="5"/>
      <c r="H302" s="5">
        <v>18.037700000000001</v>
      </c>
      <c r="I302" s="5"/>
      <c r="J302" s="5" t="s">
        <v>1917</v>
      </c>
    </row>
    <row r="303" spans="1:10">
      <c r="A303" s="4" t="s">
        <v>1030</v>
      </c>
      <c r="B303" s="5">
        <v>906</v>
      </c>
      <c r="C303" s="5"/>
      <c r="D303" s="5" t="s">
        <v>1918</v>
      </c>
      <c r="E303" s="5" t="s">
        <v>1919</v>
      </c>
      <c r="F303" s="5">
        <v>18.940435999999998</v>
      </c>
      <c r="G303" s="5"/>
      <c r="H303" s="5">
        <v>19.023199999999999</v>
      </c>
      <c r="I303" s="5"/>
      <c r="J303" s="5" t="s">
        <v>1920</v>
      </c>
    </row>
    <row r="304" spans="1:10">
      <c r="A304" s="4" t="s">
        <v>1030</v>
      </c>
      <c r="B304" s="5">
        <v>1134</v>
      </c>
      <c r="C304" s="5"/>
      <c r="D304" s="5" t="s">
        <v>1921</v>
      </c>
      <c r="E304" s="5" t="s">
        <v>1922</v>
      </c>
      <c r="F304" s="5">
        <v>18.973451000000001</v>
      </c>
      <c r="G304" s="5"/>
      <c r="H304" s="5">
        <v>19.0016</v>
      </c>
      <c r="I304" s="5"/>
      <c r="J304" s="5" t="s">
        <v>1923</v>
      </c>
    </row>
    <row r="305" spans="1:10">
      <c r="A305" s="4" t="s">
        <v>1030</v>
      </c>
      <c r="B305" s="5">
        <v>1180</v>
      </c>
      <c r="C305" s="5"/>
      <c r="D305" s="5" t="s">
        <v>1924</v>
      </c>
      <c r="E305" s="5" t="s">
        <v>1925</v>
      </c>
      <c r="F305" s="5">
        <v>19.009836</v>
      </c>
      <c r="G305" s="5"/>
      <c r="H305" s="5">
        <v>19.044599999999999</v>
      </c>
      <c r="I305" s="5"/>
      <c r="J305" s="5" t="s">
        <v>1926</v>
      </c>
    </row>
    <row r="306" spans="1:10">
      <c r="A306" s="4" t="s">
        <v>1030</v>
      </c>
      <c r="B306" s="5">
        <v>584</v>
      </c>
      <c r="C306" s="5"/>
      <c r="D306" s="5" t="s">
        <v>1927</v>
      </c>
      <c r="E306" s="5" t="s">
        <v>1928</v>
      </c>
      <c r="F306" s="5">
        <v>19.042199</v>
      </c>
      <c r="G306" s="5"/>
      <c r="H306" s="5">
        <v>19.046399999999998</v>
      </c>
      <c r="I306" s="5"/>
      <c r="J306" s="5" t="s">
        <v>1929</v>
      </c>
    </row>
    <row r="307" spans="1:10">
      <c r="A307" s="4" t="s">
        <v>1030</v>
      </c>
      <c r="B307" s="5">
        <v>350</v>
      </c>
      <c r="C307" s="5" t="s">
        <v>1930</v>
      </c>
      <c r="D307" s="5" t="s">
        <v>1931</v>
      </c>
      <c r="E307" s="5" t="s">
        <v>1932</v>
      </c>
      <c r="F307" s="5">
        <v>19.989829</v>
      </c>
      <c r="G307" s="5"/>
      <c r="H307" s="5">
        <v>19.988099999999999</v>
      </c>
      <c r="I307" s="5"/>
      <c r="J307" s="5" t="s">
        <v>1933</v>
      </c>
    </row>
    <row r="308" spans="1:10">
      <c r="A308" s="4" t="s">
        <v>1030</v>
      </c>
      <c r="B308" s="5">
        <v>885</v>
      </c>
      <c r="C308" s="5"/>
      <c r="D308" s="5" t="s">
        <v>1934</v>
      </c>
      <c r="E308" s="5" t="s">
        <v>1935</v>
      </c>
      <c r="F308" s="5">
        <v>20.017099999999999</v>
      </c>
      <c r="G308" s="5"/>
      <c r="H308" s="5">
        <v>20.0105</v>
      </c>
      <c r="I308" s="5"/>
      <c r="J308" s="5" t="s">
        <v>1936</v>
      </c>
    </row>
    <row r="309" spans="1:10">
      <c r="A309" s="4" t="s">
        <v>1030</v>
      </c>
      <c r="B309" s="5">
        <v>956</v>
      </c>
      <c r="C309" s="5"/>
      <c r="D309" s="5" t="s">
        <v>1937</v>
      </c>
      <c r="E309" s="5" t="s">
        <v>1938</v>
      </c>
      <c r="F309" s="5">
        <v>21.969391999999999</v>
      </c>
      <c r="G309" s="5"/>
      <c r="H309" s="5">
        <v>22.289100000000001</v>
      </c>
      <c r="I309" s="5"/>
      <c r="J309" s="5" t="s">
        <v>1939</v>
      </c>
    </row>
    <row r="310" spans="1:10">
      <c r="A310" s="4" t="s">
        <v>1030</v>
      </c>
      <c r="B310" s="5">
        <v>30</v>
      </c>
      <c r="C310" s="5" t="s">
        <v>1940</v>
      </c>
      <c r="D310" s="5" t="s">
        <v>1941</v>
      </c>
      <c r="E310" s="5" t="s">
        <v>1942</v>
      </c>
      <c r="F310" s="5">
        <v>21.981943000000001</v>
      </c>
      <c r="G310" s="5"/>
      <c r="H310" s="5">
        <v>21.9818</v>
      </c>
      <c r="I310" s="5"/>
      <c r="J310" s="5" t="s">
        <v>1943</v>
      </c>
    </row>
    <row r="311" spans="1:10">
      <c r="A311" s="4" t="s">
        <v>1030</v>
      </c>
      <c r="B311" s="5">
        <v>554</v>
      </c>
      <c r="C311" s="5"/>
      <c r="D311" s="5" t="s">
        <v>1944</v>
      </c>
      <c r="E311" s="5" t="s">
        <v>1945</v>
      </c>
      <c r="F311" s="5">
        <v>22.031969</v>
      </c>
      <c r="G311" s="5"/>
      <c r="H311" s="5">
        <v>22.0519</v>
      </c>
      <c r="I311" s="5"/>
      <c r="J311" s="5" t="s">
        <v>1946</v>
      </c>
    </row>
    <row r="312" spans="1:10">
      <c r="A312" s="4" t="s">
        <v>1030</v>
      </c>
      <c r="B312" s="5">
        <v>620</v>
      </c>
      <c r="C312" s="5"/>
      <c r="D312" s="5" t="s">
        <v>1947</v>
      </c>
      <c r="E312" s="5" t="s">
        <v>1948</v>
      </c>
      <c r="F312" s="5">
        <v>23.015984</v>
      </c>
      <c r="G312" s="5"/>
      <c r="H312" s="5">
        <v>23.0366</v>
      </c>
      <c r="I312" s="5"/>
      <c r="J312" s="5" t="s">
        <v>1949</v>
      </c>
    </row>
    <row r="313" spans="1:10">
      <c r="A313" s="4" t="s">
        <v>1030</v>
      </c>
      <c r="B313" s="5">
        <v>1247</v>
      </c>
      <c r="C313" s="5"/>
      <c r="D313" s="5" t="s">
        <v>1950</v>
      </c>
      <c r="E313" s="5" t="s">
        <v>1951</v>
      </c>
      <c r="F313" s="5">
        <v>23.015984</v>
      </c>
      <c r="G313" s="5"/>
      <c r="H313" s="5">
        <v>23.0366</v>
      </c>
      <c r="I313" s="5"/>
      <c r="J313" s="5" t="s">
        <v>1949</v>
      </c>
    </row>
    <row r="314" spans="1:10">
      <c r="A314" s="4" t="s">
        <v>1030</v>
      </c>
      <c r="B314" s="5">
        <v>606</v>
      </c>
      <c r="C314" s="5"/>
      <c r="D314" s="5" t="s">
        <v>1952</v>
      </c>
      <c r="E314" s="5" t="s">
        <v>1953</v>
      </c>
      <c r="F314" s="5">
        <v>23.974848000000001</v>
      </c>
      <c r="G314" s="5"/>
      <c r="H314" s="5">
        <v>23.9816</v>
      </c>
      <c r="I314" s="5"/>
      <c r="J314" s="5" t="s">
        <v>1954</v>
      </c>
    </row>
    <row r="315" spans="1:10">
      <c r="A315" s="4" t="s">
        <v>1030</v>
      </c>
      <c r="B315" s="5">
        <v>1004</v>
      </c>
      <c r="C315" s="5"/>
      <c r="D315" s="5" t="s">
        <v>1955</v>
      </c>
      <c r="E315" s="5" t="s">
        <v>1956</v>
      </c>
      <c r="F315" s="5">
        <v>24.023918999999999</v>
      </c>
      <c r="G315" s="5"/>
      <c r="H315" s="5">
        <v>23.956099999999999</v>
      </c>
      <c r="I315" s="5"/>
      <c r="J315" s="5" t="s">
        <v>1957</v>
      </c>
    </row>
    <row r="316" spans="1:10">
      <c r="A316" s="4" t="s">
        <v>1030</v>
      </c>
      <c r="B316" s="5">
        <v>438</v>
      </c>
      <c r="C316" s="5" t="s">
        <v>1958</v>
      </c>
      <c r="D316" s="5" t="s">
        <v>1959</v>
      </c>
      <c r="E316" s="5" t="s">
        <v>1959</v>
      </c>
      <c r="F316" s="5">
        <v>24.995249000000001</v>
      </c>
      <c r="G316" s="5"/>
      <c r="H316" s="5">
        <v>25.009499999999999</v>
      </c>
      <c r="I316" s="5"/>
      <c r="J316" s="5" t="s">
        <v>1960</v>
      </c>
    </row>
    <row r="317" spans="1:10">
      <c r="A317" s="4" t="s">
        <v>1030</v>
      </c>
      <c r="B317" s="5">
        <v>1064</v>
      </c>
      <c r="C317" s="5"/>
      <c r="D317" s="5" t="s">
        <v>1961</v>
      </c>
      <c r="E317" s="5" t="s">
        <v>1962</v>
      </c>
      <c r="F317" s="5">
        <v>25.049392999999998</v>
      </c>
      <c r="G317" s="5"/>
      <c r="H317" s="5">
        <v>24.9863</v>
      </c>
      <c r="I317" s="5"/>
      <c r="J317" s="5" t="s">
        <v>1963</v>
      </c>
    </row>
    <row r="318" spans="1:10">
      <c r="A318" s="4" t="s">
        <v>1030</v>
      </c>
      <c r="B318" s="5">
        <v>611</v>
      </c>
      <c r="C318" s="5"/>
      <c r="D318" s="5" t="s">
        <v>1964</v>
      </c>
      <c r="E318" s="5" t="s">
        <v>1965</v>
      </c>
      <c r="F318" s="5">
        <v>25.060625999999999</v>
      </c>
      <c r="G318" s="5"/>
      <c r="H318" s="5">
        <v>24.989599999999999</v>
      </c>
      <c r="I318" s="5"/>
      <c r="J318" s="5" t="s">
        <v>1966</v>
      </c>
    </row>
    <row r="319" spans="1:10">
      <c r="A319" s="4" t="s">
        <v>1030</v>
      </c>
      <c r="B319" s="5">
        <v>1060</v>
      </c>
      <c r="C319" s="5"/>
      <c r="D319" s="5" t="s">
        <v>1967</v>
      </c>
      <c r="E319" s="5" t="s">
        <v>1968</v>
      </c>
      <c r="F319" s="5">
        <v>25.085778999999999</v>
      </c>
      <c r="G319" s="5"/>
      <c r="H319" s="5">
        <v>25.029399999999999</v>
      </c>
      <c r="I319" s="5"/>
      <c r="J319" s="5" t="s">
        <v>1969</v>
      </c>
    </row>
    <row r="320" spans="1:10">
      <c r="A320" s="4" t="s">
        <v>1030</v>
      </c>
      <c r="B320" s="5">
        <v>581</v>
      </c>
      <c r="C320" s="5"/>
      <c r="D320" s="5" t="s">
        <v>1970</v>
      </c>
      <c r="E320" s="5" t="s">
        <v>1971</v>
      </c>
      <c r="F320" s="5">
        <v>26.004417</v>
      </c>
      <c r="G320" s="5"/>
      <c r="H320" s="5">
        <v>26.033999999999999</v>
      </c>
      <c r="I320" s="5"/>
      <c r="J320" s="5" t="s">
        <v>1972</v>
      </c>
    </row>
    <row r="321" spans="1:10">
      <c r="A321" s="4" t="s">
        <v>1030</v>
      </c>
      <c r="B321" s="5">
        <v>254</v>
      </c>
      <c r="C321" s="5" t="s">
        <v>1973</v>
      </c>
      <c r="D321" s="5" t="s">
        <v>1974</v>
      </c>
      <c r="E321" s="5" t="s">
        <v>1975</v>
      </c>
      <c r="F321" s="5">
        <v>26.015650000000001</v>
      </c>
      <c r="G321" s="5"/>
      <c r="H321" s="5">
        <v>26.037299999999998</v>
      </c>
      <c r="I321" s="5"/>
      <c r="J321" s="5" t="s">
        <v>1976</v>
      </c>
    </row>
    <row r="322" spans="1:10">
      <c r="A322" s="4" t="s">
        <v>1030</v>
      </c>
      <c r="B322" s="5">
        <v>543</v>
      </c>
      <c r="C322" s="5"/>
      <c r="D322" s="5" t="s">
        <v>1977</v>
      </c>
      <c r="E322" s="5" t="s">
        <v>1978</v>
      </c>
      <c r="F322" s="5">
        <v>26.015650000000001</v>
      </c>
      <c r="G322" s="5"/>
      <c r="H322" s="5">
        <v>26.037299999999998</v>
      </c>
      <c r="I322" s="5"/>
      <c r="J322" s="5" t="s">
        <v>1976</v>
      </c>
    </row>
    <row r="323" spans="1:10">
      <c r="A323" s="4" t="s">
        <v>1030</v>
      </c>
      <c r="B323" s="5">
        <v>1057</v>
      </c>
      <c r="C323" s="5"/>
      <c r="D323" s="5" t="s">
        <v>1979</v>
      </c>
      <c r="E323" s="5" t="s">
        <v>1980</v>
      </c>
      <c r="F323" s="5">
        <v>26.033408999999999</v>
      </c>
      <c r="G323" s="5"/>
      <c r="H323" s="5">
        <v>25.9711</v>
      </c>
      <c r="I323" s="5"/>
      <c r="J323" s="5" t="s">
        <v>1981</v>
      </c>
    </row>
    <row r="324" spans="1:10">
      <c r="A324" s="4" t="s">
        <v>1030</v>
      </c>
      <c r="B324" s="5">
        <v>656</v>
      </c>
      <c r="C324" s="5"/>
      <c r="D324" s="5" t="s">
        <v>1982</v>
      </c>
      <c r="E324" s="5" t="s">
        <v>1983</v>
      </c>
      <c r="F324" s="5">
        <v>26.052036000000001</v>
      </c>
      <c r="G324" s="5"/>
      <c r="H324" s="5">
        <v>26.080300000000001</v>
      </c>
      <c r="I324" s="5"/>
      <c r="J324" s="5" t="s">
        <v>1984</v>
      </c>
    </row>
    <row r="325" spans="1:10">
      <c r="A325" s="4" t="s">
        <v>1030</v>
      </c>
      <c r="B325" s="5">
        <v>651</v>
      </c>
      <c r="C325" s="5"/>
      <c r="D325" s="5" t="s">
        <v>1985</v>
      </c>
      <c r="E325" s="5" t="s">
        <v>1986</v>
      </c>
      <c r="F325" s="5">
        <v>27.010898999999998</v>
      </c>
      <c r="G325" s="5"/>
      <c r="H325" s="5">
        <v>27.025300000000001</v>
      </c>
      <c r="I325" s="5"/>
      <c r="J325" s="5" t="s">
        <v>1987</v>
      </c>
    </row>
    <row r="326" spans="1:10">
      <c r="A326" s="4" t="s">
        <v>1030</v>
      </c>
      <c r="B326" s="5">
        <v>1209</v>
      </c>
      <c r="C326" s="5"/>
      <c r="D326" s="5" t="s">
        <v>1988</v>
      </c>
      <c r="E326" s="5" t="s">
        <v>1989</v>
      </c>
      <c r="F326" s="5">
        <v>27.010898999999998</v>
      </c>
      <c r="G326" s="5"/>
      <c r="H326" s="5">
        <v>27.025300000000001</v>
      </c>
      <c r="I326" s="5"/>
      <c r="J326" s="5" t="s">
        <v>1987</v>
      </c>
    </row>
    <row r="327" spans="1:10">
      <c r="A327" s="4" t="s">
        <v>1030</v>
      </c>
      <c r="B327" s="5">
        <v>661</v>
      </c>
      <c r="C327" s="5"/>
      <c r="D327" s="5" t="s">
        <v>1990</v>
      </c>
      <c r="E327" s="5" t="s">
        <v>1991</v>
      </c>
      <c r="F327" s="5">
        <v>27.047284999999999</v>
      </c>
      <c r="G327" s="5"/>
      <c r="H327" s="5">
        <v>27.0684</v>
      </c>
      <c r="I327" s="5"/>
      <c r="J327" s="5" t="s">
        <v>1992</v>
      </c>
    </row>
    <row r="328" spans="1:10">
      <c r="A328" s="4" t="s">
        <v>1030</v>
      </c>
      <c r="B328" s="5">
        <v>926</v>
      </c>
      <c r="C328" s="5"/>
      <c r="D328" s="5" t="s">
        <v>1993</v>
      </c>
      <c r="E328" s="5" t="s">
        <v>1994</v>
      </c>
      <c r="F328" s="5">
        <v>27.047284999999999</v>
      </c>
      <c r="G328" s="5"/>
      <c r="H328" s="5">
        <v>27.0684</v>
      </c>
      <c r="I328" s="5"/>
      <c r="J328" s="5" t="s">
        <v>1992</v>
      </c>
    </row>
    <row r="329" spans="1:10">
      <c r="A329" s="4" t="s">
        <v>1030</v>
      </c>
      <c r="B329" s="5">
        <v>1085</v>
      </c>
      <c r="C329" s="5"/>
      <c r="D329" s="5" t="s">
        <v>1995</v>
      </c>
      <c r="E329" s="5" t="s">
        <v>1996</v>
      </c>
      <c r="F329" s="5">
        <v>27.058517999999999</v>
      </c>
      <c r="G329" s="5"/>
      <c r="H329" s="5">
        <v>27.0717</v>
      </c>
      <c r="I329" s="5"/>
      <c r="J329" s="5" t="s">
        <v>1997</v>
      </c>
    </row>
    <row r="330" spans="1:10">
      <c r="A330" s="4" t="s">
        <v>1030</v>
      </c>
      <c r="B330" s="5">
        <v>122</v>
      </c>
      <c r="C330" s="5" t="s">
        <v>1998</v>
      </c>
      <c r="D330" s="5" t="s">
        <v>1998</v>
      </c>
      <c r="E330" s="5" t="s">
        <v>1999</v>
      </c>
      <c r="F330" s="5">
        <v>27.994914999999999</v>
      </c>
      <c r="G330" s="5"/>
      <c r="H330" s="5">
        <v>28.010100000000001</v>
      </c>
      <c r="I330" s="5"/>
      <c r="J330" s="5" t="s">
        <v>2000</v>
      </c>
    </row>
    <row r="331" spans="1:10">
      <c r="A331" s="4" t="s">
        <v>1030</v>
      </c>
      <c r="B331" s="5">
        <v>1196</v>
      </c>
      <c r="C331" s="5"/>
      <c r="D331" s="5" t="s">
        <v>2001</v>
      </c>
      <c r="E331" s="5" t="s">
        <v>2002</v>
      </c>
      <c r="F331" s="5">
        <v>27.994914999999999</v>
      </c>
      <c r="G331" s="5"/>
      <c r="H331" s="5">
        <v>28.010100000000001</v>
      </c>
      <c r="I331" s="5"/>
      <c r="J331" s="5" t="s">
        <v>2000</v>
      </c>
    </row>
    <row r="332" spans="1:10">
      <c r="A332" s="4" t="s">
        <v>1030</v>
      </c>
      <c r="B332" s="5">
        <v>1205</v>
      </c>
      <c r="C332" s="5"/>
      <c r="D332" s="5" t="s">
        <v>2003</v>
      </c>
      <c r="E332" s="5" t="s">
        <v>2004</v>
      </c>
      <c r="F332" s="5">
        <v>27.994914999999999</v>
      </c>
      <c r="G332" s="5"/>
      <c r="H332" s="5">
        <v>28.010100000000001</v>
      </c>
      <c r="I332" s="5"/>
      <c r="J332" s="5" t="s">
        <v>2000</v>
      </c>
    </row>
    <row r="333" spans="1:10">
      <c r="A333" s="4" t="s">
        <v>1030</v>
      </c>
      <c r="B333" s="5">
        <v>599</v>
      </c>
      <c r="C333" s="5"/>
      <c r="D333" s="5" t="s">
        <v>2005</v>
      </c>
      <c r="E333" s="5" t="s">
        <v>2006</v>
      </c>
      <c r="F333" s="5">
        <v>28.006148</v>
      </c>
      <c r="G333" s="5"/>
      <c r="H333" s="5">
        <v>28.013400000000001</v>
      </c>
      <c r="I333" s="5"/>
      <c r="J333" s="5" t="s">
        <v>2007</v>
      </c>
    </row>
    <row r="334" spans="1:10">
      <c r="A334" s="4" t="s">
        <v>1030</v>
      </c>
      <c r="B334" s="5">
        <v>36</v>
      </c>
      <c r="C334" s="5" t="s">
        <v>2008</v>
      </c>
      <c r="D334" s="5" t="s">
        <v>2009</v>
      </c>
      <c r="E334" s="5" t="s">
        <v>2009</v>
      </c>
      <c r="F334" s="5">
        <v>28.031300000000002</v>
      </c>
      <c r="G334" s="5"/>
      <c r="H334" s="5">
        <v>28.0532</v>
      </c>
      <c r="I334" s="5"/>
      <c r="J334" s="5" t="s">
        <v>2010</v>
      </c>
    </row>
    <row r="335" spans="1:10">
      <c r="A335" s="4" t="s">
        <v>1030</v>
      </c>
      <c r="B335" s="5">
        <v>255</v>
      </c>
      <c r="C335" s="5" t="s">
        <v>2011</v>
      </c>
      <c r="D335" s="5" t="s">
        <v>2012</v>
      </c>
      <c r="E335" s="5" t="s">
        <v>2013</v>
      </c>
      <c r="F335" s="5">
        <v>28.031300000000002</v>
      </c>
      <c r="G335" s="5"/>
      <c r="H335" s="5">
        <v>28.0532</v>
      </c>
      <c r="I335" s="5"/>
      <c r="J335" s="5" t="s">
        <v>2010</v>
      </c>
    </row>
    <row r="336" spans="1:10">
      <c r="A336" s="4" t="s">
        <v>1030</v>
      </c>
      <c r="B336" s="5">
        <v>280</v>
      </c>
      <c r="C336" s="5" t="s">
        <v>2014</v>
      </c>
      <c r="D336" s="5" t="s">
        <v>2014</v>
      </c>
      <c r="E336" s="5" t="s">
        <v>2015</v>
      </c>
      <c r="F336" s="5">
        <v>28.031300000000002</v>
      </c>
      <c r="G336" s="5"/>
      <c r="H336" s="5">
        <v>28.0532</v>
      </c>
      <c r="I336" s="5"/>
      <c r="J336" s="5" t="s">
        <v>2010</v>
      </c>
    </row>
    <row r="337" spans="1:10">
      <c r="A337" s="4" t="s">
        <v>1030</v>
      </c>
      <c r="B337" s="5">
        <v>546</v>
      </c>
      <c r="C337" s="5"/>
      <c r="D337" s="5" t="s">
        <v>2016</v>
      </c>
      <c r="E337" s="5" t="s">
        <v>2017</v>
      </c>
      <c r="F337" s="5">
        <v>28.031300000000002</v>
      </c>
      <c r="G337" s="5"/>
      <c r="H337" s="5">
        <v>28.0532</v>
      </c>
      <c r="I337" s="5"/>
      <c r="J337" s="5" t="s">
        <v>2010</v>
      </c>
    </row>
    <row r="338" spans="1:10">
      <c r="A338" s="4" t="s">
        <v>1030</v>
      </c>
      <c r="B338" s="5">
        <v>1061</v>
      </c>
      <c r="C338" s="5"/>
      <c r="D338" s="5" t="s">
        <v>2018</v>
      </c>
      <c r="E338" s="5" t="s">
        <v>2019</v>
      </c>
      <c r="F338" s="5">
        <v>28.031300000000002</v>
      </c>
      <c r="G338" s="5"/>
      <c r="H338" s="5">
        <v>28.0532</v>
      </c>
      <c r="I338" s="5"/>
      <c r="J338" s="5" t="s">
        <v>2010</v>
      </c>
    </row>
    <row r="339" spans="1:10">
      <c r="A339" s="4" t="s">
        <v>1030</v>
      </c>
      <c r="B339" s="5">
        <v>634</v>
      </c>
      <c r="C339" s="5"/>
      <c r="D339" s="5" t="s">
        <v>2020</v>
      </c>
      <c r="E339" s="5" t="s">
        <v>2021</v>
      </c>
      <c r="F339" s="5">
        <v>28.042534</v>
      </c>
      <c r="G339" s="5"/>
      <c r="H339" s="5">
        <v>28.0565</v>
      </c>
      <c r="I339" s="5"/>
      <c r="J339" s="5" t="s">
        <v>2022</v>
      </c>
    </row>
    <row r="340" spans="1:10">
      <c r="A340" s="4" t="s">
        <v>1030</v>
      </c>
      <c r="B340" s="5">
        <v>1006</v>
      </c>
      <c r="C340" s="5"/>
      <c r="D340" s="5" t="s">
        <v>2023</v>
      </c>
      <c r="E340" s="5" t="s">
        <v>2024</v>
      </c>
      <c r="F340" s="5">
        <v>28.046104</v>
      </c>
      <c r="G340" s="5"/>
      <c r="H340" s="5">
        <v>27.967300000000002</v>
      </c>
      <c r="I340" s="5"/>
      <c r="J340" s="5" t="s">
        <v>2025</v>
      </c>
    </row>
    <row r="341" spans="1:10">
      <c r="A341" s="4" t="s">
        <v>1030</v>
      </c>
      <c r="B341" s="5">
        <v>275</v>
      </c>
      <c r="C341" s="5" t="s">
        <v>2026</v>
      </c>
      <c r="D341" s="5" t="s">
        <v>2027</v>
      </c>
      <c r="E341" s="5" t="s">
        <v>2028</v>
      </c>
      <c r="F341" s="5">
        <v>28.990164</v>
      </c>
      <c r="G341" s="5"/>
      <c r="H341" s="5">
        <v>28.998200000000001</v>
      </c>
      <c r="I341" s="5"/>
      <c r="J341" s="5" t="s">
        <v>2029</v>
      </c>
    </row>
    <row r="342" spans="1:10">
      <c r="A342" s="4" t="s">
        <v>1030</v>
      </c>
      <c r="B342" s="5">
        <v>1218</v>
      </c>
      <c r="C342" s="5"/>
      <c r="D342" s="5" t="s">
        <v>2030</v>
      </c>
      <c r="E342" s="5" t="s">
        <v>2031</v>
      </c>
      <c r="F342" s="5">
        <v>28.990164</v>
      </c>
      <c r="G342" s="5"/>
      <c r="H342" s="5">
        <v>28.998200000000001</v>
      </c>
      <c r="I342" s="5"/>
      <c r="J342" s="5" t="s">
        <v>2029</v>
      </c>
    </row>
    <row r="343" spans="1:10">
      <c r="A343" s="4" t="s">
        <v>1030</v>
      </c>
      <c r="B343" s="5">
        <v>1215</v>
      </c>
      <c r="C343" s="5"/>
      <c r="D343" s="5" t="s">
        <v>2032</v>
      </c>
      <c r="E343" s="5" t="s">
        <v>2033</v>
      </c>
      <c r="F343" s="5">
        <v>29.026548999999999</v>
      </c>
      <c r="G343" s="5"/>
      <c r="H343" s="5">
        <v>29.0412</v>
      </c>
      <c r="I343" s="5"/>
      <c r="J343" s="5" t="s">
        <v>2034</v>
      </c>
    </row>
    <row r="344" spans="1:10">
      <c r="A344" s="4" t="s">
        <v>1030</v>
      </c>
      <c r="B344" s="5">
        <v>529</v>
      </c>
      <c r="C344" s="5" t="s">
        <v>2035</v>
      </c>
      <c r="D344" s="5" t="s">
        <v>2035</v>
      </c>
      <c r="E344" s="5" t="s">
        <v>2036</v>
      </c>
      <c r="F344" s="5">
        <v>29.039124999999999</v>
      </c>
      <c r="G344" s="5"/>
      <c r="H344" s="5">
        <v>29.0611</v>
      </c>
      <c r="I344" s="5"/>
      <c r="J344" s="5" t="s">
        <v>2037</v>
      </c>
    </row>
    <row r="345" spans="1:10">
      <c r="A345" s="4" t="s">
        <v>1030</v>
      </c>
      <c r="B345" s="5">
        <v>931</v>
      </c>
      <c r="C345" s="5"/>
      <c r="D345" s="5" t="s">
        <v>2038</v>
      </c>
      <c r="E345" s="5" t="s">
        <v>2039</v>
      </c>
      <c r="F345" s="5">
        <v>29.039124999999999</v>
      </c>
      <c r="G345" s="5"/>
      <c r="H345" s="5">
        <v>29.0611</v>
      </c>
      <c r="I345" s="5"/>
      <c r="J345" s="5" t="s">
        <v>2037</v>
      </c>
    </row>
    <row r="346" spans="1:10">
      <c r="A346" s="4" t="s">
        <v>1030</v>
      </c>
      <c r="B346" s="5">
        <v>392</v>
      </c>
      <c r="C346" s="5" t="s">
        <v>2040</v>
      </c>
      <c r="D346" s="5" t="s">
        <v>2041</v>
      </c>
      <c r="E346" s="5" t="s">
        <v>2041</v>
      </c>
      <c r="F346" s="5">
        <v>29.974178999999999</v>
      </c>
      <c r="G346" s="5"/>
      <c r="H346" s="5">
        <v>29.982900000000001</v>
      </c>
      <c r="I346" s="5"/>
      <c r="J346" s="5" t="s">
        <v>2042</v>
      </c>
    </row>
    <row r="347" spans="1:10">
      <c r="A347" s="4" t="s">
        <v>1030</v>
      </c>
      <c r="B347" s="5">
        <v>668</v>
      </c>
      <c r="C347" s="5"/>
      <c r="D347" s="5" t="s">
        <v>2043</v>
      </c>
      <c r="E347" s="5" t="s">
        <v>2044</v>
      </c>
      <c r="F347" s="5">
        <v>29.974178999999999</v>
      </c>
      <c r="G347" s="5"/>
      <c r="H347" s="5">
        <v>29.982900000000001</v>
      </c>
      <c r="I347" s="5"/>
      <c r="J347" s="5" t="s">
        <v>2042</v>
      </c>
    </row>
    <row r="348" spans="1:10">
      <c r="A348" s="4" t="s">
        <v>1030</v>
      </c>
      <c r="B348" s="5">
        <v>637</v>
      </c>
      <c r="C348" s="5"/>
      <c r="D348" s="5" t="s">
        <v>2045</v>
      </c>
      <c r="E348" s="5" t="s">
        <v>2046</v>
      </c>
      <c r="F348" s="5">
        <v>29.978202</v>
      </c>
      <c r="G348" s="5"/>
      <c r="H348" s="5">
        <v>30.0242</v>
      </c>
      <c r="I348" s="5"/>
      <c r="J348" s="5" t="s">
        <v>2047</v>
      </c>
    </row>
    <row r="349" spans="1:10">
      <c r="A349" s="4" t="s">
        <v>1030</v>
      </c>
      <c r="B349" s="5">
        <v>663</v>
      </c>
      <c r="C349" s="5"/>
      <c r="D349" s="5" t="s">
        <v>2048</v>
      </c>
      <c r="E349" s="5" t="s">
        <v>2049</v>
      </c>
      <c r="F349" s="5">
        <v>29.992806000000002</v>
      </c>
      <c r="G349" s="5"/>
      <c r="H349" s="5">
        <v>30.092199999999998</v>
      </c>
      <c r="I349" s="5"/>
      <c r="J349" s="5" t="s">
        <v>2050</v>
      </c>
    </row>
    <row r="350" spans="1:10">
      <c r="A350" s="4" t="s">
        <v>1030</v>
      </c>
      <c r="B350" s="5">
        <v>414</v>
      </c>
      <c r="C350" s="5" t="s">
        <v>2051</v>
      </c>
      <c r="D350" s="5" t="s">
        <v>2052</v>
      </c>
      <c r="E350" s="5" t="s">
        <v>2052</v>
      </c>
      <c r="F350" s="5">
        <v>30.010565</v>
      </c>
      <c r="G350" s="5"/>
      <c r="H350" s="5">
        <v>30.026</v>
      </c>
      <c r="I350" s="5"/>
      <c r="J350" s="5" t="s">
        <v>2053</v>
      </c>
    </row>
    <row r="351" spans="1:10">
      <c r="A351" s="4" t="s">
        <v>1030</v>
      </c>
      <c r="B351" s="5">
        <v>541</v>
      </c>
      <c r="C351" s="5"/>
      <c r="D351" s="5" t="s">
        <v>2054</v>
      </c>
      <c r="E351" s="5" t="s">
        <v>2055</v>
      </c>
      <c r="F351" s="5">
        <v>30.010565</v>
      </c>
      <c r="G351" s="5"/>
      <c r="H351" s="5">
        <v>30.026</v>
      </c>
      <c r="I351" s="5"/>
      <c r="J351" s="5" t="s">
        <v>2053</v>
      </c>
    </row>
    <row r="352" spans="1:10">
      <c r="A352" s="4" t="s">
        <v>1030</v>
      </c>
      <c r="B352" s="5">
        <v>572</v>
      </c>
      <c r="C352" s="5"/>
      <c r="D352" s="5" t="s">
        <v>2056</v>
      </c>
      <c r="E352" s="5" t="s">
        <v>2057</v>
      </c>
      <c r="F352" s="5">
        <v>30.010565</v>
      </c>
      <c r="G352" s="5"/>
      <c r="H352" s="5">
        <v>30.026</v>
      </c>
      <c r="I352" s="5"/>
      <c r="J352" s="5" t="s">
        <v>2053</v>
      </c>
    </row>
    <row r="353" spans="1:10">
      <c r="A353" s="4" t="s">
        <v>1030</v>
      </c>
      <c r="B353" s="5">
        <v>626</v>
      </c>
      <c r="C353" s="5"/>
      <c r="D353" s="5" t="s">
        <v>2058</v>
      </c>
      <c r="E353" s="5" t="s">
        <v>2059</v>
      </c>
      <c r="F353" s="5">
        <v>31.005814000000001</v>
      </c>
      <c r="G353" s="5"/>
      <c r="H353" s="5">
        <v>31.013999999999999</v>
      </c>
      <c r="I353" s="5"/>
      <c r="J353" s="5" t="s">
        <v>2060</v>
      </c>
    </row>
    <row r="354" spans="1:10">
      <c r="A354" s="4" t="s">
        <v>1030</v>
      </c>
      <c r="B354" s="5">
        <v>1171</v>
      </c>
      <c r="C354" s="5"/>
      <c r="D354" s="5" t="s">
        <v>2061</v>
      </c>
      <c r="E354" s="5" t="s">
        <v>2062</v>
      </c>
      <c r="F354" s="5">
        <v>31.042199</v>
      </c>
      <c r="G354" s="5"/>
      <c r="H354" s="5">
        <v>31.057099999999998</v>
      </c>
      <c r="I354" s="5"/>
      <c r="J354" s="5" t="s">
        <v>2063</v>
      </c>
    </row>
    <row r="355" spans="1:10">
      <c r="A355" s="4" t="s">
        <v>1030</v>
      </c>
      <c r="B355" s="5">
        <v>903</v>
      </c>
      <c r="C355" s="5"/>
      <c r="D355" s="5" t="s">
        <v>2064</v>
      </c>
      <c r="E355" s="5" t="s">
        <v>2065</v>
      </c>
      <c r="F355" s="5">
        <v>31.935684999999999</v>
      </c>
      <c r="G355" s="5"/>
      <c r="H355" s="5">
        <v>32.021900000000002</v>
      </c>
      <c r="I355" s="5"/>
      <c r="J355" s="5" t="s">
        <v>2066</v>
      </c>
    </row>
    <row r="356" spans="1:10">
      <c r="A356" s="4" t="s">
        <v>1030</v>
      </c>
      <c r="B356" s="5">
        <v>421</v>
      </c>
      <c r="C356" s="5" t="s">
        <v>2067</v>
      </c>
      <c r="D356" s="5" t="s">
        <v>2068</v>
      </c>
      <c r="E356" s="5" t="s">
        <v>2068</v>
      </c>
      <c r="F356" s="5">
        <v>31.972071</v>
      </c>
      <c r="G356" s="5"/>
      <c r="H356" s="5">
        <v>32.064999999999998</v>
      </c>
      <c r="I356" s="5"/>
      <c r="J356" s="5" t="s">
        <v>519</v>
      </c>
    </row>
    <row r="357" spans="1:10">
      <c r="A357" s="4" t="s">
        <v>1030</v>
      </c>
      <c r="B357" s="5">
        <v>669</v>
      </c>
      <c r="C357" s="5"/>
      <c r="D357" s="5" t="s">
        <v>2069</v>
      </c>
      <c r="E357" s="5" t="s">
        <v>2070</v>
      </c>
      <c r="F357" s="5">
        <v>31.972071</v>
      </c>
      <c r="G357" s="5"/>
      <c r="H357" s="5">
        <v>32.064999999999998</v>
      </c>
      <c r="I357" s="5"/>
      <c r="J357" s="5" t="s">
        <v>519</v>
      </c>
    </row>
    <row r="358" spans="1:10">
      <c r="A358" s="4" t="s">
        <v>1030</v>
      </c>
      <c r="B358" s="5">
        <v>1044</v>
      </c>
      <c r="C358" s="5"/>
      <c r="D358" s="5" t="s">
        <v>2071</v>
      </c>
      <c r="E358" s="5" t="s">
        <v>2072</v>
      </c>
      <c r="F358" s="5">
        <v>31.972071</v>
      </c>
      <c r="G358" s="5"/>
      <c r="H358" s="5">
        <v>32.064999999999998</v>
      </c>
      <c r="I358" s="5"/>
      <c r="J358" s="5" t="s">
        <v>519</v>
      </c>
    </row>
    <row r="359" spans="1:10">
      <c r="A359" s="4" t="s">
        <v>1030</v>
      </c>
      <c r="B359" s="5">
        <v>425</v>
      </c>
      <c r="C359" s="5" t="s">
        <v>2073</v>
      </c>
      <c r="D359" s="5" t="s">
        <v>2074</v>
      </c>
      <c r="E359" s="5" t="s">
        <v>2074</v>
      </c>
      <c r="F359" s="5">
        <v>31.989829</v>
      </c>
      <c r="G359" s="5"/>
      <c r="H359" s="5">
        <v>31.998799999999999</v>
      </c>
      <c r="I359" s="5"/>
      <c r="J359" s="5" t="s">
        <v>2075</v>
      </c>
    </row>
    <row r="360" spans="1:10">
      <c r="A360" s="4" t="s">
        <v>1030</v>
      </c>
      <c r="B360" s="5">
        <v>1168</v>
      </c>
      <c r="C360" s="5"/>
      <c r="D360" s="5" t="s">
        <v>2076</v>
      </c>
      <c r="E360" s="5" t="s">
        <v>2077</v>
      </c>
      <c r="F360" s="5">
        <v>31.989829</v>
      </c>
      <c r="G360" s="5"/>
      <c r="H360" s="5">
        <v>31.998799999999999</v>
      </c>
      <c r="I360" s="5"/>
      <c r="J360" s="5" t="s">
        <v>2075</v>
      </c>
    </row>
    <row r="361" spans="1:10">
      <c r="A361" s="4" t="s">
        <v>1030</v>
      </c>
      <c r="B361" s="5">
        <v>1154</v>
      </c>
      <c r="C361" s="5"/>
      <c r="D361" s="5" t="s">
        <v>2078</v>
      </c>
      <c r="E361" s="5" t="s">
        <v>2079</v>
      </c>
      <c r="F361" s="5">
        <v>32.022843999999999</v>
      </c>
      <c r="G361" s="5"/>
      <c r="H361" s="5">
        <v>31.9772</v>
      </c>
      <c r="I361" s="5"/>
      <c r="J361" s="5" t="s">
        <v>2080</v>
      </c>
    </row>
    <row r="362" spans="1:10">
      <c r="A362" s="4" t="s">
        <v>1030</v>
      </c>
      <c r="B362" s="5">
        <v>1068</v>
      </c>
      <c r="C362" s="5"/>
      <c r="D362" s="5" t="s">
        <v>2081</v>
      </c>
      <c r="E362" s="5" t="s">
        <v>2082</v>
      </c>
      <c r="F362" s="5">
        <v>32.041471000000001</v>
      </c>
      <c r="G362" s="5"/>
      <c r="H362" s="5">
        <v>32.086500000000001</v>
      </c>
      <c r="I362" s="5"/>
      <c r="J362" s="5" t="s">
        <v>2083</v>
      </c>
    </row>
    <row r="363" spans="1:10">
      <c r="A363" s="4" t="s">
        <v>1030</v>
      </c>
      <c r="B363" s="5">
        <v>199</v>
      </c>
      <c r="C363" s="5" t="s">
        <v>2084</v>
      </c>
      <c r="D363" s="5" t="s">
        <v>2085</v>
      </c>
      <c r="E363" s="5" t="s">
        <v>2086</v>
      </c>
      <c r="F363" s="5">
        <v>32.056407</v>
      </c>
      <c r="G363" s="5"/>
      <c r="H363" s="5">
        <v>32.077800000000003</v>
      </c>
      <c r="I363" s="5"/>
      <c r="J363" s="5" t="s">
        <v>2087</v>
      </c>
    </row>
    <row r="364" spans="1:10">
      <c r="A364" s="4" t="s">
        <v>1030</v>
      </c>
      <c r="B364" s="5">
        <v>1158</v>
      </c>
      <c r="C364" s="5"/>
      <c r="D364" s="5" t="s">
        <v>2088</v>
      </c>
      <c r="E364" s="5" t="s">
        <v>2089</v>
      </c>
      <c r="F364" s="5">
        <v>33.025486000000001</v>
      </c>
      <c r="G364" s="5"/>
      <c r="H364" s="5">
        <v>33.071199999999997</v>
      </c>
      <c r="I364" s="5"/>
      <c r="J364" s="5" t="s">
        <v>2090</v>
      </c>
    </row>
    <row r="365" spans="1:10">
      <c r="A365" s="4" t="s">
        <v>1030</v>
      </c>
      <c r="B365" s="5">
        <v>905</v>
      </c>
      <c r="C365" s="5"/>
      <c r="D365" s="5" t="s">
        <v>2091</v>
      </c>
      <c r="E365" s="5" t="s">
        <v>2092</v>
      </c>
      <c r="F365" s="5">
        <v>33.951335</v>
      </c>
      <c r="G365" s="5"/>
      <c r="H365" s="5">
        <v>34.037799999999997</v>
      </c>
      <c r="I365" s="5"/>
      <c r="J365" s="5" t="s">
        <v>2093</v>
      </c>
    </row>
    <row r="366" spans="1:10">
      <c r="A366" s="4" t="s">
        <v>1030</v>
      </c>
      <c r="B366" s="5">
        <v>602</v>
      </c>
      <c r="C366" s="5"/>
      <c r="D366" s="5" t="s">
        <v>2094</v>
      </c>
      <c r="E366" s="5" t="s">
        <v>2095</v>
      </c>
      <c r="F366" s="5">
        <v>33.984349999999999</v>
      </c>
      <c r="G366" s="5"/>
      <c r="H366" s="5">
        <v>34.016199999999998</v>
      </c>
      <c r="I366" s="5"/>
      <c r="J366" s="5" t="s">
        <v>2096</v>
      </c>
    </row>
    <row r="367" spans="1:10">
      <c r="A367" s="4" t="s">
        <v>1030</v>
      </c>
      <c r="B367" s="5">
        <v>1172</v>
      </c>
      <c r="C367" s="5"/>
      <c r="D367" s="5" t="s">
        <v>2097</v>
      </c>
      <c r="E367" s="5" t="s">
        <v>2098</v>
      </c>
      <c r="F367" s="5">
        <v>33.987721000000001</v>
      </c>
      <c r="G367" s="5"/>
      <c r="H367" s="5">
        <v>34.0809</v>
      </c>
      <c r="I367" s="5"/>
      <c r="J367" s="5" t="s">
        <v>2099</v>
      </c>
    </row>
    <row r="368" spans="1:10">
      <c r="A368" s="4" t="s">
        <v>1030</v>
      </c>
      <c r="B368" s="5">
        <v>1089</v>
      </c>
      <c r="C368" s="5"/>
      <c r="D368" s="5" t="s">
        <v>2100</v>
      </c>
      <c r="E368" s="5" t="s">
        <v>2101</v>
      </c>
      <c r="F368" s="5">
        <v>34.020735000000002</v>
      </c>
      <c r="G368" s="5"/>
      <c r="H368" s="5">
        <v>34.0593</v>
      </c>
      <c r="I368" s="5"/>
      <c r="J368" s="5" t="s">
        <v>2102</v>
      </c>
    </row>
    <row r="369" spans="1:10">
      <c r="A369" s="4" t="s">
        <v>1030</v>
      </c>
      <c r="B369" s="5">
        <v>1058</v>
      </c>
      <c r="C369" s="5"/>
      <c r="D369" s="5" t="s">
        <v>2103</v>
      </c>
      <c r="E369" s="5" t="s">
        <v>2104</v>
      </c>
      <c r="F369" s="5">
        <v>34.049726999999997</v>
      </c>
      <c r="G369" s="5"/>
      <c r="H369" s="5">
        <v>33.996400000000001</v>
      </c>
      <c r="I369" s="5"/>
      <c r="J369" s="5" t="s">
        <v>2105</v>
      </c>
    </row>
    <row r="370" spans="1:10">
      <c r="A370" s="4" t="s">
        <v>1030</v>
      </c>
      <c r="B370" s="5">
        <v>986</v>
      </c>
      <c r="C370" s="5"/>
      <c r="D370" s="5" t="s">
        <v>2106</v>
      </c>
      <c r="E370" s="5" t="s">
        <v>2107</v>
      </c>
      <c r="F370" s="5">
        <v>34.051428999999999</v>
      </c>
      <c r="G370" s="5"/>
      <c r="H370" s="5">
        <v>34.009099999999997</v>
      </c>
      <c r="I370" s="5"/>
      <c r="J370" s="5" t="s">
        <v>2108</v>
      </c>
    </row>
    <row r="371" spans="1:10">
      <c r="A371" s="4" t="s">
        <v>1030</v>
      </c>
      <c r="B371" s="5">
        <v>510</v>
      </c>
      <c r="C371" s="5" t="s">
        <v>2109</v>
      </c>
      <c r="D371" s="5" t="s">
        <v>2110</v>
      </c>
      <c r="E371" s="5" t="s">
        <v>2111</v>
      </c>
      <c r="F371" s="5">
        <v>34.063116999999998</v>
      </c>
      <c r="G371" s="5"/>
      <c r="H371" s="5">
        <v>34.063099999999999</v>
      </c>
      <c r="I371" s="5"/>
      <c r="J371" s="5" t="s">
        <v>2112</v>
      </c>
    </row>
    <row r="372" spans="1:10">
      <c r="A372" s="4" t="s">
        <v>1030</v>
      </c>
      <c r="B372" s="5">
        <v>1141</v>
      </c>
      <c r="C372" s="5"/>
      <c r="D372" s="5" t="s">
        <v>2113</v>
      </c>
      <c r="E372" s="5" t="s">
        <v>2114</v>
      </c>
      <c r="F372" s="5">
        <v>34.968366000000003</v>
      </c>
      <c r="G372" s="5"/>
      <c r="H372" s="5">
        <v>35.000999999999998</v>
      </c>
      <c r="I372" s="5"/>
      <c r="J372" s="5" t="s">
        <v>2115</v>
      </c>
    </row>
    <row r="373" spans="1:10">
      <c r="A373" s="4" t="s">
        <v>1030</v>
      </c>
      <c r="B373" s="5">
        <v>936</v>
      </c>
      <c r="C373" s="5"/>
      <c r="D373" s="5" t="s">
        <v>2116</v>
      </c>
      <c r="E373" s="5" t="s">
        <v>2117</v>
      </c>
      <c r="F373" s="5">
        <v>34.968853000000003</v>
      </c>
      <c r="G373" s="5"/>
      <c r="H373" s="5">
        <v>35.453000000000003</v>
      </c>
      <c r="I373" s="5"/>
      <c r="J373" s="5" t="s">
        <v>2118</v>
      </c>
    </row>
    <row r="374" spans="1:10">
      <c r="A374" s="4" t="s">
        <v>1030</v>
      </c>
      <c r="B374" s="5">
        <v>1188</v>
      </c>
      <c r="C374" s="5"/>
      <c r="D374" s="5" t="s">
        <v>2119</v>
      </c>
      <c r="E374" s="5" t="s">
        <v>2120</v>
      </c>
      <c r="F374" s="5">
        <v>35.004750999999999</v>
      </c>
      <c r="G374" s="5"/>
      <c r="H374" s="5">
        <v>35.043999999999997</v>
      </c>
      <c r="I374" s="5"/>
      <c r="J374" s="5" t="s">
        <v>2121</v>
      </c>
    </row>
    <row r="375" spans="1:10">
      <c r="A375" s="4" t="s">
        <v>1030</v>
      </c>
      <c r="B375" s="5">
        <v>1208</v>
      </c>
      <c r="C375" s="5"/>
      <c r="D375" s="5" t="s">
        <v>2122</v>
      </c>
      <c r="E375" s="5" t="s">
        <v>2123</v>
      </c>
      <c r="F375" s="5">
        <v>36.011232999999997</v>
      </c>
      <c r="G375" s="5"/>
      <c r="H375" s="5">
        <v>36.035400000000003</v>
      </c>
      <c r="I375" s="5"/>
      <c r="J375" s="5" t="s">
        <v>2124</v>
      </c>
    </row>
    <row r="376" spans="1:10">
      <c r="A376" s="4" t="s">
        <v>1030</v>
      </c>
      <c r="B376" s="5">
        <v>987</v>
      </c>
      <c r="C376" s="5"/>
      <c r="D376" s="5" t="s">
        <v>2125</v>
      </c>
      <c r="E376" s="5" t="s">
        <v>2126</v>
      </c>
      <c r="F376" s="5">
        <v>36.045499</v>
      </c>
      <c r="G376" s="5"/>
      <c r="H376" s="5">
        <v>35.995899999999999</v>
      </c>
      <c r="I376" s="5"/>
      <c r="J376" s="5" t="s">
        <v>2127</v>
      </c>
    </row>
    <row r="377" spans="1:10">
      <c r="A377" s="4" t="s">
        <v>1030</v>
      </c>
      <c r="B377" s="5">
        <v>330</v>
      </c>
      <c r="C377" s="5" t="s">
        <v>2128</v>
      </c>
      <c r="D377" s="5" t="s">
        <v>2129</v>
      </c>
      <c r="E377" s="5" t="s">
        <v>2130</v>
      </c>
      <c r="F377" s="5">
        <v>36.075670000000002</v>
      </c>
      <c r="G377" s="5"/>
      <c r="H377" s="5">
        <v>36.075400000000002</v>
      </c>
      <c r="I377" s="5"/>
      <c r="J377" s="5" t="s">
        <v>2131</v>
      </c>
    </row>
    <row r="378" spans="1:10">
      <c r="A378" s="4" t="s">
        <v>1030</v>
      </c>
      <c r="B378" s="5">
        <v>958</v>
      </c>
      <c r="C378" s="5"/>
      <c r="D378" s="5" t="s">
        <v>2132</v>
      </c>
      <c r="E378" s="5" t="s">
        <v>2133</v>
      </c>
      <c r="F378" s="5">
        <v>37.031633999999997</v>
      </c>
      <c r="G378" s="5"/>
      <c r="H378" s="5">
        <v>37.063200000000002</v>
      </c>
      <c r="I378" s="5"/>
      <c r="J378" s="5" t="s">
        <v>2134</v>
      </c>
    </row>
    <row r="379" spans="1:10">
      <c r="A379" s="4" t="s">
        <v>1030</v>
      </c>
      <c r="B379" s="5">
        <v>951</v>
      </c>
      <c r="C379" s="5"/>
      <c r="D379" s="5" t="s">
        <v>2135</v>
      </c>
      <c r="E379" s="5" t="s">
        <v>2136</v>
      </c>
      <c r="F379" s="5">
        <v>37.946941000000002</v>
      </c>
      <c r="G379" s="5"/>
      <c r="H379" s="5">
        <v>38.062100000000001</v>
      </c>
      <c r="I379" s="5"/>
      <c r="J379" s="5" t="s">
        <v>2137</v>
      </c>
    </row>
    <row r="380" spans="1:10">
      <c r="A380" s="4" t="s">
        <v>1030</v>
      </c>
      <c r="B380" s="5">
        <v>530</v>
      </c>
      <c r="C380" s="5" t="s">
        <v>2138</v>
      </c>
      <c r="D380" s="5" t="s">
        <v>2138</v>
      </c>
      <c r="E380" s="5" t="s">
        <v>2139</v>
      </c>
      <c r="F380" s="5">
        <v>37.955882000000003</v>
      </c>
      <c r="G380" s="5"/>
      <c r="H380" s="5">
        <v>38.090400000000002</v>
      </c>
      <c r="I380" s="5"/>
      <c r="J380" s="5" t="s">
        <v>2140</v>
      </c>
    </row>
    <row r="381" spans="1:10">
      <c r="A381" s="4" t="s">
        <v>1030</v>
      </c>
      <c r="B381" s="5">
        <v>1214</v>
      </c>
      <c r="C381" s="5"/>
      <c r="D381" s="5" t="s">
        <v>2141</v>
      </c>
      <c r="E381" s="5" t="s">
        <v>2142</v>
      </c>
      <c r="F381" s="5">
        <v>37.990498000000002</v>
      </c>
      <c r="G381" s="5"/>
      <c r="H381" s="5">
        <v>38.008200000000002</v>
      </c>
      <c r="I381" s="5"/>
      <c r="J381" s="5" t="s">
        <v>2143</v>
      </c>
    </row>
    <row r="382" spans="1:10">
      <c r="A382" s="4" t="s">
        <v>1030</v>
      </c>
      <c r="B382" s="5">
        <v>207</v>
      </c>
      <c r="C382" s="5" t="s">
        <v>2144</v>
      </c>
      <c r="D382" s="5" t="s">
        <v>2145</v>
      </c>
      <c r="E382" s="5" t="s">
        <v>2146</v>
      </c>
      <c r="F382" s="5">
        <v>38.015650000000001</v>
      </c>
      <c r="G382" s="5"/>
      <c r="H382" s="5">
        <v>38.048000000000002</v>
      </c>
      <c r="I382" s="5"/>
      <c r="J382" s="5" t="s">
        <v>2147</v>
      </c>
    </row>
    <row r="383" spans="1:10">
      <c r="A383" s="4" t="s">
        <v>1030</v>
      </c>
      <c r="B383" s="5">
        <v>1005</v>
      </c>
      <c r="C383" s="5"/>
      <c r="D383" s="5" t="s">
        <v>2148</v>
      </c>
      <c r="E383" s="5" t="s">
        <v>2149</v>
      </c>
      <c r="F383" s="5">
        <v>38.039569</v>
      </c>
      <c r="G383" s="5"/>
      <c r="H383" s="5">
        <v>37.982700000000001</v>
      </c>
      <c r="I383" s="5"/>
      <c r="J383" s="5" t="s">
        <v>2150</v>
      </c>
    </row>
    <row r="384" spans="1:10">
      <c r="A384" s="4" t="s">
        <v>1030</v>
      </c>
      <c r="B384" s="5">
        <v>1102</v>
      </c>
      <c r="C384" s="5"/>
      <c r="D384" s="5" t="s">
        <v>2151</v>
      </c>
      <c r="E384" s="5" t="s">
        <v>2152</v>
      </c>
      <c r="F384" s="5">
        <v>39.010899000000002</v>
      </c>
      <c r="G384" s="5"/>
      <c r="H384" s="5">
        <v>39.036000000000001</v>
      </c>
      <c r="I384" s="5"/>
      <c r="J384" s="5" t="s">
        <v>2153</v>
      </c>
    </row>
    <row r="385" spans="1:10">
      <c r="A385" s="4" t="s">
        <v>1030</v>
      </c>
      <c r="B385" s="5">
        <v>26</v>
      </c>
      <c r="C385" s="5" t="s">
        <v>2154</v>
      </c>
      <c r="D385" s="5" t="s">
        <v>2155</v>
      </c>
      <c r="E385" s="5" t="s">
        <v>2156</v>
      </c>
      <c r="F385" s="5">
        <v>39.994914999999999</v>
      </c>
      <c r="G385" s="5"/>
      <c r="H385" s="5">
        <v>40.020800000000001</v>
      </c>
      <c r="I385" s="5"/>
      <c r="J385" s="5" t="s">
        <v>2157</v>
      </c>
    </row>
    <row r="386" spans="1:10">
      <c r="A386" s="4" t="s">
        <v>1030</v>
      </c>
      <c r="B386" s="5">
        <v>860</v>
      </c>
      <c r="C386" s="5"/>
      <c r="D386" s="5" t="s">
        <v>2158</v>
      </c>
      <c r="E386" s="5" t="s">
        <v>2159</v>
      </c>
      <c r="F386" s="5">
        <v>39.994914999999999</v>
      </c>
      <c r="G386" s="5"/>
      <c r="H386" s="5">
        <v>40.020800000000001</v>
      </c>
      <c r="I386" s="5"/>
      <c r="J386" s="5" t="s">
        <v>2157</v>
      </c>
    </row>
    <row r="387" spans="1:10">
      <c r="A387" s="4" t="s">
        <v>1030</v>
      </c>
      <c r="B387" s="5">
        <v>625</v>
      </c>
      <c r="C387" s="5"/>
      <c r="D387" s="5" t="s">
        <v>2160</v>
      </c>
      <c r="E387" s="5" t="s">
        <v>2161</v>
      </c>
      <c r="F387" s="5">
        <v>40.006148000000003</v>
      </c>
      <c r="G387" s="5"/>
      <c r="H387" s="5">
        <v>40.024099999999997</v>
      </c>
      <c r="I387" s="5"/>
      <c r="J387" s="5" t="s">
        <v>2162</v>
      </c>
    </row>
    <row r="388" spans="1:10">
      <c r="A388" s="4" t="s">
        <v>1030</v>
      </c>
      <c r="B388" s="5">
        <v>256</v>
      </c>
      <c r="C388" s="5" t="s">
        <v>2163</v>
      </c>
      <c r="D388" s="5" t="s">
        <v>2164</v>
      </c>
      <c r="E388" s="5" t="s">
        <v>2165</v>
      </c>
      <c r="F388" s="5">
        <v>40.031300000000002</v>
      </c>
      <c r="G388" s="5"/>
      <c r="H388" s="5">
        <v>40.063899999999997</v>
      </c>
      <c r="I388" s="5"/>
      <c r="J388" s="5" t="s">
        <v>2166</v>
      </c>
    </row>
    <row r="389" spans="1:10">
      <c r="A389" s="4" t="s">
        <v>1030</v>
      </c>
      <c r="B389" s="5">
        <v>1109</v>
      </c>
      <c r="C389" s="5"/>
      <c r="D389" s="5" t="s">
        <v>2167</v>
      </c>
      <c r="E389" s="5" t="s">
        <v>2168</v>
      </c>
      <c r="F389" s="5">
        <v>40.031300000000002</v>
      </c>
      <c r="G389" s="5"/>
      <c r="H389" s="5">
        <v>40.063899999999997</v>
      </c>
      <c r="I389" s="5"/>
      <c r="J389" s="5" t="s">
        <v>2166</v>
      </c>
    </row>
    <row r="390" spans="1:10">
      <c r="A390" s="4" t="s">
        <v>1030</v>
      </c>
      <c r="B390" s="5">
        <v>141</v>
      </c>
      <c r="C390" s="5" t="s">
        <v>2169</v>
      </c>
      <c r="D390" s="5" t="s">
        <v>2170</v>
      </c>
      <c r="E390" s="5" t="s">
        <v>2171</v>
      </c>
      <c r="F390" s="5">
        <v>41.026549000000003</v>
      </c>
      <c r="G390" s="5"/>
      <c r="H390" s="5">
        <v>41.051900000000003</v>
      </c>
      <c r="I390" s="5"/>
      <c r="J390" s="5" t="s">
        <v>2172</v>
      </c>
    </row>
    <row r="391" spans="1:10">
      <c r="A391" s="4" t="s">
        <v>1030</v>
      </c>
      <c r="B391" s="5">
        <v>1201</v>
      </c>
      <c r="C391" s="5"/>
      <c r="D391" s="5" t="s">
        <v>2173</v>
      </c>
      <c r="E391" s="5" t="s">
        <v>2174</v>
      </c>
      <c r="F391" s="5">
        <v>41.026549000000003</v>
      </c>
      <c r="G391" s="5"/>
      <c r="H391" s="5">
        <v>41.051900000000003</v>
      </c>
      <c r="I391" s="5"/>
      <c r="J391" s="5" t="s">
        <v>2172</v>
      </c>
    </row>
    <row r="392" spans="1:10">
      <c r="A392" s="4" t="s">
        <v>1030</v>
      </c>
      <c r="B392" s="5">
        <v>1199</v>
      </c>
      <c r="C392" s="5"/>
      <c r="D392" s="5" t="s">
        <v>2175</v>
      </c>
      <c r="E392" s="5" t="s">
        <v>2176</v>
      </c>
      <c r="F392" s="5">
        <v>41.062935000000003</v>
      </c>
      <c r="G392" s="5"/>
      <c r="H392" s="5">
        <v>41.094999999999999</v>
      </c>
      <c r="I392" s="5"/>
      <c r="J392" s="5" t="s">
        <v>2177</v>
      </c>
    </row>
    <row r="393" spans="1:10">
      <c r="A393" s="4" t="s">
        <v>1030</v>
      </c>
      <c r="B393" s="5">
        <v>1074</v>
      </c>
      <c r="C393" s="5"/>
      <c r="D393" s="5" t="s">
        <v>2178</v>
      </c>
      <c r="E393" s="5" t="s">
        <v>2179</v>
      </c>
      <c r="F393" s="5">
        <v>41.074168</v>
      </c>
      <c r="G393" s="5"/>
      <c r="H393" s="5">
        <v>41.098300000000002</v>
      </c>
      <c r="I393" s="5"/>
      <c r="J393" s="5" t="s">
        <v>2180</v>
      </c>
    </row>
    <row r="394" spans="1:10">
      <c r="A394" s="4" t="s">
        <v>1030</v>
      </c>
      <c r="B394" s="5">
        <v>1</v>
      </c>
      <c r="C394" s="5" t="s">
        <v>2181</v>
      </c>
      <c r="D394" s="5" t="s">
        <v>2181</v>
      </c>
      <c r="E394" s="5" t="s">
        <v>2182</v>
      </c>
      <c r="F394" s="5">
        <v>42.010565</v>
      </c>
      <c r="G394" s="5"/>
      <c r="H394" s="5">
        <v>42.036700000000003</v>
      </c>
      <c r="I394" s="5"/>
      <c r="J394" s="5" t="s">
        <v>2183</v>
      </c>
    </row>
    <row r="395" spans="1:10">
      <c r="A395" s="4" t="s">
        <v>1030</v>
      </c>
      <c r="B395" s="5">
        <v>1197</v>
      </c>
      <c r="C395" s="5"/>
      <c r="D395" s="5" t="s">
        <v>2184</v>
      </c>
      <c r="E395" s="5" t="s">
        <v>2185</v>
      </c>
      <c r="F395" s="5">
        <v>42.010565</v>
      </c>
      <c r="G395" s="5"/>
      <c r="H395" s="5">
        <v>42.036700000000003</v>
      </c>
      <c r="I395" s="5"/>
      <c r="J395" s="5" t="s">
        <v>2183</v>
      </c>
    </row>
    <row r="396" spans="1:10">
      <c r="A396" s="4" t="s">
        <v>1030</v>
      </c>
      <c r="B396" s="5">
        <v>52</v>
      </c>
      <c r="C396" s="5" t="s">
        <v>2186</v>
      </c>
      <c r="D396" s="5" t="s">
        <v>2187</v>
      </c>
      <c r="E396" s="5" t="s">
        <v>2187</v>
      </c>
      <c r="F396" s="5">
        <v>42.021797999999997</v>
      </c>
      <c r="G396" s="5"/>
      <c r="H396" s="5">
        <v>42.04</v>
      </c>
      <c r="I396" s="5"/>
      <c r="J396" s="5" t="s">
        <v>2188</v>
      </c>
    </row>
    <row r="397" spans="1:10">
      <c r="A397" s="4" t="s">
        <v>1030</v>
      </c>
      <c r="B397" s="5">
        <v>440</v>
      </c>
      <c r="C397" s="5" t="s">
        <v>2189</v>
      </c>
      <c r="D397" s="5" t="s">
        <v>2190</v>
      </c>
      <c r="E397" s="5" t="s">
        <v>2190</v>
      </c>
      <c r="F397" s="5">
        <v>42.021797999999997</v>
      </c>
      <c r="G397" s="5"/>
      <c r="H397" s="5">
        <v>42.04</v>
      </c>
      <c r="I397" s="5"/>
      <c r="J397" s="5" t="s">
        <v>2188</v>
      </c>
    </row>
    <row r="398" spans="1:10">
      <c r="A398" s="4" t="s">
        <v>1030</v>
      </c>
      <c r="B398" s="5">
        <v>37</v>
      </c>
      <c r="C398" s="5" t="s">
        <v>2191</v>
      </c>
      <c r="D398" s="5" t="s">
        <v>2192</v>
      </c>
      <c r="E398" s="5" t="s">
        <v>2192</v>
      </c>
      <c r="F398" s="5">
        <v>42.046950000000002</v>
      </c>
      <c r="G398" s="5"/>
      <c r="H398" s="5">
        <v>42.079700000000003</v>
      </c>
      <c r="I398" s="5"/>
      <c r="J398" s="5" t="s">
        <v>2193</v>
      </c>
    </row>
    <row r="399" spans="1:10">
      <c r="A399" s="4" t="s">
        <v>1030</v>
      </c>
      <c r="B399" s="5">
        <v>575</v>
      </c>
      <c r="C399" s="5"/>
      <c r="D399" s="5" t="s">
        <v>2194</v>
      </c>
      <c r="E399" s="5" t="s">
        <v>2195</v>
      </c>
      <c r="F399" s="5">
        <v>42.046950000000002</v>
      </c>
      <c r="G399" s="5"/>
      <c r="H399" s="5">
        <v>42.079700000000003</v>
      </c>
      <c r="I399" s="5"/>
      <c r="J399" s="5" t="s">
        <v>2193</v>
      </c>
    </row>
    <row r="400" spans="1:10">
      <c r="A400" s="4" t="s">
        <v>1030</v>
      </c>
      <c r="B400" s="5">
        <v>1047</v>
      </c>
      <c r="C400" s="5"/>
      <c r="D400" s="5" t="s">
        <v>2196</v>
      </c>
      <c r="E400" s="5" t="s">
        <v>2197</v>
      </c>
      <c r="F400" s="5">
        <v>42.046950000000002</v>
      </c>
      <c r="G400" s="5"/>
      <c r="H400" s="5">
        <v>42.079700000000003</v>
      </c>
      <c r="I400" s="5"/>
      <c r="J400" s="5" t="s">
        <v>2193</v>
      </c>
    </row>
    <row r="401" spans="1:10">
      <c r="A401" s="4" t="s">
        <v>1030</v>
      </c>
      <c r="B401" s="5">
        <v>1163</v>
      </c>
      <c r="C401" s="5"/>
      <c r="D401" s="5" t="s">
        <v>2198</v>
      </c>
      <c r="E401" s="5" t="s">
        <v>2199</v>
      </c>
      <c r="F401" s="5">
        <v>42.058183999999997</v>
      </c>
      <c r="G401" s="5"/>
      <c r="H401" s="5">
        <v>42.082999999999998</v>
      </c>
      <c r="I401" s="5"/>
      <c r="J401" s="5" t="s">
        <v>2200</v>
      </c>
    </row>
    <row r="402" spans="1:10">
      <c r="A402" s="4" t="s">
        <v>1030</v>
      </c>
      <c r="B402" s="5">
        <v>5</v>
      </c>
      <c r="C402" s="5" t="s">
        <v>2201</v>
      </c>
      <c r="D402" s="5" t="s">
        <v>2201</v>
      </c>
      <c r="E402" s="5" t="s">
        <v>2202</v>
      </c>
      <c r="F402" s="5">
        <v>43.005814000000001</v>
      </c>
      <c r="G402" s="5"/>
      <c r="H402" s="5">
        <v>43.024700000000003</v>
      </c>
      <c r="I402" s="5"/>
      <c r="J402" s="5" t="s">
        <v>2203</v>
      </c>
    </row>
    <row r="403" spans="1:10">
      <c r="A403" s="4" t="s">
        <v>1030</v>
      </c>
      <c r="B403" s="5">
        <v>1050</v>
      </c>
      <c r="C403" s="5"/>
      <c r="D403" s="5" t="s">
        <v>2204</v>
      </c>
      <c r="E403" s="5" t="s">
        <v>2205</v>
      </c>
      <c r="F403" s="5">
        <v>43.005814000000001</v>
      </c>
      <c r="G403" s="5"/>
      <c r="H403" s="5">
        <v>43.024700000000003</v>
      </c>
      <c r="I403" s="5"/>
      <c r="J403" s="5" t="s">
        <v>2203</v>
      </c>
    </row>
    <row r="404" spans="1:10">
      <c r="A404" s="4" t="s">
        <v>1030</v>
      </c>
      <c r="B404" s="5">
        <v>609</v>
      </c>
      <c r="C404" s="5"/>
      <c r="D404" s="5" t="s">
        <v>2206</v>
      </c>
      <c r="E404" s="5" t="s">
        <v>2207</v>
      </c>
      <c r="F404" s="5">
        <v>43.017046999999998</v>
      </c>
      <c r="G404" s="5"/>
      <c r="H404" s="5">
        <v>43.027999999999999</v>
      </c>
      <c r="I404" s="5"/>
      <c r="J404" s="5" t="s">
        <v>2208</v>
      </c>
    </row>
    <row r="405" spans="1:10">
      <c r="A405" s="4" t="s">
        <v>1030</v>
      </c>
      <c r="B405" s="5">
        <v>734</v>
      </c>
      <c r="C405" s="5"/>
      <c r="D405" s="5" t="s">
        <v>2209</v>
      </c>
      <c r="E405" s="5" t="s">
        <v>2210</v>
      </c>
      <c r="F405" s="5">
        <v>43.042198999999997</v>
      </c>
      <c r="G405" s="5"/>
      <c r="H405" s="5">
        <v>43.067799999999998</v>
      </c>
      <c r="I405" s="5"/>
      <c r="J405" s="5" t="s">
        <v>2211</v>
      </c>
    </row>
    <row r="406" spans="1:10">
      <c r="A406" s="4" t="s">
        <v>1030</v>
      </c>
      <c r="B406" s="5">
        <v>299</v>
      </c>
      <c r="C406" s="5" t="s">
        <v>2212</v>
      </c>
      <c r="D406" s="5" t="s">
        <v>2213</v>
      </c>
      <c r="E406" s="5" t="s">
        <v>2214</v>
      </c>
      <c r="F406" s="5">
        <v>43.989829</v>
      </c>
      <c r="G406" s="5"/>
      <c r="H406" s="5">
        <v>44.009500000000003</v>
      </c>
      <c r="I406" s="5"/>
      <c r="J406" s="5" t="s">
        <v>2215</v>
      </c>
    </row>
    <row r="407" spans="1:10">
      <c r="A407" s="4" t="s">
        <v>1030</v>
      </c>
      <c r="B407" s="5">
        <v>542</v>
      </c>
      <c r="C407" s="5"/>
      <c r="D407" s="5" t="s">
        <v>2216</v>
      </c>
      <c r="E407" s="5" t="s">
        <v>2217</v>
      </c>
      <c r="F407" s="5">
        <v>43.989829</v>
      </c>
      <c r="G407" s="5"/>
      <c r="H407" s="5">
        <v>44.009500000000003</v>
      </c>
      <c r="I407" s="5"/>
      <c r="J407" s="5" t="s">
        <v>2215</v>
      </c>
    </row>
    <row r="408" spans="1:10">
      <c r="A408" s="4" t="s">
        <v>1030</v>
      </c>
      <c r="B408" s="5">
        <v>327</v>
      </c>
      <c r="C408" s="5" t="s">
        <v>2218</v>
      </c>
      <c r="D408" s="5" t="s">
        <v>2219</v>
      </c>
      <c r="E408" s="5" t="s">
        <v>2220</v>
      </c>
      <c r="F408" s="5">
        <v>44.008456000000002</v>
      </c>
      <c r="G408" s="5"/>
      <c r="H408" s="5">
        <v>44.1188</v>
      </c>
      <c r="I408" s="5"/>
      <c r="J408" s="5" t="s">
        <v>2221</v>
      </c>
    </row>
    <row r="409" spans="1:10">
      <c r="A409" s="4" t="s">
        <v>1030</v>
      </c>
      <c r="B409" s="5">
        <v>1200</v>
      </c>
      <c r="C409" s="5"/>
      <c r="D409" s="5" t="s">
        <v>2222</v>
      </c>
      <c r="E409" s="5" t="s">
        <v>2223</v>
      </c>
      <c r="F409" s="5">
        <v>44.008456000000002</v>
      </c>
      <c r="G409" s="5"/>
      <c r="H409" s="5">
        <v>44.1188</v>
      </c>
      <c r="I409" s="5"/>
      <c r="J409" s="5" t="s">
        <v>2221</v>
      </c>
    </row>
    <row r="410" spans="1:10">
      <c r="A410" s="4" t="s">
        <v>1030</v>
      </c>
      <c r="B410" s="5">
        <v>278</v>
      </c>
      <c r="C410" s="5" t="s">
        <v>2224</v>
      </c>
      <c r="D410" s="5" t="s">
        <v>178</v>
      </c>
      <c r="E410" s="5" t="s">
        <v>2225</v>
      </c>
      <c r="F410" s="5">
        <v>44.026215000000001</v>
      </c>
      <c r="G410" s="5"/>
      <c r="H410" s="5">
        <v>44.052599999999998</v>
      </c>
      <c r="I410" s="5"/>
      <c r="J410" s="5" t="s">
        <v>2226</v>
      </c>
    </row>
    <row r="411" spans="1:10">
      <c r="A411" s="4" t="s">
        <v>1030</v>
      </c>
      <c r="B411" s="5">
        <v>1111</v>
      </c>
      <c r="C411" s="5"/>
      <c r="D411" s="5" t="s">
        <v>2227</v>
      </c>
      <c r="E411" s="5" t="s">
        <v>2228</v>
      </c>
      <c r="F411" s="5">
        <v>44.026215000000001</v>
      </c>
      <c r="G411" s="5"/>
      <c r="H411" s="5">
        <v>44.052599999999998</v>
      </c>
      <c r="I411" s="5"/>
      <c r="J411" s="5" t="s">
        <v>2226</v>
      </c>
    </row>
    <row r="412" spans="1:10">
      <c r="A412" s="4" t="s">
        <v>1030</v>
      </c>
      <c r="B412" s="5">
        <v>547</v>
      </c>
      <c r="C412" s="5"/>
      <c r="D412" s="5" t="s">
        <v>2229</v>
      </c>
      <c r="E412" s="5" t="s">
        <v>2230</v>
      </c>
      <c r="F412" s="5">
        <v>44.059229000000002</v>
      </c>
      <c r="G412" s="5"/>
      <c r="H412" s="5">
        <v>44.030999999999999</v>
      </c>
      <c r="I412" s="5"/>
      <c r="J412" s="5" t="s">
        <v>2231</v>
      </c>
    </row>
    <row r="413" spans="1:10">
      <c r="A413" s="4" t="s">
        <v>1030</v>
      </c>
      <c r="B413" s="5">
        <v>354</v>
      </c>
      <c r="C413" s="5" t="s">
        <v>2232</v>
      </c>
      <c r="D413" s="5" t="s">
        <v>2232</v>
      </c>
      <c r="E413" s="5" t="s">
        <v>2233</v>
      </c>
      <c r="F413" s="5">
        <v>44.985078000000001</v>
      </c>
      <c r="G413" s="5"/>
      <c r="H413" s="5">
        <v>44.997599999999998</v>
      </c>
      <c r="I413" s="5"/>
      <c r="J413" s="5" t="s">
        <v>2234</v>
      </c>
    </row>
    <row r="414" spans="1:10">
      <c r="A414" s="4" t="s">
        <v>1030</v>
      </c>
      <c r="B414" s="5">
        <v>56</v>
      </c>
      <c r="C414" s="5" t="s">
        <v>2235</v>
      </c>
      <c r="D414" s="5" t="s">
        <v>2236</v>
      </c>
      <c r="E414" s="5" t="s">
        <v>2237</v>
      </c>
      <c r="F414" s="5">
        <v>45.029395000000001</v>
      </c>
      <c r="G414" s="5"/>
      <c r="H414" s="5">
        <v>45.055199999999999</v>
      </c>
      <c r="I414" s="5"/>
      <c r="J414" s="5" t="s">
        <v>2238</v>
      </c>
    </row>
    <row r="415" spans="1:10">
      <c r="A415" s="4" t="s">
        <v>1030</v>
      </c>
      <c r="B415" s="5">
        <v>39</v>
      </c>
      <c r="C415" s="5" t="s">
        <v>2239</v>
      </c>
      <c r="D415" s="5" t="s">
        <v>2240</v>
      </c>
      <c r="E415" s="5" t="s">
        <v>2241</v>
      </c>
      <c r="F415" s="5">
        <v>45.987721000000001</v>
      </c>
      <c r="G415" s="5"/>
      <c r="H415" s="5">
        <v>46.0916</v>
      </c>
      <c r="I415" s="5"/>
      <c r="J415" s="5" t="s">
        <v>2242</v>
      </c>
    </row>
    <row r="416" spans="1:10">
      <c r="A416" s="4" t="s">
        <v>1030</v>
      </c>
      <c r="B416" s="5">
        <v>577</v>
      </c>
      <c r="C416" s="5"/>
      <c r="D416" s="5" t="s">
        <v>2243</v>
      </c>
      <c r="E416" s="5" t="s">
        <v>2244</v>
      </c>
      <c r="F416" s="5">
        <v>45.987721000000001</v>
      </c>
      <c r="G416" s="5"/>
      <c r="H416" s="5">
        <v>46.0916</v>
      </c>
      <c r="I416" s="5"/>
      <c r="J416" s="5" t="s">
        <v>2242</v>
      </c>
    </row>
    <row r="417" spans="1:10">
      <c r="A417" s="4" t="s">
        <v>1030</v>
      </c>
      <c r="B417" s="5">
        <v>1206</v>
      </c>
      <c r="C417" s="5"/>
      <c r="D417" s="5" t="s">
        <v>2245</v>
      </c>
      <c r="E417" s="5" t="s">
        <v>2246</v>
      </c>
      <c r="F417" s="5">
        <v>46.020735000000002</v>
      </c>
      <c r="G417" s="5"/>
      <c r="H417" s="5">
        <v>46.07</v>
      </c>
      <c r="I417" s="5"/>
      <c r="J417" s="5" t="s">
        <v>2247</v>
      </c>
    </row>
    <row r="418" spans="1:10">
      <c r="A418" s="4" t="s">
        <v>1030</v>
      </c>
      <c r="B418" s="5">
        <v>834</v>
      </c>
      <c r="C418" s="5"/>
      <c r="D418" s="5" t="s">
        <v>2248</v>
      </c>
      <c r="E418" s="5" t="s">
        <v>2249</v>
      </c>
      <c r="F418" s="5">
        <v>46.035671999999998</v>
      </c>
      <c r="G418" s="5"/>
      <c r="H418" s="5">
        <v>46.061300000000003</v>
      </c>
      <c r="I418" s="5"/>
      <c r="J418" s="5" t="s">
        <v>2250</v>
      </c>
    </row>
    <row r="419" spans="1:10">
      <c r="A419" s="4" t="s">
        <v>1030</v>
      </c>
      <c r="B419" s="5">
        <v>1007</v>
      </c>
      <c r="C419" s="5"/>
      <c r="D419" s="5" t="s">
        <v>2251</v>
      </c>
      <c r="E419" s="5" t="s">
        <v>2252</v>
      </c>
      <c r="F419" s="5">
        <v>46.083939000000001</v>
      </c>
      <c r="G419" s="5"/>
      <c r="H419" s="5">
        <v>46.005000000000003</v>
      </c>
      <c r="I419" s="5"/>
      <c r="J419" s="5" t="s">
        <v>2253</v>
      </c>
    </row>
    <row r="420" spans="1:10">
      <c r="A420" s="4" t="s">
        <v>1030</v>
      </c>
      <c r="B420" s="5">
        <v>162</v>
      </c>
      <c r="C420" s="5" t="s">
        <v>2254</v>
      </c>
      <c r="D420" s="5" t="s">
        <v>2255</v>
      </c>
      <c r="E420" s="5" t="s">
        <v>2256</v>
      </c>
      <c r="F420" s="5">
        <v>47.944448999999999</v>
      </c>
      <c r="G420" s="5"/>
      <c r="H420" s="5">
        <v>46.895000000000003</v>
      </c>
      <c r="I420" s="5"/>
      <c r="J420" s="5" t="s">
        <v>2257</v>
      </c>
    </row>
    <row r="421" spans="1:10">
      <c r="A421" s="4" t="s">
        <v>1030</v>
      </c>
      <c r="B421" s="5">
        <v>345</v>
      </c>
      <c r="C421" s="5" t="s">
        <v>2258</v>
      </c>
      <c r="D421" s="5" t="s">
        <v>2259</v>
      </c>
      <c r="E421" s="5" t="s">
        <v>2260</v>
      </c>
      <c r="F421" s="5">
        <v>47.984743999999999</v>
      </c>
      <c r="G421" s="5"/>
      <c r="H421" s="5">
        <v>47.998199999999997</v>
      </c>
      <c r="I421" s="5"/>
      <c r="J421" s="5" t="s">
        <v>2261</v>
      </c>
    </row>
    <row r="422" spans="1:10">
      <c r="A422" s="4" t="s">
        <v>1030</v>
      </c>
      <c r="B422" s="5">
        <v>666</v>
      </c>
      <c r="C422" s="5"/>
      <c r="D422" s="5" t="s">
        <v>2262</v>
      </c>
      <c r="E422" s="5" t="s">
        <v>2263</v>
      </c>
      <c r="F422" s="5">
        <v>48</v>
      </c>
      <c r="G422" s="5"/>
      <c r="H422" s="5">
        <v>48.0428</v>
      </c>
      <c r="I422" s="5"/>
      <c r="J422" s="5" t="s">
        <v>2264</v>
      </c>
    </row>
    <row r="423" spans="1:10">
      <c r="A423" s="4" t="s">
        <v>1030</v>
      </c>
      <c r="B423" s="5">
        <v>835</v>
      </c>
      <c r="C423" s="5"/>
      <c r="D423" s="5" t="s">
        <v>2265</v>
      </c>
      <c r="E423" s="5" t="s">
        <v>2266</v>
      </c>
      <c r="F423" s="5">
        <v>48.030693999999997</v>
      </c>
      <c r="G423" s="5"/>
      <c r="H423" s="5">
        <v>47.992600000000003</v>
      </c>
      <c r="I423" s="5"/>
      <c r="J423" s="5" t="s">
        <v>2267</v>
      </c>
    </row>
    <row r="424" spans="1:10">
      <c r="A424" s="4" t="s">
        <v>1030</v>
      </c>
      <c r="B424" s="5">
        <v>557</v>
      </c>
      <c r="C424" s="5"/>
      <c r="D424" s="5" t="s">
        <v>2268</v>
      </c>
      <c r="E424" s="5" t="s">
        <v>2269</v>
      </c>
      <c r="F424" s="5">
        <v>48.036386</v>
      </c>
      <c r="G424" s="5"/>
      <c r="H424" s="5">
        <v>48.085900000000002</v>
      </c>
      <c r="I424" s="5"/>
      <c r="J424" s="5" t="s">
        <v>2270</v>
      </c>
    </row>
    <row r="425" spans="1:10">
      <c r="A425" s="4" t="s">
        <v>1030</v>
      </c>
      <c r="B425" s="5">
        <v>619</v>
      </c>
      <c r="C425" s="5"/>
      <c r="D425" s="5" t="s">
        <v>2271</v>
      </c>
      <c r="E425" s="5" t="s">
        <v>2272</v>
      </c>
      <c r="F425" s="5">
        <v>49.020401</v>
      </c>
      <c r="G425" s="5"/>
      <c r="H425" s="5">
        <v>49.070599999999999</v>
      </c>
      <c r="I425" s="5"/>
      <c r="J425" s="5" t="s">
        <v>2273</v>
      </c>
    </row>
    <row r="426" spans="1:10">
      <c r="A426" s="4" t="s">
        <v>1030</v>
      </c>
      <c r="B426" s="5">
        <v>1124</v>
      </c>
      <c r="C426" s="5"/>
      <c r="D426" s="5" t="s">
        <v>2274</v>
      </c>
      <c r="E426" s="5" t="s">
        <v>2275</v>
      </c>
      <c r="F426" s="5">
        <v>49.020401</v>
      </c>
      <c r="G426" s="5"/>
      <c r="H426" s="5">
        <v>49.070599999999999</v>
      </c>
      <c r="I426" s="5"/>
      <c r="J426" s="5" t="s">
        <v>2273</v>
      </c>
    </row>
    <row r="427" spans="1:10">
      <c r="A427" s="4" t="s">
        <v>1030</v>
      </c>
      <c r="B427" s="5">
        <v>1130</v>
      </c>
      <c r="C427" s="5"/>
      <c r="D427" s="5" t="s">
        <v>2276</v>
      </c>
      <c r="E427" s="5" t="s">
        <v>2277</v>
      </c>
      <c r="F427" s="5">
        <v>49.979264999999998</v>
      </c>
      <c r="G427" s="5"/>
      <c r="H427" s="5">
        <v>50.015599999999999</v>
      </c>
      <c r="I427" s="5"/>
      <c r="J427" s="5" t="s">
        <v>2278</v>
      </c>
    </row>
    <row r="428" spans="1:10">
      <c r="A428" s="4" t="s">
        <v>1030</v>
      </c>
      <c r="B428" s="5">
        <v>1169</v>
      </c>
      <c r="C428" s="5"/>
      <c r="D428" s="5" t="s">
        <v>2279</v>
      </c>
      <c r="E428" s="5" t="s">
        <v>2280</v>
      </c>
      <c r="F428" s="5">
        <v>50.015650000000001</v>
      </c>
      <c r="G428" s="5"/>
      <c r="H428" s="5">
        <v>50.058700000000002</v>
      </c>
      <c r="I428" s="5"/>
      <c r="J428" s="5" t="s">
        <v>2281</v>
      </c>
    </row>
    <row r="429" spans="1:10">
      <c r="A429" s="4" t="s">
        <v>1030</v>
      </c>
      <c r="B429" s="5">
        <v>836</v>
      </c>
      <c r="C429" s="5"/>
      <c r="D429" s="5" t="s">
        <v>2282</v>
      </c>
      <c r="E429" s="5" t="s">
        <v>2283</v>
      </c>
      <c r="F429" s="5">
        <v>50.024763999999998</v>
      </c>
      <c r="G429" s="5"/>
      <c r="H429" s="5">
        <v>49.979399999999998</v>
      </c>
      <c r="I429" s="5"/>
      <c r="J429" s="5" t="s">
        <v>2284</v>
      </c>
    </row>
    <row r="430" spans="1:10">
      <c r="A430" s="4" t="s">
        <v>1030</v>
      </c>
      <c r="B430" s="5">
        <v>1198</v>
      </c>
      <c r="C430" s="5"/>
      <c r="D430" s="5" t="s">
        <v>2285</v>
      </c>
      <c r="E430" s="5" t="s">
        <v>2286</v>
      </c>
      <c r="F430" s="5">
        <v>50.026882999999998</v>
      </c>
      <c r="G430" s="5"/>
      <c r="H430" s="5">
        <v>50.061999999999998</v>
      </c>
      <c r="I430" s="5"/>
      <c r="J430" s="5" t="s">
        <v>2287</v>
      </c>
    </row>
    <row r="431" spans="1:10">
      <c r="A431" s="4" t="s">
        <v>1030</v>
      </c>
      <c r="B431" s="5">
        <v>551</v>
      </c>
      <c r="C431" s="5"/>
      <c r="D431" s="5" t="s">
        <v>2288</v>
      </c>
      <c r="E431" s="5" t="s">
        <v>2289</v>
      </c>
      <c r="F431" s="5">
        <v>53.091926999999998</v>
      </c>
      <c r="G431" s="5"/>
      <c r="H431" s="5">
        <v>53.0428</v>
      </c>
      <c r="I431" s="5"/>
      <c r="J431" s="5" t="s">
        <v>2290</v>
      </c>
    </row>
    <row r="432" spans="1:10">
      <c r="A432" s="4" t="s">
        <v>1030</v>
      </c>
      <c r="B432" s="5">
        <v>952</v>
      </c>
      <c r="C432" s="5"/>
      <c r="D432" s="5" t="s">
        <v>2291</v>
      </c>
      <c r="E432" s="5" t="s">
        <v>2292</v>
      </c>
      <c r="F432" s="5">
        <v>53.919288999999999</v>
      </c>
      <c r="G432" s="5"/>
      <c r="H432" s="5">
        <v>53.829099999999997</v>
      </c>
      <c r="I432" s="5"/>
      <c r="J432" s="5" t="s">
        <v>2293</v>
      </c>
    </row>
    <row r="433" spans="1:10">
      <c r="A433" s="4" t="s">
        <v>1030</v>
      </c>
      <c r="B433" s="5">
        <v>750</v>
      </c>
      <c r="C433" s="5"/>
      <c r="D433" s="5" t="s">
        <v>2294</v>
      </c>
      <c r="E433" s="5" t="s">
        <v>2295</v>
      </c>
      <c r="F433" s="5">
        <v>53.971735000000002</v>
      </c>
      <c r="G433" s="5"/>
      <c r="H433" s="5">
        <v>53.971400000000003</v>
      </c>
      <c r="I433" s="5"/>
      <c r="J433" s="5" t="s">
        <v>2296</v>
      </c>
    </row>
    <row r="434" spans="1:10">
      <c r="A434" s="4" t="s">
        <v>1030</v>
      </c>
      <c r="B434" s="5">
        <v>319</v>
      </c>
      <c r="C434" s="5" t="s">
        <v>2297</v>
      </c>
      <c r="D434" s="5" t="s">
        <v>2298</v>
      </c>
      <c r="E434" s="5" t="s">
        <v>2299</v>
      </c>
      <c r="F434" s="5">
        <v>54.010565</v>
      </c>
      <c r="G434" s="5"/>
      <c r="H434" s="5">
        <v>54.047400000000003</v>
      </c>
      <c r="I434" s="5"/>
      <c r="J434" s="5" t="s">
        <v>2300</v>
      </c>
    </row>
    <row r="435" spans="1:10">
      <c r="A435" s="4" t="s">
        <v>1030</v>
      </c>
      <c r="B435" s="5">
        <v>859</v>
      </c>
      <c r="C435" s="5"/>
      <c r="D435" s="5" t="s">
        <v>2301</v>
      </c>
      <c r="E435" s="5" t="s">
        <v>2302</v>
      </c>
      <c r="F435" s="5">
        <v>54.010565</v>
      </c>
      <c r="G435" s="5"/>
      <c r="H435" s="5">
        <v>54.047400000000003</v>
      </c>
      <c r="I435" s="5"/>
      <c r="J435" s="5" t="s">
        <v>2300</v>
      </c>
    </row>
    <row r="436" spans="1:10">
      <c r="A436" s="4" t="s">
        <v>1030</v>
      </c>
      <c r="B436" s="5">
        <v>1153</v>
      </c>
      <c r="C436" s="5"/>
      <c r="D436" s="5" t="s">
        <v>2303</v>
      </c>
      <c r="E436" s="5" t="s">
        <v>2304</v>
      </c>
      <c r="F436" s="5">
        <v>55.038828000000002</v>
      </c>
      <c r="G436" s="5"/>
      <c r="H436" s="5">
        <v>55.013800000000003</v>
      </c>
      <c r="I436" s="5"/>
      <c r="J436" s="5" t="s">
        <v>2305</v>
      </c>
    </row>
    <row r="437" spans="1:10">
      <c r="A437" s="4" t="s">
        <v>1030</v>
      </c>
      <c r="B437" s="5">
        <v>665</v>
      </c>
      <c r="C437" s="5"/>
      <c r="D437" s="5" t="s">
        <v>2306</v>
      </c>
      <c r="E437" s="5" t="s">
        <v>2307</v>
      </c>
      <c r="F437" s="5">
        <v>55.053432999999998</v>
      </c>
      <c r="G437" s="5"/>
      <c r="H437" s="5">
        <v>55.081800000000001</v>
      </c>
      <c r="I437" s="5"/>
      <c r="J437" s="5" t="s">
        <v>2308</v>
      </c>
    </row>
    <row r="438" spans="1:10">
      <c r="A438" s="4" t="s">
        <v>1030</v>
      </c>
      <c r="B438" s="5">
        <v>953</v>
      </c>
      <c r="C438" s="5"/>
      <c r="D438" s="5" t="s">
        <v>2309</v>
      </c>
      <c r="E438" s="5" t="s">
        <v>2310</v>
      </c>
      <c r="F438" s="5">
        <v>55.919696000000002</v>
      </c>
      <c r="G438" s="5"/>
      <c r="H438" s="5">
        <v>56.677500000000002</v>
      </c>
      <c r="I438" s="5"/>
      <c r="J438" s="5" t="s">
        <v>2311</v>
      </c>
    </row>
    <row r="439" spans="1:10">
      <c r="A439" s="4" t="s">
        <v>1030</v>
      </c>
      <c r="B439" s="5">
        <v>58</v>
      </c>
      <c r="C439" s="5" t="s">
        <v>2312</v>
      </c>
      <c r="D439" s="5" t="s">
        <v>2313</v>
      </c>
      <c r="E439" s="5" t="s">
        <v>2314</v>
      </c>
      <c r="F439" s="5">
        <v>56.026215000000001</v>
      </c>
      <c r="G439" s="5"/>
      <c r="H439" s="5">
        <v>56.063299999999998</v>
      </c>
      <c r="I439" s="5"/>
      <c r="J439" s="5" t="s">
        <v>2315</v>
      </c>
    </row>
    <row r="440" spans="1:10">
      <c r="A440" s="4" t="s">
        <v>1030</v>
      </c>
      <c r="B440" s="5">
        <v>206</v>
      </c>
      <c r="C440" s="5" t="s">
        <v>2316</v>
      </c>
      <c r="D440" s="5" t="s">
        <v>2317</v>
      </c>
      <c r="E440" s="5" t="s">
        <v>2318</v>
      </c>
      <c r="F440" s="5">
        <v>56.026215000000001</v>
      </c>
      <c r="G440" s="5"/>
      <c r="H440" s="5">
        <v>56.063299999999998</v>
      </c>
      <c r="I440" s="5"/>
      <c r="J440" s="5" t="s">
        <v>2315</v>
      </c>
    </row>
    <row r="441" spans="1:10">
      <c r="A441" s="4" t="s">
        <v>1030</v>
      </c>
      <c r="B441" s="5">
        <v>518</v>
      </c>
      <c r="C441" s="5" t="s">
        <v>2319</v>
      </c>
      <c r="D441" s="5" t="s">
        <v>2320</v>
      </c>
      <c r="E441" s="5" t="s">
        <v>2321</v>
      </c>
      <c r="F441" s="5">
        <v>56.062600000000003</v>
      </c>
      <c r="G441" s="5"/>
      <c r="H441" s="5">
        <v>56.106299999999997</v>
      </c>
      <c r="I441" s="5"/>
      <c r="J441" s="5" t="s">
        <v>2322</v>
      </c>
    </row>
    <row r="442" spans="1:10">
      <c r="A442" s="4" t="s">
        <v>1030</v>
      </c>
      <c r="B442" s="5">
        <v>1105</v>
      </c>
      <c r="C442" s="5"/>
      <c r="D442" s="5" t="s">
        <v>2323</v>
      </c>
      <c r="E442" s="5" t="s">
        <v>2324</v>
      </c>
      <c r="F442" s="5">
        <v>56.062600000000003</v>
      </c>
      <c r="G442" s="5"/>
      <c r="H442" s="5">
        <v>56.106299999999997</v>
      </c>
      <c r="I442" s="5"/>
      <c r="J442" s="5" t="s">
        <v>2322</v>
      </c>
    </row>
    <row r="443" spans="1:10">
      <c r="A443" s="4" t="s">
        <v>1030</v>
      </c>
      <c r="B443" s="5">
        <v>4</v>
      </c>
      <c r="C443" s="5" t="s">
        <v>2325</v>
      </c>
      <c r="D443" s="5" t="s">
        <v>2325</v>
      </c>
      <c r="E443" s="5" t="s">
        <v>2326</v>
      </c>
      <c r="F443" s="5">
        <v>57.021464000000002</v>
      </c>
      <c r="G443" s="5"/>
      <c r="H443" s="5">
        <v>57.051299999999998</v>
      </c>
      <c r="I443" s="5"/>
      <c r="J443" s="5" t="s">
        <v>2327</v>
      </c>
    </row>
    <row r="444" spans="1:10">
      <c r="A444" s="4" t="s">
        <v>1030</v>
      </c>
      <c r="B444" s="5">
        <v>1051</v>
      </c>
      <c r="C444" s="5"/>
      <c r="D444" s="5" t="s">
        <v>2328</v>
      </c>
      <c r="E444" s="5" t="s">
        <v>2329</v>
      </c>
      <c r="F444" s="5">
        <v>57.021464000000002</v>
      </c>
      <c r="G444" s="5"/>
      <c r="H444" s="5">
        <v>57.051299999999998</v>
      </c>
      <c r="I444" s="5"/>
      <c r="J444" s="5" t="s">
        <v>2327</v>
      </c>
    </row>
    <row r="445" spans="1:10">
      <c r="A445" s="4" t="s">
        <v>1030</v>
      </c>
      <c r="B445" s="5">
        <v>1108</v>
      </c>
      <c r="C445" s="5"/>
      <c r="D445" s="5" t="s">
        <v>2330</v>
      </c>
      <c r="E445" s="5" t="s">
        <v>2331</v>
      </c>
      <c r="F445" s="5">
        <v>57.021464000000002</v>
      </c>
      <c r="G445" s="5"/>
      <c r="H445" s="5">
        <v>57.051299999999998</v>
      </c>
      <c r="I445" s="5"/>
      <c r="J445" s="5" t="s">
        <v>2327</v>
      </c>
    </row>
    <row r="446" spans="1:10">
      <c r="A446" s="4" t="s">
        <v>1030</v>
      </c>
      <c r="B446" s="5">
        <v>1263</v>
      </c>
      <c r="C446" s="5"/>
      <c r="D446" s="5" t="s">
        <v>2332</v>
      </c>
      <c r="E446" s="5" t="s">
        <v>2333</v>
      </c>
      <c r="F446" s="5">
        <v>57.021464000000002</v>
      </c>
      <c r="G446" s="5"/>
      <c r="H446" s="5">
        <v>57.051299999999998</v>
      </c>
      <c r="I446" s="5"/>
      <c r="J446" s="5" t="s">
        <v>2327</v>
      </c>
    </row>
    <row r="447" spans="1:10">
      <c r="A447" s="4" t="s">
        <v>1030</v>
      </c>
      <c r="B447" s="5">
        <v>1219</v>
      </c>
      <c r="C447" s="5"/>
      <c r="D447" s="5" t="s">
        <v>2334</v>
      </c>
      <c r="E447" s="5" t="s">
        <v>2335</v>
      </c>
      <c r="F447" s="5">
        <v>57.032696999999999</v>
      </c>
      <c r="G447" s="5"/>
      <c r="H447" s="5">
        <v>57.054600000000001</v>
      </c>
      <c r="I447" s="5"/>
      <c r="J447" s="5" t="s">
        <v>2336</v>
      </c>
    </row>
    <row r="448" spans="1:10">
      <c r="A448" s="4" t="s">
        <v>1030</v>
      </c>
      <c r="B448" s="5">
        <v>1088</v>
      </c>
      <c r="C448" s="5"/>
      <c r="D448" s="5" t="s">
        <v>2337</v>
      </c>
      <c r="E448" s="5" t="s">
        <v>2338</v>
      </c>
      <c r="F448" s="5">
        <v>57.036720000000003</v>
      </c>
      <c r="G448" s="5"/>
      <c r="H448" s="5">
        <v>57.0959</v>
      </c>
      <c r="I448" s="5"/>
      <c r="J448" s="5" t="s">
        <v>2339</v>
      </c>
    </row>
    <row r="449" spans="1:10">
      <c r="A449" s="4" t="s">
        <v>1030</v>
      </c>
      <c r="B449" s="5">
        <v>1048</v>
      </c>
      <c r="C449" s="5"/>
      <c r="D449" s="5" t="s">
        <v>2340</v>
      </c>
      <c r="E449" s="5" t="s">
        <v>2341</v>
      </c>
      <c r="F449" s="5">
        <v>57.057848999999997</v>
      </c>
      <c r="G449" s="5"/>
      <c r="H449" s="5">
        <v>57.0944</v>
      </c>
      <c r="I449" s="5"/>
      <c r="J449" s="5" t="s">
        <v>2342</v>
      </c>
    </row>
    <row r="450" spans="1:10">
      <c r="A450" s="4" t="s">
        <v>1030</v>
      </c>
      <c r="B450" s="5">
        <v>1140</v>
      </c>
      <c r="C450" s="5"/>
      <c r="D450" s="5" t="s">
        <v>2343</v>
      </c>
      <c r="E450" s="5" t="s">
        <v>2344</v>
      </c>
      <c r="F450" s="5">
        <v>57.984349999999999</v>
      </c>
      <c r="G450" s="5"/>
      <c r="H450" s="5">
        <v>58.037599999999998</v>
      </c>
      <c r="I450" s="5"/>
      <c r="J450" s="5" t="s">
        <v>2345</v>
      </c>
    </row>
    <row r="451" spans="1:10">
      <c r="A451" s="4" t="s">
        <v>1030</v>
      </c>
      <c r="B451" s="5">
        <v>6</v>
      </c>
      <c r="C451" s="5" t="s">
        <v>2346</v>
      </c>
      <c r="D451" s="5" t="s">
        <v>2346</v>
      </c>
      <c r="E451" s="5" t="s">
        <v>2347</v>
      </c>
      <c r="F451" s="5">
        <v>58.005479000000001</v>
      </c>
      <c r="G451" s="5"/>
      <c r="H451" s="5">
        <v>58.036099999999998</v>
      </c>
      <c r="I451" s="5"/>
      <c r="J451" s="5" t="s">
        <v>2348</v>
      </c>
    </row>
    <row r="452" spans="1:10">
      <c r="A452" s="4" t="s">
        <v>1030</v>
      </c>
      <c r="B452" s="5">
        <v>545</v>
      </c>
      <c r="C452" s="5"/>
      <c r="D452" s="5" t="s">
        <v>2349</v>
      </c>
      <c r="E452" s="5" t="s">
        <v>2350</v>
      </c>
      <c r="F452" s="5">
        <v>58.005479000000001</v>
      </c>
      <c r="G452" s="5"/>
      <c r="H452" s="5">
        <v>58.036099999999998</v>
      </c>
      <c r="I452" s="5"/>
      <c r="J452" s="5" t="s">
        <v>2348</v>
      </c>
    </row>
    <row r="453" spans="1:10">
      <c r="A453" s="4" t="s">
        <v>1030</v>
      </c>
      <c r="B453" s="5">
        <v>576</v>
      </c>
      <c r="C453" s="5"/>
      <c r="D453" s="5" t="s">
        <v>2351</v>
      </c>
      <c r="E453" s="5" t="s">
        <v>2352</v>
      </c>
      <c r="F453" s="5">
        <v>58.005479000000001</v>
      </c>
      <c r="G453" s="5"/>
      <c r="H453" s="5">
        <v>58.036099999999998</v>
      </c>
      <c r="I453" s="5"/>
      <c r="J453" s="5" t="s">
        <v>2348</v>
      </c>
    </row>
    <row r="454" spans="1:10">
      <c r="A454" s="4" t="s">
        <v>1030</v>
      </c>
      <c r="B454" s="5">
        <v>1187</v>
      </c>
      <c r="C454" s="5"/>
      <c r="D454" s="5" t="s">
        <v>2353</v>
      </c>
      <c r="E454" s="5" t="s">
        <v>2354</v>
      </c>
      <c r="F454" s="5">
        <v>58.020735000000002</v>
      </c>
      <c r="G454" s="5"/>
      <c r="H454" s="5">
        <v>58.0807</v>
      </c>
      <c r="I454" s="5"/>
      <c r="J454" s="5" t="s">
        <v>2355</v>
      </c>
    </row>
    <row r="455" spans="1:10">
      <c r="A455" s="4" t="s">
        <v>1030</v>
      </c>
      <c r="B455" s="5">
        <v>977</v>
      </c>
      <c r="C455" s="5"/>
      <c r="D455" s="5" t="s">
        <v>2356</v>
      </c>
      <c r="E455" s="5" t="s">
        <v>2357</v>
      </c>
      <c r="F455" s="5">
        <v>58.029288999999999</v>
      </c>
      <c r="G455" s="5"/>
      <c r="H455" s="5">
        <v>58.0593</v>
      </c>
      <c r="I455" s="5"/>
      <c r="J455" s="5" t="s">
        <v>2358</v>
      </c>
    </row>
    <row r="456" spans="1:10">
      <c r="A456" s="4" t="s">
        <v>1030</v>
      </c>
      <c r="B456" s="5">
        <v>472</v>
      </c>
      <c r="C456" s="5" t="s">
        <v>2359</v>
      </c>
      <c r="D456" s="5" t="s">
        <v>2359</v>
      </c>
      <c r="E456" s="5" t="s">
        <v>2360</v>
      </c>
      <c r="F456" s="5">
        <v>59.019354999999997</v>
      </c>
      <c r="G456" s="5"/>
      <c r="H456" s="5">
        <v>59.133400000000002</v>
      </c>
      <c r="I456" s="5"/>
      <c r="J456" s="5" t="s">
        <v>2361</v>
      </c>
    </row>
    <row r="457" spans="1:10">
      <c r="A457" s="4" t="s">
        <v>1030</v>
      </c>
      <c r="B457" s="5">
        <v>59</v>
      </c>
      <c r="C457" s="5" t="s">
        <v>2362</v>
      </c>
      <c r="D457" s="5" t="s">
        <v>2363</v>
      </c>
      <c r="E457" s="5" t="s">
        <v>2364</v>
      </c>
      <c r="F457" s="5">
        <v>59.036279</v>
      </c>
      <c r="G457" s="5"/>
      <c r="H457" s="5">
        <v>59.041200000000003</v>
      </c>
      <c r="I457" s="5"/>
      <c r="J457" s="5" t="s">
        <v>2365</v>
      </c>
    </row>
    <row r="458" spans="1:10">
      <c r="A458" s="4" t="s">
        <v>1030</v>
      </c>
      <c r="B458" s="5">
        <v>768</v>
      </c>
      <c r="C458" s="5"/>
      <c r="D458" s="5" t="s">
        <v>2366</v>
      </c>
      <c r="E458" s="5" t="s">
        <v>2367</v>
      </c>
      <c r="F458" s="5">
        <v>59.045045000000002</v>
      </c>
      <c r="G458" s="5"/>
      <c r="H458" s="5">
        <v>59.081699999999998</v>
      </c>
      <c r="I458" s="5"/>
      <c r="J458" s="5" t="s">
        <v>2368</v>
      </c>
    </row>
    <row r="459" spans="1:10">
      <c r="A459" s="4" t="s">
        <v>1030</v>
      </c>
      <c r="B459" s="5">
        <v>628</v>
      </c>
      <c r="C459" s="5"/>
      <c r="D459" s="5" t="s">
        <v>2369</v>
      </c>
      <c r="E459" s="5" t="s">
        <v>2370</v>
      </c>
      <c r="F459" s="5">
        <v>59.048347</v>
      </c>
      <c r="G459" s="5"/>
      <c r="H459" s="5">
        <v>59.070500000000003</v>
      </c>
      <c r="I459" s="5"/>
      <c r="J459" s="5" t="s">
        <v>2371</v>
      </c>
    </row>
    <row r="460" spans="1:10">
      <c r="A460" s="4" t="s">
        <v>1030</v>
      </c>
      <c r="B460" s="5">
        <v>445</v>
      </c>
      <c r="C460" s="5" t="s">
        <v>2372</v>
      </c>
      <c r="D460" s="5" t="s">
        <v>2373</v>
      </c>
      <c r="E460" s="5" t="s">
        <v>2374</v>
      </c>
      <c r="F460" s="5">
        <v>59.049689999999998</v>
      </c>
      <c r="G460" s="5"/>
      <c r="H460" s="5">
        <v>59.0871</v>
      </c>
      <c r="I460" s="5"/>
      <c r="J460" s="5" t="s">
        <v>2375</v>
      </c>
    </row>
    <row r="461" spans="1:10">
      <c r="A461" s="4" t="s">
        <v>1030</v>
      </c>
      <c r="B461" s="5">
        <v>928</v>
      </c>
      <c r="C461" s="5"/>
      <c r="D461" s="5" t="s">
        <v>2376</v>
      </c>
      <c r="E461" s="5" t="s">
        <v>2377</v>
      </c>
      <c r="F461" s="5">
        <v>60.003371000000001</v>
      </c>
      <c r="G461" s="5"/>
      <c r="H461" s="5">
        <v>60.118200000000002</v>
      </c>
      <c r="I461" s="5"/>
      <c r="J461" s="5" t="s">
        <v>2378</v>
      </c>
    </row>
    <row r="462" spans="1:10">
      <c r="A462" s="4" t="s">
        <v>1030</v>
      </c>
      <c r="B462" s="5">
        <v>1049</v>
      </c>
      <c r="C462" s="5"/>
      <c r="D462" s="5" t="s">
        <v>2379</v>
      </c>
      <c r="E462" s="5" t="s">
        <v>2380</v>
      </c>
      <c r="F462" s="5">
        <v>60.003371000000001</v>
      </c>
      <c r="G462" s="5"/>
      <c r="H462" s="5">
        <v>60.118200000000002</v>
      </c>
      <c r="I462" s="5"/>
      <c r="J462" s="5" t="s">
        <v>2378</v>
      </c>
    </row>
    <row r="463" spans="1:10">
      <c r="A463" s="4" t="s">
        <v>1030</v>
      </c>
      <c r="B463" s="5">
        <v>775</v>
      </c>
      <c r="C463" s="5"/>
      <c r="D463" s="5" t="s">
        <v>2381</v>
      </c>
      <c r="E463" s="5" t="s">
        <v>2382</v>
      </c>
      <c r="F463" s="5">
        <v>60.012188999999999</v>
      </c>
      <c r="G463" s="5"/>
      <c r="H463" s="5">
        <v>60.0214</v>
      </c>
      <c r="I463" s="5"/>
      <c r="J463" s="5" t="s">
        <v>2383</v>
      </c>
    </row>
    <row r="464" spans="1:10">
      <c r="A464" s="4" t="s">
        <v>1030</v>
      </c>
      <c r="B464" s="5">
        <v>647</v>
      </c>
      <c r="C464" s="5"/>
      <c r="D464" s="5" t="s">
        <v>2384</v>
      </c>
      <c r="E464" s="5" t="s">
        <v>2385</v>
      </c>
      <c r="F464" s="5">
        <v>60.036386</v>
      </c>
      <c r="G464" s="5"/>
      <c r="H464" s="5">
        <v>60.096600000000002</v>
      </c>
      <c r="I464" s="5"/>
      <c r="J464" s="5" t="s">
        <v>2386</v>
      </c>
    </row>
    <row r="465" spans="1:10">
      <c r="A465" s="4" t="s">
        <v>1030</v>
      </c>
      <c r="B465" s="5">
        <v>550</v>
      </c>
      <c r="C465" s="5"/>
      <c r="D465" s="5" t="s">
        <v>2387</v>
      </c>
      <c r="E465" s="5" t="s">
        <v>2388</v>
      </c>
      <c r="F465" s="5">
        <v>60.054144000000001</v>
      </c>
      <c r="G465" s="5"/>
      <c r="H465" s="5">
        <v>60.0304</v>
      </c>
      <c r="I465" s="5"/>
      <c r="J465" s="5" t="s">
        <v>2389</v>
      </c>
    </row>
    <row r="466" spans="1:10">
      <c r="A466" s="4" t="s">
        <v>1030</v>
      </c>
      <c r="B466" s="5">
        <v>954</v>
      </c>
      <c r="C466" s="5"/>
      <c r="D466" s="5" t="s">
        <v>2390</v>
      </c>
      <c r="E466" s="5" t="s">
        <v>2391</v>
      </c>
      <c r="F466" s="5">
        <v>61.913494999999998</v>
      </c>
      <c r="G466" s="5"/>
      <c r="H466" s="5">
        <v>63.393099999999997</v>
      </c>
      <c r="I466" s="5"/>
      <c r="J466" s="5" t="s">
        <v>2392</v>
      </c>
    </row>
    <row r="467" spans="1:10">
      <c r="A467" s="4" t="s">
        <v>1030</v>
      </c>
      <c r="B467" s="5">
        <v>531</v>
      </c>
      <c r="C467" s="5" t="s">
        <v>2393</v>
      </c>
      <c r="D467" s="5" t="s">
        <v>2394</v>
      </c>
      <c r="E467" s="5" t="s">
        <v>2395</v>
      </c>
      <c r="F467" s="5">
        <v>61.921773999999999</v>
      </c>
      <c r="G467" s="5"/>
      <c r="H467" s="5">
        <v>62.5381</v>
      </c>
      <c r="I467" s="5"/>
      <c r="J467" s="5" t="s">
        <v>2396</v>
      </c>
    </row>
    <row r="468" spans="1:10">
      <c r="A468" s="4" t="s">
        <v>1030</v>
      </c>
      <c r="B468" s="5">
        <v>318</v>
      </c>
      <c r="C468" s="5" t="s">
        <v>2397</v>
      </c>
      <c r="D468" s="5" t="s">
        <v>2398</v>
      </c>
      <c r="E468" s="5" t="s">
        <v>2399</v>
      </c>
      <c r="F468" s="5">
        <v>62.015650000000001</v>
      </c>
      <c r="G468" s="5"/>
      <c r="H468" s="5">
        <v>62.069400000000002</v>
      </c>
      <c r="I468" s="5"/>
      <c r="J468" s="5" t="s">
        <v>2400</v>
      </c>
    </row>
    <row r="469" spans="1:10">
      <c r="A469" s="4" t="s">
        <v>1030</v>
      </c>
      <c r="B469" s="5">
        <v>1212</v>
      </c>
      <c r="C469" s="5"/>
      <c r="D469" s="5" t="s">
        <v>2401</v>
      </c>
      <c r="E469" s="5" t="s">
        <v>2402</v>
      </c>
      <c r="F469" s="5">
        <v>62.015650000000001</v>
      </c>
      <c r="G469" s="5"/>
      <c r="H469" s="5">
        <v>62.069400000000002</v>
      </c>
      <c r="I469" s="5"/>
      <c r="J469" s="5" t="s">
        <v>2400</v>
      </c>
    </row>
    <row r="470" spans="1:10">
      <c r="A470" s="4" t="s">
        <v>1030</v>
      </c>
      <c r="B470" s="5">
        <v>792</v>
      </c>
      <c r="C470" s="5"/>
      <c r="D470" s="5" t="s">
        <v>2403</v>
      </c>
      <c r="E470" s="5" t="s">
        <v>2404</v>
      </c>
      <c r="F470" s="5">
        <v>63.044462000000003</v>
      </c>
      <c r="G470" s="5"/>
      <c r="H470" s="5">
        <v>63.158000000000001</v>
      </c>
      <c r="I470" s="5"/>
      <c r="J470" s="5" t="s">
        <v>2405</v>
      </c>
    </row>
    <row r="471" spans="1:10">
      <c r="A471" s="4" t="s">
        <v>1030</v>
      </c>
      <c r="B471" s="5">
        <v>1223</v>
      </c>
      <c r="C471" s="5"/>
      <c r="D471" s="5" t="s">
        <v>2406</v>
      </c>
      <c r="E471" s="5" t="s">
        <v>2407</v>
      </c>
      <c r="F471" s="5">
        <v>63.994914999999999</v>
      </c>
      <c r="G471" s="5"/>
      <c r="H471" s="5">
        <v>64.042199999999994</v>
      </c>
      <c r="I471" s="5"/>
      <c r="J471" s="5" t="s">
        <v>2408</v>
      </c>
    </row>
    <row r="472" spans="1:10">
      <c r="A472" s="4" t="s">
        <v>1030</v>
      </c>
      <c r="B472" s="5">
        <v>1176</v>
      </c>
      <c r="C472" s="5"/>
      <c r="D472" s="5" t="s">
        <v>2409</v>
      </c>
      <c r="E472" s="5" t="s">
        <v>2410</v>
      </c>
      <c r="F472" s="5">
        <v>66.010565</v>
      </c>
      <c r="G472" s="5"/>
      <c r="H472" s="5">
        <v>66.058099999999996</v>
      </c>
      <c r="I472" s="5"/>
      <c r="J472" s="5" t="s">
        <v>2411</v>
      </c>
    </row>
    <row r="473" spans="1:10">
      <c r="A473" s="4" t="s">
        <v>1030</v>
      </c>
      <c r="B473" s="5">
        <v>1046</v>
      </c>
      <c r="C473" s="5"/>
      <c r="D473" s="5" t="s">
        <v>2412</v>
      </c>
      <c r="E473" s="5" t="s">
        <v>2413</v>
      </c>
      <c r="F473" s="5">
        <v>66.021798000000004</v>
      </c>
      <c r="G473" s="5"/>
      <c r="H473" s="5">
        <v>66.061400000000006</v>
      </c>
      <c r="I473" s="5"/>
      <c r="J473" s="5" t="s">
        <v>2414</v>
      </c>
    </row>
    <row r="474" spans="1:10">
      <c r="A474" s="4" t="s">
        <v>1030</v>
      </c>
      <c r="B474" s="5">
        <v>94</v>
      </c>
      <c r="C474" s="5" t="s">
        <v>2415</v>
      </c>
      <c r="D474" s="5" t="s">
        <v>2416</v>
      </c>
      <c r="E474" s="5" t="s">
        <v>2417</v>
      </c>
      <c r="F474" s="5">
        <v>68.037447999999998</v>
      </c>
      <c r="G474" s="5"/>
      <c r="H474" s="5">
        <v>68.077299999999994</v>
      </c>
      <c r="I474" s="5"/>
      <c r="J474" s="5" t="s">
        <v>2418</v>
      </c>
    </row>
    <row r="475" spans="1:10">
      <c r="A475" s="4" t="s">
        <v>1030</v>
      </c>
      <c r="B475" s="5">
        <v>520</v>
      </c>
      <c r="C475" s="5" t="s">
        <v>2419</v>
      </c>
      <c r="D475" s="5" t="s">
        <v>2420</v>
      </c>
      <c r="E475" s="5" t="s">
        <v>2420</v>
      </c>
      <c r="F475" s="5">
        <v>68.062600000000003</v>
      </c>
      <c r="G475" s="5"/>
      <c r="H475" s="5">
        <v>68.117000000000004</v>
      </c>
      <c r="I475" s="5"/>
      <c r="J475" s="5" t="s">
        <v>2421</v>
      </c>
    </row>
    <row r="476" spans="1:10">
      <c r="A476" s="4" t="s">
        <v>1030</v>
      </c>
      <c r="B476" s="5">
        <v>655</v>
      </c>
      <c r="C476" s="5"/>
      <c r="D476" s="5" t="s">
        <v>2422</v>
      </c>
      <c r="E476" s="5" t="s">
        <v>2423</v>
      </c>
      <c r="F476" s="5">
        <v>69.069083000000006</v>
      </c>
      <c r="G476" s="5"/>
      <c r="H476" s="5">
        <v>69.108400000000003</v>
      </c>
      <c r="I476" s="5"/>
      <c r="J476" s="5" t="s">
        <v>2424</v>
      </c>
    </row>
    <row r="477" spans="1:10">
      <c r="A477" s="4" t="s">
        <v>1030</v>
      </c>
      <c r="B477" s="5">
        <v>937</v>
      </c>
      <c r="C477" s="5"/>
      <c r="D477" s="5" t="s">
        <v>2425</v>
      </c>
      <c r="E477" s="5" t="s">
        <v>2426</v>
      </c>
      <c r="F477" s="5">
        <v>69.937704999999994</v>
      </c>
      <c r="G477" s="5"/>
      <c r="H477" s="5">
        <v>70.906000000000006</v>
      </c>
      <c r="I477" s="5"/>
      <c r="J477" s="5" t="s">
        <v>2427</v>
      </c>
    </row>
    <row r="478" spans="1:10">
      <c r="A478" s="4" t="s">
        <v>1030</v>
      </c>
      <c r="B478" s="5">
        <v>422</v>
      </c>
      <c r="C478" s="5" t="s">
        <v>2428</v>
      </c>
      <c r="D478" s="5" t="s">
        <v>2429</v>
      </c>
      <c r="E478" s="5" t="s">
        <v>2430</v>
      </c>
      <c r="F478" s="5">
        <v>70.005478999999994</v>
      </c>
      <c r="G478" s="5"/>
      <c r="H478" s="5">
        <v>70.046800000000005</v>
      </c>
      <c r="I478" s="5"/>
      <c r="J478" s="5" t="s">
        <v>2431</v>
      </c>
    </row>
    <row r="479" spans="1:10">
      <c r="A479" s="4" t="s">
        <v>1030</v>
      </c>
      <c r="B479" s="5">
        <v>253</v>
      </c>
      <c r="C479" s="5" t="s">
        <v>2432</v>
      </c>
      <c r="D479" s="5" t="s">
        <v>2433</v>
      </c>
      <c r="E479" s="5" t="s">
        <v>2432</v>
      </c>
      <c r="F479" s="5">
        <v>70.041865000000001</v>
      </c>
      <c r="G479" s="5"/>
      <c r="H479" s="5">
        <v>70.089799999999997</v>
      </c>
      <c r="I479" s="5"/>
      <c r="J479" s="5" t="s">
        <v>2434</v>
      </c>
    </row>
    <row r="480" spans="1:10">
      <c r="A480" s="4" t="s">
        <v>1030</v>
      </c>
      <c r="B480" s="5">
        <v>24</v>
      </c>
      <c r="C480" s="5" t="s">
        <v>2435</v>
      </c>
      <c r="D480" s="5" t="s">
        <v>2435</v>
      </c>
      <c r="E480" s="5" t="s">
        <v>2436</v>
      </c>
      <c r="F480" s="5">
        <v>71.037114000000003</v>
      </c>
      <c r="G480" s="5"/>
      <c r="H480" s="5">
        <v>71.0779</v>
      </c>
      <c r="I480" s="5"/>
      <c r="J480" s="5" t="s">
        <v>2437</v>
      </c>
    </row>
    <row r="481" spans="1:10">
      <c r="A481" s="4" t="s">
        <v>1030</v>
      </c>
      <c r="B481" s="5">
        <v>1110</v>
      </c>
      <c r="C481" s="5"/>
      <c r="D481" s="5" t="s">
        <v>2438</v>
      </c>
      <c r="E481" s="5" t="s">
        <v>2439</v>
      </c>
      <c r="F481" s="5">
        <v>71.037114000000003</v>
      </c>
      <c r="G481" s="5"/>
      <c r="H481" s="5">
        <v>71.0779</v>
      </c>
      <c r="I481" s="5"/>
      <c r="J481" s="5" t="s">
        <v>2437</v>
      </c>
    </row>
    <row r="482" spans="1:10">
      <c r="A482" s="4" t="s">
        <v>1030</v>
      </c>
      <c r="B482" s="5">
        <v>1077</v>
      </c>
      <c r="C482" s="5"/>
      <c r="D482" s="5" t="s">
        <v>2440</v>
      </c>
      <c r="E482" s="5" t="s">
        <v>2441</v>
      </c>
      <c r="F482" s="5">
        <v>71.052369999999996</v>
      </c>
      <c r="G482" s="5"/>
      <c r="H482" s="5">
        <v>71.122500000000002</v>
      </c>
      <c r="I482" s="5"/>
      <c r="J482" s="5" t="s">
        <v>2442</v>
      </c>
    </row>
    <row r="483" spans="1:10">
      <c r="A483" s="4" t="s">
        <v>1030</v>
      </c>
      <c r="B483" s="5">
        <v>1041</v>
      </c>
      <c r="C483" s="5"/>
      <c r="D483" s="5" t="s">
        <v>2443</v>
      </c>
      <c r="E483" s="5" t="s">
        <v>2443</v>
      </c>
      <c r="F483" s="5">
        <v>71.073498999999998</v>
      </c>
      <c r="G483" s="5"/>
      <c r="H483" s="5">
        <v>71.120999999999995</v>
      </c>
      <c r="I483" s="5"/>
      <c r="J483" s="5" t="s">
        <v>2444</v>
      </c>
    </row>
    <row r="484" spans="1:10">
      <c r="A484" s="4" t="s">
        <v>1030</v>
      </c>
      <c r="B484" s="5">
        <v>1106</v>
      </c>
      <c r="C484" s="5"/>
      <c r="D484" s="5" t="s">
        <v>2445</v>
      </c>
      <c r="E484" s="5" t="s">
        <v>2446</v>
      </c>
      <c r="F484" s="5">
        <v>71.073498999999998</v>
      </c>
      <c r="G484" s="5"/>
      <c r="H484" s="5">
        <v>71.120999999999995</v>
      </c>
      <c r="I484" s="5"/>
      <c r="J484" s="5" t="s">
        <v>2444</v>
      </c>
    </row>
    <row r="485" spans="1:10">
      <c r="A485" s="4" t="s">
        <v>1030</v>
      </c>
      <c r="B485" s="5">
        <v>378</v>
      </c>
      <c r="C485" s="5" t="s">
        <v>2447</v>
      </c>
      <c r="D485" s="5" t="s">
        <v>2448</v>
      </c>
      <c r="E485" s="5" t="s">
        <v>2448</v>
      </c>
      <c r="F485" s="5">
        <v>72.021129000000002</v>
      </c>
      <c r="G485" s="5"/>
      <c r="H485" s="5">
        <v>72.062700000000007</v>
      </c>
      <c r="I485" s="5"/>
      <c r="J485" s="5" t="s">
        <v>2449</v>
      </c>
    </row>
    <row r="486" spans="1:10">
      <c r="A486" s="4" t="s">
        <v>1030</v>
      </c>
      <c r="B486" s="5">
        <v>574</v>
      </c>
      <c r="C486" s="5"/>
      <c r="D486" s="5" t="s">
        <v>2450</v>
      </c>
      <c r="E486" s="5" t="s">
        <v>2451</v>
      </c>
      <c r="F486" s="5">
        <v>72.021129000000002</v>
      </c>
      <c r="G486" s="5"/>
      <c r="H486" s="5">
        <v>72.062700000000007</v>
      </c>
      <c r="I486" s="5"/>
      <c r="J486" s="5" t="s">
        <v>2449</v>
      </c>
    </row>
    <row r="487" spans="1:10">
      <c r="A487" s="4" t="s">
        <v>1030</v>
      </c>
      <c r="B487" s="5">
        <v>830</v>
      </c>
      <c r="C487" s="5"/>
      <c r="D487" s="5" t="s">
        <v>2452</v>
      </c>
      <c r="E487" s="5" t="s">
        <v>2453</v>
      </c>
      <c r="F487" s="5">
        <v>72.021129000000002</v>
      </c>
      <c r="G487" s="5"/>
      <c r="H487" s="5">
        <v>72.062700000000007</v>
      </c>
      <c r="I487" s="5"/>
      <c r="J487" s="5" t="s">
        <v>2449</v>
      </c>
    </row>
    <row r="488" spans="1:10">
      <c r="A488" s="4" t="s">
        <v>1030</v>
      </c>
      <c r="B488" s="5">
        <v>1165</v>
      </c>
      <c r="C488" s="5"/>
      <c r="D488" s="5" t="s">
        <v>2454</v>
      </c>
      <c r="E488" s="5" t="s">
        <v>2455</v>
      </c>
      <c r="F488" s="5">
        <v>72.036385999999993</v>
      </c>
      <c r="G488" s="5"/>
      <c r="H488" s="5">
        <v>72.107299999999995</v>
      </c>
      <c r="I488" s="5"/>
      <c r="J488" s="5" t="s">
        <v>2456</v>
      </c>
    </row>
    <row r="489" spans="1:10">
      <c r="A489" s="4" t="s">
        <v>1030</v>
      </c>
      <c r="B489" s="5">
        <v>95</v>
      </c>
      <c r="C489" s="5" t="s">
        <v>2457</v>
      </c>
      <c r="D489" s="5" t="s">
        <v>2458</v>
      </c>
      <c r="E489" s="5" t="s">
        <v>2459</v>
      </c>
      <c r="F489" s="5">
        <v>72.062555000000003</v>
      </c>
      <c r="G489" s="5"/>
      <c r="H489" s="5">
        <v>72.101900000000001</v>
      </c>
      <c r="I489" s="5"/>
      <c r="J489" s="5" t="s">
        <v>2460</v>
      </c>
    </row>
    <row r="490" spans="1:10">
      <c r="A490" s="4" t="s">
        <v>1030</v>
      </c>
      <c r="B490" s="5">
        <v>603</v>
      </c>
      <c r="C490" s="5"/>
      <c r="D490" s="5" t="s">
        <v>2461</v>
      </c>
      <c r="E490" s="5" t="s">
        <v>2462</v>
      </c>
      <c r="F490" s="5">
        <v>72.995249000000001</v>
      </c>
      <c r="G490" s="5"/>
      <c r="H490" s="5">
        <v>73.052300000000002</v>
      </c>
      <c r="I490" s="5"/>
      <c r="J490" s="5" t="s">
        <v>2463</v>
      </c>
    </row>
    <row r="491" spans="1:10">
      <c r="A491" s="4" t="s">
        <v>1030</v>
      </c>
      <c r="B491" s="5">
        <v>915</v>
      </c>
      <c r="C491" s="5"/>
      <c r="D491" s="5" t="s">
        <v>2464</v>
      </c>
      <c r="E491" s="5" t="s">
        <v>2465</v>
      </c>
      <c r="F491" s="5">
        <v>73.028953999999999</v>
      </c>
      <c r="G491" s="5"/>
      <c r="H491" s="5">
        <v>73.070599999999999</v>
      </c>
      <c r="I491" s="5"/>
      <c r="J491" s="5" t="s">
        <v>2466</v>
      </c>
    </row>
    <row r="492" spans="1:10">
      <c r="A492" s="4" t="s">
        <v>1030</v>
      </c>
      <c r="B492" s="5">
        <v>1107</v>
      </c>
      <c r="C492" s="5"/>
      <c r="D492" s="5" t="s">
        <v>2467</v>
      </c>
      <c r="E492" s="5" t="s">
        <v>2468</v>
      </c>
      <c r="F492" s="5">
        <v>74.019020999999995</v>
      </c>
      <c r="G492" s="5"/>
      <c r="H492" s="5">
        <v>74.1447</v>
      </c>
      <c r="I492" s="5"/>
      <c r="J492" s="5" t="s">
        <v>2469</v>
      </c>
    </row>
    <row r="493" spans="1:10">
      <c r="A493" s="4" t="s">
        <v>1030</v>
      </c>
      <c r="B493" s="5">
        <v>97</v>
      </c>
      <c r="C493" s="5" t="s">
        <v>2470</v>
      </c>
      <c r="D493" s="5" t="s">
        <v>2471</v>
      </c>
      <c r="E493" s="5" t="s">
        <v>2472</v>
      </c>
      <c r="F493" s="5">
        <v>74.055943999999997</v>
      </c>
      <c r="G493" s="5"/>
      <c r="H493" s="5">
        <v>74.096400000000003</v>
      </c>
      <c r="I493" s="5"/>
      <c r="J493" s="5" t="s">
        <v>2473</v>
      </c>
    </row>
    <row r="494" spans="1:10">
      <c r="A494" s="4" t="s">
        <v>1030</v>
      </c>
      <c r="B494" s="5">
        <v>200</v>
      </c>
      <c r="C494" s="5" t="s">
        <v>2474</v>
      </c>
      <c r="D494" s="5" t="s">
        <v>2475</v>
      </c>
      <c r="E494" s="5" t="s">
        <v>2475</v>
      </c>
      <c r="F494" s="5">
        <v>75.980526999999995</v>
      </c>
      <c r="G494" s="5"/>
      <c r="H494" s="5">
        <v>76.183800000000005</v>
      </c>
      <c r="I494" s="5"/>
      <c r="J494" s="5" t="s">
        <v>2476</v>
      </c>
    </row>
    <row r="495" spans="1:10">
      <c r="A495" s="4" t="s">
        <v>1030</v>
      </c>
      <c r="B495" s="5">
        <v>303</v>
      </c>
      <c r="C495" s="5" t="s">
        <v>2477</v>
      </c>
      <c r="D495" s="5" t="s">
        <v>2477</v>
      </c>
      <c r="E495" s="5" t="s">
        <v>2478</v>
      </c>
      <c r="F495" s="5">
        <v>75.998284999999996</v>
      </c>
      <c r="G495" s="5"/>
      <c r="H495" s="5">
        <v>76.117599999999996</v>
      </c>
      <c r="I495" s="5"/>
      <c r="J495" s="5" t="s">
        <v>2479</v>
      </c>
    </row>
    <row r="496" spans="1:10">
      <c r="A496" s="4" t="s">
        <v>1030</v>
      </c>
      <c r="B496" s="5">
        <v>208</v>
      </c>
      <c r="C496" s="5" t="s">
        <v>2480</v>
      </c>
      <c r="D496" s="5" t="s">
        <v>2481</v>
      </c>
      <c r="E496" s="5" t="s">
        <v>2482</v>
      </c>
      <c r="F496" s="5">
        <v>76.031300000000002</v>
      </c>
      <c r="G496" s="5"/>
      <c r="H496" s="5">
        <v>76.096000000000004</v>
      </c>
      <c r="I496" s="5"/>
      <c r="J496" s="5" t="s">
        <v>2483</v>
      </c>
    </row>
    <row r="497" spans="1:10">
      <c r="A497" s="4" t="s">
        <v>1030</v>
      </c>
      <c r="B497" s="5">
        <v>653</v>
      </c>
      <c r="C497" s="5"/>
      <c r="D497" s="5" t="s">
        <v>2484</v>
      </c>
      <c r="E497" s="5" t="s">
        <v>2485</v>
      </c>
      <c r="F497" s="5">
        <v>76.031300000000002</v>
      </c>
      <c r="G497" s="5"/>
      <c r="H497" s="5">
        <v>76.096000000000004</v>
      </c>
      <c r="I497" s="5"/>
      <c r="J497" s="5" t="s">
        <v>2483</v>
      </c>
    </row>
    <row r="498" spans="1:10">
      <c r="A498" s="4" t="s">
        <v>1030</v>
      </c>
      <c r="B498" s="5">
        <v>1045</v>
      </c>
      <c r="C498" s="5"/>
      <c r="D498" s="5" t="s">
        <v>2486</v>
      </c>
      <c r="E498" s="5" t="s">
        <v>2487</v>
      </c>
      <c r="F498" s="5">
        <v>76.031300000000002</v>
      </c>
      <c r="G498" s="5"/>
      <c r="H498" s="5">
        <v>76.096000000000004</v>
      </c>
      <c r="I498" s="5"/>
      <c r="J498" s="5" t="s">
        <v>2483</v>
      </c>
    </row>
    <row r="499" spans="1:10">
      <c r="A499" s="4" t="s">
        <v>1030</v>
      </c>
      <c r="B499" s="5">
        <v>340</v>
      </c>
      <c r="C499" s="5" t="s">
        <v>2488</v>
      </c>
      <c r="D499" s="5" t="s">
        <v>2489</v>
      </c>
      <c r="E499" s="5" t="s">
        <v>2490</v>
      </c>
      <c r="F499" s="5">
        <v>77.910511</v>
      </c>
      <c r="G499" s="5"/>
      <c r="H499" s="5">
        <v>78.896100000000004</v>
      </c>
      <c r="I499" s="5"/>
      <c r="J499" s="5" t="s">
        <v>2491</v>
      </c>
    </row>
    <row r="500" spans="1:10">
      <c r="A500" s="4" t="s">
        <v>1030</v>
      </c>
      <c r="B500" s="5">
        <v>728</v>
      </c>
      <c r="C500" s="5"/>
      <c r="D500" s="5" t="s">
        <v>2492</v>
      </c>
      <c r="E500" s="5" t="s">
        <v>2493</v>
      </c>
      <c r="F500" s="5">
        <v>77.987065999999999</v>
      </c>
      <c r="G500" s="5"/>
      <c r="H500" s="5">
        <v>78.007099999999994</v>
      </c>
      <c r="I500" s="5"/>
      <c r="J500" s="5" t="s">
        <v>2494</v>
      </c>
    </row>
    <row r="501" spans="1:10">
      <c r="A501" s="4" t="s">
        <v>1030</v>
      </c>
      <c r="B501" s="5">
        <v>316</v>
      </c>
      <c r="C501" s="5" t="s">
        <v>2495</v>
      </c>
      <c r="D501" s="5" t="s">
        <v>2496</v>
      </c>
      <c r="E501" s="5" t="s">
        <v>2497</v>
      </c>
      <c r="F501" s="5">
        <v>78.046949999999995</v>
      </c>
      <c r="G501" s="5"/>
      <c r="H501" s="5">
        <v>78.111800000000002</v>
      </c>
      <c r="I501" s="5"/>
      <c r="J501" s="5" t="s">
        <v>2498</v>
      </c>
    </row>
    <row r="502" spans="1:10">
      <c r="A502" s="4" t="s">
        <v>1030</v>
      </c>
      <c r="B502" s="5">
        <v>423</v>
      </c>
      <c r="C502" s="5" t="s">
        <v>2499</v>
      </c>
      <c r="D502" s="5" t="s">
        <v>2500</v>
      </c>
      <c r="E502" s="5" t="s">
        <v>2500</v>
      </c>
      <c r="F502" s="5">
        <v>79.916520000000006</v>
      </c>
      <c r="G502" s="5"/>
      <c r="H502" s="5">
        <v>78.959999999999994</v>
      </c>
      <c r="I502" s="5"/>
      <c r="J502" s="5" t="s">
        <v>2501</v>
      </c>
    </row>
    <row r="503" spans="1:10">
      <c r="A503" s="4" t="s">
        <v>1030</v>
      </c>
      <c r="B503" s="5">
        <v>40</v>
      </c>
      <c r="C503" s="5" t="s">
        <v>2502</v>
      </c>
      <c r="D503" s="5" t="s">
        <v>2503</v>
      </c>
      <c r="E503" s="5" t="s">
        <v>2504</v>
      </c>
      <c r="F503" s="5">
        <v>79.956815000000006</v>
      </c>
      <c r="G503" s="5"/>
      <c r="H503" s="5">
        <v>80.063199999999995</v>
      </c>
      <c r="I503" s="5"/>
      <c r="J503" s="5" t="s">
        <v>2505</v>
      </c>
    </row>
    <row r="504" spans="1:10" ht="15.75" thickBot="1">
      <c r="A504" s="6" t="s">
        <v>1030</v>
      </c>
      <c r="B504" s="7">
        <v>21</v>
      </c>
      <c r="C504" s="7" t="s">
        <v>2506</v>
      </c>
      <c r="D504" s="7" t="s">
        <v>2506</v>
      </c>
      <c r="E504" s="7" t="s">
        <v>2507</v>
      </c>
      <c r="F504" s="7">
        <v>79.966330999999997</v>
      </c>
      <c r="G504" s="7"/>
      <c r="H504" s="7">
        <v>79.979900000000001</v>
      </c>
      <c r="I504" s="7"/>
      <c r="J504" s="7" t="s">
        <v>2508</v>
      </c>
    </row>
    <row r="505" spans="1:10">
      <c r="A505" s="4" t="s">
        <v>1030</v>
      </c>
      <c r="B505" s="5">
        <v>1104</v>
      </c>
      <c r="C505" s="5"/>
      <c r="D505" s="5" t="s">
        <v>2509</v>
      </c>
      <c r="E505" s="5" t="s">
        <v>2510</v>
      </c>
      <c r="F505" s="5">
        <v>80.037447999999998</v>
      </c>
      <c r="G505" s="5"/>
      <c r="H505" s="5">
        <v>80.087999999999994</v>
      </c>
      <c r="I505" s="5"/>
      <c r="J505" s="5" t="s">
        <v>2511</v>
      </c>
    </row>
    <row r="506" spans="1:10">
      <c r="A506" s="4" t="s">
        <v>1030</v>
      </c>
      <c r="B506" s="5">
        <v>837</v>
      </c>
      <c r="C506" s="5"/>
      <c r="D506" s="5" t="s">
        <v>2512</v>
      </c>
      <c r="E506" s="5" t="s">
        <v>2513</v>
      </c>
      <c r="F506" s="5">
        <v>80.985078000000001</v>
      </c>
      <c r="G506" s="5"/>
      <c r="H506" s="5">
        <v>81.029700000000005</v>
      </c>
      <c r="I506" s="5"/>
      <c r="J506" s="5" t="s">
        <v>2514</v>
      </c>
    </row>
    <row r="507" spans="1:10">
      <c r="A507" s="4" t="s">
        <v>1030</v>
      </c>
      <c r="B507" s="5">
        <v>549</v>
      </c>
      <c r="C507" s="5"/>
      <c r="D507" s="5" t="s">
        <v>2515</v>
      </c>
      <c r="E507" s="5" t="s">
        <v>2516</v>
      </c>
      <c r="F507" s="5">
        <v>83.070127999999997</v>
      </c>
      <c r="G507" s="5"/>
      <c r="H507" s="5">
        <v>83.066999999999993</v>
      </c>
      <c r="I507" s="5"/>
      <c r="J507" s="5" t="s">
        <v>2517</v>
      </c>
    </row>
    <row r="508" spans="1:10">
      <c r="A508" s="4" t="s">
        <v>1030</v>
      </c>
      <c r="B508" s="5">
        <v>1211</v>
      </c>
      <c r="C508" s="5"/>
      <c r="D508" s="5" t="s">
        <v>2518</v>
      </c>
      <c r="E508" s="5" t="s">
        <v>2519</v>
      </c>
      <c r="F508" s="5">
        <v>85.031633999999997</v>
      </c>
      <c r="G508" s="5"/>
      <c r="H508" s="5">
        <v>85.105999999999995</v>
      </c>
      <c r="I508" s="5"/>
      <c r="J508" s="5" t="s">
        <v>2520</v>
      </c>
    </row>
    <row r="509" spans="1:10">
      <c r="A509" s="4" t="s">
        <v>1030</v>
      </c>
      <c r="B509" s="5">
        <v>211</v>
      </c>
      <c r="C509" s="5" t="s">
        <v>2521</v>
      </c>
      <c r="D509" s="5" t="s">
        <v>2522</v>
      </c>
      <c r="E509" s="5" t="s">
        <v>2523</v>
      </c>
      <c r="F509" s="5">
        <v>85.052763999999996</v>
      </c>
      <c r="G509" s="5"/>
      <c r="H509" s="5">
        <v>85.104500000000002</v>
      </c>
      <c r="I509" s="5"/>
      <c r="J509" s="5" t="s">
        <v>2524</v>
      </c>
    </row>
    <row r="510" spans="1:10">
      <c r="A510" s="4" t="s">
        <v>1030</v>
      </c>
      <c r="B510" s="5">
        <v>1052</v>
      </c>
      <c r="C510" s="5"/>
      <c r="D510" s="5" t="s">
        <v>2525</v>
      </c>
      <c r="E510" s="5" t="s">
        <v>2526</v>
      </c>
      <c r="F510" s="5">
        <v>85.063997000000001</v>
      </c>
      <c r="G510" s="5"/>
      <c r="H510" s="5">
        <v>85.107799999999997</v>
      </c>
      <c r="I510" s="5"/>
      <c r="J510" s="5" t="s">
        <v>2527</v>
      </c>
    </row>
    <row r="511" spans="1:10">
      <c r="A511" s="4" t="s">
        <v>1030</v>
      </c>
      <c r="B511" s="5">
        <v>801</v>
      </c>
      <c r="C511" s="5"/>
      <c r="D511" s="5" t="s">
        <v>2528</v>
      </c>
      <c r="E511" s="5" t="s">
        <v>2529</v>
      </c>
      <c r="F511" s="5">
        <v>85.089149000000006</v>
      </c>
      <c r="G511" s="5"/>
      <c r="H511" s="5">
        <v>85.147499999999994</v>
      </c>
      <c r="I511" s="5"/>
      <c r="J511" s="5" t="s">
        <v>2530</v>
      </c>
    </row>
    <row r="512" spans="1:10">
      <c r="A512" s="4" t="s">
        <v>1030</v>
      </c>
      <c r="B512" s="5">
        <v>747</v>
      </c>
      <c r="C512" s="5"/>
      <c r="D512" s="5" t="s">
        <v>2531</v>
      </c>
      <c r="E512" s="5" t="s">
        <v>2532</v>
      </c>
      <c r="F512" s="5">
        <v>86.000394</v>
      </c>
      <c r="G512" s="5"/>
      <c r="H512" s="5">
        <v>86.046199999999999</v>
      </c>
      <c r="I512" s="5"/>
      <c r="J512" s="5" t="s">
        <v>2533</v>
      </c>
    </row>
    <row r="513" spans="1:10">
      <c r="A513" s="4" t="s">
        <v>1030</v>
      </c>
      <c r="B513" s="5">
        <v>371</v>
      </c>
      <c r="C513" s="5" t="s">
        <v>2534</v>
      </c>
      <c r="D513" s="5" t="s">
        <v>2535</v>
      </c>
      <c r="E513" s="5" t="s">
        <v>2536</v>
      </c>
      <c r="F513" s="5">
        <v>86.036778999999996</v>
      </c>
      <c r="G513" s="5"/>
      <c r="H513" s="5">
        <v>86.089200000000005</v>
      </c>
      <c r="I513" s="5"/>
      <c r="J513" s="5" t="s">
        <v>2537</v>
      </c>
    </row>
    <row r="514" spans="1:10">
      <c r="A514" s="4" t="s">
        <v>1030</v>
      </c>
      <c r="B514" s="5">
        <v>1222</v>
      </c>
      <c r="C514" s="5"/>
      <c r="D514" s="5" t="s">
        <v>2538</v>
      </c>
      <c r="E514" s="5" t="s">
        <v>2539</v>
      </c>
      <c r="F514" s="5">
        <v>87.010898999999995</v>
      </c>
      <c r="G514" s="5"/>
      <c r="H514" s="5">
        <v>87.078800000000001</v>
      </c>
      <c r="I514" s="5"/>
      <c r="J514" s="5" t="s">
        <v>2540</v>
      </c>
    </row>
    <row r="515" spans="1:10">
      <c r="A515" s="4" t="s">
        <v>1030</v>
      </c>
      <c r="B515" s="5">
        <v>324</v>
      </c>
      <c r="C515" s="5" t="s">
        <v>2541</v>
      </c>
      <c r="D515" s="5" t="s">
        <v>2541</v>
      </c>
      <c r="E515" s="5" t="s">
        <v>2542</v>
      </c>
      <c r="F515" s="5">
        <v>87.014269999999996</v>
      </c>
      <c r="G515" s="5"/>
      <c r="H515" s="5">
        <v>87.143500000000003</v>
      </c>
      <c r="I515" s="5"/>
      <c r="J515" s="5" t="s">
        <v>2543</v>
      </c>
    </row>
    <row r="516" spans="1:10">
      <c r="A516" s="4" t="s">
        <v>1030</v>
      </c>
      <c r="B516" s="5">
        <v>1014</v>
      </c>
      <c r="C516" s="5"/>
      <c r="D516" s="5" t="s">
        <v>2544</v>
      </c>
      <c r="E516" s="5" t="s">
        <v>2545</v>
      </c>
      <c r="F516" s="5">
        <v>87.032027999999997</v>
      </c>
      <c r="G516" s="5"/>
      <c r="H516" s="5">
        <v>87.077299999999994</v>
      </c>
      <c r="I516" s="5"/>
      <c r="J516" s="5" t="s">
        <v>2546</v>
      </c>
    </row>
    <row r="517" spans="1:10">
      <c r="A517" s="4" t="s">
        <v>1030</v>
      </c>
      <c r="B517" s="5">
        <v>178</v>
      </c>
      <c r="C517" s="5" t="s">
        <v>2547</v>
      </c>
      <c r="D517" s="5" t="s">
        <v>2548</v>
      </c>
      <c r="E517" s="5" t="s">
        <v>2549</v>
      </c>
      <c r="F517" s="5">
        <v>87.050655000000006</v>
      </c>
      <c r="G517" s="5"/>
      <c r="H517" s="5">
        <v>87.186599999999999</v>
      </c>
      <c r="I517" s="5"/>
      <c r="J517" s="5" t="s">
        <v>2550</v>
      </c>
    </row>
    <row r="518" spans="1:10">
      <c r="A518" s="4" t="s">
        <v>1030</v>
      </c>
      <c r="B518" s="5">
        <v>379</v>
      </c>
      <c r="C518" s="5" t="s">
        <v>2551</v>
      </c>
      <c r="D518" s="5" t="s">
        <v>2552</v>
      </c>
      <c r="E518" s="5" t="s">
        <v>2552</v>
      </c>
      <c r="F518" s="5">
        <v>87.068414000000004</v>
      </c>
      <c r="G518" s="5"/>
      <c r="H518" s="5">
        <v>87.120400000000004</v>
      </c>
      <c r="I518" s="5"/>
      <c r="J518" s="5" t="s">
        <v>2553</v>
      </c>
    </row>
    <row r="519" spans="1:10">
      <c r="A519" s="4" t="s">
        <v>1030</v>
      </c>
      <c r="B519" s="5">
        <v>126</v>
      </c>
      <c r="C519" s="5" t="s">
        <v>2554</v>
      </c>
      <c r="D519" s="5" t="s">
        <v>2555</v>
      </c>
      <c r="E519" s="5" t="s">
        <v>2556</v>
      </c>
      <c r="F519" s="5">
        <v>87.998284999999996</v>
      </c>
      <c r="G519" s="5"/>
      <c r="H519" s="5">
        <v>88.128299999999996</v>
      </c>
      <c r="I519" s="5"/>
      <c r="J519" s="5" t="s">
        <v>2557</v>
      </c>
    </row>
    <row r="520" spans="1:10">
      <c r="A520" s="4" t="s">
        <v>1030</v>
      </c>
      <c r="B520" s="5">
        <v>185</v>
      </c>
      <c r="C520" s="5" t="s">
        <v>2558</v>
      </c>
      <c r="D520" s="5" t="s">
        <v>2559</v>
      </c>
      <c r="E520" s="5" t="s">
        <v>2560</v>
      </c>
      <c r="F520" s="5">
        <v>88.996523999999994</v>
      </c>
      <c r="G520" s="5"/>
      <c r="H520" s="5">
        <v>88.913799999999995</v>
      </c>
      <c r="I520" s="5"/>
      <c r="J520" s="5" t="s">
        <v>2561</v>
      </c>
    </row>
    <row r="521" spans="1:10">
      <c r="A521" s="4" t="s">
        <v>1030</v>
      </c>
      <c r="B521" s="5">
        <v>1175</v>
      </c>
      <c r="C521" s="5"/>
      <c r="D521" s="5" t="s">
        <v>2562</v>
      </c>
      <c r="E521" s="5" t="s">
        <v>2563</v>
      </c>
      <c r="F521" s="5">
        <v>89.026549000000003</v>
      </c>
      <c r="G521" s="5"/>
      <c r="H521" s="5">
        <v>89.094700000000003</v>
      </c>
      <c r="I521" s="5"/>
      <c r="J521" s="5" t="s">
        <v>2564</v>
      </c>
    </row>
    <row r="522" spans="1:10">
      <c r="A522" s="4" t="s">
        <v>1030</v>
      </c>
      <c r="B522" s="5">
        <v>1103</v>
      </c>
      <c r="C522" s="5"/>
      <c r="D522" s="5" t="s">
        <v>2565</v>
      </c>
      <c r="E522" s="5" t="s">
        <v>2566</v>
      </c>
      <c r="F522" s="5">
        <v>90.046949999999995</v>
      </c>
      <c r="G522" s="5"/>
      <c r="H522" s="5">
        <v>90.122500000000002</v>
      </c>
      <c r="I522" s="5"/>
      <c r="J522" s="5" t="s">
        <v>2567</v>
      </c>
    </row>
    <row r="523" spans="1:10">
      <c r="A523" s="4" t="s">
        <v>1030</v>
      </c>
      <c r="B523" s="5">
        <v>212</v>
      </c>
      <c r="C523" s="5" t="s">
        <v>2568</v>
      </c>
      <c r="D523" s="5" t="s">
        <v>2569</v>
      </c>
      <c r="E523" s="5" t="s">
        <v>2570</v>
      </c>
      <c r="F523" s="5">
        <v>90.084147999999999</v>
      </c>
      <c r="G523" s="5"/>
      <c r="H523" s="5">
        <v>90.135300000000001</v>
      </c>
      <c r="I523" s="5"/>
      <c r="J523" s="5" t="s">
        <v>2571</v>
      </c>
    </row>
    <row r="524" spans="1:10">
      <c r="A524" s="4" t="s">
        <v>1030</v>
      </c>
      <c r="B524" s="5">
        <v>1054</v>
      </c>
      <c r="C524" s="5"/>
      <c r="D524" s="5" t="s">
        <v>2572</v>
      </c>
      <c r="E524" s="5" t="s">
        <v>2573</v>
      </c>
      <c r="F524" s="5">
        <v>92.026214999999993</v>
      </c>
      <c r="G524" s="5"/>
      <c r="H524" s="5">
        <v>92.095399999999998</v>
      </c>
      <c r="I524" s="5"/>
      <c r="J524" s="5" t="s">
        <v>2574</v>
      </c>
    </row>
    <row r="525" spans="1:10">
      <c r="A525" s="4" t="s">
        <v>1030</v>
      </c>
      <c r="B525" s="5">
        <v>724</v>
      </c>
      <c r="C525" s="5"/>
      <c r="D525" s="5" t="s">
        <v>2575</v>
      </c>
      <c r="E525" s="5" t="s">
        <v>2576</v>
      </c>
      <c r="F525" s="5">
        <v>93.981981000000005</v>
      </c>
      <c r="G525" s="5"/>
      <c r="H525" s="5">
        <v>94.006500000000003</v>
      </c>
      <c r="I525" s="5"/>
      <c r="J525" s="5" t="s">
        <v>2577</v>
      </c>
    </row>
    <row r="526" spans="1:10">
      <c r="A526" s="4" t="s">
        <v>1030</v>
      </c>
      <c r="B526" s="5">
        <v>205</v>
      </c>
      <c r="C526" s="5" t="s">
        <v>2578</v>
      </c>
      <c r="D526" s="5" t="s">
        <v>2579</v>
      </c>
      <c r="E526" s="5" t="s">
        <v>2580</v>
      </c>
      <c r="F526" s="5">
        <v>94.041865000000001</v>
      </c>
      <c r="G526" s="5"/>
      <c r="H526" s="5">
        <v>94.111199999999997</v>
      </c>
      <c r="I526" s="5"/>
      <c r="J526" s="5" t="s">
        <v>2581</v>
      </c>
    </row>
    <row r="527" spans="1:10">
      <c r="A527" s="4" t="s">
        <v>1030</v>
      </c>
      <c r="B527" s="5">
        <v>997</v>
      </c>
      <c r="C527" s="5"/>
      <c r="D527" s="5" t="s">
        <v>2582</v>
      </c>
      <c r="E527" s="5" t="s">
        <v>2583</v>
      </c>
      <c r="F527" s="5">
        <v>94.967714000000001</v>
      </c>
      <c r="G527" s="5"/>
      <c r="H527" s="5">
        <v>95.077799999999996</v>
      </c>
      <c r="I527" s="5"/>
      <c r="J527" s="5" t="s">
        <v>2584</v>
      </c>
    </row>
    <row r="528" spans="1:10">
      <c r="A528" s="4" t="s">
        <v>1030</v>
      </c>
      <c r="B528" s="5">
        <v>260</v>
      </c>
      <c r="C528" s="5" t="s">
        <v>2585</v>
      </c>
      <c r="D528" s="5" t="s">
        <v>2586</v>
      </c>
      <c r="E528" s="5" t="s">
        <v>2587</v>
      </c>
      <c r="F528" s="5">
        <v>95.943487000000005</v>
      </c>
      <c r="G528" s="5"/>
      <c r="H528" s="5">
        <v>96.045500000000004</v>
      </c>
      <c r="I528" s="5"/>
      <c r="J528" s="5" t="s">
        <v>2588</v>
      </c>
    </row>
    <row r="529" spans="1:10">
      <c r="A529" s="4" t="s">
        <v>1030</v>
      </c>
      <c r="B529" s="5">
        <v>773</v>
      </c>
      <c r="C529" s="5"/>
      <c r="D529" s="5" t="s">
        <v>2589</v>
      </c>
      <c r="E529" s="5" t="s">
        <v>2589</v>
      </c>
      <c r="F529" s="5">
        <v>97.016378000000003</v>
      </c>
      <c r="G529" s="5"/>
      <c r="H529" s="5">
        <v>97.072100000000006</v>
      </c>
      <c r="I529" s="5"/>
      <c r="J529" s="5" t="s">
        <v>2590</v>
      </c>
    </row>
    <row r="530" spans="1:10">
      <c r="A530" s="4" t="s">
        <v>1030</v>
      </c>
      <c r="B530" s="5">
        <v>1042</v>
      </c>
      <c r="C530" s="5"/>
      <c r="D530" s="5" t="s">
        <v>2591</v>
      </c>
      <c r="E530" s="5" t="s">
        <v>2591</v>
      </c>
      <c r="F530" s="5">
        <v>97.089149000000006</v>
      </c>
      <c r="G530" s="5"/>
      <c r="H530" s="5">
        <v>97.158199999999994</v>
      </c>
      <c r="I530" s="5"/>
      <c r="J530" s="5" t="s">
        <v>2592</v>
      </c>
    </row>
    <row r="531" spans="1:10">
      <c r="A531" s="4" t="s">
        <v>1030</v>
      </c>
      <c r="B531" s="5">
        <v>1028</v>
      </c>
      <c r="C531" s="5"/>
      <c r="D531" s="5" t="s">
        <v>2593</v>
      </c>
      <c r="E531" s="5" t="s">
        <v>2594</v>
      </c>
      <c r="F531" s="5">
        <v>99.032027999999997</v>
      </c>
      <c r="G531" s="5"/>
      <c r="H531" s="5">
        <v>99.087999999999994</v>
      </c>
      <c r="I531" s="5"/>
      <c r="J531" s="5" t="s">
        <v>2595</v>
      </c>
    </row>
    <row r="532" spans="1:10">
      <c r="A532" s="4" t="s">
        <v>1030</v>
      </c>
      <c r="B532" s="5">
        <v>649</v>
      </c>
      <c r="C532" s="5"/>
      <c r="D532" s="5" t="s">
        <v>2596</v>
      </c>
      <c r="E532" s="5" t="s">
        <v>2597</v>
      </c>
      <c r="F532" s="5">
        <v>99.047285000000002</v>
      </c>
      <c r="G532" s="5"/>
      <c r="H532" s="5">
        <v>99.132599999999996</v>
      </c>
      <c r="I532" s="5"/>
      <c r="J532" s="5" t="s">
        <v>2598</v>
      </c>
    </row>
    <row r="533" spans="1:10">
      <c r="A533" s="4" t="s">
        <v>1030</v>
      </c>
      <c r="B533" s="5">
        <v>17</v>
      </c>
      <c r="C533" s="5" t="s">
        <v>2599</v>
      </c>
      <c r="D533" s="5" t="s">
        <v>2599</v>
      </c>
      <c r="E533" s="5" t="s">
        <v>2600</v>
      </c>
      <c r="F533" s="5">
        <v>99.068414000000004</v>
      </c>
      <c r="G533" s="5"/>
      <c r="H533" s="5">
        <v>99.131100000000004</v>
      </c>
      <c r="I533" s="5"/>
      <c r="J533" s="5" t="s">
        <v>2601</v>
      </c>
    </row>
    <row r="534" spans="1:10">
      <c r="A534" s="4" t="s">
        <v>1030</v>
      </c>
      <c r="B534" s="5">
        <v>578</v>
      </c>
      <c r="C534" s="5"/>
      <c r="D534" s="5" t="s">
        <v>2602</v>
      </c>
      <c r="E534" s="5" t="s">
        <v>2603</v>
      </c>
      <c r="F534" s="5">
        <v>99.079646999999994</v>
      </c>
      <c r="G534" s="5"/>
      <c r="H534" s="5">
        <v>99.134399999999999</v>
      </c>
      <c r="I534" s="5"/>
      <c r="J534" s="5" t="s">
        <v>2604</v>
      </c>
    </row>
    <row r="535" spans="1:10">
      <c r="A535" s="4" t="s">
        <v>1030</v>
      </c>
      <c r="B535" s="5">
        <v>64</v>
      </c>
      <c r="C535" s="5" t="s">
        <v>2605</v>
      </c>
      <c r="D535" s="5" t="s">
        <v>2606</v>
      </c>
      <c r="E535" s="5" t="s">
        <v>2607</v>
      </c>
      <c r="F535" s="5">
        <v>100.01604399999999</v>
      </c>
      <c r="G535" s="5"/>
      <c r="H535" s="5">
        <v>100.0728</v>
      </c>
      <c r="I535" s="5"/>
      <c r="J535" s="5" t="s">
        <v>2608</v>
      </c>
    </row>
    <row r="536" spans="1:10">
      <c r="A536" s="4" t="s">
        <v>1030</v>
      </c>
      <c r="B536" s="5">
        <v>914</v>
      </c>
      <c r="C536" s="5"/>
      <c r="D536" s="5" t="s">
        <v>2609</v>
      </c>
      <c r="E536" s="5" t="s">
        <v>2610</v>
      </c>
      <c r="F536" s="5">
        <v>100.01604399999999</v>
      </c>
      <c r="G536" s="5"/>
      <c r="H536" s="5">
        <v>100.0728</v>
      </c>
      <c r="I536" s="5"/>
      <c r="J536" s="5" t="s">
        <v>2608</v>
      </c>
    </row>
    <row r="537" spans="1:10">
      <c r="A537" s="4" t="s">
        <v>1030</v>
      </c>
      <c r="B537" s="5">
        <v>1257</v>
      </c>
      <c r="C537" s="5"/>
      <c r="D537" s="5" t="s">
        <v>2611</v>
      </c>
      <c r="E537" s="5" t="s">
        <v>2612</v>
      </c>
      <c r="F537" s="5">
        <v>100.06366300000001</v>
      </c>
      <c r="G537" s="5"/>
      <c r="H537" s="5">
        <v>100.1191</v>
      </c>
      <c r="I537" s="5"/>
      <c r="J537" s="5" t="s">
        <v>2613</v>
      </c>
    </row>
    <row r="538" spans="1:10">
      <c r="A538" s="4" t="s">
        <v>1030</v>
      </c>
      <c r="B538" s="5">
        <v>902</v>
      </c>
      <c r="C538" s="5"/>
      <c r="D538" s="5" t="s">
        <v>2614</v>
      </c>
      <c r="E538" s="5" t="s">
        <v>2615</v>
      </c>
      <c r="F538" s="5">
        <v>103.960719</v>
      </c>
      <c r="G538" s="5"/>
      <c r="H538" s="5">
        <v>103.98269999999999</v>
      </c>
      <c r="I538" s="5"/>
      <c r="J538" s="5" t="s">
        <v>2616</v>
      </c>
    </row>
    <row r="539" spans="1:10">
      <c r="A539" s="4" t="s">
        <v>1030</v>
      </c>
      <c r="B539" s="5">
        <v>136</v>
      </c>
      <c r="C539" s="5" t="s">
        <v>2617</v>
      </c>
      <c r="D539" s="5" t="s">
        <v>2618</v>
      </c>
      <c r="E539" s="5" t="s">
        <v>2619</v>
      </c>
      <c r="F539" s="5">
        <v>104.02621499999999</v>
      </c>
      <c r="G539" s="5"/>
      <c r="H539" s="5">
        <v>104.1061</v>
      </c>
      <c r="I539" s="5"/>
      <c r="J539" s="5" t="s">
        <v>2620</v>
      </c>
    </row>
    <row r="540" spans="1:10">
      <c r="A540" s="4" t="s">
        <v>1030</v>
      </c>
      <c r="B540" s="5">
        <v>66</v>
      </c>
      <c r="C540" s="5" t="s">
        <v>2621</v>
      </c>
      <c r="D540" s="5" t="s">
        <v>2622</v>
      </c>
      <c r="E540" s="5" t="s">
        <v>2623</v>
      </c>
      <c r="F540" s="5">
        <v>104.02946300000001</v>
      </c>
      <c r="G540" s="5"/>
      <c r="H540" s="5">
        <v>104.04340000000001</v>
      </c>
      <c r="I540" s="5"/>
      <c r="J540" s="5" t="s">
        <v>2624</v>
      </c>
    </row>
    <row r="541" spans="1:10">
      <c r="A541" s="4" t="s">
        <v>1030</v>
      </c>
      <c r="B541" s="5">
        <v>65</v>
      </c>
      <c r="C541" s="5" t="s">
        <v>2625</v>
      </c>
      <c r="D541" s="5" t="s">
        <v>2626</v>
      </c>
      <c r="E541" s="5" t="s">
        <v>2627</v>
      </c>
      <c r="F541" s="5">
        <v>104.041151</v>
      </c>
      <c r="G541" s="5"/>
      <c r="H541" s="5">
        <v>104.09739999999999</v>
      </c>
      <c r="I541" s="5"/>
      <c r="J541" s="5" t="s">
        <v>2628</v>
      </c>
    </row>
    <row r="542" spans="1:10">
      <c r="A542" s="4" t="s">
        <v>1030</v>
      </c>
      <c r="B542" s="5">
        <v>1008</v>
      </c>
      <c r="C542" s="5"/>
      <c r="D542" s="5" t="s">
        <v>2629</v>
      </c>
      <c r="E542" s="5" t="s">
        <v>2630</v>
      </c>
      <c r="F542" s="5">
        <v>104.965913</v>
      </c>
      <c r="G542" s="5"/>
      <c r="H542" s="5">
        <v>103.94629999999999</v>
      </c>
      <c r="I542" s="5"/>
      <c r="J542" s="5" t="s">
        <v>2631</v>
      </c>
    </row>
    <row r="543" spans="1:10">
      <c r="A543" s="4" t="s">
        <v>1030</v>
      </c>
      <c r="B543" s="5">
        <v>365</v>
      </c>
      <c r="C543" s="5" t="s">
        <v>2632</v>
      </c>
      <c r="D543" s="5" t="s">
        <v>2633</v>
      </c>
      <c r="E543" s="5" t="s">
        <v>2634</v>
      </c>
      <c r="F543" s="5">
        <v>105.02146399999999</v>
      </c>
      <c r="G543" s="5"/>
      <c r="H543" s="5">
        <v>105.0941</v>
      </c>
      <c r="I543" s="5"/>
      <c r="J543" s="5" t="s">
        <v>2635</v>
      </c>
    </row>
    <row r="544" spans="1:10">
      <c r="A544" s="4" t="s">
        <v>1030</v>
      </c>
      <c r="B544" s="5">
        <v>697</v>
      </c>
      <c r="C544" s="5"/>
      <c r="D544" s="5" t="s">
        <v>2636</v>
      </c>
      <c r="E544" s="5" t="s">
        <v>2637</v>
      </c>
      <c r="F544" s="5">
        <v>105.02146399999999</v>
      </c>
      <c r="G544" s="5"/>
      <c r="H544" s="5">
        <v>105.0941</v>
      </c>
      <c r="I544" s="5"/>
      <c r="J544" s="5" t="s">
        <v>2635</v>
      </c>
    </row>
    <row r="545" spans="1:10">
      <c r="A545" s="4" t="s">
        <v>1030</v>
      </c>
      <c r="B545" s="5">
        <v>31</v>
      </c>
      <c r="C545" s="5" t="s">
        <v>2638</v>
      </c>
      <c r="D545" s="5" t="s">
        <v>2639</v>
      </c>
      <c r="E545" s="5" t="s">
        <v>2640</v>
      </c>
      <c r="F545" s="5">
        <v>105.057849</v>
      </c>
      <c r="G545" s="5"/>
      <c r="H545" s="5">
        <v>105.13720000000001</v>
      </c>
      <c r="I545" s="5"/>
      <c r="J545" s="5" t="s">
        <v>2641</v>
      </c>
    </row>
    <row r="546" spans="1:10">
      <c r="A546" s="4" t="s">
        <v>1030</v>
      </c>
      <c r="B546" s="5">
        <v>955</v>
      </c>
      <c r="C546" s="5"/>
      <c r="D546" s="5" t="s">
        <v>2642</v>
      </c>
      <c r="E546" s="5" t="s">
        <v>2643</v>
      </c>
      <c r="F546" s="5">
        <v>105.897267</v>
      </c>
      <c r="G546" s="5"/>
      <c r="H546" s="5">
        <v>106.8603</v>
      </c>
      <c r="I546" s="5"/>
      <c r="J546" s="5" t="s">
        <v>2644</v>
      </c>
    </row>
    <row r="547" spans="1:10">
      <c r="A547" s="4" t="s">
        <v>1030</v>
      </c>
      <c r="B547" s="5">
        <v>1112</v>
      </c>
      <c r="C547" s="5"/>
      <c r="D547" s="5" t="s">
        <v>2645</v>
      </c>
      <c r="E547" s="5" t="s">
        <v>2646</v>
      </c>
      <c r="F547" s="5">
        <v>106.041865</v>
      </c>
      <c r="G547" s="5"/>
      <c r="H547" s="5">
        <v>106.1219</v>
      </c>
      <c r="I547" s="5"/>
      <c r="J547" s="5" t="s">
        <v>2647</v>
      </c>
    </row>
    <row r="548" spans="1:10">
      <c r="A548" s="4" t="s">
        <v>1030</v>
      </c>
      <c r="B548" s="5">
        <v>1254</v>
      </c>
      <c r="C548" s="5"/>
      <c r="D548" s="5" t="s">
        <v>2648</v>
      </c>
      <c r="E548" s="5" t="s">
        <v>2649</v>
      </c>
      <c r="F548" s="5">
        <v>106.041865</v>
      </c>
      <c r="G548" s="5"/>
      <c r="H548" s="5">
        <v>106.1219</v>
      </c>
      <c r="I548" s="5"/>
      <c r="J548" s="5" t="s">
        <v>2647</v>
      </c>
    </row>
    <row r="549" spans="1:10">
      <c r="A549" s="4" t="s">
        <v>1030</v>
      </c>
      <c r="B549" s="5">
        <v>1000</v>
      </c>
      <c r="C549" s="5"/>
      <c r="D549" s="5" t="s">
        <v>2650</v>
      </c>
      <c r="E549" s="5" t="s">
        <v>2651</v>
      </c>
      <c r="F549" s="5">
        <v>107.07733899999999</v>
      </c>
      <c r="G549" s="5"/>
      <c r="H549" s="5">
        <v>107.0504</v>
      </c>
      <c r="I549" s="5"/>
      <c r="J549" s="5" t="s">
        <v>2652</v>
      </c>
    </row>
    <row r="550" spans="1:10">
      <c r="A550" s="4" t="s">
        <v>1030</v>
      </c>
      <c r="B550" s="5">
        <v>723</v>
      </c>
      <c r="C550" s="5"/>
      <c r="D550" s="5" t="s">
        <v>2653</v>
      </c>
      <c r="E550" s="5" t="s">
        <v>2654</v>
      </c>
      <c r="F550" s="5">
        <v>107.997631</v>
      </c>
      <c r="G550" s="5"/>
      <c r="H550" s="5">
        <v>108.0331</v>
      </c>
      <c r="I550" s="5"/>
      <c r="J550" s="5" t="s">
        <v>2655</v>
      </c>
    </row>
    <row r="551" spans="1:10">
      <c r="A551" s="4" t="s">
        <v>1030</v>
      </c>
      <c r="B551" s="5">
        <v>726</v>
      </c>
      <c r="C551" s="5"/>
      <c r="D551" s="5" t="s">
        <v>2656</v>
      </c>
      <c r="E551" s="5" t="s">
        <v>2657</v>
      </c>
      <c r="F551" s="5">
        <v>107.997631</v>
      </c>
      <c r="G551" s="5"/>
      <c r="H551" s="5">
        <v>108.0331</v>
      </c>
      <c r="I551" s="5"/>
      <c r="J551" s="5" t="s">
        <v>2655</v>
      </c>
    </row>
    <row r="552" spans="1:10">
      <c r="A552" s="4" t="s">
        <v>1030</v>
      </c>
      <c r="B552" s="5">
        <v>886</v>
      </c>
      <c r="C552" s="5"/>
      <c r="D552" s="5" t="s">
        <v>2658</v>
      </c>
      <c r="E552" s="5" t="s">
        <v>2659</v>
      </c>
      <c r="F552" s="5">
        <v>108.021129</v>
      </c>
      <c r="G552" s="5"/>
      <c r="H552" s="5">
        <v>108.09480000000001</v>
      </c>
      <c r="I552" s="5"/>
      <c r="J552" s="5" t="s">
        <v>2660</v>
      </c>
    </row>
    <row r="553" spans="1:10">
      <c r="A553" s="4" t="s">
        <v>1030</v>
      </c>
      <c r="B553" s="5">
        <v>687</v>
      </c>
      <c r="C553" s="5" t="s">
        <v>2661</v>
      </c>
      <c r="D553" s="5" t="s">
        <v>2662</v>
      </c>
      <c r="E553" s="5" t="s">
        <v>2663</v>
      </c>
      <c r="F553" s="5">
        <v>109.046571</v>
      </c>
      <c r="G553" s="5"/>
      <c r="H553" s="5">
        <v>109.11879999999999</v>
      </c>
      <c r="I553" s="5"/>
      <c r="J553" s="5" t="s">
        <v>2664</v>
      </c>
    </row>
    <row r="554" spans="1:10">
      <c r="A554" s="4" t="s">
        <v>1030</v>
      </c>
      <c r="B554" s="5">
        <v>698</v>
      </c>
      <c r="C554" s="5"/>
      <c r="D554" s="5" t="s">
        <v>2665</v>
      </c>
      <c r="E554" s="5" t="s">
        <v>2666</v>
      </c>
      <c r="F554" s="5">
        <v>109.048119</v>
      </c>
      <c r="G554" s="5"/>
      <c r="H554" s="5">
        <v>109.12050000000001</v>
      </c>
      <c r="I554" s="5"/>
      <c r="J554" s="5" t="s">
        <v>2667</v>
      </c>
    </row>
    <row r="555" spans="1:10">
      <c r="A555" s="4" t="s">
        <v>1030</v>
      </c>
      <c r="B555" s="5">
        <v>435</v>
      </c>
      <c r="C555" s="5" t="s">
        <v>2668</v>
      </c>
      <c r="D555" s="5" t="s">
        <v>2669</v>
      </c>
      <c r="E555" s="5" t="s">
        <v>2670</v>
      </c>
      <c r="F555" s="5">
        <v>109.052764</v>
      </c>
      <c r="G555" s="5"/>
      <c r="H555" s="5">
        <v>109.1259</v>
      </c>
      <c r="I555" s="5"/>
      <c r="J555" s="5" t="s">
        <v>2671</v>
      </c>
    </row>
    <row r="556" spans="1:10">
      <c r="A556" s="4" t="s">
        <v>1030</v>
      </c>
      <c r="B556" s="5">
        <v>314</v>
      </c>
      <c r="C556" s="5" t="s">
        <v>2672</v>
      </c>
      <c r="D556" s="5" t="s">
        <v>2673</v>
      </c>
      <c r="E556" s="5" t="s">
        <v>2672</v>
      </c>
      <c r="F556" s="5">
        <v>111.032028</v>
      </c>
      <c r="G556" s="5"/>
      <c r="H556" s="5">
        <v>111.09869999999999</v>
      </c>
      <c r="I556" s="5"/>
      <c r="J556" s="5" t="s">
        <v>2674</v>
      </c>
    </row>
    <row r="557" spans="1:10">
      <c r="A557" s="4" t="s">
        <v>1030</v>
      </c>
      <c r="B557" s="5">
        <v>364</v>
      </c>
      <c r="C557" s="5" t="s">
        <v>2675</v>
      </c>
      <c r="D557" s="5" t="s">
        <v>2676</v>
      </c>
      <c r="E557" s="5" t="s">
        <v>2677</v>
      </c>
      <c r="F557" s="5">
        <v>111.04159300000001</v>
      </c>
      <c r="G557" s="5"/>
      <c r="H557" s="5">
        <v>111.05</v>
      </c>
      <c r="I557" s="5"/>
      <c r="J557" s="5" t="s">
        <v>2678</v>
      </c>
    </row>
    <row r="558" spans="1:10">
      <c r="A558" s="4" t="s">
        <v>1030</v>
      </c>
      <c r="B558" s="5">
        <v>1017</v>
      </c>
      <c r="C558" s="5"/>
      <c r="D558" s="5" t="s">
        <v>2679</v>
      </c>
      <c r="E558" s="5" t="s">
        <v>2680</v>
      </c>
      <c r="F558" s="5">
        <v>111.068414</v>
      </c>
      <c r="G558" s="5"/>
      <c r="H558" s="5">
        <v>111.1418</v>
      </c>
      <c r="I558" s="5"/>
      <c r="J558" s="5" t="s">
        <v>2681</v>
      </c>
    </row>
    <row r="559" spans="1:10">
      <c r="A559" s="4" t="s">
        <v>1030</v>
      </c>
      <c r="B559" s="5">
        <v>209</v>
      </c>
      <c r="C559" s="5" t="s">
        <v>2682</v>
      </c>
      <c r="D559" s="5" t="s">
        <v>2683</v>
      </c>
      <c r="E559" s="5" t="s">
        <v>2684</v>
      </c>
      <c r="F559" s="5">
        <v>112.05243</v>
      </c>
      <c r="G559" s="5"/>
      <c r="H559" s="5">
        <v>112.12649999999999</v>
      </c>
      <c r="I559" s="5"/>
      <c r="J559" s="5" t="s">
        <v>2685</v>
      </c>
    </row>
    <row r="560" spans="1:10">
      <c r="A560" s="4" t="s">
        <v>1030</v>
      </c>
      <c r="B560" s="5">
        <v>1043</v>
      </c>
      <c r="C560" s="5"/>
      <c r="D560" s="5" t="s">
        <v>2686</v>
      </c>
      <c r="E560" s="5" t="s">
        <v>2686</v>
      </c>
      <c r="F560" s="5">
        <v>113.084064</v>
      </c>
      <c r="G560" s="5"/>
      <c r="H560" s="5">
        <v>113.1576</v>
      </c>
      <c r="I560" s="5"/>
      <c r="J560" s="5" t="s">
        <v>2687</v>
      </c>
    </row>
    <row r="561" spans="1:10">
      <c r="A561" s="4" t="s">
        <v>1030</v>
      </c>
      <c r="B561" s="5">
        <v>121</v>
      </c>
      <c r="C561" s="5" t="s">
        <v>2688</v>
      </c>
      <c r="D561" s="5" t="s">
        <v>2688</v>
      </c>
      <c r="E561" s="5" t="s">
        <v>2689</v>
      </c>
      <c r="F561" s="5">
        <v>114.04292700000001</v>
      </c>
      <c r="G561" s="5"/>
      <c r="H561" s="5">
        <v>114.1026</v>
      </c>
      <c r="I561" s="5"/>
      <c r="J561" s="5" t="s">
        <v>2690</v>
      </c>
    </row>
    <row r="562" spans="1:10">
      <c r="A562" s="4" t="s">
        <v>1030</v>
      </c>
      <c r="B562" s="5">
        <v>1053</v>
      </c>
      <c r="C562" s="5"/>
      <c r="D562" s="5" t="s">
        <v>2691</v>
      </c>
      <c r="E562" s="5" t="s">
        <v>2692</v>
      </c>
      <c r="F562" s="5">
        <v>115.042199</v>
      </c>
      <c r="G562" s="5"/>
      <c r="H562" s="5">
        <v>115.13200000000001</v>
      </c>
      <c r="I562" s="5"/>
      <c r="J562" s="5" t="s">
        <v>2693</v>
      </c>
    </row>
    <row r="563" spans="1:10">
      <c r="A563" s="4" t="s">
        <v>1030</v>
      </c>
      <c r="B563" s="5">
        <v>866</v>
      </c>
      <c r="C563" s="5"/>
      <c r="D563" s="5" t="s">
        <v>2694</v>
      </c>
      <c r="E563" s="5" t="s">
        <v>2695</v>
      </c>
      <c r="F563" s="5">
        <v>115.0667</v>
      </c>
      <c r="G563" s="5"/>
      <c r="H563" s="5">
        <v>115.07470000000001</v>
      </c>
      <c r="I563" s="5"/>
      <c r="J563" s="5" t="s">
        <v>2696</v>
      </c>
    </row>
    <row r="564" spans="1:10">
      <c r="A564" s="4" t="s">
        <v>1030</v>
      </c>
      <c r="B564" s="5">
        <v>957</v>
      </c>
      <c r="C564" s="5"/>
      <c r="D564" s="5" t="s">
        <v>2697</v>
      </c>
      <c r="E564" s="5" t="s">
        <v>2698</v>
      </c>
      <c r="F564" s="5">
        <v>116.010959</v>
      </c>
      <c r="G564" s="5"/>
      <c r="H564" s="5">
        <v>116.0722</v>
      </c>
      <c r="I564" s="5"/>
      <c r="J564" s="5" t="s">
        <v>2699</v>
      </c>
    </row>
    <row r="565" spans="1:10">
      <c r="A565" s="4" t="s">
        <v>1030</v>
      </c>
      <c r="B565" s="5">
        <v>959</v>
      </c>
      <c r="C565" s="5"/>
      <c r="D565" s="5" t="s">
        <v>2700</v>
      </c>
      <c r="E565" s="5" t="s">
        <v>2701</v>
      </c>
      <c r="F565" s="5">
        <v>116.99796499999999</v>
      </c>
      <c r="G565" s="5"/>
      <c r="H565" s="5">
        <v>117.0431</v>
      </c>
      <c r="I565" s="5"/>
      <c r="J565" s="5" t="s">
        <v>2702</v>
      </c>
    </row>
    <row r="566" spans="1:10">
      <c r="A566" s="4" t="s">
        <v>1030</v>
      </c>
      <c r="B566" s="5">
        <v>488</v>
      </c>
      <c r="C566" s="5" t="s">
        <v>2703</v>
      </c>
      <c r="D566" s="5" t="s">
        <v>2703</v>
      </c>
      <c r="E566" s="5" t="s">
        <v>2704</v>
      </c>
      <c r="F566" s="5">
        <v>118.065674</v>
      </c>
      <c r="G566" s="5"/>
      <c r="H566" s="5">
        <v>118.1558</v>
      </c>
      <c r="I566" s="5"/>
      <c r="J566" s="5" t="s">
        <v>2705</v>
      </c>
    </row>
    <row r="567" spans="1:10">
      <c r="A567" s="4" t="s">
        <v>1030</v>
      </c>
      <c r="B567" s="5">
        <v>853</v>
      </c>
      <c r="C567" s="5"/>
      <c r="D567" s="5" t="s">
        <v>2706</v>
      </c>
      <c r="E567" s="5" t="s">
        <v>2707</v>
      </c>
      <c r="F567" s="5">
        <v>118.068034</v>
      </c>
      <c r="G567" s="5"/>
      <c r="H567" s="5">
        <v>118.12730000000001</v>
      </c>
      <c r="I567" s="5"/>
      <c r="J567" s="5" t="s">
        <v>2708</v>
      </c>
    </row>
    <row r="568" spans="1:10">
      <c r="A568" s="4" t="s">
        <v>1030</v>
      </c>
      <c r="B568" s="5">
        <v>312</v>
      </c>
      <c r="C568" s="5" t="s">
        <v>2709</v>
      </c>
      <c r="D568" s="5" t="s">
        <v>2709</v>
      </c>
      <c r="E568" s="5" t="s">
        <v>2710</v>
      </c>
      <c r="F568" s="5">
        <v>119.004099</v>
      </c>
      <c r="G568" s="5"/>
      <c r="H568" s="5">
        <v>119.14230000000001</v>
      </c>
      <c r="I568" s="5"/>
      <c r="J568" s="5" t="s">
        <v>2711</v>
      </c>
    </row>
    <row r="569" spans="1:10">
      <c r="A569" s="4" t="s">
        <v>1030</v>
      </c>
      <c r="B569" s="5">
        <v>25</v>
      </c>
      <c r="C569" s="5" t="s">
        <v>2712</v>
      </c>
      <c r="D569" s="5" t="s">
        <v>2713</v>
      </c>
      <c r="E569" s="5" t="s">
        <v>2713</v>
      </c>
      <c r="F569" s="5">
        <v>119.037114</v>
      </c>
      <c r="G569" s="5"/>
      <c r="H569" s="5">
        <v>119.1207</v>
      </c>
      <c r="I569" s="5"/>
      <c r="J569" s="5" t="s">
        <v>2714</v>
      </c>
    </row>
    <row r="570" spans="1:10">
      <c r="A570" s="4" t="s">
        <v>1030</v>
      </c>
      <c r="B570" s="5">
        <v>411</v>
      </c>
      <c r="C570" s="5" t="s">
        <v>2715</v>
      </c>
      <c r="D570" s="5" t="s">
        <v>2716</v>
      </c>
      <c r="E570" s="5" t="s">
        <v>2717</v>
      </c>
      <c r="F570" s="5">
        <v>119.037114</v>
      </c>
      <c r="G570" s="5"/>
      <c r="H570" s="5">
        <v>119.1207</v>
      </c>
      <c r="I570" s="5"/>
      <c r="J570" s="5" t="s">
        <v>2714</v>
      </c>
    </row>
    <row r="571" spans="1:10">
      <c r="A571" s="4" t="s">
        <v>1030</v>
      </c>
      <c r="B571" s="5">
        <v>736</v>
      </c>
      <c r="C571" s="5"/>
      <c r="D571" s="5" t="s">
        <v>2718</v>
      </c>
      <c r="E571" s="5" t="s">
        <v>2719</v>
      </c>
      <c r="F571" s="5">
        <v>120.0245</v>
      </c>
      <c r="G571" s="5"/>
      <c r="H571" s="5">
        <v>120.17010000000001</v>
      </c>
      <c r="I571" s="5"/>
      <c r="J571" s="5" t="s">
        <v>2720</v>
      </c>
    </row>
    <row r="572" spans="1:10">
      <c r="A572" s="4" t="s">
        <v>1030</v>
      </c>
      <c r="B572" s="5">
        <v>729</v>
      </c>
      <c r="C572" s="5"/>
      <c r="D572" s="5" t="s">
        <v>2721</v>
      </c>
      <c r="E572" s="5" t="s">
        <v>2722</v>
      </c>
      <c r="F572" s="5">
        <v>120.03401700000001</v>
      </c>
      <c r="G572" s="5"/>
      <c r="H572" s="5">
        <v>120.0868</v>
      </c>
      <c r="I572" s="5"/>
      <c r="J572" s="5" t="s">
        <v>2723</v>
      </c>
    </row>
    <row r="573" spans="1:10">
      <c r="A573" s="4" t="s">
        <v>1030</v>
      </c>
      <c r="B573" s="5">
        <v>923</v>
      </c>
      <c r="C573" s="5"/>
      <c r="D573" s="5" t="s">
        <v>2724</v>
      </c>
      <c r="E573" s="5" t="s">
        <v>2725</v>
      </c>
      <c r="F573" s="5">
        <v>120.050417</v>
      </c>
      <c r="G573" s="5"/>
      <c r="H573" s="5">
        <v>120.06010000000001</v>
      </c>
      <c r="I573" s="5"/>
      <c r="J573" s="5" t="s">
        <v>2726</v>
      </c>
    </row>
    <row r="574" spans="1:10">
      <c r="A574" s="4" t="s">
        <v>1030</v>
      </c>
      <c r="B574" s="5">
        <v>799</v>
      </c>
      <c r="C574" s="5"/>
      <c r="D574" s="5" t="s">
        <v>2727</v>
      </c>
      <c r="E574" s="5" t="s">
        <v>2728</v>
      </c>
      <c r="F574" s="5">
        <v>120.063056</v>
      </c>
      <c r="G574" s="5"/>
      <c r="H574" s="5">
        <v>120.0586</v>
      </c>
      <c r="I574" s="5"/>
      <c r="J574" s="5" t="s">
        <v>2729</v>
      </c>
    </row>
    <row r="575" spans="1:10">
      <c r="A575" s="4" t="s">
        <v>1030</v>
      </c>
      <c r="B575" s="5">
        <v>264</v>
      </c>
      <c r="C575" s="5" t="s">
        <v>2730</v>
      </c>
      <c r="D575" s="5" t="s">
        <v>2730</v>
      </c>
      <c r="E575" s="5" t="s">
        <v>2731</v>
      </c>
      <c r="F575" s="5">
        <v>121.035005</v>
      </c>
      <c r="G575" s="5"/>
      <c r="H575" s="5">
        <v>121.2028</v>
      </c>
      <c r="I575" s="5"/>
      <c r="J575" s="5" t="s">
        <v>2732</v>
      </c>
    </row>
    <row r="576" spans="1:10">
      <c r="A576" s="4" t="s">
        <v>1030</v>
      </c>
      <c r="B576" s="5">
        <v>363</v>
      </c>
      <c r="C576" s="5" t="s">
        <v>2733</v>
      </c>
      <c r="D576" s="5" t="s">
        <v>2734</v>
      </c>
      <c r="E576" s="5" t="s">
        <v>2735</v>
      </c>
      <c r="F576" s="5">
        <v>122.01328100000001</v>
      </c>
      <c r="G576" s="5"/>
      <c r="H576" s="5">
        <v>122.0596</v>
      </c>
      <c r="I576" s="5"/>
      <c r="J576" s="5" t="s">
        <v>2736</v>
      </c>
    </row>
    <row r="577" spans="1:10">
      <c r="A577" s="4" t="s">
        <v>1030</v>
      </c>
      <c r="B577" s="5">
        <v>864</v>
      </c>
      <c r="C577" s="5"/>
      <c r="D577" s="5" t="s">
        <v>2737</v>
      </c>
      <c r="E577" s="5" t="s">
        <v>2738</v>
      </c>
      <c r="F577" s="5">
        <v>122.057126</v>
      </c>
      <c r="G577" s="5"/>
      <c r="H577" s="5">
        <v>122.0454</v>
      </c>
      <c r="I577" s="5"/>
      <c r="J577" s="5" t="s">
        <v>2739</v>
      </c>
    </row>
    <row r="578" spans="1:10">
      <c r="A578" s="4" t="s">
        <v>1030</v>
      </c>
      <c r="B578" s="5">
        <v>456</v>
      </c>
      <c r="C578" s="5" t="s">
        <v>2740</v>
      </c>
      <c r="D578" s="5" t="s">
        <v>2741</v>
      </c>
      <c r="E578" s="5" t="s">
        <v>2742</v>
      </c>
      <c r="F578" s="5">
        <v>122.08439799999999</v>
      </c>
      <c r="G578" s="5"/>
      <c r="H578" s="5">
        <v>122.1677</v>
      </c>
      <c r="I578" s="5"/>
      <c r="J578" s="5" t="s">
        <v>2743</v>
      </c>
    </row>
    <row r="579" spans="1:10">
      <c r="A579" s="4" t="s">
        <v>1030</v>
      </c>
      <c r="B579" s="5">
        <v>394</v>
      </c>
      <c r="C579" s="5" t="s">
        <v>2744</v>
      </c>
      <c r="D579" s="5" t="s">
        <v>2745</v>
      </c>
      <c r="E579" s="5" t="s">
        <v>2746</v>
      </c>
      <c r="F579" s="5">
        <v>123.00852999999999</v>
      </c>
      <c r="G579" s="5"/>
      <c r="H579" s="5">
        <v>123.04770000000001</v>
      </c>
      <c r="I579" s="5"/>
      <c r="J579" s="5" t="s">
        <v>2747</v>
      </c>
    </row>
    <row r="580" spans="1:10">
      <c r="A580" s="4" t="s">
        <v>1030</v>
      </c>
      <c r="B580" s="5">
        <v>412</v>
      </c>
      <c r="C580" s="5" t="s">
        <v>2748</v>
      </c>
      <c r="D580" s="5" t="s">
        <v>2749</v>
      </c>
      <c r="E580" s="5" t="s">
        <v>2750</v>
      </c>
      <c r="F580" s="5">
        <v>124.06849800000001</v>
      </c>
      <c r="G580" s="5"/>
      <c r="H580" s="5">
        <v>124.1515</v>
      </c>
      <c r="I580" s="5"/>
      <c r="J580" s="5" t="s">
        <v>2751</v>
      </c>
    </row>
    <row r="581" spans="1:10">
      <c r="A581" s="4" t="s">
        <v>1030</v>
      </c>
      <c r="B581" s="5">
        <v>108</v>
      </c>
      <c r="C581" s="5" t="s">
        <v>2752</v>
      </c>
      <c r="D581" s="5" t="s">
        <v>2753</v>
      </c>
      <c r="E581" s="5" t="s">
        <v>2754</v>
      </c>
      <c r="F581" s="5">
        <v>125.047679</v>
      </c>
      <c r="G581" s="5"/>
      <c r="H581" s="5">
        <v>125.1253</v>
      </c>
      <c r="I581" s="5"/>
      <c r="J581" s="5" t="s">
        <v>2755</v>
      </c>
    </row>
    <row r="582" spans="1:10">
      <c r="A582" s="4" t="s">
        <v>1030</v>
      </c>
      <c r="B582" s="5">
        <v>129</v>
      </c>
      <c r="C582" s="5" t="s">
        <v>2756</v>
      </c>
      <c r="D582" s="5" t="s">
        <v>2757</v>
      </c>
      <c r="E582" s="5" t="s">
        <v>2757</v>
      </c>
      <c r="F582" s="5">
        <v>125.896648</v>
      </c>
      <c r="G582" s="5"/>
      <c r="H582" s="5">
        <v>125.8965</v>
      </c>
      <c r="I582" s="5"/>
      <c r="J582" s="5" t="s">
        <v>2758</v>
      </c>
    </row>
    <row r="583" spans="1:10">
      <c r="A583" s="4" t="s">
        <v>1030</v>
      </c>
      <c r="B583" s="5">
        <v>764</v>
      </c>
      <c r="C583" s="5"/>
      <c r="D583" s="5" t="s">
        <v>2759</v>
      </c>
      <c r="E583" s="5" t="s">
        <v>2760</v>
      </c>
      <c r="F583" s="5">
        <v>126.062161</v>
      </c>
      <c r="G583" s="5"/>
      <c r="H583" s="5">
        <v>126.2071</v>
      </c>
      <c r="I583" s="5"/>
      <c r="J583" s="5" t="s">
        <v>2761</v>
      </c>
    </row>
    <row r="584" spans="1:10">
      <c r="A584" s="4" t="s">
        <v>1030</v>
      </c>
      <c r="B584" s="5">
        <v>426</v>
      </c>
      <c r="C584" s="5" t="s">
        <v>2762</v>
      </c>
      <c r="D584" s="5" t="s">
        <v>2763</v>
      </c>
      <c r="E584" s="5" t="s">
        <v>2763</v>
      </c>
      <c r="F584" s="5">
        <v>126.104465</v>
      </c>
      <c r="G584" s="5"/>
      <c r="H584" s="5">
        <v>126.1962</v>
      </c>
      <c r="I584" s="5"/>
      <c r="J584" s="5" t="s">
        <v>2764</v>
      </c>
    </row>
    <row r="585" spans="1:10">
      <c r="A585" s="4" t="s">
        <v>1030</v>
      </c>
      <c r="B585" s="5">
        <v>29</v>
      </c>
      <c r="C585" s="5" t="s">
        <v>2765</v>
      </c>
      <c r="D585" s="5" t="s">
        <v>2765</v>
      </c>
      <c r="E585" s="5" t="s">
        <v>2766</v>
      </c>
      <c r="F585" s="5">
        <v>127.063329</v>
      </c>
      <c r="G585" s="5"/>
      <c r="H585" s="5">
        <v>127.1412</v>
      </c>
      <c r="I585" s="5"/>
      <c r="J585" s="5" t="s">
        <v>2767</v>
      </c>
    </row>
    <row r="586" spans="1:10">
      <c r="A586" s="4" t="s">
        <v>1030</v>
      </c>
      <c r="B586" s="5">
        <v>60</v>
      </c>
      <c r="C586" s="5" t="s">
        <v>2768</v>
      </c>
      <c r="D586" s="5" t="s">
        <v>2769</v>
      </c>
      <c r="E586" s="5" t="s">
        <v>2770</v>
      </c>
      <c r="F586" s="5">
        <v>127.09971400000001</v>
      </c>
      <c r="G586" s="5"/>
      <c r="H586" s="5">
        <v>127.1842</v>
      </c>
      <c r="I586" s="5"/>
      <c r="J586" s="5" t="s">
        <v>2771</v>
      </c>
    </row>
    <row r="587" spans="1:10">
      <c r="A587" s="4" t="s">
        <v>1030</v>
      </c>
      <c r="B587" s="5">
        <v>476</v>
      </c>
      <c r="C587" s="5" t="s">
        <v>2772</v>
      </c>
      <c r="D587" s="5" t="s">
        <v>2773</v>
      </c>
      <c r="E587" s="5" t="s">
        <v>2774</v>
      </c>
      <c r="F587" s="5">
        <v>128.107539</v>
      </c>
      <c r="G587" s="5"/>
      <c r="H587" s="5">
        <v>128.19220000000001</v>
      </c>
      <c r="I587" s="5"/>
      <c r="J587" s="5" t="s">
        <v>2775</v>
      </c>
    </row>
    <row r="588" spans="1:10">
      <c r="A588" s="4" t="s">
        <v>1030</v>
      </c>
      <c r="B588" s="5">
        <v>450</v>
      </c>
      <c r="C588" s="5" t="s">
        <v>2776</v>
      </c>
      <c r="D588" s="5" t="s">
        <v>2777</v>
      </c>
      <c r="E588" s="5" t="s">
        <v>2778</v>
      </c>
      <c r="F588" s="5">
        <v>129.04259300000001</v>
      </c>
      <c r="G588" s="5"/>
      <c r="H588" s="5">
        <v>129.114</v>
      </c>
      <c r="I588" s="5"/>
      <c r="J588" s="5" t="s">
        <v>2779</v>
      </c>
    </row>
    <row r="589" spans="1:10">
      <c r="A589" s="4" t="s">
        <v>1030</v>
      </c>
      <c r="B589" s="5">
        <v>500</v>
      </c>
      <c r="C589" s="5" t="s">
        <v>2780</v>
      </c>
      <c r="D589" s="5" t="s">
        <v>2781</v>
      </c>
      <c r="E589" s="5" t="s">
        <v>2782</v>
      </c>
      <c r="F589" s="5">
        <v>129.04259300000001</v>
      </c>
      <c r="G589" s="5"/>
      <c r="H589" s="5">
        <v>129.114</v>
      </c>
      <c r="I589" s="5"/>
      <c r="J589" s="5" t="s">
        <v>2779</v>
      </c>
    </row>
    <row r="590" spans="1:10">
      <c r="A590" s="4" t="s">
        <v>1030</v>
      </c>
      <c r="B590" s="5">
        <v>573</v>
      </c>
      <c r="C590" s="5"/>
      <c r="D590" s="5" t="s">
        <v>2783</v>
      </c>
      <c r="E590" s="5" t="s">
        <v>2784</v>
      </c>
      <c r="F590" s="5">
        <v>129.057849</v>
      </c>
      <c r="G590" s="5"/>
      <c r="H590" s="5">
        <v>129.15860000000001</v>
      </c>
      <c r="I590" s="5"/>
      <c r="J590" s="5" t="s">
        <v>2785</v>
      </c>
    </row>
    <row r="591" spans="1:10">
      <c r="A591" s="4" t="s">
        <v>1030</v>
      </c>
      <c r="B591" s="5">
        <v>1253</v>
      </c>
      <c r="C591" s="5"/>
      <c r="D591" s="5" t="s">
        <v>2786</v>
      </c>
      <c r="E591" s="5" t="s">
        <v>2787</v>
      </c>
      <c r="F591" s="5">
        <v>130.02660900000001</v>
      </c>
      <c r="G591" s="5"/>
      <c r="H591" s="5">
        <v>130.09870000000001</v>
      </c>
      <c r="I591" s="5"/>
      <c r="J591" s="5" t="s">
        <v>2788</v>
      </c>
    </row>
    <row r="592" spans="1:10">
      <c r="A592" s="4" t="s">
        <v>1030</v>
      </c>
      <c r="B592" s="5">
        <v>776</v>
      </c>
      <c r="C592" s="5"/>
      <c r="D592" s="5" t="s">
        <v>2789</v>
      </c>
      <c r="E592" s="5" t="s">
        <v>2790</v>
      </c>
      <c r="F592" s="5">
        <v>130.07906199999999</v>
      </c>
      <c r="G592" s="5"/>
      <c r="H592" s="5">
        <v>130.15610000000001</v>
      </c>
      <c r="I592" s="5"/>
      <c r="J592" s="5" t="s">
        <v>2791</v>
      </c>
    </row>
    <row r="593" spans="1:10">
      <c r="A593" s="4" t="s">
        <v>1030</v>
      </c>
      <c r="B593" s="5">
        <v>61</v>
      </c>
      <c r="C593" s="5" t="s">
        <v>2792</v>
      </c>
      <c r="D593" s="5" t="s">
        <v>2793</v>
      </c>
      <c r="E593" s="5" t="s">
        <v>2794</v>
      </c>
      <c r="F593" s="5">
        <v>130.11854400000001</v>
      </c>
      <c r="G593" s="5"/>
      <c r="H593" s="5">
        <v>130.20269999999999</v>
      </c>
      <c r="I593" s="5"/>
      <c r="J593" s="5" t="s">
        <v>2795</v>
      </c>
    </row>
    <row r="594" spans="1:10">
      <c r="A594" s="4" t="s">
        <v>1030</v>
      </c>
      <c r="B594" s="5">
        <v>1022</v>
      </c>
      <c r="C594" s="5"/>
      <c r="D594" s="5" t="s">
        <v>2796</v>
      </c>
      <c r="E594" s="5" t="s">
        <v>2797</v>
      </c>
      <c r="F594" s="5">
        <v>132.00587300000001</v>
      </c>
      <c r="G594" s="5"/>
      <c r="H594" s="5">
        <v>132.07159999999999</v>
      </c>
      <c r="I594" s="5"/>
      <c r="J594" s="5" t="s">
        <v>2798</v>
      </c>
    </row>
    <row r="595" spans="1:10">
      <c r="A595" s="4" t="s">
        <v>1030</v>
      </c>
      <c r="B595" s="5">
        <v>186</v>
      </c>
      <c r="C595" s="5" t="s">
        <v>2799</v>
      </c>
      <c r="D595" s="5" t="s">
        <v>2800</v>
      </c>
      <c r="E595" s="5" t="s">
        <v>2801</v>
      </c>
      <c r="F595" s="5">
        <v>132.021129</v>
      </c>
      <c r="G595" s="5"/>
      <c r="H595" s="5">
        <v>132.11619999999999</v>
      </c>
      <c r="I595" s="5"/>
      <c r="J595" s="5" t="s">
        <v>2802</v>
      </c>
    </row>
    <row r="596" spans="1:10">
      <c r="A596" s="4" t="s">
        <v>1030</v>
      </c>
      <c r="B596" s="5">
        <v>62</v>
      </c>
      <c r="C596" s="5" t="s">
        <v>2803</v>
      </c>
      <c r="D596" s="5" t="s">
        <v>2804</v>
      </c>
      <c r="E596" s="5" t="s">
        <v>2805</v>
      </c>
      <c r="F596" s="5">
        <v>133.13737499999999</v>
      </c>
      <c r="G596" s="5"/>
      <c r="H596" s="5">
        <v>133.22120000000001</v>
      </c>
      <c r="I596" s="5"/>
      <c r="J596" s="5" t="s">
        <v>2806</v>
      </c>
    </row>
    <row r="597" spans="1:10">
      <c r="A597" s="4" t="s">
        <v>1030</v>
      </c>
      <c r="B597" s="5">
        <v>501</v>
      </c>
      <c r="C597" s="5" t="s">
        <v>2807</v>
      </c>
      <c r="D597" s="5" t="s">
        <v>2807</v>
      </c>
      <c r="E597" s="5" t="s">
        <v>2808</v>
      </c>
      <c r="F597" s="5">
        <v>134.048013</v>
      </c>
      <c r="G597" s="5"/>
      <c r="H597" s="5">
        <v>134.1353</v>
      </c>
      <c r="I597" s="5"/>
      <c r="J597" s="5" t="s">
        <v>2809</v>
      </c>
    </row>
    <row r="598" spans="1:10">
      <c r="A598" s="4" t="s">
        <v>1030</v>
      </c>
      <c r="B598" s="5">
        <v>1032</v>
      </c>
      <c r="C598" s="5"/>
      <c r="D598" s="5" t="s">
        <v>2810</v>
      </c>
      <c r="E598" s="5" t="s">
        <v>2811</v>
      </c>
      <c r="F598" s="5">
        <v>135.032028</v>
      </c>
      <c r="G598" s="5"/>
      <c r="H598" s="5">
        <v>135.12010000000001</v>
      </c>
      <c r="I598" s="5"/>
      <c r="J598" s="5" t="s">
        <v>2812</v>
      </c>
    </row>
    <row r="599" spans="1:10">
      <c r="A599" s="4" t="s">
        <v>1030</v>
      </c>
      <c r="B599" s="5">
        <v>272</v>
      </c>
      <c r="C599" s="5" t="s">
        <v>2813</v>
      </c>
      <c r="D599" s="5" t="s">
        <v>2813</v>
      </c>
      <c r="E599" s="5" t="s">
        <v>2814</v>
      </c>
      <c r="F599" s="5">
        <v>135.98302899999999</v>
      </c>
      <c r="G599" s="5"/>
      <c r="H599" s="5">
        <v>136.12649999999999</v>
      </c>
      <c r="I599" s="5"/>
      <c r="J599" s="5" t="s">
        <v>2815</v>
      </c>
    </row>
    <row r="600" spans="1:10">
      <c r="A600" s="4" t="s">
        <v>1030</v>
      </c>
      <c r="B600" s="5">
        <v>735</v>
      </c>
      <c r="C600" s="5"/>
      <c r="D600" s="5" t="s">
        <v>2816</v>
      </c>
      <c r="E600" s="5" t="s">
        <v>2817</v>
      </c>
      <c r="F600" s="5">
        <v>136.001656</v>
      </c>
      <c r="G600" s="5"/>
      <c r="H600" s="5">
        <v>136.23570000000001</v>
      </c>
      <c r="I600" s="5"/>
      <c r="J600" s="5" t="s">
        <v>2818</v>
      </c>
    </row>
    <row r="601" spans="1:10">
      <c r="A601" s="4" t="s">
        <v>1030</v>
      </c>
      <c r="B601" s="5">
        <v>725</v>
      </c>
      <c r="C601" s="5"/>
      <c r="D601" s="5" t="s">
        <v>2819</v>
      </c>
      <c r="E601" s="5" t="s">
        <v>2820</v>
      </c>
      <c r="F601" s="5">
        <v>136.028931</v>
      </c>
      <c r="G601" s="5"/>
      <c r="H601" s="5">
        <v>136.08619999999999</v>
      </c>
      <c r="I601" s="5"/>
      <c r="J601" s="5" t="s">
        <v>2821</v>
      </c>
    </row>
    <row r="602" spans="1:10">
      <c r="A602" s="4" t="s">
        <v>1030</v>
      </c>
      <c r="B602" s="5">
        <v>743</v>
      </c>
      <c r="C602" s="5"/>
      <c r="D602" s="5" t="s">
        <v>2822</v>
      </c>
      <c r="E602" s="5" t="s">
        <v>2823</v>
      </c>
      <c r="F602" s="5">
        <v>136.08881500000001</v>
      </c>
      <c r="G602" s="5"/>
      <c r="H602" s="5">
        <v>136.191</v>
      </c>
      <c r="I602" s="5"/>
      <c r="J602" s="5" t="s">
        <v>2824</v>
      </c>
    </row>
    <row r="603" spans="1:10">
      <c r="A603" s="4" t="s">
        <v>1030</v>
      </c>
      <c r="B603" s="5">
        <v>63</v>
      </c>
      <c r="C603" s="5" t="s">
        <v>2825</v>
      </c>
      <c r="D603" s="5" t="s">
        <v>2826</v>
      </c>
      <c r="E603" s="5" t="s">
        <v>2827</v>
      </c>
      <c r="F603" s="5">
        <v>136.156205</v>
      </c>
      <c r="G603" s="5"/>
      <c r="H603" s="5">
        <v>136.2397</v>
      </c>
      <c r="I603" s="5"/>
      <c r="J603" s="5" t="s">
        <v>2828</v>
      </c>
    </row>
    <row r="604" spans="1:10">
      <c r="A604" s="4" t="s">
        <v>1030</v>
      </c>
      <c r="B604" s="5">
        <v>477</v>
      </c>
      <c r="C604" s="5" t="s">
        <v>2829</v>
      </c>
      <c r="D604" s="5" t="s">
        <v>2830</v>
      </c>
      <c r="E604" s="5" t="s">
        <v>2831</v>
      </c>
      <c r="F604" s="5">
        <v>137.16403</v>
      </c>
      <c r="G604" s="5"/>
      <c r="H604" s="5">
        <v>137.24760000000001</v>
      </c>
      <c r="I604" s="5"/>
      <c r="J604" s="5" t="s">
        <v>2832</v>
      </c>
    </row>
    <row r="605" spans="1:10">
      <c r="A605" s="4" t="s">
        <v>1030</v>
      </c>
      <c r="B605" s="5">
        <v>1018</v>
      </c>
      <c r="C605" s="5"/>
      <c r="D605" s="5" t="s">
        <v>2833</v>
      </c>
      <c r="E605" s="5" t="s">
        <v>2834</v>
      </c>
      <c r="F605" s="5">
        <v>138.06808000000001</v>
      </c>
      <c r="G605" s="5"/>
      <c r="H605" s="5">
        <v>138.16380000000001</v>
      </c>
      <c r="I605" s="5"/>
      <c r="J605" s="5" t="s">
        <v>2835</v>
      </c>
    </row>
    <row r="606" spans="1:10">
      <c r="A606" s="4" t="s">
        <v>1030</v>
      </c>
      <c r="B606" s="5">
        <v>720</v>
      </c>
      <c r="C606" s="5"/>
      <c r="D606" s="5" t="s">
        <v>2836</v>
      </c>
      <c r="E606" s="5" t="s">
        <v>2837</v>
      </c>
      <c r="F606" s="5">
        <v>138.104465</v>
      </c>
      <c r="G606" s="5"/>
      <c r="H606" s="5">
        <v>138.20689999999999</v>
      </c>
      <c r="I606" s="5"/>
      <c r="J606" s="5" t="s">
        <v>2838</v>
      </c>
    </row>
    <row r="607" spans="1:10">
      <c r="A607" s="4" t="s">
        <v>1030</v>
      </c>
      <c r="B607" s="5">
        <v>888</v>
      </c>
      <c r="C607" s="5"/>
      <c r="D607" s="5" t="s">
        <v>2839</v>
      </c>
      <c r="E607" s="5" t="s">
        <v>2840</v>
      </c>
      <c r="F607" s="5">
        <v>140.09496300000001</v>
      </c>
      <c r="G607" s="5"/>
      <c r="H607" s="5">
        <v>140.18299999999999</v>
      </c>
      <c r="I607" s="5"/>
      <c r="J607" s="5" t="s">
        <v>2841</v>
      </c>
    </row>
    <row r="608" spans="1:10">
      <c r="A608" s="4" t="s">
        <v>1030</v>
      </c>
      <c r="B608" s="5">
        <v>1027</v>
      </c>
      <c r="C608" s="5"/>
      <c r="D608" s="5" t="s">
        <v>2842</v>
      </c>
      <c r="E608" s="5" t="s">
        <v>2843</v>
      </c>
      <c r="F608" s="5">
        <v>140.09496300000001</v>
      </c>
      <c r="G608" s="5"/>
      <c r="H608" s="5">
        <v>140.18299999999999</v>
      </c>
      <c r="I608" s="5"/>
      <c r="J608" s="5" t="s">
        <v>2841</v>
      </c>
    </row>
    <row r="609" spans="1:10">
      <c r="A609" s="4" t="s">
        <v>1030</v>
      </c>
      <c r="B609" s="5">
        <v>525</v>
      </c>
      <c r="C609" s="5"/>
      <c r="D609" s="5" t="s">
        <v>2844</v>
      </c>
      <c r="E609" s="5" t="s">
        <v>2844</v>
      </c>
      <c r="F609" s="5">
        <v>141.09831800000001</v>
      </c>
      <c r="G609" s="5"/>
      <c r="H609" s="5">
        <v>141.1756</v>
      </c>
      <c r="I609" s="5"/>
      <c r="J609" s="5" t="s">
        <v>2845</v>
      </c>
    </row>
    <row r="610" spans="1:10">
      <c r="A610" s="4" t="s">
        <v>1030</v>
      </c>
      <c r="B610" s="5">
        <v>763</v>
      </c>
      <c r="C610" s="5"/>
      <c r="D610" s="5" t="s">
        <v>2846</v>
      </c>
      <c r="E610" s="5" t="s">
        <v>2847</v>
      </c>
      <c r="F610" s="5">
        <v>142.03931700000001</v>
      </c>
      <c r="G610" s="5"/>
      <c r="H610" s="5">
        <v>142.27269999999999</v>
      </c>
      <c r="I610" s="5"/>
      <c r="J610" s="5" t="s">
        <v>2848</v>
      </c>
    </row>
    <row r="611" spans="1:10">
      <c r="A611" s="4" t="s">
        <v>1030</v>
      </c>
      <c r="B611" s="5">
        <v>320</v>
      </c>
      <c r="C611" s="5" t="s">
        <v>2849</v>
      </c>
      <c r="D611" s="5" t="s">
        <v>2850</v>
      </c>
      <c r="E611" s="5" t="s">
        <v>2851</v>
      </c>
      <c r="F611" s="5">
        <v>143.058243</v>
      </c>
      <c r="G611" s="5"/>
      <c r="H611" s="5">
        <v>143.14060000000001</v>
      </c>
      <c r="I611" s="5"/>
      <c r="J611" s="5" t="s">
        <v>2852</v>
      </c>
    </row>
    <row r="612" spans="1:10">
      <c r="A612" s="4" t="s">
        <v>1030</v>
      </c>
      <c r="B612" s="5">
        <v>375</v>
      </c>
      <c r="C612" s="5" t="s">
        <v>2853</v>
      </c>
      <c r="D612" s="5" t="s">
        <v>2853</v>
      </c>
      <c r="E612" s="5" t="s">
        <v>2853</v>
      </c>
      <c r="F612" s="5">
        <v>143.118438</v>
      </c>
      <c r="G612" s="5"/>
      <c r="H612" s="5">
        <v>143.20679999999999</v>
      </c>
      <c r="I612" s="5"/>
      <c r="J612" s="5" t="s">
        <v>2854</v>
      </c>
    </row>
    <row r="613" spans="1:10">
      <c r="A613" s="4" t="s">
        <v>1030</v>
      </c>
      <c r="B613" s="5">
        <v>949</v>
      </c>
      <c r="C613" s="5"/>
      <c r="D613" s="5" t="s">
        <v>2855</v>
      </c>
      <c r="E613" s="5" t="s">
        <v>2856</v>
      </c>
      <c r="F613" s="5">
        <v>144.042259</v>
      </c>
      <c r="G613" s="5"/>
      <c r="H613" s="5">
        <v>144.12530000000001</v>
      </c>
      <c r="I613" s="5"/>
      <c r="J613" s="5" t="s">
        <v>2857</v>
      </c>
    </row>
    <row r="614" spans="1:10">
      <c r="A614" s="4" t="s">
        <v>1030</v>
      </c>
      <c r="B614" s="5">
        <v>1262</v>
      </c>
      <c r="C614" s="5"/>
      <c r="D614" s="5" t="s">
        <v>2858</v>
      </c>
      <c r="E614" s="5" t="s">
        <v>2859</v>
      </c>
      <c r="F614" s="5">
        <v>144.042259</v>
      </c>
      <c r="G614" s="5"/>
      <c r="H614" s="5">
        <v>144.12530000000001</v>
      </c>
      <c r="I614" s="5"/>
      <c r="J614" s="5" t="s">
        <v>2857</v>
      </c>
    </row>
    <row r="615" spans="1:10">
      <c r="A615" s="4" t="s">
        <v>1030</v>
      </c>
      <c r="B615" s="5">
        <v>533</v>
      </c>
      <c r="C615" s="5" t="s">
        <v>2860</v>
      </c>
      <c r="D615" s="5" t="s">
        <v>2861</v>
      </c>
      <c r="E615" s="5" t="s">
        <v>2862</v>
      </c>
      <c r="F615" s="5">
        <v>144.09959900000001</v>
      </c>
      <c r="G615" s="5"/>
      <c r="H615" s="5">
        <v>144.1688</v>
      </c>
      <c r="I615" s="5"/>
      <c r="J615" s="5" t="s">
        <v>2863</v>
      </c>
    </row>
    <row r="616" spans="1:10">
      <c r="A616" s="4" t="s">
        <v>1030</v>
      </c>
      <c r="B616" s="5">
        <v>214</v>
      </c>
      <c r="C616" s="5" t="s">
        <v>2864</v>
      </c>
      <c r="D616" s="5" t="s">
        <v>2865</v>
      </c>
      <c r="E616" s="5" t="s">
        <v>2866</v>
      </c>
      <c r="F616" s="5">
        <v>144.10206299999999</v>
      </c>
      <c r="G616" s="5"/>
      <c r="H616" s="5">
        <v>144.15440000000001</v>
      </c>
      <c r="I616" s="5"/>
      <c r="J616" s="5" t="s">
        <v>2867</v>
      </c>
    </row>
    <row r="617" spans="1:10">
      <c r="A617" s="4" t="s">
        <v>1030</v>
      </c>
      <c r="B617" s="5">
        <v>889</v>
      </c>
      <c r="C617" s="5"/>
      <c r="D617" s="5" t="s">
        <v>2868</v>
      </c>
      <c r="E617" s="5" t="s">
        <v>2869</v>
      </c>
      <c r="F617" s="5">
        <v>144.10206299999999</v>
      </c>
      <c r="G617" s="5"/>
      <c r="H617" s="5">
        <v>144.15440000000001</v>
      </c>
      <c r="I617" s="5"/>
      <c r="J617" s="5" t="s">
        <v>2867</v>
      </c>
    </row>
    <row r="618" spans="1:10">
      <c r="A618" s="4" t="s">
        <v>1030</v>
      </c>
      <c r="B618" s="5">
        <v>1019</v>
      </c>
      <c r="C618" s="5"/>
      <c r="D618" s="5" t="s">
        <v>2870</v>
      </c>
      <c r="E618" s="5" t="s">
        <v>2871</v>
      </c>
      <c r="F618" s="5">
        <v>144.10574</v>
      </c>
      <c r="G618" s="5"/>
      <c r="H618" s="5">
        <v>144.20079999999999</v>
      </c>
      <c r="I618" s="5"/>
      <c r="J618" s="5" t="s">
        <v>2872</v>
      </c>
    </row>
    <row r="619" spans="1:10">
      <c r="A619" s="4" t="s">
        <v>1030</v>
      </c>
      <c r="B619" s="5">
        <v>532</v>
      </c>
      <c r="C619" s="5" t="s">
        <v>2873</v>
      </c>
      <c r="D619" s="5" t="s">
        <v>2874</v>
      </c>
      <c r="E619" s="5" t="s">
        <v>2875</v>
      </c>
      <c r="F619" s="5">
        <v>144.105918</v>
      </c>
      <c r="G619" s="5"/>
      <c r="H619" s="5">
        <v>144.16800000000001</v>
      </c>
      <c r="I619" s="5"/>
      <c r="J619" s="5" t="s">
        <v>2876</v>
      </c>
    </row>
    <row r="620" spans="1:10">
      <c r="A620" s="4" t="s">
        <v>1030</v>
      </c>
      <c r="B620" s="5">
        <v>293</v>
      </c>
      <c r="C620" s="5" t="s">
        <v>2877</v>
      </c>
      <c r="D620" s="5" t="s">
        <v>2877</v>
      </c>
      <c r="E620" s="5" t="s">
        <v>2878</v>
      </c>
      <c r="F620" s="5">
        <v>145.01974899999999</v>
      </c>
      <c r="G620" s="5"/>
      <c r="H620" s="5">
        <v>145.17959999999999</v>
      </c>
      <c r="I620" s="5"/>
      <c r="J620" s="5" t="s">
        <v>2879</v>
      </c>
    </row>
    <row r="621" spans="1:10">
      <c r="A621" s="4" t="s">
        <v>1030</v>
      </c>
      <c r="B621" s="5">
        <v>407</v>
      </c>
      <c r="C621" s="5" t="s">
        <v>2880</v>
      </c>
      <c r="D621" s="5" t="s">
        <v>2881</v>
      </c>
      <c r="E621" s="5" t="s">
        <v>2881</v>
      </c>
      <c r="F621" s="5">
        <v>146.036779</v>
      </c>
      <c r="G621" s="5"/>
      <c r="H621" s="5">
        <v>146.14269999999999</v>
      </c>
      <c r="I621" s="5"/>
      <c r="J621" s="5" t="s">
        <v>2882</v>
      </c>
    </row>
    <row r="622" spans="1:10">
      <c r="A622" s="4" t="s">
        <v>1030</v>
      </c>
      <c r="B622" s="5">
        <v>295</v>
      </c>
      <c r="C622" s="5" t="s">
        <v>2883</v>
      </c>
      <c r="D622" s="5" t="s">
        <v>2884</v>
      </c>
      <c r="E622" s="5" t="s">
        <v>2885</v>
      </c>
      <c r="F622" s="5">
        <v>146.057909</v>
      </c>
      <c r="G622" s="5"/>
      <c r="H622" s="5">
        <v>146.1412</v>
      </c>
      <c r="I622" s="5"/>
      <c r="J622" s="5" t="s">
        <v>2883</v>
      </c>
    </row>
    <row r="623" spans="1:10">
      <c r="A623" s="4" t="s">
        <v>1030</v>
      </c>
      <c r="B623" s="5">
        <v>408</v>
      </c>
      <c r="C623" s="5" t="s">
        <v>2886</v>
      </c>
      <c r="D623" s="5" t="s">
        <v>2887</v>
      </c>
      <c r="E623" s="5" t="s">
        <v>2888</v>
      </c>
      <c r="F623" s="5">
        <v>148.037173</v>
      </c>
      <c r="G623" s="5"/>
      <c r="H623" s="5">
        <v>148.114</v>
      </c>
      <c r="I623" s="5"/>
      <c r="J623" s="5" t="s">
        <v>2889</v>
      </c>
    </row>
    <row r="624" spans="1:10">
      <c r="A624" s="4" t="s">
        <v>1030</v>
      </c>
      <c r="B624" s="5">
        <v>978</v>
      </c>
      <c r="C624" s="5"/>
      <c r="D624" s="5" t="s">
        <v>2890</v>
      </c>
      <c r="E624" s="5" t="s">
        <v>2891</v>
      </c>
      <c r="F624" s="5">
        <v>149.02992</v>
      </c>
      <c r="G624" s="5"/>
      <c r="H624" s="5">
        <v>149.21289999999999</v>
      </c>
      <c r="I624" s="5"/>
      <c r="J624" s="5" t="s">
        <v>2892</v>
      </c>
    </row>
    <row r="625" spans="1:10">
      <c r="A625" s="4" t="s">
        <v>1030</v>
      </c>
      <c r="B625" s="5">
        <v>851</v>
      </c>
      <c r="C625" s="5"/>
      <c r="D625" s="5" t="s">
        <v>2893</v>
      </c>
      <c r="E625" s="5" t="s">
        <v>2894</v>
      </c>
      <c r="F625" s="5">
        <v>150.041585</v>
      </c>
      <c r="G625" s="5"/>
      <c r="H625" s="5">
        <v>150.1182</v>
      </c>
      <c r="I625" s="5"/>
      <c r="J625" s="5" t="s">
        <v>2895</v>
      </c>
    </row>
    <row r="626" spans="1:10">
      <c r="A626" s="4" t="s">
        <v>1030</v>
      </c>
      <c r="B626" s="5">
        <v>172</v>
      </c>
      <c r="C626" s="5" t="s">
        <v>2896</v>
      </c>
      <c r="D626" s="5" t="s">
        <v>2897</v>
      </c>
      <c r="E626" s="5" t="s">
        <v>2898</v>
      </c>
      <c r="F626" s="5">
        <v>152.988449</v>
      </c>
      <c r="G626" s="5"/>
      <c r="H626" s="5">
        <v>153.1585</v>
      </c>
      <c r="I626" s="5"/>
      <c r="J626" s="5" t="s">
        <v>2899</v>
      </c>
    </row>
    <row r="627" spans="1:10">
      <c r="A627" s="4" t="s">
        <v>1030</v>
      </c>
      <c r="B627" s="5">
        <v>975</v>
      </c>
      <c r="C627" s="5"/>
      <c r="D627" s="5" t="s">
        <v>2900</v>
      </c>
      <c r="E627" s="5" t="s">
        <v>2901</v>
      </c>
      <c r="F627" s="5">
        <v>153.013912</v>
      </c>
      <c r="G627" s="5"/>
      <c r="H627" s="5">
        <v>153.15979999999999</v>
      </c>
      <c r="I627" s="5"/>
      <c r="J627" s="5" t="s">
        <v>2902</v>
      </c>
    </row>
    <row r="628" spans="1:10">
      <c r="A628" s="4" t="s">
        <v>1030</v>
      </c>
      <c r="B628" s="5">
        <v>419</v>
      </c>
      <c r="C628" s="5" t="s">
        <v>2903</v>
      </c>
      <c r="D628" s="5" t="s">
        <v>2904</v>
      </c>
      <c r="E628" s="5" t="s">
        <v>2904</v>
      </c>
      <c r="F628" s="5">
        <v>154.00310999999999</v>
      </c>
      <c r="G628" s="5"/>
      <c r="H628" s="5">
        <v>154.05840000000001</v>
      </c>
      <c r="I628" s="5"/>
      <c r="J628" s="5" t="s">
        <v>2905</v>
      </c>
    </row>
    <row r="629" spans="1:10">
      <c r="A629" s="4" t="s">
        <v>1030</v>
      </c>
      <c r="B629" s="5">
        <v>721</v>
      </c>
      <c r="C629" s="5"/>
      <c r="D629" s="5" t="s">
        <v>2906</v>
      </c>
      <c r="E629" s="5" t="s">
        <v>2907</v>
      </c>
      <c r="F629" s="5">
        <v>154.09938</v>
      </c>
      <c r="G629" s="5"/>
      <c r="H629" s="5">
        <v>154.2063</v>
      </c>
      <c r="I629" s="5"/>
      <c r="J629" s="5" t="s">
        <v>2908</v>
      </c>
    </row>
    <row r="630" spans="1:10">
      <c r="A630" s="4" t="s">
        <v>1030</v>
      </c>
      <c r="B630" s="5">
        <v>455</v>
      </c>
      <c r="C630" s="5" t="s">
        <v>2909</v>
      </c>
      <c r="D630" s="5" t="s">
        <v>2910</v>
      </c>
      <c r="E630" s="5" t="s">
        <v>2911</v>
      </c>
      <c r="F630" s="5">
        <v>154.110613</v>
      </c>
      <c r="G630" s="5"/>
      <c r="H630" s="5">
        <v>154.20959999999999</v>
      </c>
      <c r="I630" s="5"/>
      <c r="J630" s="5" t="s">
        <v>2912</v>
      </c>
    </row>
    <row r="631" spans="1:10">
      <c r="A631" s="4" t="s">
        <v>1030</v>
      </c>
      <c r="B631" s="5">
        <v>449</v>
      </c>
      <c r="C631" s="5" t="s">
        <v>2913</v>
      </c>
      <c r="D631" s="5" t="s">
        <v>2914</v>
      </c>
      <c r="E631" s="5" t="s">
        <v>2915</v>
      </c>
      <c r="F631" s="5">
        <v>154.13576499999999</v>
      </c>
      <c r="G631" s="5"/>
      <c r="H631" s="5">
        <v>154.24930000000001</v>
      </c>
      <c r="I631" s="5"/>
      <c r="J631" s="5" t="s">
        <v>2916</v>
      </c>
    </row>
    <row r="632" spans="1:10">
      <c r="A632" s="4" t="s">
        <v>1030</v>
      </c>
      <c r="B632" s="5">
        <v>285</v>
      </c>
      <c r="C632" s="5" t="s">
        <v>2917</v>
      </c>
      <c r="D632" s="5" t="s">
        <v>2918</v>
      </c>
      <c r="E632" s="5" t="s">
        <v>2919</v>
      </c>
      <c r="F632" s="5">
        <v>155.004099</v>
      </c>
      <c r="G632" s="5"/>
      <c r="H632" s="5">
        <v>155.17439999999999</v>
      </c>
      <c r="I632" s="5"/>
      <c r="J632" s="5" t="s">
        <v>2920</v>
      </c>
    </row>
    <row r="633" spans="1:10">
      <c r="A633" s="4" t="s">
        <v>1030</v>
      </c>
      <c r="B633" s="5">
        <v>534</v>
      </c>
      <c r="C633" s="5" t="s">
        <v>2921</v>
      </c>
      <c r="D633" s="5" t="s">
        <v>2921</v>
      </c>
      <c r="E633" s="5" t="s">
        <v>2921</v>
      </c>
      <c r="F633" s="5">
        <v>155.821022</v>
      </c>
      <c r="G633" s="5"/>
      <c r="H633" s="5">
        <v>157.7921</v>
      </c>
      <c r="I633" s="5"/>
      <c r="J633" s="5" t="s">
        <v>2922</v>
      </c>
    </row>
    <row r="634" spans="1:10">
      <c r="A634" s="4" t="s">
        <v>1030</v>
      </c>
      <c r="B634" s="5">
        <v>1020</v>
      </c>
      <c r="C634" s="5"/>
      <c r="D634" s="5" t="s">
        <v>2923</v>
      </c>
      <c r="E634" s="5" t="s">
        <v>2924</v>
      </c>
      <c r="F634" s="5">
        <v>156.078644</v>
      </c>
      <c r="G634" s="5"/>
      <c r="H634" s="5">
        <v>156.17910000000001</v>
      </c>
      <c r="I634" s="5"/>
      <c r="J634" s="5" t="s">
        <v>2925</v>
      </c>
    </row>
    <row r="635" spans="1:10">
      <c r="A635" s="4" t="s">
        <v>1030</v>
      </c>
      <c r="B635" s="5">
        <v>53</v>
      </c>
      <c r="C635" s="5" t="s">
        <v>2926</v>
      </c>
      <c r="D635" s="5" t="s">
        <v>2926</v>
      </c>
      <c r="E635" s="5" t="s">
        <v>2927</v>
      </c>
      <c r="F635" s="5">
        <v>156.11502999999999</v>
      </c>
      <c r="G635" s="5"/>
      <c r="H635" s="5">
        <v>156.22210000000001</v>
      </c>
      <c r="I635" s="5"/>
      <c r="J635" s="5" t="s">
        <v>2928</v>
      </c>
    </row>
    <row r="636" spans="1:10">
      <c r="A636" s="4" t="s">
        <v>1030</v>
      </c>
      <c r="B636" s="5">
        <v>335</v>
      </c>
      <c r="C636" s="5" t="s">
        <v>2929</v>
      </c>
      <c r="D636" s="5" t="s">
        <v>2930</v>
      </c>
      <c r="E636" s="5" t="s">
        <v>2931</v>
      </c>
      <c r="F636" s="5">
        <v>158.13068000000001</v>
      </c>
      <c r="G636" s="5"/>
      <c r="H636" s="5">
        <v>158.238</v>
      </c>
      <c r="I636" s="5"/>
      <c r="J636" s="5" t="s">
        <v>2932</v>
      </c>
    </row>
    <row r="637" spans="1:10">
      <c r="A637" s="4" t="s">
        <v>1030</v>
      </c>
      <c r="B637" s="5">
        <v>171</v>
      </c>
      <c r="C637" s="5" t="s">
        <v>2933</v>
      </c>
      <c r="D637" s="5" t="s">
        <v>2934</v>
      </c>
      <c r="E637" s="5" t="s">
        <v>2935</v>
      </c>
      <c r="F637" s="5">
        <v>159.008578</v>
      </c>
      <c r="G637" s="5"/>
      <c r="H637" s="5">
        <v>159.11439999999999</v>
      </c>
      <c r="I637" s="5"/>
      <c r="J637" s="5" t="s">
        <v>2936</v>
      </c>
    </row>
    <row r="638" spans="1:10">
      <c r="A638" s="4" t="s">
        <v>1030</v>
      </c>
      <c r="B638" s="5">
        <v>107</v>
      </c>
      <c r="C638" s="5" t="s">
        <v>2937</v>
      </c>
      <c r="D638" s="5" t="s">
        <v>2938</v>
      </c>
      <c r="E638" s="5" t="s">
        <v>2939</v>
      </c>
      <c r="F638" s="5">
        <v>159.03539900000001</v>
      </c>
      <c r="G638" s="5"/>
      <c r="H638" s="5">
        <v>159.2062</v>
      </c>
      <c r="I638" s="5"/>
      <c r="J638" s="5" t="s">
        <v>2940</v>
      </c>
    </row>
    <row r="639" spans="1:10">
      <c r="A639" s="4" t="s">
        <v>1030</v>
      </c>
      <c r="B639" s="5">
        <v>967</v>
      </c>
      <c r="C639" s="5"/>
      <c r="D639" s="5" t="s">
        <v>2941</v>
      </c>
      <c r="E639" s="5" t="s">
        <v>2942</v>
      </c>
      <c r="F639" s="5">
        <v>159.03539900000001</v>
      </c>
      <c r="G639" s="5"/>
      <c r="H639" s="5">
        <v>159.2062</v>
      </c>
      <c r="I639" s="5"/>
      <c r="J639" s="5" t="s">
        <v>2940</v>
      </c>
    </row>
    <row r="640" spans="1:10">
      <c r="A640" s="4" t="s">
        <v>1030</v>
      </c>
      <c r="B640" s="5">
        <v>898</v>
      </c>
      <c r="C640" s="5"/>
      <c r="D640" s="5" t="s">
        <v>2943</v>
      </c>
      <c r="E640" s="5" t="s">
        <v>2944</v>
      </c>
      <c r="F640" s="5">
        <v>159.93266199999999</v>
      </c>
      <c r="G640" s="5"/>
      <c r="H640" s="5">
        <v>159.9598</v>
      </c>
      <c r="I640" s="5"/>
      <c r="J640" s="5" t="s">
        <v>2945</v>
      </c>
    </row>
    <row r="641" spans="1:10">
      <c r="A641" s="4" t="s">
        <v>1030</v>
      </c>
      <c r="B641" s="5">
        <v>981</v>
      </c>
      <c r="C641" s="5"/>
      <c r="D641" s="5" t="s">
        <v>2946</v>
      </c>
      <c r="E641" s="5" t="s">
        <v>2947</v>
      </c>
      <c r="F641" s="5">
        <v>160.037173</v>
      </c>
      <c r="G641" s="5"/>
      <c r="H641" s="5">
        <v>160.12469999999999</v>
      </c>
      <c r="I641" s="5"/>
      <c r="J641" s="5" t="s">
        <v>2948</v>
      </c>
    </row>
    <row r="642" spans="1:10">
      <c r="A642" s="4" t="s">
        <v>1030</v>
      </c>
      <c r="B642" s="5">
        <v>286</v>
      </c>
      <c r="C642" s="5" t="s">
        <v>2949</v>
      </c>
      <c r="D642" s="5" t="s">
        <v>2950</v>
      </c>
      <c r="E642" s="5" t="s">
        <v>2951</v>
      </c>
      <c r="F642" s="5">
        <v>161.02422799999999</v>
      </c>
      <c r="G642" s="5"/>
      <c r="H642" s="5">
        <v>161.13030000000001</v>
      </c>
      <c r="I642" s="5"/>
      <c r="J642" s="5" t="s">
        <v>2952</v>
      </c>
    </row>
    <row r="643" spans="1:10">
      <c r="A643" s="4" t="s">
        <v>1030</v>
      </c>
      <c r="B643" s="5">
        <v>454</v>
      </c>
      <c r="C643" s="5" t="s">
        <v>2953</v>
      </c>
      <c r="D643" s="5" t="s">
        <v>2953</v>
      </c>
      <c r="E643" s="5" t="s">
        <v>2954</v>
      </c>
      <c r="F643" s="5">
        <v>161.06880799999999</v>
      </c>
      <c r="G643" s="5"/>
      <c r="H643" s="5">
        <v>161.1558</v>
      </c>
      <c r="I643" s="5"/>
      <c r="J643" s="5" t="s">
        <v>2955</v>
      </c>
    </row>
    <row r="644" spans="1:10">
      <c r="A644" s="4" t="s">
        <v>1030</v>
      </c>
      <c r="B644" s="5">
        <v>41</v>
      </c>
      <c r="C644" s="5" t="s">
        <v>2956</v>
      </c>
      <c r="D644" s="5" t="s">
        <v>2956</v>
      </c>
      <c r="E644" s="5" t="s">
        <v>2957</v>
      </c>
      <c r="F644" s="5">
        <v>162.05282399999999</v>
      </c>
      <c r="G644" s="5"/>
      <c r="H644" s="5">
        <v>162.14060000000001</v>
      </c>
      <c r="I644" s="5"/>
      <c r="J644" s="5" t="s">
        <v>2956</v>
      </c>
    </row>
    <row r="645" spans="1:10">
      <c r="A645" s="4" t="s">
        <v>1030</v>
      </c>
      <c r="B645" s="5">
        <v>727</v>
      </c>
      <c r="C645" s="5"/>
      <c r="D645" s="5" t="s">
        <v>2958</v>
      </c>
      <c r="E645" s="5" t="s">
        <v>2959</v>
      </c>
      <c r="F645" s="5">
        <v>162.08096699999999</v>
      </c>
      <c r="G645" s="5"/>
      <c r="H645" s="5">
        <v>162.16659999999999</v>
      </c>
      <c r="I645" s="5"/>
      <c r="J645" s="5" t="s">
        <v>2960</v>
      </c>
    </row>
    <row r="646" spans="1:10">
      <c r="A646" s="4" t="s">
        <v>1030</v>
      </c>
      <c r="B646" s="5">
        <v>979</v>
      </c>
      <c r="C646" s="5"/>
      <c r="D646" s="5" t="s">
        <v>2961</v>
      </c>
      <c r="E646" s="5" t="s">
        <v>2962</v>
      </c>
      <c r="F646" s="5">
        <v>163.04557</v>
      </c>
      <c r="G646" s="5"/>
      <c r="H646" s="5">
        <v>163.23949999999999</v>
      </c>
      <c r="I646" s="5"/>
      <c r="J646" s="5" t="s">
        <v>2963</v>
      </c>
    </row>
    <row r="647" spans="1:10">
      <c r="A647" s="4" t="s">
        <v>1030</v>
      </c>
      <c r="B647" s="5">
        <v>362</v>
      </c>
      <c r="C647" s="5" t="s">
        <v>2964</v>
      </c>
      <c r="D647" s="5" t="s">
        <v>2965</v>
      </c>
      <c r="E647" s="5" t="s">
        <v>2966</v>
      </c>
      <c r="F647" s="5">
        <v>164.06023099999999</v>
      </c>
      <c r="G647" s="5"/>
      <c r="H647" s="5">
        <v>164.13939999999999</v>
      </c>
      <c r="I647" s="5"/>
      <c r="J647" s="5" t="s">
        <v>2967</v>
      </c>
    </row>
    <row r="648" spans="1:10">
      <c r="A648" s="4" t="s">
        <v>1030</v>
      </c>
      <c r="B648" s="5">
        <v>1255</v>
      </c>
      <c r="C648" s="5"/>
      <c r="D648" s="5" t="s">
        <v>2968</v>
      </c>
      <c r="E648" s="5" t="s">
        <v>2969</v>
      </c>
      <c r="F648" s="5">
        <v>170.01328100000001</v>
      </c>
      <c r="G648" s="5"/>
      <c r="H648" s="5">
        <v>170.10239999999999</v>
      </c>
      <c r="I648" s="5"/>
      <c r="J648" s="5" t="s">
        <v>2970</v>
      </c>
    </row>
    <row r="649" spans="1:10">
      <c r="A649" s="4" t="s">
        <v>1030</v>
      </c>
      <c r="B649" s="5">
        <v>302</v>
      </c>
      <c r="C649" s="5" t="s">
        <v>2971</v>
      </c>
      <c r="D649" s="5" t="s">
        <v>2972</v>
      </c>
      <c r="E649" s="5" t="s">
        <v>2973</v>
      </c>
      <c r="F649" s="5">
        <v>170.036779</v>
      </c>
      <c r="G649" s="5"/>
      <c r="H649" s="5">
        <v>170.16409999999999</v>
      </c>
      <c r="I649" s="5"/>
      <c r="J649" s="5" t="s">
        <v>2974</v>
      </c>
    </row>
    <row r="650" spans="1:10">
      <c r="A650" s="4" t="s">
        <v>1030</v>
      </c>
      <c r="B650" s="5">
        <v>194</v>
      </c>
      <c r="C650" s="5" t="s">
        <v>2975</v>
      </c>
      <c r="D650" s="5" t="s">
        <v>2975</v>
      </c>
      <c r="E650" s="5" t="s">
        <v>2976</v>
      </c>
      <c r="F650" s="5">
        <v>170.048013</v>
      </c>
      <c r="G650" s="5"/>
      <c r="H650" s="5">
        <v>170.16739999999999</v>
      </c>
      <c r="I650" s="5"/>
      <c r="J650" s="5" t="s">
        <v>2977</v>
      </c>
    </row>
    <row r="651" spans="1:10">
      <c r="A651" s="4" t="s">
        <v>1030</v>
      </c>
      <c r="B651" s="5">
        <v>195</v>
      </c>
      <c r="C651" s="5" t="s">
        <v>2978</v>
      </c>
      <c r="D651" s="5" t="s">
        <v>2978</v>
      </c>
      <c r="E651" s="5" t="s">
        <v>2979</v>
      </c>
      <c r="F651" s="5">
        <v>171.14973800000001</v>
      </c>
      <c r="G651" s="5"/>
      <c r="H651" s="5">
        <v>171.26</v>
      </c>
      <c r="I651" s="5"/>
      <c r="J651" s="5" t="s">
        <v>2980</v>
      </c>
    </row>
    <row r="652" spans="1:10">
      <c r="A652" s="4" t="s">
        <v>1030</v>
      </c>
      <c r="B652" s="5">
        <v>767</v>
      </c>
      <c r="C652" s="5"/>
      <c r="D652" s="5" t="s">
        <v>2981</v>
      </c>
      <c r="E652" s="5" t="s">
        <v>2982</v>
      </c>
      <c r="F652" s="5">
        <v>172.05242999999999</v>
      </c>
      <c r="G652" s="5"/>
      <c r="H652" s="5">
        <v>172.18</v>
      </c>
      <c r="I652" s="5"/>
      <c r="J652" s="5" t="s">
        <v>2983</v>
      </c>
    </row>
    <row r="653" spans="1:10">
      <c r="A653" s="4" t="s">
        <v>1030</v>
      </c>
      <c r="B653" s="5">
        <v>1033</v>
      </c>
      <c r="C653" s="5"/>
      <c r="D653" s="5" t="s">
        <v>2984</v>
      </c>
      <c r="E653" s="5" t="s">
        <v>2985</v>
      </c>
      <c r="F653" s="5">
        <v>172.99212700000001</v>
      </c>
      <c r="G653" s="5"/>
      <c r="H653" s="5">
        <v>172.02029999999999</v>
      </c>
      <c r="I653" s="5"/>
      <c r="J653" s="5" t="s">
        <v>2986</v>
      </c>
    </row>
    <row r="654" spans="1:10">
      <c r="A654" s="4" t="s">
        <v>1030</v>
      </c>
      <c r="B654" s="5">
        <v>1258</v>
      </c>
      <c r="C654" s="5"/>
      <c r="D654" s="5" t="s">
        <v>2987</v>
      </c>
      <c r="E654" s="5" t="s">
        <v>2988</v>
      </c>
      <c r="F654" s="5">
        <v>173.09261699999999</v>
      </c>
      <c r="G654" s="5"/>
      <c r="H654" s="5">
        <v>173.18969999999999</v>
      </c>
      <c r="I654" s="5"/>
      <c r="J654" s="5" t="s">
        <v>2989</v>
      </c>
    </row>
    <row r="655" spans="1:10">
      <c r="A655" s="4" t="s">
        <v>1030</v>
      </c>
      <c r="B655" s="5">
        <v>1035</v>
      </c>
      <c r="C655" s="5"/>
      <c r="D655" s="5" t="s">
        <v>2990</v>
      </c>
      <c r="E655" s="5" t="s">
        <v>2991</v>
      </c>
      <c r="F655" s="5">
        <v>174.02516900000001</v>
      </c>
      <c r="G655" s="5"/>
      <c r="H655" s="5">
        <v>174.22229999999999</v>
      </c>
      <c r="I655" s="5"/>
      <c r="J655" s="5" t="s">
        <v>2992</v>
      </c>
    </row>
    <row r="656" spans="1:10">
      <c r="A656" s="4" t="s">
        <v>1030</v>
      </c>
      <c r="B656" s="5">
        <v>196</v>
      </c>
      <c r="C656" s="5" t="s">
        <v>2993</v>
      </c>
      <c r="D656" s="5" t="s">
        <v>2994</v>
      </c>
      <c r="E656" s="5" t="s">
        <v>2995</v>
      </c>
      <c r="F656" s="5">
        <v>174.16856899999999</v>
      </c>
      <c r="G656" s="5"/>
      <c r="H656" s="5">
        <v>174.2784</v>
      </c>
      <c r="I656" s="5"/>
      <c r="J656" s="5" t="s">
        <v>2996</v>
      </c>
    </row>
    <row r="657" spans="1:10">
      <c r="A657" s="4" t="s">
        <v>1030</v>
      </c>
      <c r="B657" s="5">
        <v>457</v>
      </c>
      <c r="C657" s="5" t="s">
        <v>2997</v>
      </c>
      <c r="D657" s="5" t="s">
        <v>2997</v>
      </c>
      <c r="E657" s="5" t="s">
        <v>2998</v>
      </c>
      <c r="F657" s="5">
        <v>175.04219900000001</v>
      </c>
      <c r="G657" s="5"/>
      <c r="H657" s="5">
        <v>175.18549999999999</v>
      </c>
      <c r="I657" s="5"/>
      <c r="J657" s="5" t="s">
        <v>2999</v>
      </c>
    </row>
    <row r="658" spans="1:10">
      <c r="A658" s="4" t="s">
        <v>1030</v>
      </c>
      <c r="B658" s="5">
        <v>54</v>
      </c>
      <c r="C658" s="5" t="s">
        <v>3000</v>
      </c>
      <c r="D658" s="5" t="s">
        <v>3001</v>
      </c>
      <c r="E658" s="5" t="s">
        <v>3002</v>
      </c>
      <c r="F658" s="5">
        <v>176.03208799999999</v>
      </c>
      <c r="G658" s="5"/>
      <c r="H658" s="5">
        <v>176.1241</v>
      </c>
      <c r="I658" s="5"/>
      <c r="J658" s="5" t="s">
        <v>3003</v>
      </c>
    </row>
    <row r="659" spans="1:10">
      <c r="A659" s="4" t="s">
        <v>1030</v>
      </c>
      <c r="B659" s="5">
        <v>1034</v>
      </c>
      <c r="C659" s="5"/>
      <c r="D659" s="5" t="s">
        <v>3004</v>
      </c>
      <c r="E659" s="5" t="s">
        <v>3005</v>
      </c>
      <c r="F659" s="5">
        <v>178.02351100000001</v>
      </c>
      <c r="G659" s="5"/>
      <c r="H659" s="5">
        <v>177.05109999999999</v>
      </c>
      <c r="I659" s="5"/>
      <c r="J659" s="5" t="s">
        <v>3006</v>
      </c>
    </row>
    <row r="660" spans="1:10">
      <c r="A660" s="4" t="s">
        <v>1030</v>
      </c>
      <c r="B660" s="5">
        <v>907</v>
      </c>
      <c r="C660" s="5"/>
      <c r="D660" s="5" t="s">
        <v>3007</v>
      </c>
      <c r="E660" s="5" t="s">
        <v>3008</v>
      </c>
      <c r="F660" s="5">
        <v>178.04773800000001</v>
      </c>
      <c r="G660" s="5"/>
      <c r="H660" s="5">
        <v>178.14</v>
      </c>
      <c r="I660" s="5"/>
      <c r="J660" s="5" t="s">
        <v>3009</v>
      </c>
    </row>
    <row r="661" spans="1:10">
      <c r="A661" s="4" t="s">
        <v>1030</v>
      </c>
      <c r="B661" s="5">
        <v>276</v>
      </c>
      <c r="C661" s="5" t="s">
        <v>3010</v>
      </c>
      <c r="D661" s="5" t="s">
        <v>3010</v>
      </c>
      <c r="E661" s="5" t="s">
        <v>3011</v>
      </c>
      <c r="F661" s="5">
        <v>183.03539900000001</v>
      </c>
      <c r="G661" s="5"/>
      <c r="H661" s="5">
        <v>183.2276</v>
      </c>
      <c r="I661" s="5"/>
      <c r="J661" s="5" t="s">
        <v>3012</v>
      </c>
    </row>
    <row r="662" spans="1:10">
      <c r="A662" s="4" t="s">
        <v>1030</v>
      </c>
      <c r="B662" s="5">
        <v>748</v>
      </c>
      <c r="C662" s="5"/>
      <c r="D662" s="5" t="s">
        <v>3013</v>
      </c>
      <c r="E662" s="5" t="s">
        <v>3014</v>
      </c>
      <c r="F662" s="5">
        <v>183.98302899999999</v>
      </c>
      <c r="G662" s="5"/>
      <c r="H662" s="5">
        <v>184.16929999999999</v>
      </c>
      <c r="I662" s="5"/>
      <c r="J662" s="5" t="s">
        <v>3015</v>
      </c>
    </row>
    <row r="663" spans="1:10">
      <c r="A663" s="4" t="s">
        <v>1030</v>
      </c>
      <c r="B663" s="5">
        <v>911</v>
      </c>
      <c r="C663" s="5"/>
      <c r="D663" s="5" t="s">
        <v>3016</v>
      </c>
      <c r="E663" s="5" t="s">
        <v>3017</v>
      </c>
      <c r="F663" s="5">
        <v>184.07961</v>
      </c>
      <c r="G663" s="5"/>
      <c r="H663" s="5">
        <v>184.27860000000001</v>
      </c>
      <c r="I663" s="5"/>
      <c r="J663" s="5" t="s">
        <v>3018</v>
      </c>
    </row>
    <row r="664" spans="1:10">
      <c r="A664" s="4" t="s">
        <v>1030</v>
      </c>
      <c r="B664" s="5">
        <v>197</v>
      </c>
      <c r="C664" s="5" t="s">
        <v>3019</v>
      </c>
      <c r="D664" s="5" t="s">
        <v>3019</v>
      </c>
      <c r="E664" s="5" t="s">
        <v>3020</v>
      </c>
      <c r="F664" s="5">
        <v>184.15756300000001</v>
      </c>
      <c r="G664" s="5"/>
      <c r="H664" s="5">
        <v>184.27860000000001</v>
      </c>
      <c r="I664" s="5"/>
      <c r="J664" s="5" t="s">
        <v>3021</v>
      </c>
    </row>
    <row r="665" spans="1:10">
      <c r="A665" s="4" t="s">
        <v>1030</v>
      </c>
      <c r="B665" s="5">
        <v>42</v>
      </c>
      <c r="C665" s="5" t="s">
        <v>3022</v>
      </c>
      <c r="D665" s="5" t="s">
        <v>3022</v>
      </c>
      <c r="E665" s="5" t="s">
        <v>3022</v>
      </c>
      <c r="F665" s="5">
        <v>188.03295600000001</v>
      </c>
      <c r="G665" s="5"/>
      <c r="H665" s="5">
        <v>188.31030000000001</v>
      </c>
      <c r="I665" s="5"/>
      <c r="J665" s="5" t="s">
        <v>3023</v>
      </c>
    </row>
    <row r="666" spans="1:10">
      <c r="A666" s="4" t="s">
        <v>1030</v>
      </c>
      <c r="B666" s="5">
        <v>198</v>
      </c>
      <c r="C666" s="5" t="s">
        <v>3024</v>
      </c>
      <c r="D666" s="5" t="s">
        <v>3025</v>
      </c>
      <c r="E666" s="5" t="s">
        <v>3026</v>
      </c>
      <c r="F666" s="5">
        <v>189.18894700000001</v>
      </c>
      <c r="G666" s="5"/>
      <c r="H666" s="5">
        <v>189.30940000000001</v>
      </c>
      <c r="I666" s="5"/>
      <c r="J666" s="5" t="s">
        <v>3027</v>
      </c>
    </row>
    <row r="667" spans="1:10">
      <c r="A667" s="4" t="s">
        <v>1030</v>
      </c>
      <c r="B667" s="5">
        <v>301</v>
      </c>
      <c r="C667" s="5" t="s">
        <v>3028</v>
      </c>
      <c r="D667" s="5" t="s">
        <v>3028</v>
      </c>
      <c r="E667" s="5" t="s">
        <v>3029</v>
      </c>
      <c r="F667" s="5">
        <v>190.07422800000001</v>
      </c>
      <c r="G667" s="5"/>
      <c r="H667" s="5">
        <v>190.1986</v>
      </c>
      <c r="I667" s="5"/>
      <c r="J667" s="5" t="s">
        <v>3030</v>
      </c>
    </row>
    <row r="668" spans="1:10">
      <c r="A668" s="4" t="s">
        <v>1030</v>
      </c>
      <c r="B668" s="5">
        <v>1023</v>
      </c>
      <c r="C668" s="5"/>
      <c r="D668" s="5" t="s">
        <v>3031</v>
      </c>
      <c r="E668" s="5" t="s">
        <v>3032</v>
      </c>
      <c r="F668" s="5">
        <v>191.99148600000001</v>
      </c>
      <c r="G668" s="5"/>
      <c r="H668" s="5">
        <v>192.2559</v>
      </c>
      <c r="I668" s="5"/>
      <c r="J668" s="5" t="s">
        <v>3033</v>
      </c>
    </row>
    <row r="669" spans="1:10">
      <c r="A669" s="4" t="s">
        <v>1030</v>
      </c>
      <c r="B669" s="5">
        <v>490</v>
      </c>
      <c r="C669" s="5" t="s">
        <v>3034</v>
      </c>
      <c r="D669" s="5" t="s">
        <v>3034</v>
      </c>
      <c r="E669" s="5" t="s">
        <v>3035</v>
      </c>
      <c r="F669" s="5">
        <v>192.063388</v>
      </c>
      <c r="G669" s="5"/>
      <c r="H669" s="5">
        <v>192.16659999999999</v>
      </c>
      <c r="I669" s="5"/>
      <c r="J669" s="5" t="s">
        <v>3034</v>
      </c>
    </row>
    <row r="670" spans="1:10">
      <c r="A670" s="4" t="s">
        <v>1030</v>
      </c>
      <c r="B670" s="5">
        <v>1249</v>
      </c>
      <c r="C670" s="5"/>
      <c r="D670" s="5" t="s">
        <v>3036</v>
      </c>
      <c r="E670" s="5" t="s">
        <v>3037</v>
      </c>
      <c r="F670" s="5">
        <v>195.075625</v>
      </c>
      <c r="G670" s="5"/>
      <c r="H670" s="5">
        <v>195.17869999999999</v>
      </c>
      <c r="I670" s="5"/>
      <c r="J670" s="5" t="s">
        <v>3038</v>
      </c>
    </row>
    <row r="671" spans="1:10">
      <c r="A671" s="4" t="s">
        <v>1030</v>
      </c>
      <c r="B671" s="5">
        <v>1260</v>
      </c>
      <c r="C671" s="5"/>
      <c r="D671" s="5" t="s">
        <v>3039</v>
      </c>
      <c r="E671" s="5" t="s">
        <v>3040</v>
      </c>
      <c r="F671" s="5">
        <v>196.10860199999999</v>
      </c>
      <c r="G671" s="5"/>
      <c r="H671" s="5">
        <v>196.22640000000001</v>
      </c>
      <c r="I671" s="5"/>
      <c r="J671" s="5" t="s">
        <v>3041</v>
      </c>
    </row>
    <row r="672" spans="1:10">
      <c r="A672" s="4" t="s">
        <v>1030</v>
      </c>
      <c r="B672" s="5">
        <v>1031</v>
      </c>
      <c r="C672" s="5"/>
      <c r="D672" s="5" t="s">
        <v>3042</v>
      </c>
      <c r="E672" s="5" t="s">
        <v>3043</v>
      </c>
      <c r="F672" s="5">
        <v>196.12117799999999</v>
      </c>
      <c r="G672" s="5"/>
      <c r="H672" s="5">
        <v>196.24619999999999</v>
      </c>
      <c r="I672" s="5"/>
      <c r="J672" s="5" t="s">
        <v>3044</v>
      </c>
    </row>
    <row r="673" spans="1:10">
      <c r="A673" s="4" t="s">
        <v>1030</v>
      </c>
      <c r="B673" s="5">
        <v>396</v>
      </c>
      <c r="C673" s="5" t="s">
        <v>3045</v>
      </c>
      <c r="D673" s="5" t="s">
        <v>3046</v>
      </c>
      <c r="E673" s="5" t="s">
        <v>3047</v>
      </c>
      <c r="F673" s="5">
        <v>197.04531</v>
      </c>
      <c r="G673" s="5"/>
      <c r="H673" s="5">
        <v>197.12620000000001</v>
      </c>
      <c r="I673" s="5"/>
      <c r="J673" s="5" t="s">
        <v>3048</v>
      </c>
    </row>
    <row r="674" spans="1:10">
      <c r="A674" s="4" t="s">
        <v>1030</v>
      </c>
      <c r="B674" s="5">
        <v>941</v>
      </c>
      <c r="C674" s="5"/>
      <c r="D674" s="5" t="s">
        <v>3049</v>
      </c>
      <c r="E674" s="5" t="s">
        <v>3050</v>
      </c>
      <c r="F674" s="5">
        <v>198.98135199999999</v>
      </c>
      <c r="G674" s="5"/>
      <c r="H674" s="5">
        <v>199.16399999999999</v>
      </c>
      <c r="I674" s="5"/>
      <c r="J674" s="5" t="s">
        <v>3051</v>
      </c>
    </row>
    <row r="675" spans="1:10">
      <c r="A675" s="4" t="s">
        <v>1030</v>
      </c>
      <c r="B675" s="5">
        <v>343</v>
      </c>
      <c r="C675" s="5"/>
      <c r="D675" s="5" t="s">
        <v>3052</v>
      </c>
      <c r="E675" s="5" t="s">
        <v>3053</v>
      </c>
      <c r="F675" s="5">
        <v>199.066699</v>
      </c>
      <c r="G675" s="5"/>
      <c r="H675" s="5">
        <v>199.27</v>
      </c>
      <c r="I675" s="5"/>
      <c r="J675" s="5" t="s">
        <v>3054</v>
      </c>
    </row>
    <row r="676" spans="1:10">
      <c r="A676" s="4" t="s">
        <v>1030</v>
      </c>
      <c r="B676" s="5">
        <v>291</v>
      </c>
      <c r="C676" s="5" t="s">
        <v>3055</v>
      </c>
      <c r="D676" s="5" t="s">
        <v>3056</v>
      </c>
      <c r="E676" s="5" t="s">
        <v>3057</v>
      </c>
      <c r="F676" s="5">
        <v>201.970617</v>
      </c>
      <c r="G676" s="5"/>
      <c r="H676" s="5">
        <v>200.59</v>
      </c>
      <c r="I676" s="5"/>
      <c r="J676" s="5" t="s">
        <v>3056</v>
      </c>
    </row>
    <row r="677" spans="1:10">
      <c r="A677" s="4" t="s">
        <v>1030</v>
      </c>
      <c r="B677" s="5">
        <v>43</v>
      </c>
      <c r="C677" s="5" t="s">
        <v>3058</v>
      </c>
      <c r="D677" s="5" t="s">
        <v>3058</v>
      </c>
      <c r="E677" s="5" t="s">
        <v>3059</v>
      </c>
      <c r="F677" s="5">
        <v>203.079373</v>
      </c>
      <c r="G677" s="5"/>
      <c r="H677" s="5">
        <v>203.1925</v>
      </c>
      <c r="I677" s="5"/>
      <c r="J677" s="5" t="s">
        <v>3058</v>
      </c>
    </row>
    <row r="678" spans="1:10">
      <c r="A678" s="4" t="s">
        <v>1030</v>
      </c>
      <c r="B678" s="5">
        <v>825</v>
      </c>
      <c r="C678" s="5"/>
      <c r="D678" s="5" t="s">
        <v>3060</v>
      </c>
      <c r="E678" s="5" t="s">
        <v>3061</v>
      </c>
      <c r="F678" s="5">
        <v>203.99826300000001</v>
      </c>
      <c r="G678" s="5"/>
      <c r="H678" s="5">
        <v>204.08789999999999</v>
      </c>
      <c r="I678" s="5"/>
      <c r="J678" s="5" t="s">
        <v>3062</v>
      </c>
    </row>
    <row r="679" spans="1:10">
      <c r="A679" s="4" t="s">
        <v>1030</v>
      </c>
      <c r="B679" s="5">
        <v>44</v>
      </c>
      <c r="C679" s="5" t="s">
        <v>3063</v>
      </c>
      <c r="D679" s="5" t="s">
        <v>3064</v>
      </c>
      <c r="E679" s="5" t="s">
        <v>3064</v>
      </c>
      <c r="F679" s="5">
        <v>204.18780100000001</v>
      </c>
      <c r="G679" s="5"/>
      <c r="H679" s="5">
        <v>204.3511</v>
      </c>
      <c r="I679" s="5"/>
      <c r="J679" s="5" t="s">
        <v>3065</v>
      </c>
    </row>
    <row r="680" spans="1:10">
      <c r="A680" s="4" t="s">
        <v>1030</v>
      </c>
      <c r="B680" s="5">
        <v>135</v>
      </c>
      <c r="C680" s="5" t="s">
        <v>3066</v>
      </c>
      <c r="D680" s="5" t="s">
        <v>3067</v>
      </c>
      <c r="E680" s="5" t="s">
        <v>3068</v>
      </c>
      <c r="F680" s="5">
        <v>206.16706500000001</v>
      </c>
      <c r="G680" s="5"/>
      <c r="H680" s="5">
        <v>206.32390000000001</v>
      </c>
      <c r="I680" s="5"/>
      <c r="J680" s="5" t="s">
        <v>3069</v>
      </c>
    </row>
    <row r="681" spans="1:10">
      <c r="A681" s="4" t="s">
        <v>1030</v>
      </c>
      <c r="B681" s="5">
        <v>134</v>
      </c>
      <c r="C681" s="5" t="s">
        <v>3070</v>
      </c>
      <c r="D681" s="5" t="s">
        <v>3071</v>
      </c>
      <c r="E681" s="5" t="s">
        <v>3072</v>
      </c>
      <c r="F681" s="5">
        <v>208.182715</v>
      </c>
      <c r="G681" s="5"/>
      <c r="H681" s="5">
        <v>208.3398</v>
      </c>
      <c r="I681" s="5"/>
      <c r="J681" s="5" t="s">
        <v>3073</v>
      </c>
    </row>
    <row r="682" spans="1:10">
      <c r="A682" s="4" t="s">
        <v>1030</v>
      </c>
      <c r="B682" s="5">
        <v>893</v>
      </c>
      <c r="C682" s="5"/>
      <c r="D682" s="5" t="s">
        <v>3074</v>
      </c>
      <c r="E682" s="5" t="s">
        <v>3075</v>
      </c>
      <c r="F682" s="5">
        <v>209.018035</v>
      </c>
      <c r="G682" s="5"/>
      <c r="H682" s="5">
        <v>209.28639999999999</v>
      </c>
      <c r="I682" s="5"/>
      <c r="J682" s="5" t="s">
        <v>3076</v>
      </c>
    </row>
    <row r="683" spans="1:10">
      <c r="A683" s="4" t="s">
        <v>1030</v>
      </c>
      <c r="B683" s="5">
        <v>894</v>
      </c>
      <c r="C683" s="5"/>
      <c r="D683" s="5" t="s">
        <v>3077</v>
      </c>
      <c r="E683" s="5" t="s">
        <v>3078</v>
      </c>
      <c r="F683" s="5">
        <v>210.00205</v>
      </c>
      <c r="G683" s="5"/>
      <c r="H683" s="5">
        <v>210.27119999999999</v>
      </c>
      <c r="I683" s="5"/>
      <c r="J683" s="5" t="s">
        <v>3079</v>
      </c>
    </row>
    <row r="684" spans="1:10">
      <c r="A684" s="4" t="s">
        <v>1030</v>
      </c>
      <c r="B684" s="5">
        <v>45</v>
      </c>
      <c r="C684" s="5" t="s">
        <v>3080</v>
      </c>
      <c r="D684" s="5" t="s">
        <v>3081</v>
      </c>
      <c r="E684" s="5" t="s">
        <v>3081</v>
      </c>
      <c r="F684" s="5">
        <v>210.19836599999999</v>
      </c>
      <c r="G684" s="5"/>
      <c r="H684" s="5">
        <v>210.35560000000001</v>
      </c>
      <c r="I684" s="5"/>
      <c r="J684" s="5" t="s">
        <v>3082</v>
      </c>
    </row>
    <row r="685" spans="1:10">
      <c r="A685" s="4" t="s">
        <v>1030</v>
      </c>
      <c r="B685" s="5">
        <v>751</v>
      </c>
      <c r="C685" s="5"/>
      <c r="D685" s="5" t="s">
        <v>3083</v>
      </c>
      <c r="E685" s="5" t="s">
        <v>3084</v>
      </c>
      <c r="F685" s="5">
        <v>210.986535</v>
      </c>
      <c r="G685" s="5"/>
      <c r="H685" s="5">
        <v>211.08860000000001</v>
      </c>
      <c r="I685" s="5"/>
      <c r="J685" s="5" t="s">
        <v>3085</v>
      </c>
    </row>
    <row r="686" spans="1:10">
      <c r="A686" s="4" t="s">
        <v>1030</v>
      </c>
      <c r="B686" s="5">
        <v>261</v>
      </c>
      <c r="C686" s="5" t="s">
        <v>3086</v>
      </c>
      <c r="D686" s="5" t="s">
        <v>3086</v>
      </c>
      <c r="E686" s="5" t="s">
        <v>3087</v>
      </c>
      <c r="F686" s="5">
        <v>214.97108399999999</v>
      </c>
      <c r="G686" s="5"/>
      <c r="H686" s="5">
        <v>215.24950000000001</v>
      </c>
      <c r="I686" s="5"/>
      <c r="J686" s="5" t="s">
        <v>3088</v>
      </c>
    </row>
    <row r="687" spans="1:10">
      <c r="A687" s="4" t="s">
        <v>1030</v>
      </c>
      <c r="B687" s="5">
        <v>762</v>
      </c>
      <c r="C687" s="5"/>
      <c r="D687" s="5" t="s">
        <v>3089</v>
      </c>
      <c r="E687" s="5" t="s">
        <v>3090</v>
      </c>
      <c r="F687" s="5">
        <v>214.99046899999999</v>
      </c>
      <c r="G687" s="5"/>
      <c r="H687" s="5">
        <v>216.06399999999999</v>
      </c>
      <c r="I687" s="5"/>
      <c r="J687" s="5" t="s">
        <v>3091</v>
      </c>
    </row>
    <row r="688" spans="1:10">
      <c r="A688" s="4" t="s">
        <v>1030</v>
      </c>
      <c r="B688" s="5">
        <v>176</v>
      </c>
      <c r="C688" s="5" t="s">
        <v>3092</v>
      </c>
      <c r="D688" s="5" t="s">
        <v>3092</v>
      </c>
      <c r="E688" s="5" t="s">
        <v>3093</v>
      </c>
      <c r="F688" s="5">
        <v>218.16706500000001</v>
      </c>
      <c r="G688" s="5"/>
      <c r="H688" s="5">
        <v>218.33459999999999</v>
      </c>
      <c r="I688" s="5"/>
      <c r="J688" s="5" t="s">
        <v>3094</v>
      </c>
    </row>
    <row r="689" spans="1:10">
      <c r="A689" s="4" t="s">
        <v>1030</v>
      </c>
      <c r="B689" s="5">
        <v>824</v>
      </c>
      <c r="C689" s="5"/>
      <c r="D689" s="5" t="s">
        <v>3095</v>
      </c>
      <c r="E689" s="5" t="s">
        <v>3096</v>
      </c>
      <c r="F689" s="5">
        <v>220.048407</v>
      </c>
      <c r="G689" s="5"/>
      <c r="H689" s="5">
        <v>220.1815</v>
      </c>
      <c r="I689" s="5"/>
      <c r="J689" s="5" t="s">
        <v>3097</v>
      </c>
    </row>
    <row r="690" spans="1:10">
      <c r="A690" s="4" t="s">
        <v>1030</v>
      </c>
      <c r="B690" s="5">
        <v>376</v>
      </c>
      <c r="C690" s="5" t="s">
        <v>3098</v>
      </c>
      <c r="D690" s="5" t="s">
        <v>3099</v>
      </c>
      <c r="E690" s="5" t="s">
        <v>3099</v>
      </c>
      <c r="F690" s="5">
        <v>220.182715</v>
      </c>
      <c r="G690" s="5"/>
      <c r="H690" s="5">
        <v>220.35050000000001</v>
      </c>
      <c r="I690" s="5"/>
      <c r="J690" s="5" t="s">
        <v>3100</v>
      </c>
    </row>
    <row r="691" spans="1:10">
      <c r="A691" s="4" t="s">
        <v>1030</v>
      </c>
      <c r="B691" s="5">
        <v>464</v>
      </c>
      <c r="C691" s="5" t="s">
        <v>3101</v>
      </c>
      <c r="D691" s="5" t="s">
        <v>3102</v>
      </c>
      <c r="E691" s="5" t="s">
        <v>3103</v>
      </c>
      <c r="F691" s="5">
        <v>220.99121299999999</v>
      </c>
      <c r="G691" s="5"/>
      <c r="H691" s="5">
        <v>221.2054</v>
      </c>
      <c r="I691" s="5"/>
      <c r="J691" s="5" t="s">
        <v>3104</v>
      </c>
    </row>
    <row r="692" spans="1:10">
      <c r="A692" s="4" t="s">
        <v>1030</v>
      </c>
      <c r="B692" s="5">
        <v>739</v>
      </c>
      <c r="C692" s="5"/>
      <c r="D692" s="5" t="s">
        <v>3105</v>
      </c>
      <c r="E692" s="5" t="s">
        <v>3106</v>
      </c>
      <c r="F692" s="5">
        <v>224.152478</v>
      </c>
      <c r="G692" s="5"/>
      <c r="H692" s="5">
        <v>224.29939999999999</v>
      </c>
      <c r="I692" s="5"/>
      <c r="J692" s="5" t="s">
        <v>3107</v>
      </c>
    </row>
    <row r="693" spans="1:10">
      <c r="A693" s="4" t="s">
        <v>1030</v>
      </c>
      <c r="B693" s="5">
        <v>89</v>
      </c>
      <c r="C693" s="5" t="s">
        <v>3108</v>
      </c>
      <c r="D693" s="5" t="s">
        <v>3109</v>
      </c>
      <c r="E693" s="5" t="s">
        <v>3110</v>
      </c>
      <c r="F693" s="5">
        <v>225.093583</v>
      </c>
      <c r="G693" s="5"/>
      <c r="H693" s="5">
        <v>225.31059999999999</v>
      </c>
      <c r="I693" s="5"/>
      <c r="J693" s="5" t="s">
        <v>3111</v>
      </c>
    </row>
    <row r="694" spans="1:10">
      <c r="A694" s="4" t="s">
        <v>1030</v>
      </c>
      <c r="B694" s="5">
        <v>738</v>
      </c>
      <c r="C694" s="5"/>
      <c r="D694" s="5" t="s">
        <v>3112</v>
      </c>
      <c r="E694" s="5" t="s">
        <v>3113</v>
      </c>
      <c r="F694" s="5">
        <v>225.155833</v>
      </c>
      <c r="G694" s="5"/>
      <c r="H694" s="5">
        <v>225.2921</v>
      </c>
      <c r="I694" s="5"/>
      <c r="J694" s="5" t="s">
        <v>3114</v>
      </c>
    </row>
    <row r="695" spans="1:10">
      <c r="A695" s="4" t="s">
        <v>1030</v>
      </c>
      <c r="B695" s="5">
        <v>3</v>
      </c>
      <c r="C695" s="5" t="s">
        <v>3115</v>
      </c>
      <c r="D695" s="5" t="s">
        <v>3115</v>
      </c>
      <c r="E695" s="5" t="s">
        <v>3116</v>
      </c>
      <c r="F695" s="5">
        <v>226.07759799999999</v>
      </c>
      <c r="G695" s="5"/>
      <c r="H695" s="5">
        <v>226.2954</v>
      </c>
      <c r="I695" s="5"/>
      <c r="J695" s="5" t="s">
        <v>3117</v>
      </c>
    </row>
    <row r="696" spans="1:10">
      <c r="A696" s="4" t="s">
        <v>1030</v>
      </c>
      <c r="B696" s="5">
        <v>105</v>
      </c>
      <c r="C696" s="5" t="s">
        <v>3118</v>
      </c>
      <c r="D696" s="5" t="s">
        <v>3119</v>
      </c>
      <c r="E696" s="5" t="s">
        <v>3120</v>
      </c>
      <c r="F696" s="5">
        <v>227.126991</v>
      </c>
      <c r="G696" s="5"/>
      <c r="H696" s="5">
        <v>227.2603</v>
      </c>
      <c r="I696" s="5"/>
      <c r="J696" s="5" t="s">
        <v>3121</v>
      </c>
    </row>
    <row r="697" spans="1:10">
      <c r="A697" s="4" t="s">
        <v>1030</v>
      </c>
      <c r="B697" s="5">
        <v>513</v>
      </c>
      <c r="C697" s="5" t="s">
        <v>3122</v>
      </c>
      <c r="D697" s="5" t="s">
        <v>3122</v>
      </c>
      <c r="E697" s="5" t="s">
        <v>3123</v>
      </c>
      <c r="F697" s="5">
        <v>227.22491500000001</v>
      </c>
      <c r="G697" s="5"/>
      <c r="H697" s="5">
        <v>227.3862</v>
      </c>
      <c r="I697" s="5"/>
      <c r="J697" s="5" t="s">
        <v>3124</v>
      </c>
    </row>
    <row r="698" spans="1:10">
      <c r="A698" s="4" t="s">
        <v>1030</v>
      </c>
      <c r="B698" s="5">
        <v>910</v>
      </c>
      <c r="C698" s="5"/>
      <c r="D698" s="5" t="s">
        <v>3125</v>
      </c>
      <c r="E698" s="5" t="s">
        <v>3126</v>
      </c>
      <c r="F698" s="5">
        <v>228.111007</v>
      </c>
      <c r="G698" s="5"/>
      <c r="H698" s="5">
        <v>228.245</v>
      </c>
      <c r="I698" s="5"/>
      <c r="J698" s="5" t="s">
        <v>3127</v>
      </c>
    </row>
    <row r="699" spans="1:10">
      <c r="A699" s="4" t="s">
        <v>1030</v>
      </c>
      <c r="B699" s="5">
        <v>46</v>
      </c>
      <c r="C699" s="5" t="s">
        <v>3128</v>
      </c>
      <c r="D699" s="5" t="s">
        <v>3129</v>
      </c>
      <c r="E699" s="5" t="s">
        <v>3130</v>
      </c>
      <c r="F699" s="5">
        <v>229.01400899999999</v>
      </c>
      <c r="G699" s="5"/>
      <c r="H699" s="5">
        <v>229.1266</v>
      </c>
      <c r="I699" s="5"/>
      <c r="J699" s="5" t="s">
        <v>3131</v>
      </c>
    </row>
    <row r="700" spans="1:10">
      <c r="A700" s="4" t="s">
        <v>1030</v>
      </c>
      <c r="B700" s="5">
        <v>737</v>
      </c>
      <c r="C700" s="5"/>
      <c r="D700" s="5" t="s">
        <v>3132</v>
      </c>
      <c r="E700" s="5" t="s">
        <v>3133</v>
      </c>
      <c r="F700" s="5">
        <v>229.16293200000001</v>
      </c>
      <c r="G700" s="5"/>
      <c r="H700" s="5">
        <v>229.26339999999999</v>
      </c>
      <c r="I700" s="5"/>
      <c r="J700" s="5" t="s">
        <v>3134</v>
      </c>
    </row>
    <row r="701" spans="1:10">
      <c r="A701" s="4" t="s">
        <v>1030</v>
      </c>
      <c r="B701" s="5">
        <v>514</v>
      </c>
      <c r="C701" s="5" t="s">
        <v>3135</v>
      </c>
      <c r="D701" s="5" t="s">
        <v>3136</v>
      </c>
      <c r="E701" s="5" t="s">
        <v>3137</v>
      </c>
      <c r="F701" s="5">
        <v>232.06435400000001</v>
      </c>
      <c r="G701" s="5"/>
      <c r="H701" s="5">
        <v>232.27680000000001</v>
      </c>
      <c r="I701" s="5"/>
      <c r="J701" s="5" t="s">
        <v>3138</v>
      </c>
    </row>
    <row r="702" spans="1:10">
      <c r="A702" s="4" t="s">
        <v>1030</v>
      </c>
      <c r="B702" s="5">
        <v>139</v>
      </c>
      <c r="C702" s="5" t="s">
        <v>3139</v>
      </c>
      <c r="D702" s="5" t="s">
        <v>3140</v>
      </c>
      <c r="E702" s="5" t="s">
        <v>3141</v>
      </c>
      <c r="F702" s="5">
        <v>233.05104900000001</v>
      </c>
      <c r="G702" s="5"/>
      <c r="H702" s="5">
        <v>233.28620000000001</v>
      </c>
      <c r="I702" s="5"/>
      <c r="J702" s="5" t="s">
        <v>3142</v>
      </c>
    </row>
    <row r="703" spans="1:10">
      <c r="A703" s="4" t="s">
        <v>1030</v>
      </c>
      <c r="B703" s="5">
        <v>498</v>
      </c>
      <c r="C703" s="5" t="s">
        <v>3143</v>
      </c>
      <c r="D703" s="5" t="s">
        <v>3143</v>
      </c>
      <c r="E703" s="5" t="s">
        <v>3144</v>
      </c>
      <c r="F703" s="5">
        <v>234.16198</v>
      </c>
      <c r="G703" s="5"/>
      <c r="H703" s="5">
        <v>234.334</v>
      </c>
      <c r="I703" s="5"/>
      <c r="J703" s="5" t="s">
        <v>3145</v>
      </c>
    </row>
    <row r="704" spans="1:10">
      <c r="A704" s="4" t="s">
        <v>1030</v>
      </c>
      <c r="B704" s="5">
        <v>106</v>
      </c>
      <c r="C704" s="5" t="s">
        <v>3146</v>
      </c>
      <c r="D704" s="5" t="s">
        <v>3147</v>
      </c>
      <c r="E704" s="5" t="s">
        <v>3148</v>
      </c>
      <c r="F704" s="5">
        <v>236.157185</v>
      </c>
      <c r="G704" s="5"/>
      <c r="H704" s="5">
        <v>236.1942</v>
      </c>
      <c r="I704" s="5"/>
      <c r="J704" s="5" t="s">
        <v>3149</v>
      </c>
    </row>
    <row r="705" spans="1:10">
      <c r="A705" s="4" t="s">
        <v>1030</v>
      </c>
      <c r="B705" s="5">
        <v>431</v>
      </c>
      <c r="C705" s="5" t="s">
        <v>3150</v>
      </c>
      <c r="D705" s="5" t="s">
        <v>3151</v>
      </c>
      <c r="E705" s="5" t="s">
        <v>3151</v>
      </c>
      <c r="F705" s="5">
        <v>236.21401599999999</v>
      </c>
      <c r="G705" s="5"/>
      <c r="H705" s="5">
        <v>236.3929</v>
      </c>
      <c r="I705" s="5"/>
      <c r="J705" s="5" t="s">
        <v>3152</v>
      </c>
    </row>
    <row r="706" spans="1:10">
      <c r="A706" s="4" t="s">
        <v>1030</v>
      </c>
      <c r="B706" s="5">
        <v>1024</v>
      </c>
      <c r="C706" s="5"/>
      <c r="D706" s="5" t="s">
        <v>3153</v>
      </c>
      <c r="E706" s="5" t="s">
        <v>3154</v>
      </c>
      <c r="F706" s="5">
        <v>237.10010800000001</v>
      </c>
      <c r="G706" s="5"/>
      <c r="H706" s="5">
        <v>237.2518</v>
      </c>
      <c r="I706" s="5"/>
      <c r="J706" s="5" t="s">
        <v>3155</v>
      </c>
    </row>
    <row r="707" spans="1:10">
      <c r="A707" s="4" t="s">
        <v>1030</v>
      </c>
      <c r="B707" s="5">
        <v>47</v>
      </c>
      <c r="C707" s="5" t="s">
        <v>3156</v>
      </c>
      <c r="D707" s="5" t="s">
        <v>3157</v>
      </c>
      <c r="E707" s="5" t="s">
        <v>3157</v>
      </c>
      <c r="F707" s="5">
        <v>238.22966600000001</v>
      </c>
      <c r="G707" s="5"/>
      <c r="H707" s="5">
        <v>238.40880000000001</v>
      </c>
      <c r="I707" s="5"/>
      <c r="J707" s="5" t="s">
        <v>3158</v>
      </c>
    </row>
    <row r="708" spans="1:10">
      <c r="A708" s="4" t="s">
        <v>1030</v>
      </c>
      <c r="B708" s="5">
        <v>361</v>
      </c>
      <c r="C708" s="5"/>
      <c r="D708" s="5" t="s">
        <v>3159</v>
      </c>
      <c r="E708" s="5" t="s">
        <v>3160</v>
      </c>
      <c r="F708" s="5">
        <v>240.10448199999999</v>
      </c>
      <c r="G708" s="5"/>
      <c r="H708" s="5">
        <v>240.3252</v>
      </c>
      <c r="I708" s="5"/>
      <c r="J708" s="5" t="s">
        <v>3161</v>
      </c>
    </row>
    <row r="709" spans="1:10">
      <c r="A709" s="4" t="s">
        <v>1030</v>
      </c>
      <c r="B709" s="5">
        <v>771</v>
      </c>
      <c r="C709" s="5"/>
      <c r="D709" s="5" t="s">
        <v>3162</v>
      </c>
      <c r="E709" s="5" t="s">
        <v>3163</v>
      </c>
      <c r="F709" s="5">
        <v>240.11502999999999</v>
      </c>
      <c r="G709" s="5"/>
      <c r="H709" s="5">
        <v>240.297</v>
      </c>
      <c r="I709" s="5"/>
      <c r="J709" s="5" t="s">
        <v>3164</v>
      </c>
    </row>
    <row r="710" spans="1:10">
      <c r="A710" s="4" t="s">
        <v>1030</v>
      </c>
      <c r="B710" s="5">
        <v>353</v>
      </c>
      <c r="C710" s="5"/>
      <c r="D710" s="5" t="s">
        <v>3165</v>
      </c>
      <c r="E710" s="5" t="s">
        <v>3166</v>
      </c>
      <c r="F710" s="5">
        <v>241.08849699999999</v>
      </c>
      <c r="G710" s="5"/>
      <c r="H710" s="5">
        <v>241.31</v>
      </c>
      <c r="I710" s="5"/>
      <c r="J710" s="5" t="s">
        <v>3167</v>
      </c>
    </row>
    <row r="711" spans="1:10">
      <c r="A711" s="4" t="s">
        <v>1030</v>
      </c>
      <c r="B711" s="5">
        <v>429</v>
      </c>
      <c r="C711" s="5" t="s">
        <v>3168</v>
      </c>
      <c r="D711" s="5" t="s">
        <v>3169</v>
      </c>
      <c r="E711" s="5" t="s">
        <v>3170</v>
      </c>
      <c r="F711" s="5">
        <v>242.01915399999999</v>
      </c>
      <c r="G711" s="5"/>
      <c r="H711" s="5">
        <v>242.12049999999999</v>
      </c>
      <c r="I711" s="5"/>
      <c r="J711" s="5" t="s">
        <v>3171</v>
      </c>
    </row>
    <row r="712" spans="1:10">
      <c r="A712" s="4" t="s">
        <v>1030</v>
      </c>
      <c r="B712" s="5">
        <v>1264</v>
      </c>
      <c r="C712" s="5"/>
      <c r="D712" s="5" t="s">
        <v>3172</v>
      </c>
      <c r="E712" s="5" t="s">
        <v>3173</v>
      </c>
      <c r="F712" s="5">
        <v>243.085521</v>
      </c>
      <c r="G712" s="5"/>
      <c r="H712" s="5">
        <v>243.2166</v>
      </c>
      <c r="I712" s="5"/>
      <c r="J712" s="5" t="s">
        <v>3174</v>
      </c>
    </row>
    <row r="713" spans="1:10">
      <c r="A713" s="4" t="s">
        <v>1030</v>
      </c>
      <c r="B713" s="5">
        <v>1021</v>
      </c>
      <c r="C713" s="5"/>
      <c r="D713" s="5" t="s">
        <v>3175</v>
      </c>
      <c r="E713" s="5" t="s">
        <v>3176</v>
      </c>
      <c r="F713" s="5">
        <v>244.058303</v>
      </c>
      <c r="G713" s="5"/>
      <c r="H713" s="5">
        <v>244.19810000000001</v>
      </c>
      <c r="I713" s="5"/>
      <c r="J713" s="5" t="s">
        <v>3177</v>
      </c>
    </row>
    <row r="714" spans="1:10">
      <c r="A714" s="4" t="s">
        <v>1030</v>
      </c>
      <c r="B714" s="5">
        <v>537</v>
      </c>
      <c r="C714" s="5"/>
      <c r="D714" s="5" t="s">
        <v>3178</v>
      </c>
      <c r="E714" s="5" t="s">
        <v>3178</v>
      </c>
      <c r="F714" s="5">
        <v>244.10145199999999</v>
      </c>
      <c r="G714" s="5"/>
      <c r="H714" s="5">
        <v>244.22919999999999</v>
      </c>
      <c r="I714" s="5"/>
      <c r="J714" s="5" t="s">
        <v>3179</v>
      </c>
    </row>
    <row r="715" spans="1:10">
      <c r="A715" s="4" t="s">
        <v>1030</v>
      </c>
      <c r="B715" s="5">
        <v>130</v>
      </c>
      <c r="C715" s="5" t="s">
        <v>3180</v>
      </c>
      <c r="D715" s="5" t="s">
        <v>3181</v>
      </c>
      <c r="E715" s="5" t="s">
        <v>3181</v>
      </c>
      <c r="F715" s="5">
        <v>251.793296</v>
      </c>
      <c r="G715" s="5"/>
      <c r="H715" s="5">
        <v>251.79310000000001</v>
      </c>
      <c r="I715" s="5"/>
      <c r="J715" s="5" t="s">
        <v>3182</v>
      </c>
    </row>
    <row r="716" spans="1:10">
      <c r="A716" s="4" t="s">
        <v>1030</v>
      </c>
      <c r="B716" s="5">
        <v>744</v>
      </c>
      <c r="C716" s="5"/>
      <c r="D716" s="5" t="s">
        <v>3183</v>
      </c>
      <c r="E716" s="5" t="s">
        <v>3184</v>
      </c>
      <c r="F716" s="5">
        <v>252.044287</v>
      </c>
      <c r="G716" s="5"/>
      <c r="H716" s="5">
        <v>252.2697</v>
      </c>
      <c r="I716" s="5"/>
      <c r="J716" s="5" t="s">
        <v>3185</v>
      </c>
    </row>
    <row r="717" spans="1:10">
      <c r="A717" s="4" t="s">
        <v>1030</v>
      </c>
      <c r="B717" s="5">
        <v>1250</v>
      </c>
      <c r="C717" s="5"/>
      <c r="D717" s="5" t="s">
        <v>3186</v>
      </c>
      <c r="E717" s="5" t="s">
        <v>3187</v>
      </c>
      <c r="F717" s="5">
        <v>252.09708800000001</v>
      </c>
      <c r="G717" s="5"/>
      <c r="H717" s="5">
        <v>252.23</v>
      </c>
      <c r="I717" s="5"/>
      <c r="J717" s="5" t="s">
        <v>3188</v>
      </c>
    </row>
    <row r="718" spans="1:10">
      <c r="A718" s="4" t="s">
        <v>1030</v>
      </c>
      <c r="B718" s="5">
        <v>684</v>
      </c>
      <c r="C718" s="5"/>
      <c r="D718" s="5" t="s">
        <v>3189</v>
      </c>
      <c r="E718" s="5" t="s">
        <v>3190</v>
      </c>
      <c r="F718" s="5">
        <v>253.01022499999999</v>
      </c>
      <c r="G718" s="5"/>
      <c r="H718" s="5">
        <v>254.12309999999999</v>
      </c>
      <c r="I718" s="5"/>
      <c r="J718" s="5" t="s">
        <v>3191</v>
      </c>
    </row>
    <row r="719" spans="1:10">
      <c r="A719" s="4" t="s">
        <v>1030</v>
      </c>
      <c r="B719" s="5">
        <v>273</v>
      </c>
      <c r="C719" s="5" t="s">
        <v>3192</v>
      </c>
      <c r="D719" s="5" t="s">
        <v>3193</v>
      </c>
      <c r="E719" s="5" t="s">
        <v>3194</v>
      </c>
      <c r="F719" s="5">
        <v>253.095023</v>
      </c>
      <c r="G719" s="5"/>
      <c r="H719" s="5">
        <v>253.25120000000001</v>
      </c>
      <c r="I719" s="5"/>
      <c r="J719" s="5" t="s">
        <v>3195</v>
      </c>
    </row>
    <row r="720" spans="1:10">
      <c r="A720" s="4" t="s">
        <v>1030</v>
      </c>
      <c r="B720" s="5">
        <v>451</v>
      </c>
      <c r="C720" s="5" t="s">
        <v>3196</v>
      </c>
      <c r="D720" s="5" t="s">
        <v>3197</v>
      </c>
      <c r="E720" s="5" t="s">
        <v>3198</v>
      </c>
      <c r="F720" s="5">
        <v>258.08518600000002</v>
      </c>
      <c r="G720" s="5"/>
      <c r="H720" s="5">
        <v>258.22800000000001</v>
      </c>
      <c r="I720" s="5"/>
      <c r="J720" s="5" t="s">
        <v>3199</v>
      </c>
    </row>
    <row r="721" spans="1:10">
      <c r="A721" s="4" t="s">
        <v>1030</v>
      </c>
      <c r="B721" s="5">
        <v>357</v>
      </c>
      <c r="C721" s="5"/>
      <c r="D721" s="5" t="s">
        <v>3200</v>
      </c>
      <c r="E721" s="5" t="s">
        <v>3201</v>
      </c>
      <c r="F721" s="5">
        <v>258.115047</v>
      </c>
      <c r="G721" s="5"/>
      <c r="H721" s="5">
        <v>258.34050000000002</v>
      </c>
      <c r="I721" s="5"/>
      <c r="J721" s="5" t="s">
        <v>3202</v>
      </c>
    </row>
    <row r="722" spans="1:10">
      <c r="A722" s="4" t="s">
        <v>1030</v>
      </c>
      <c r="B722" s="5">
        <v>433</v>
      </c>
      <c r="C722" s="5" t="s">
        <v>3203</v>
      </c>
      <c r="D722" s="5" t="s">
        <v>3204</v>
      </c>
      <c r="E722" s="5" t="s">
        <v>3205</v>
      </c>
      <c r="F722" s="5">
        <v>264.18780099999998</v>
      </c>
      <c r="G722" s="5"/>
      <c r="H722" s="5">
        <v>264.40460000000002</v>
      </c>
      <c r="I722" s="5"/>
      <c r="J722" s="5" t="s">
        <v>3206</v>
      </c>
    </row>
    <row r="723" spans="1:10">
      <c r="A723" s="4" t="s">
        <v>1030</v>
      </c>
      <c r="B723" s="5">
        <v>848</v>
      </c>
      <c r="C723" s="5"/>
      <c r="D723" s="5" t="s">
        <v>3207</v>
      </c>
      <c r="E723" s="5" t="s">
        <v>3208</v>
      </c>
      <c r="F723" s="5">
        <v>266.057909</v>
      </c>
      <c r="G723" s="5"/>
      <c r="H723" s="5">
        <v>266.2482</v>
      </c>
      <c r="I723" s="5"/>
      <c r="J723" s="5" t="s">
        <v>3209</v>
      </c>
    </row>
    <row r="724" spans="1:10">
      <c r="A724" s="4" t="s">
        <v>1030</v>
      </c>
      <c r="B724" s="5">
        <v>380</v>
      </c>
      <c r="C724" s="5" t="s">
        <v>3210</v>
      </c>
      <c r="D724" s="5" t="s">
        <v>3211</v>
      </c>
      <c r="E724" s="5" t="s">
        <v>3211</v>
      </c>
      <c r="F724" s="5">
        <v>266.20345099999997</v>
      </c>
      <c r="G724" s="5"/>
      <c r="H724" s="5">
        <v>266.42039999999997</v>
      </c>
      <c r="I724" s="5"/>
      <c r="J724" s="5" t="s">
        <v>3212</v>
      </c>
    </row>
    <row r="725" spans="1:10">
      <c r="A725" s="4" t="s">
        <v>1030</v>
      </c>
      <c r="B725" s="5">
        <v>746</v>
      </c>
      <c r="C725" s="5"/>
      <c r="D725" s="5" t="s">
        <v>3213</v>
      </c>
      <c r="E725" s="5" t="s">
        <v>3214</v>
      </c>
      <c r="F725" s="5">
        <v>267.03137700000002</v>
      </c>
      <c r="G725" s="5"/>
      <c r="H725" s="5">
        <v>267.26119999999997</v>
      </c>
      <c r="I725" s="5"/>
      <c r="J725" s="5" t="s">
        <v>3215</v>
      </c>
    </row>
    <row r="726" spans="1:10">
      <c r="A726" s="4" t="s">
        <v>1030</v>
      </c>
      <c r="B726" s="5">
        <v>943</v>
      </c>
      <c r="C726" s="5"/>
      <c r="D726" s="5" t="s">
        <v>3216</v>
      </c>
      <c r="E726" s="5" t="s">
        <v>3217</v>
      </c>
      <c r="F726" s="5">
        <v>267.15829200000002</v>
      </c>
      <c r="G726" s="5"/>
      <c r="H726" s="5">
        <v>267.32409999999999</v>
      </c>
      <c r="I726" s="5"/>
      <c r="J726" s="5" t="s">
        <v>3218</v>
      </c>
    </row>
    <row r="727" spans="1:10">
      <c r="A727" s="4" t="s">
        <v>1030</v>
      </c>
      <c r="B727" s="5">
        <v>745</v>
      </c>
      <c r="C727" s="5"/>
      <c r="D727" s="5" t="s">
        <v>3219</v>
      </c>
      <c r="E727" s="5" t="s">
        <v>3220</v>
      </c>
      <c r="F727" s="5">
        <v>268.03920199999999</v>
      </c>
      <c r="G727" s="5"/>
      <c r="H727" s="5">
        <v>268.26909999999998</v>
      </c>
      <c r="I727" s="5"/>
      <c r="J727" s="5" t="s">
        <v>3221</v>
      </c>
    </row>
    <row r="728" spans="1:10">
      <c r="A728" s="4" t="s">
        <v>1030</v>
      </c>
      <c r="B728" s="5">
        <v>536</v>
      </c>
      <c r="C728" s="5"/>
      <c r="D728" s="5" t="s">
        <v>3222</v>
      </c>
      <c r="E728" s="5" t="s">
        <v>3222</v>
      </c>
      <c r="F728" s="5">
        <v>271.14873599999999</v>
      </c>
      <c r="G728" s="5"/>
      <c r="H728" s="5">
        <v>271.29759999999999</v>
      </c>
      <c r="I728" s="5"/>
      <c r="J728" s="5" t="s">
        <v>3223</v>
      </c>
    </row>
    <row r="729" spans="1:10">
      <c r="A729" s="4" t="s">
        <v>1030</v>
      </c>
      <c r="B729" s="5">
        <v>48</v>
      </c>
      <c r="C729" s="5" t="s">
        <v>3224</v>
      </c>
      <c r="D729" s="5" t="s">
        <v>3225</v>
      </c>
      <c r="E729" s="5" t="s">
        <v>3225</v>
      </c>
      <c r="F729" s="5">
        <v>272.25040100000001</v>
      </c>
      <c r="G729" s="5"/>
      <c r="H729" s="5">
        <v>272.46809999999999</v>
      </c>
      <c r="I729" s="5"/>
      <c r="J729" s="5" t="s">
        <v>3226</v>
      </c>
    </row>
    <row r="730" spans="1:10">
      <c r="A730" s="4" t="s">
        <v>1030</v>
      </c>
      <c r="B730" s="5">
        <v>1256</v>
      </c>
      <c r="C730" s="5"/>
      <c r="D730" s="5" t="s">
        <v>3227</v>
      </c>
      <c r="E730" s="5" t="s">
        <v>3228</v>
      </c>
      <c r="F730" s="5">
        <v>276.05514599999998</v>
      </c>
      <c r="G730" s="5"/>
      <c r="H730" s="5">
        <v>276.2244</v>
      </c>
      <c r="I730" s="5"/>
      <c r="J730" s="5" t="s">
        <v>3229</v>
      </c>
    </row>
    <row r="731" spans="1:10">
      <c r="A731" s="4" t="s">
        <v>1030</v>
      </c>
      <c r="B731" s="5">
        <v>187</v>
      </c>
      <c r="C731" s="5" t="s">
        <v>3230</v>
      </c>
      <c r="D731" s="5" t="s">
        <v>3231</v>
      </c>
      <c r="E731" s="5" t="s">
        <v>3232</v>
      </c>
      <c r="F731" s="5">
        <v>282.05282399999999</v>
      </c>
      <c r="G731" s="5"/>
      <c r="H731" s="5">
        <v>282.24759999999998</v>
      </c>
      <c r="I731" s="5"/>
      <c r="J731" s="5" t="s">
        <v>3233</v>
      </c>
    </row>
    <row r="732" spans="1:10">
      <c r="A732" s="4" t="s">
        <v>1030</v>
      </c>
      <c r="B732" s="5">
        <v>428</v>
      </c>
      <c r="C732" s="5" t="s">
        <v>3234</v>
      </c>
      <c r="D732" s="5" t="s">
        <v>3235</v>
      </c>
      <c r="E732" s="5" t="s">
        <v>3236</v>
      </c>
      <c r="F732" s="5">
        <v>283.045704</v>
      </c>
      <c r="G732" s="5"/>
      <c r="H732" s="5">
        <v>283.17239999999998</v>
      </c>
      <c r="I732" s="5"/>
      <c r="J732" s="5" t="s">
        <v>3237</v>
      </c>
    </row>
    <row r="733" spans="1:10">
      <c r="A733" s="4" t="s">
        <v>1030</v>
      </c>
      <c r="B733" s="5">
        <v>1003</v>
      </c>
      <c r="C733" s="5"/>
      <c r="D733" s="5" t="s">
        <v>3238</v>
      </c>
      <c r="E733" s="5" t="s">
        <v>3239</v>
      </c>
      <c r="F733" s="5">
        <v>287.05556300000001</v>
      </c>
      <c r="G733" s="5"/>
      <c r="H733" s="5">
        <v>287.24419999999998</v>
      </c>
      <c r="I733" s="5"/>
      <c r="J733" s="5" t="s">
        <v>3240</v>
      </c>
    </row>
    <row r="734" spans="1:10">
      <c r="A734" s="4" t="s">
        <v>1030</v>
      </c>
      <c r="B734" s="5">
        <v>505</v>
      </c>
      <c r="C734" s="5"/>
      <c r="D734" s="5" t="s">
        <v>3241</v>
      </c>
      <c r="E734" s="5" t="s">
        <v>3242</v>
      </c>
      <c r="F734" s="5">
        <v>290.17696100000001</v>
      </c>
      <c r="G734" s="5"/>
      <c r="H734" s="5">
        <v>290.39389999999997</v>
      </c>
      <c r="I734" s="5"/>
      <c r="J734" s="5" t="s">
        <v>3243</v>
      </c>
    </row>
    <row r="735" spans="1:10">
      <c r="A735" s="4" t="s">
        <v>1030</v>
      </c>
      <c r="B735" s="5">
        <v>434</v>
      </c>
      <c r="C735" s="5" t="s">
        <v>3244</v>
      </c>
      <c r="D735" s="5" t="s">
        <v>3245</v>
      </c>
      <c r="E735" s="5" t="s">
        <v>3246</v>
      </c>
      <c r="F735" s="5">
        <v>294.183109</v>
      </c>
      <c r="G735" s="5"/>
      <c r="H735" s="5">
        <v>294.38589999999999</v>
      </c>
      <c r="I735" s="5"/>
      <c r="J735" s="5" t="s">
        <v>3247</v>
      </c>
    </row>
    <row r="736" spans="1:10">
      <c r="A736" s="4" t="s">
        <v>1030</v>
      </c>
      <c r="B736" s="5">
        <v>243</v>
      </c>
      <c r="C736" s="5" t="s">
        <v>3248</v>
      </c>
      <c r="D736" s="5" t="s">
        <v>3248</v>
      </c>
      <c r="E736" s="5" t="s">
        <v>3249</v>
      </c>
      <c r="F736" s="5">
        <v>296.01603899999998</v>
      </c>
      <c r="G736" s="5"/>
      <c r="H736" s="5">
        <v>297.14780000000002</v>
      </c>
      <c r="I736" s="5"/>
      <c r="J736" s="5" t="s">
        <v>3250</v>
      </c>
    </row>
    <row r="737" spans="1:10">
      <c r="A737" s="4" t="s">
        <v>1030</v>
      </c>
      <c r="B737" s="5">
        <v>499</v>
      </c>
      <c r="C737" s="5" t="s">
        <v>3251</v>
      </c>
      <c r="D737" s="5" t="s">
        <v>3251</v>
      </c>
      <c r="E737" s="5" t="s">
        <v>3252</v>
      </c>
      <c r="F737" s="5">
        <v>298.02274799999998</v>
      </c>
      <c r="G737" s="5"/>
      <c r="H737" s="5">
        <v>299.13310000000001</v>
      </c>
      <c r="I737" s="5"/>
      <c r="J737" s="5" t="s">
        <v>3253</v>
      </c>
    </row>
    <row r="738" spans="1:10">
      <c r="A738" s="4" t="s">
        <v>1030</v>
      </c>
      <c r="B738" s="5">
        <v>948</v>
      </c>
      <c r="C738" s="5"/>
      <c r="D738" s="5" t="s">
        <v>3254</v>
      </c>
      <c r="E738" s="5" t="s">
        <v>3255</v>
      </c>
      <c r="F738" s="5">
        <v>298.19328000000002</v>
      </c>
      <c r="G738" s="5"/>
      <c r="H738" s="5">
        <v>298.41919999999999</v>
      </c>
      <c r="I738" s="5"/>
      <c r="J738" s="5" t="s">
        <v>3256</v>
      </c>
    </row>
    <row r="739" spans="1:10">
      <c r="A739" s="4" t="s">
        <v>1030</v>
      </c>
      <c r="B739" s="5">
        <v>984</v>
      </c>
      <c r="C739" s="5"/>
      <c r="D739" s="5" t="s">
        <v>3257</v>
      </c>
      <c r="E739" s="5" t="s">
        <v>3258</v>
      </c>
      <c r="F739" s="5">
        <v>299.16674799999998</v>
      </c>
      <c r="G739" s="5"/>
      <c r="H739" s="5">
        <v>299.43220000000002</v>
      </c>
      <c r="I739" s="5"/>
      <c r="J739" s="5" t="s">
        <v>3259</v>
      </c>
    </row>
    <row r="740" spans="1:10">
      <c r="A740" s="4" t="s">
        <v>1030</v>
      </c>
      <c r="B740" s="5">
        <v>985</v>
      </c>
      <c r="C740" s="5"/>
      <c r="D740" s="5" t="s">
        <v>3260</v>
      </c>
      <c r="E740" s="5" t="s">
        <v>3261</v>
      </c>
      <c r="F740" s="5">
        <v>304.17720200000002</v>
      </c>
      <c r="G740" s="5"/>
      <c r="H740" s="5">
        <v>304.39620000000002</v>
      </c>
      <c r="I740" s="5"/>
      <c r="J740" s="5" t="s">
        <v>3262</v>
      </c>
    </row>
    <row r="741" spans="1:10">
      <c r="A741" s="4" t="s">
        <v>1030</v>
      </c>
      <c r="B741" s="5">
        <v>731</v>
      </c>
      <c r="C741" s="5"/>
      <c r="D741" s="5" t="s">
        <v>3263</v>
      </c>
      <c r="E741" s="5" t="s">
        <v>3264</v>
      </c>
      <c r="F741" s="5">
        <v>304.19904000000002</v>
      </c>
      <c r="G741" s="5"/>
      <c r="H741" s="5">
        <v>304.30810000000002</v>
      </c>
      <c r="I741" s="5"/>
      <c r="J741" s="5" t="s">
        <v>3265</v>
      </c>
    </row>
    <row r="742" spans="1:10">
      <c r="A742" s="4" t="s">
        <v>1030</v>
      </c>
      <c r="B742" s="5">
        <v>730</v>
      </c>
      <c r="C742" s="5"/>
      <c r="D742" s="5" t="s">
        <v>3266</v>
      </c>
      <c r="E742" s="5" t="s">
        <v>3267</v>
      </c>
      <c r="F742" s="5">
        <v>304.20535999999998</v>
      </c>
      <c r="G742" s="5"/>
      <c r="H742" s="5">
        <v>304.30739999999997</v>
      </c>
      <c r="I742" s="5"/>
      <c r="J742" s="5" t="s">
        <v>3268</v>
      </c>
    </row>
    <row r="743" spans="1:10">
      <c r="A743" s="4" t="s">
        <v>1030</v>
      </c>
      <c r="B743" s="5">
        <v>55</v>
      </c>
      <c r="C743" s="5" t="s">
        <v>3269</v>
      </c>
      <c r="D743" s="5" t="s">
        <v>3269</v>
      </c>
      <c r="E743" s="5" t="s">
        <v>3270</v>
      </c>
      <c r="F743" s="5">
        <v>305.06815599999999</v>
      </c>
      <c r="G743" s="5"/>
      <c r="H743" s="5">
        <v>305.30759999999998</v>
      </c>
      <c r="I743" s="5"/>
      <c r="J743" s="5" t="s">
        <v>3271</v>
      </c>
    </row>
    <row r="744" spans="1:10">
      <c r="A744" s="4" t="s">
        <v>1030</v>
      </c>
      <c r="B744" s="5">
        <v>417</v>
      </c>
      <c r="C744" s="5" t="s">
        <v>3272</v>
      </c>
      <c r="D744" s="5" t="s">
        <v>3273</v>
      </c>
      <c r="E744" s="5" t="s">
        <v>3274</v>
      </c>
      <c r="F744" s="5">
        <v>306.02530200000001</v>
      </c>
      <c r="G744" s="5"/>
      <c r="H744" s="5">
        <v>306.166</v>
      </c>
      <c r="I744" s="5"/>
      <c r="J744" s="5" t="s">
        <v>3275</v>
      </c>
    </row>
    <row r="745" spans="1:10">
      <c r="A745" s="4" t="s">
        <v>1030</v>
      </c>
      <c r="B745" s="5">
        <v>506</v>
      </c>
      <c r="C745" s="5"/>
      <c r="D745" s="5" t="s">
        <v>3276</v>
      </c>
      <c r="E745" s="5" t="s">
        <v>3277</v>
      </c>
      <c r="F745" s="5">
        <v>306.171876</v>
      </c>
      <c r="G745" s="5"/>
      <c r="H745" s="5">
        <v>306.39330000000001</v>
      </c>
      <c r="I745" s="5"/>
      <c r="J745" s="5" t="s">
        <v>3278</v>
      </c>
    </row>
    <row r="746" spans="1:10">
      <c r="A746" s="4" t="s">
        <v>1030</v>
      </c>
      <c r="B746" s="5">
        <v>1015</v>
      </c>
      <c r="C746" s="5"/>
      <c r="D746" s="5" t="s">
        <v>3279</v>
      </c>
      <c r="E746" s="5" t="s">
        <v>3280</v>
      </c>
      <c r="F746" s="5">
        <v>309.205242</v>
      </c>
      <c r="G746" s="5"/>
      <c r="H746" s="5">
        <v>309.40390000000002</v>
      </c>
      <c r="I746" s="5"/>
      <c r="J746" s="5" t="s">
        <v>3281</v>
      </c>
    </row>
    <row r="747" spans="1:10">
      <c r="A747" s="4" t="s">
        <v>1030</v>
      </c>
      <c r="B747" s="5">
        <v>116</v>
      </c>
      <c r="C747" s="5"/>
      <c r="D747" s="5" t="s">
        <v>3282</v>
      </c>
      <c r="E747" s="5" t="s">
        <v>3283</v>
      </c>
      <c r="F747" s="5">
        <v>310.13511299999999</v>
      </c>
      <c r="G747" s="5"/>
      <c r="H747" s="5">
        <v>310.41180000000003</v>
      </c>
      <c r="I747" s="5"/>
      <c r="J747" s="5" t="s">
        <v>3284</v>
      </c>
    </row>
    <row r="748" spans="1:10">
      <c r="A748" s="4" t="s">
        <v>1030</v>
      </c>
      <c r="B748" s="5">
        <v>800</v>
      </c>
      <c r="C748" s="5"/>
      <c r="D748" s="5" t="s">
        <v>3285</v>
      </c>
      <c r="E748" s="5" t="s">
        <v>3286</v>
      </c>
      <c r="F748" s="5">
        <v>311.16674799999998</v>
      </c>
      <c r="G748" s="5"/>
      <c r="H748" s="5">
        <v>311.44290000000001</v>
      </c>
      <c r="I748" s="5"/>
      <c r="J748" s="5" t="s">
        <v>3287</v>
      </c>
    </row>
    <row r="749" spans="1:10">
      <c r="A749" s="4" t="s">
        <v>1030</v>
      </c>
      <c r="B749" s="5">
        <v>117</v>
      </c>
      <c r="C749" s="5"/>
      <c r="D749" s="5" t="s">
        <v>3288</v>
      </c>
      <c r="E749" s="5" t="s">
        <v>3289</v>
      </c>
      <c r="F749" s="5">
        <v>312.15076299999998</v>
      </c>
      <c r="G749" s="5"/>
      <c r="H749" s="5">
        <v>312.42770000000002</v>
      </c>
      <c r="I749" s="5"/>
      <c r="J749" s="5" t="s">
        <v>3290</v>
      </c>
    </row>
    <row r="750" spans="1:10">
      <c r="A750" s="4" t="s">
        <v>1030</v>
      </c>
      <c r="B750" s="5">
        <v>946</v>
      </c>
      <c r="C750" s="5"/>
      <c r="D750" s="5" t="s">
        <v>3291</v>
      </c>
      <c r="E750" s="5" t="s">
        <v>3292</v>
      </c>
      <c r="F750" s="5">
        <v>314.18819500000001</v>
      </c>
      <c r="G750" s="5"/>
      <c r="H750" s="5">
        <v>314.41860000000003</v>
      </c>
      <c r="I750" s="5"/>
      <c r="J750" s="5" t="s">
        <v>3293</v>
      </c>
    </row>
    <row r="751" spans="1:10">
      <c r="A751" s="4" t="s">
        <v>1030</v>
      </c>
      <c r="B751" s="5">
        <v>119</v>
      </c>
      <c r="C751" s="5" t="s">
        <v>3294</v>
      </c>
      <c r="D751" s="5" t="s">
        <v>3294</v>
      </c>
      <c r="E751" s="5" t="s">
        <v>3295</v>
      </c>
      <c r="F751" s="5">
        <v>316.13808799999998</v>
      </c>
      <c r="G751" s="5"/>
      <c r="H751" s="5">
        <v>316.3759</v>
      </c>
      <c r="I751" s="5"/>
      <c r="J751" s="5" t="s">
        <v>3296</v>
      </c>
    </row>
    <row r="752" spans="1:10">
      <c r="A752" s="4" t="s">
        <v>1030</v>
      </c>
      <c r="B752" s="5">
        <v>947</v>
      </c>
      <c r="C752" s="5"/>
      <c r="D752" s="5" t="s">
        <v>3297</v>
      </c>
      <c r="E752" s="5" t="s">
        <v>3298</v>
      </c>
      <c r="F752" s="5">
        <v>316.203845</v>
      </c>
      <c r="G752" s="5"/>
      <c r="H752" s="5">
        <v>316.43450000000001</v>
      </c>
      <c r="I752" s="5"/>
      <c r="J752" s="5" t="s">
        <v>3299</v>
      </c>
    </row>
    <row r="753" spans="1:10">
      <c r="A753" s="4" t="s">
        <v>1030</v>
      </c>
      <c r="B753" s="5">
        <v>908</v>
      </c>
      <c r="C753" s="5"/>
      <c r="D753" s="5" t="s">
        <v>3300</v>
      </c>
      <c r="E753" s="5" t="s">
        <v>3301</v>
      </c>
      <c r="F753" s="5">
        <v>321.205242</v>
      </c>
      <c r="G753" s="5"/>
      <c r="H753" s="5">
        <v>321.41460000000001</v>
      </c>
      <c r="I753" s="5"/>
      <c r="J753" s="5" t="s">
        <v>3302</v>
      </c>
    </row>
    <row r="754" spans="1:10">
      <c r="A754" s="4" t="s">
        <v>1030</v>
      </c>
      <c r="B754" s="5">
        <v>292</v>
      </c>
      <c r="C754" s="5" t="s">
        <v>3303</v>
      </c>
      <c r="D754" s="5" t="s">
        <v>3303</v>
      </c>
      <c r="E754" s="5" t="s">
        <v>3304</v>
      </c>
      <c r="F754" s="5">
        <v>322.020217</v>
      </c>
      <c r="G754" s="5"/>
      <c r="H754" s="5">
        <v>322.16539999999998</v>
      </c>
      <c r="I754" s="5"/>
      <c r="J754" s="5" t="s">
        <v>3305</v>
      </c>
    </row>
    <row r="755" spans="1:10">
      <c r="A755" s="4" t="s">
        <v>1030</v>
      </c>
      <c r="B755" s="5">
        <v>512</v>
      </c>
      <c r="C755" s="5" t="s">
        <v>3306</v>
      </c>
      <c r="D755" s="5" t="s">
        <v>3307</v>
      </c>
      <c r="E755" s="5" t="s">
        <v>3308</v>
      </c>
      <c r="F755" s="5">
        <v>324.10564699999998</v>
      </c>
      <c r="G755" s="5"/>
      <c r="H755" s="5">
        <v>324.28120000000001</v>
      </c>
      <c r="I755" s="5"/>
      <c r="J755" s="5" t="s">
        <v>3306</v>
      </c>
    </row>
    <row r="756" spans="1:10">
      <c r="A756" s="4" t="s">
        <v>1030</v>
      </c>
      <c r="B756" s="5">
        <v>685</v>
      </c>
      <c r="C756" s="5"/>
      <c r="D756" s="5" t="s">
        <v>3309</v>
      </c>
      <c r="E756" s="5" t="s">
        <v>3310</v>
      </c>
      <c r="F756" s="5">
        <v>325.22530899999998</v>
      </c>
      <c r="G756" s="5"/>
      <c r="H756" s="5">
        <v>325.44299999999998</v>
      </c>
      <c r="I756" s="5"/>
      <c r="J756" s="5" t="s">
        <v>3311</v>
      </c>
    </row>
    <row r="757" spans="1:10">
      <c r="A757" s="4" t="s">
        <v>1030</v>
      </c>
      <c r="B757" s="5">
        <v>294</v>
      </c>
      <c r="C757" s="5" t="s">
        <v>3312</v>
      </c>
      <c r="D757" s="5" t="s">
        <v>3313</v>
      </c>
      <c r="E757" s="5" t="s">
        <v>3314</v>
      </c>
      <c r="F757" s="5">
        <v>326.14126099999999</v>
      </c>
      <c r="G757" s="5"/>
      <c r="H757" s="5">
        <v>326.41449999999998</v>
      </c>
      <c r="I757" s="5"/>
      <c r="J757" s="5" t="s">
        <v>3315</v>
      </c>
    </row>
    <row r="758" spans="1:10">
      <c r="A758" s="4" t="s">
        <v>1030</v>
      </c>
      <c r="B758" s="5">
        <v>686</v>
      </c>
      <c r="C758" s="5"/>
      <c r="D758" s="5" t="s">
        <v>3316</v>
      </c>
      <c r="E758" s="5" t="s">
        <v>3317</v>
      </c>
      <c r="F758" s="5">
        <v>327.24095899999998</v>
      </c>
      <c r="G758" s="5"/>
      <c r="H758" s="5">
        <v>327.45890000000003</v>
      </c>
      <c r="I758" s="5"/>
      <c r="J758" s="5" t="s">
        <v>3318</v>
      </c>
    </row>
    <row r="759" spans="1:10">
      <c r="A759" s="4" t="s">
        <v>1030</v>
      </c>
      <c r="B759" s="5">
        <v>405</v>
      </c>
      <c r="C759" s="5" t="s">
        <v>3319</v>
      </c>
      <c r="D759" s="5" t="s">
        <v>3320</v>
      </c>
      <c r="E759" s="5" t="s">
        <v>3321</v>
      </c>
      <c r="F759" s="5">
        <v>329.05252000000002</v>
      </c>
      <c r="G759" s="5"/>
      <c r="H759" s="5">
        <v>329.20589999999999</v>
      </c>
      <c r="I759" s="5"/>
      <c r="J759" s="5" t="s">
        <v>3322</v>
      </c>
    </row>
    <row r="760" spans="1:10">
      <c r="A760" s="4" t="s">
        <v>1030</v>
      </c>
      <c r="B760" s="5">
        <v>503</v>
      </c>
      <c r="C760" s="5"/>
      <c r="D760" s="5" t="s">
        <v>3323</v>
      </c>
      <c r="E760" s="5" t="s">
        <v>3324</v>
      </c>
      <c r="F760" s="5">
        <v>332.19875999999999</v>
      </c>
      <c r="G760" s="5"/>
      <c r="H760" s="5">
        <v>332.43389999999999</v>
      </c>
      <c r="I760" s="5"/>
      <c r="J760" s="5" t="s">
        <v>3325</v>
      </c>
    </row>
    <row r="761" spans="1:10">
      <c r="A761" s="4" t="s">
        <v>1030</v>
      </c>
      <c r="B761" s="5">
        <v>90</v>
      </c>
      <c r="C761" s="5" t="s">
        <v>3326</v>
      </c>
      <c r="D761" s="5" t="s">
        <v>3327</v>
      </c>
      <c r="E761" s="5" t="s">
        <v>3328</v>
      </c>
      <c r="F761" s="5">
        <v>338.17764699999998</v>
      </c>
      <c r="G761" s="5"/>
      <c r="H761" s="5">
        <v>338.46820000000002</v>
      </c>
      <c r="I761" s="5"/>
      <c r="J761" s="5" t="s">
        <v>3329</v>
      </c>
    </row>
    <row r="762" spans="1:10">
      <c r="A762" s="4" t="s">
        <v>1030</v>
      </c>
      <c r="B762" s="5">
        <v>92</v>
      </c>
      <c r="C762" s="5" t="s">
        <v>3330</v>
      </c>
      <c r="D762" s="5" t="s">
        <v>3331</v>
      </c>
      <c r="E762" s="5" t="s">
        <v>3330</v>
      </c>
      <c r="F762" s="5">
        <v>339.16166199999998</v>
      </c>
      <c r="G762" s="5"/>
      <c r="H762" s="5">
        <v>339.45299999999997</v>
      </c>
      <c r="I762" s="5"/>
      <c r="J762" s="5" t="s">
        <v>3332</v>
      </c>
    </row>
    <row r="763" spans="1:10">
      <c r="A763" s="4" t="s">
        <v>1030</v>
      </c>
      <c r="B763" s="5">
        <v>998</v>
      </c>
      <c r="C763" s="5"/>
      <c r="D763" s="5" t="s">
        <v>3333</v>
      </c>
      <c r="E763" s="5" t="s">
        <v>3334</v>
      </c>
      <c r="F763" s="5">
        <v>339.16166199999998</v>
      </c>
      <c r="G763" s="5"/>
      <c r="H763" s="5">
        <v>339.45299999999997</v>
      </c>
      <c r="I763" s="5"/>
      <c r="J763" s="5" t="s">
        <v>3332</v>
      </c>
    </row>
    <row r="764" spans="1:10">
      <c r="A764" s="4" t="s">
        <v>1030</v>
      </c>
      <c r="B764" s="5">
        <v>49</v>
      </c>
      <c r="C764" s="5" t="s">
        <v>3335</v>
      </c>
      <c r="D764" s="5" t="s">
        <v>3336</v>
      </c>
      <c r="E764" s="5" t="s">
        <v>3335</v>
      </c>
      <c r="F764" s="5">
        <v>340.08579400000002</v>
      </c>
      <c r="G764" s="5"/>
      <c r="H764" s="5">
        <v>340.33300000000003</v>
      </c>
      <c r="I764" s="5"/>
      <c r="J764" s="5" t="s">
        <v>3337</v>
      </c>
    </row>
    <row r="765" spans="1:10">
      <c r="A765" s="4" t="s">
        <v>1030</v>
      </c>
      <c r="B765" s="5">
        <v>393</v>
      </c>
      <c r="C765" s="5" t="s">
        <v>3338</v>
      </c>
      <c r="D765" s="5" t="s">
        <v>3339</v>
      </c>
      <c r="E765" s="5" t="s">
        <v>3340</v>
      </c>
      <c r="F765" s="5">
        <v>340.10056200000002</v>
      </c>
      <c r="G765" s="5"/>
      <c r="H765" s="5">
        <v>340.28059999999999</v>
      </c>
      <c r="I765" s="5"/>
      <c r="J765" s="5" t="s">
        <v>3341</v>
      </c>
    </row>
    <row r="766" spans="1:10">
      <c r="A766" s="4" t="s">
        <v>1030</v>
      </c>
      <c r="B766" s="5">
        <v>493</v>
      </c>
      <c r="C766" s="5" t="s">
        <v>3342</v>
      </c>
      <c r="D766" s="5" t="s">
        <v>3342</v>
      </c>
      <c r="E766" s="5" t="s">
        <v>3343</v>
      </c>
      <c r="F766" s="5">
        <v>340.16745900000001</v>
      </c>
      <c r="G766" s="5"/>
      <c r="H766" s="5">
        <v>340.41289999999998</v>
      </c>
      <c r="I766" s="5"/>
      <c r="J766" s="5" t="s">
        <v>3344</v>
      </c>
    </row>
    <row r="767" spans="1:10">
      <c r="A767" s="4" t="s">
        <v>1030</v>
      </c>
      <c r="B767" s="5">
        <v>439</v>
      </c>
      <c r="C767" s="5" t="s">
        <v>3345</v>
      </c>
      <c r="D767" s="5" t="s">
        <v>3346</v>
      </c>
      <c r="E767" s="5" t="s">
        <v>3347</v>
      </c>
      <c r="F767" s="5">
        <v>342.78691600000002</v>
      </c>
      <c r="G767" s="5"/>
      <c r="H767" s="5">
        <v>342.87599999999998</v>
      </c>
      <c r="I767" s="5"/>
      <c r="J767" s="5" t="s">
        <v>3348</v>
      </c>
    </row>
    <row r="768" spans="1:10">
      <c r="A768" s="4" t="s">
        <v>1030</v>
      </c>
      <c r="B768" s="5">
        <v>849</v>
      </c>
      <c r="C768" s="5"/>
      <c r="D768" s="5" t="s">
        <v>3349</v>
      </c>
      <c r="E768" s="5" t="s">
        <v>3350</v>
      </c>
      <c r="F768" s="5">
        <v>344.03960999999998</v>
      </c>
      <c r="G768" s="5"/>
      <c r="H768" s="5">
        <v>344.19740000000002</v>
      </c>
      <c r="I768" s="5"/>
      <c r="J768" s="5" t="s">
        <v>3351</v>
      </c>
    </row>
    <row r="769" spans="1:10">
      <c r="A769" s="4" t="s">
        <v>1030</v>
      </c>
      <c r="B769" s="5">
        <v>413</v>
      </c>
      <c r="C769" s="5" t="s">
        <v>3352</v>
      </c>
      <c r="D769" s="5" t="s">
        <v>3353</v>
      </c>
      <c r="E769" s="5" t="s">
        <v>3354</v>
      </c>
      <c r="F769" s="5">
        <v>345.04743500000001</v>
      </c>
      <c r="G769" s="5"/>
      <c r="H769" s="5">
        <v>345.20530000000002</v>
      </c>
      <c r="I769" s="5"/>
      <c r="J769" s="5" t="s">
        <v>3355</v>
      </c>
    </row>
    <row r="770" spans="1:10">
      <c r="A770" s="4" t="s">
        <v>1030</v>
      </c>
      <c r="B770" s="5">
        <v>123</v>
      </c>
      <c r="C770" s="5" t="s">
        <v>3356</v>
      </c>
      <c r="D770" s="5" t="s">
        <v>3357</v>
      </c>
      <c r="E770" s="5" t="s">
        <v>3358</v>
      </c>
      <c r="F770" s="5">
        <v>345.097915</v>
      </c>
      <c r="G770" s="5"/>
      <c r="H770" s="5">
        <v>345.77539999999999</v>
      </c>
      <c r="I770" s="5"/>
      <c r="J770" s="5" t="s">
        <v>3359</v>
      </c>
    </row>
    <row r="771" spans="1:10">
      <c r="A771" s="4" t="s">
        <v>1030</v>
      </c>
      <c r="B771" s="5">
        <v>504</v>
      </c>
      <c r="C771" s="5"/>
      <c r="D771" s="5" t="s">
        <v>3360</v>
      </c>
      <c r="E771" s="5" t="s">
        <v>3361</v>
      </c>
      <c r="F771" s="5">
        <v>348.19367399999999</v>
      </c>
      <c r="G771" s="5"/>
      <c r="H771" s="5">
        <v>348.43329999999997</v>
      </c>
      <c r="I771" s="5"/>
      <c r="J771" s="5" t="s">
        <v>3362</v>
      </c>
    </row>
    <row r="772" spans="1:10">
      <c r="A772" s="4" t="s">
        <v>1030</v>
      </c>
      <c r="B772" s="5">
        <v>91</v>
      </c>
      <c r="C772" s="5" t="s">
        <v>3363</v>
      </c>
      <c r="D772" s="5" t="s">
        <v>3364</v>
      </c>
      <c r="E772" s="5" t="s">
        <v>3365</v>
      </c>
      <c r="F772" s="5">
        <v>348.24041399999999</v>
      </c>
      <c r="G772" s="5"/>
      <c r="H772" s="5">
        <v>348.5299</v>
      </c>
      <c r="I772" s="5"/>
      <c r="J772" s="5" t="s">
        <v>3366</v>
      </c>
    </row>
    <row r="773" spans="1:10">
      <c r="A773" s="4" t="s">
        <v>1030</v>
      </c>
      <c r="B773" s="5">
        <v>142</v>
      </c>
      <c r="C773" s="5" t="s">
        <v>3367</v>
      </c>
      <c r="D773" s="5" t="s">
        <v>3368</v>
      </c>
      <c r="E773" s="5" t="s">
        <v>3368</v>
      </c>
      <c r="F773" s="5">
        <v>349.13728099999997</v>
      </c>
      <c r="G773" s="5"/>
      <c r="H773" s="5">
        <v>349.33370000000002</v>
      </c>
      <c r="I773" s="5"/>
      <c r="J773" s="5" t="s">
        <v>3369</v>
      </c>
    </row>
    <row r="774" spans="1:10">
      <c r="A774" s="4" t="s">
        <v>1030</v>
      </c>
      <c r="B774" s="5">
        <v>124</v>
      </c>
      <c r="C774" s="5" t="s">
        <v>3370</v>
      </c>
      <c r="D774" s="5" t="s">
        <v>3371</v>
      </c>
      <c r="E774" s="5" t="s">
        <v>3372</v>
      </c>
      <c r="F774" s="5">
        <v>351.118044</v>
      </c>
      <c r="G774" s="5"/>
      <c r="H774" s="5">
        <v>351.73129999999998</v>
      </c>
      <c r="I774" s="5"/>
      <c r="J774" s="5" t="s">
        <v>3373</v>
      </c>
    </row>
    <row r="775" spans="1:10">
      <c r="A775" s="4" t="s">
        <v>1030</v>
      </c>
      <c r="B775" s="5">
        <v>113</v>
      </c>
      <c r="C775" s="5"/>
      <c r="D775" s="5" t="s">
        <v>3374</v>
      </c>
      <c r="E775" s="5" t="s">
        <v>3375</v>
      </c>
      <c r="F775" s="5">
        <v>352.15691099999998</v>
      </c>
      <c r="G775" s="5"/>
      <c r="H775" s="5">
        <v>352.45179999999999</v>
      </c>
      <c r="I775" s="5"/>
      <c r="J775" s="5" t="s">
        <v>3376</v>
      </c>
    </row>
    <row r="776" spans="1:10">
      <c r="A776" s="4" t="s">
        <v>1030</v>
      </c>
      <c r="B776" s="5">
        <v>112</v>
      </c>
      <c r="C776" s="5"/>
      <c r="D776" s="5" t="s">
        <v>3377</v>
      </c>
      <c r="E776" s="5" t="s">
        <v>3378</v>
      </c>
      <c r="F776" s="5">
        <v>354.17256200000003</v>
      </c>
      <c r="G776" s="5"/>
      <c r="H776" s="5">
        <v>354.4676</v>
      </c>
      <c r="I776" s="5"/>
      <c r="J776" s="5" t="s">
        <v>3379</v>
      </c>
    </row>
    <row r="777" spans="1:10">
      <c r="A777" s="4" t="s">
        <v>1030</v>
      </c>
      <c r="B777" s="5">
        <v>289</v>
      </c>
      <c r="C777" s="5" t="s">
        <v>3380</v>
      </c>
      <c r="D777" s="5" t="s">
        <v>3381</v>
      </c>
      <c r="E777" s="5" t="s">
        <v>3382</v>
      </c>
      <c r="F777" s="5">
        <v>356.18821200000002</v>
      </c>
      <c r="G777" s="5"/>
      <c r="H777" s="5">
        <v>356.48349999999999</v>
      </c>
      <c r="I777" s="5"/>
      <c r="J777" s="5" t="s">
        <v>3383</v>
      </c>
    </row>
    <row r="778" spans="1:10">
      <c r="A778" s="4" t="s">
        <v>1030</v>
      </c>
      <c r="B778" s="5">
        <v>270</v>
      </c>
      <c r="C778" s="5" t="s">
        <v>3384</v>
      </c>
      <c r="D778" s="5" t="s">
        <v>3385</v>
      </c>
      <c r="E778" s="5" t="s">
        <v>3386</v>
      </c>
      <c r="F778" s="5">
        <v>362.13655299999999</v>
      </c>
      <c r="G778" s="5"/>
      <c r="H778" s="5">
        <v>362.37380000000002</v>
      </c>
      <c r="I778" s="5"/>
      <c r="J778" s="5" t="s">
        <v>3387</v>
      </c>
    </row>
    <row r="779" spans="1:10">
      <c r="A779" s="4" t="s">
        <v>1030</v>
      </c>
      <c r="B779" s="5">
        <v>793</v>
      </c>
      <c r="C779" s="5"/>
      <c r="D779" s="5" t="s">
        <v>3388</v>
      </c>
      <c r="E779" s="5" t="s">
        <v>3388</v>
      </c>
      <c r="F779" s="5">
        <v>365.13219600000002</v>
      </c>
      <c r="G779" s="5"/>
      <c r="H779" s="5">
        <v>365.3331</v>
      </c>
      <c r="I779" s="5"/>
      <c r="J779" s="5" t="s">
        <v>3389</v>
      </c>
    </row>
    <row r="780" spans="1:10">
      <c r="A780" s="4" t="s">
        <v>1030</v>
      </c>
      <c r="B780" s="5">
        <v>432</v>
      </c>
      <c r="C780" s="5" t="s">
        <v>3390</v>
      </c>
      <c r="D780" s="5" t="s">
        <v>3391</v>
      </c>
      <c r="E780" s="5" t="s">
        <v>3392</v>
      </c>
      <c r="F780" s="5">
        <v>368.34430200000003</v>
      </c>
      <c r="G780" s="5"/>
      <c r="H780" s="5">
        <v>368.63830000000002</v>
      </c>
      <c r="I780" s="5"/>
      <c r="J780" s="5" t="s">
        <v>3393</v>
      </c>
    </row>
    <row r="781" spans="1:10">
      <c r="A781" s="4" t="s">
        <v>1030</v>
      </c>
      <c r="B781" s="5">
        <v>115</v>
      </c>
      <c r="C781" s="5"/>
      <c r="D781" s="5" t="s">
        <v>3394</v>
      </c>
      <c r="E781" s="5" t="s">
        <v>3395</v>
      </c>
      <c r="F781" s="5">
        <v>369.18346100000002</v>
      </c>
      <c r="G781" s="5"/>
      <c r="H781" s="5">
        <v>369.48230000000001</v>
      </c>
      <c r="I781" s="5"/>
      <c r="J781" s="5" t="s">
        <v>3396</v>
      </c>
    </row>
    <row r="782" spans="1:10">
      <c r="A782" s="4" t="s">
        <v>1030</v>
      </c>
      <c r="B782" s="5">
        <v>114</v>
      </c>
      <c r="C782" s="5"/>
      <c r="D782" s="5" t="s">
        <v>3397</v>
      </c>
      <c r="E782" s="5" t="s">
        <v>3398</v>
      </c>
      <c r="F782" s="5">
        <v>371.19911100000002</v>
      </c>
      <c r="G782" s="5"/>
      <c r="H782" s="5">
        <v>371.4982</v>
      </c>
      <c r="I782" s="5"/>
      <c r="J782" s="5" t="s">
        <v>3399</v>
      </c>
    </row>
    <row r="783" spans="1:10">
      <c r="A783" s="4" t="s">
        <v>1030</v>
      </c>
      <c r="B783" s="5">
        <v>901</v>
      </c>
      <c r="C783" s="5"/>
      <c r="D783" s="5" t="s">
        <v>3400</v>
      </c>
      <c r="E783" s="5" t="s">
        <v>3401</v>
      </c>
      <c r="F783" s="5">
        <v>372.14203300000003</v>
      </c>
      <c r="G783" s="5"/>
      <c r="H783" s="5">
        <v>372.36709999999999</v>
      </c>
      <c r="I783" s="5"/>
      <c r="J783" s="5" t="s">
        <v>3402</v>
      </c>
    </row>
    <row r="784" spans="1:10">
      <c r="A784" s="4" t="s">
        <v>1030</v>
      </c>
      <c r="B784" s="5">
        <v>131</v>
      </c>
      <c r="C784" s="5" t="s">
        <v>3403</v>
      </c>
      <c r="D784" s="5" t="s">
        <v>3404</v>
      </c>
      <c r="E784" s="5" t="s">
        <v>3404</v>
      </c>
      <c r="F784" s="5">
        <v>377.68994400000003</v>
      </c>
      <c r="G784" s="5"/>
      <c r="H784" s="5">
        <v>377.68959999999998</v>
      </c>
      <c r="I784" s="5"/>
      <c r="J784" s="5" t="s">
        <v>3405</v>
      </c>
    </row>
    <row r="785" spans="1:10">
      <c r="A785" s="4" t="s">
        <v>1030</v>
      </c>
      <c r="B785" s="5">
        <v>271</v>
      </c>
      <c r="C785" s="5" t="s">
        <v>3406</v>
      </c>
      <c r="D785" s="5" t="s">
        <v>3407</v>
      </c>
      <c r="E785" s="5" t="s">
        <v>3408</v>
      </c>
      <c r="F785" s="5">
        <v>380.14711799999998</v>
      </c>
      <c r="G785" s="5"/>
      <c r="H785" s="5">
        <v>380.38909999999998</v>
      </c>
      <c r="I785" s="5"/>
      <c r="J785" s="5" t="s">
        <v>3409</v>
      </c>
    </row>
    <row r="786" spans="1:10">
      <c r="A786" s="4" t="s">
        <v>1030</v>
      </c>
      <c r="B786" s="5">
        <v>887</v>
      </c>
      <c r="C786" s="5"/>
      <c r="D786" s="5" t="s">
        <v>3410</v>
      </c>
      <c r="E786" s="5" t="s">
        <v>3411</v>
      </c>
      <c r="F786" s="5">
        <v>383.148121</v>
      </c>
      <c r="G786" s="5"/>
      <c r="H786" s="5">
        <v>383.39780000000002</v>
      </c>
      <c r="I786" s="5"/>
      <c r="J786" s="5" t="s">
        <v>3412</v>
      </c>
    </row>
    <row r="787" spans="1:10">
      <c r="A787" s="4" t="s">
        <v>1030</v>
      </c>
      <c r="B787" s="5">
        <v>535</v>
      </c>
      <c r="C787" s="5" t="s">
        <v>3413</v>
      </c>
      <c r="D787" s="5" t="s">
        <v>3413</v>
      </c>
      <c r="E787" s="5" t="s">
        <v>3414</v>
      </c>
      <c r="F787" s="5">
        <v>383.22810299999998</v>
      </c>
      <c r="G787" s="5"/>
      <c r="H787" s="5">
        <v>383.44600000000003</v>
      </c>
      <c r="I787" s="5"/>
      <c r="J787" s="5" t="s">
        <v>3415</v>
      </c>
    </row>
    <row r="788" spans="1:10">
      <c r="A788" s="4" t="s">
        <v>1030</v>
      </c>
      <c r="B788" s="5">
        <v>437</v>
      </c>
      <c r="C788" s="5" t="s">
        <v>3416</v>
      </c>
      <c r="D788" s="5" t="s">
        <v>3417</v>
      </c>
      <c r="E788" s="5" t="s">
        <v>3418</v>
      </c>
      <c r="F788" s="5">
        <v>386.11036899999999</v>
      </c>
      <c r="G788" s="5"/>
      <c r="H788" s="5">
        <v>386.30029999999999</v>
      </c>
      <c r="I788" s="5"/>
      <c r="J788" s="5" t="s">
        <v>3419</v>
      </c>
    </row>
    <row r="789" spans="1:10">
      <c r="A789" s="4" t="s">
        <v>1030</v>
      </c>
      <c r="B789" s="5">
        <v>452</v>
      </c>
      <c r="C789" s="5" t="s">
        <v>3420</v>
      </c>
      <c r="D789" s="5" t="s">
        <v>3421</v>
      </c>
      <c r="E789" s="5" t="s">
        <v>3422</v>
      </c>
      <c r="F789" s="5">
        <v>387.12777899999998</v>
      </c>
      <c r="G789" s="5"/>
      <c r="H789" s="5">
        <v>387.34190000000001</v>
      </c>
      <c r="I789" s="5"/>
      <c r="J789" s="5" t="s">
        <v>3423</v>
      </c>
    </row>
    <row r="790" spans="1:10">
      <c r="A790" s="4" t="s">
        <v>1030</v>
      </c>
      <c r="B790" s="5">
        <v>128</v>
      </c>
      <c r="C790" s="5" t="s">
        <v>3424</v>
      </c>
      <c r="D790" s="5" t="s">
        <v>3424</v>
      </c>
      <c r="E790" s="5" t="s">
        <v>3425</v>
      </c>
      <c r="F790" s="5">
        <v>388.082112</v>
      </c>
      <c r="G790" s="5"/>
      <c r="H790" s="5">
        <v>388.34969999999998</v>
      </c>
      <c r="I790" s="5"/>
      <c r="J790" s="5" t="s">
        <v>3426</v>
      </c>
    </row>
    <row r="791" spans="1:10">
      <c r="A791" s="4" t="s">
        <v>1030</v>
      </c>
      <c r="B791" s="5">
        <v>143</v>
      </c>
      <c r="C791" s="5" t="s">
        <v>3427</v>
      </c>
      <c r="D791" s="5" t="s">
        <v>3428</v>
      </c>
      <c r="E791" s="5" t="s">
        <v>3428</v>
      </c>
      <c r="F791" s="5">
        <v>406.15874500000001</v>
      </c>
      <c r="G791" s="5"/>
      <c r="H791" s="5">
        <v>406.38499999999999</v>
      </c>
      <c r="I791" s="5"/>
      <c r="J791" s="5" t="s">
        <v>3427</v>
      </c>
    </row>
    <row r="792" spans="1:10">
      <c r="A792" s="4" t="s">
        <v>1030</v>
      </c>
      <c r="B792" s="5">
        <v>878</v>
      </c>
      <c r="C792" s="5"/>
      <c r="D792" s="5" t="s">
        <v>3429</v>
      </c>
      <c r="E792" s="5" t="s">
        <v>3430</v>
      </c>
      <c r="F792" s="5">
        <v>414.16747800000002</v>
      </c>
      <c r="G792" s="5"/>
      <c r="H792" s="5">
        <v>414.21350000000001</v>
      </c>
      <c r="I792" s="5"/>
      <c r="J792" s="5" t="s">
        <v>3431</v>
      </c>
    </row>
    <row r="793" spans="1:10">
      <c r="A793" s="4" t="s">
        <v>1030</v>
      </c>
      <c r="B793" s="5">
        <v>20</v>
      </c>
      <c r="C793" s="5" t="s">
        <v>3432</v>
      </c>
      <c r="D793" s="5" t="s">
        <v>3433</v>
      </c>
      <c r="E793" s="5" t="s">
        <v>3434</v>
      </c>
      <c r="F793" s="5">
        <v>414.193691</v>
      </c>
      <c r="G793" s="5"/>
      <c r="H793" s="5">
        <v>414.51960000000003</v>
      </c>
      <c r="I793" s="5"/>
      <c r="J793" s="5" t="s">
        <v>3435</v>
      </c>
    </row>
    <row r="794" spans="1:10">
      <c r="A794" s="4" t="s">
        <v>1030</v>
      </c>
      <c r="B794" s="5">
        <v>416</v>
      </c>
      <c r="C794" s="5" t="s">
        <v>3436</v>
      </c>
      <c r="D794" s="5" t="s">
        <v>3437</v>
      </c>
      <c r="E794" s="5" t="s">
        <v>3438</v>
      </c>
      <c r="F794" s="5">
        <v>418.13761599999998</v>
      </c>
      <c r="G794" s="5"/>
      <c r="H794" s="5">
        <v>418.39729999999997</v>
      </c>
      <c r="I794" s="5"/>
      <c r="J794" s="5" t="s">
        <v>3439</v>
      </c>
    </row>
    <row r="795" spans="1:10">
      <c r="A795" s="4" t="s">
        <v>1030</v>
      </c>
      <c r="B795" s="5">
        <v>478</v>
      </c>
      <c r="C795" s="5" t="s">
        <v>3440</v>
      </c>
      <c r="D795" s="5" t="s">
        <v>3440</v>
      </c>
      <c r="E795" s="5" t="s">
        <v>3441</v>
      </c>
      <c r="F795" s="5">
        <v>421.073241</v>
      </c>
      <c r="G795" s="5"/>
      <c r="H795" s="5">
        <v>421.42590000000001</v>
      </c>
      <c r="I795" s="5"/>
      <c r="J795" s="5" t="s">
        <v>3442</v>
      </c>
    </row>
    <row r="796" spans="1:10">
      <c r="A796" s="4" t="s">
        <v>1030</v>
      </c>
      <c r="B796" s="5">
        <v>515</v>
      </c>
      <c r="C796" s="5" t="s">
        <v>3443</v>
      </c>
      <c r="D796" s="5" t="s">
        <v>3444</v>
      </c>
      <c r="E796" s="5" t="s">
        <v>3445</v>
      </c>
      <c r="F796" s="5">
        <v>427.06920200000002</v>
      </c>
      <c r="G796" s="5"/>
      <c r="H796" s="5">
        <v>427.36250000000001</v>
      </c>
      <c r="I796" s="5"/>
      <c r="J796" s="5" t="s">
        <v>3446</v>
      </c>
    </row>
    <row r="797" spans="1:10">
      <c r="A797" s="4" t="s">
        <v>1030</v>
      </c>
      <c r="B797" s="5">
        <v>290</v>
      </c>
      <c r="C797" s="5" t="s">
        <v>3447</v>
      </c>
      <c r="D797" s="5" t="s">
        <v>3448</v>
      </c>
      <c r="E797" s="5" t="s">
        <v>3449</v>
      </c>
      <c r="F797" s="5">
        <v>428.19158199999998</v>
      </c>
      <c r="G797" s="5"/>
      <c r="H797" s="5">
        <v>428.61239999999998</v>
      </c>
      <c r="I797" s="5"/>
      <c r="J797" s="5" t="s">
        <v>3450</v>
      </c>
    </row>
    <row r="798" spans="1:10">
      <c r="A798" s="4" t="s">
        <v>1030</v>
      </c>
      <c r="B798" s="5">
        <v>442</v>
      </c>
      <c r="C798" s="5" t="s">
        <v>3451</v>
      </c>
      <c r="D798" s="5" t="s">
        <v>3452</v>
      </c>
      <c r="E798" s="5" t="s">
        <v>3453</v>
      </c>
      <c r="F798" s="5">
        <v>438.09405099999998</v>
      </c>
      <c r="G798" s="5"/>
      <c r="H798" s="5">
        <v>438.32850000000002</v>
      </c>
      <c r="I798" s="5"/>
      <c r="J798" s="5" t="s">
        <v>3454</v>
      </c>
    </row>
    <row r="799" spans="1:10">
      <c r="A799" s="4" t="s">
        <v>1030</v>
      </c>
      <c r="B799" s="5">
        <v>13</v>
      </c>
      <c r="C799" s="5" t="s">
        <v>3455</v>
      </c>
      <c r="D799" s="5" t="s">
        <v>3456</v>
      </c>
      <c r="E799" s="5" t="s">
        <v>3457</v>
      </c>
      <c r="F799" s="5">
        <v>442.22499099999999</v>
      </c>
      <c r="G799" s="5"/>
      <c r="H799" s="5">
        <v>442.57279999999997</v>
      </c>
      <c r="I799" s="5"/>
      <c r="J799" s="5" t="s">
        <v>3458</v>
      </c>
    </row>
    <row r="800" spans="1:10">
      <c r="A800" s="4" t="s">
        <v>1030</v>
      </c>
      <c r="B800" s="5">
        <v>1037</v>
      </c>
      <c r="C800" s="5"/>
      <c r="D800" s="5" t="s">
        <v>3459</v>
      </c>
      <c r="E800" s="5" t="s">
        <v>3460</v>
      </c>
      <c r="F800" s="5">
        <v>443.29129399999999</v>
      </c>
      <c r="G800" s="5"/>
      <c r="H800" s="5">
        <v>443.56029999999998</v>
      </c>
      <c r="I800" s="5"/>
      <c r="J800" s="5" t="s">
        <v>3461</v>
      </c>
    </row>
    <row r="801" spans="1:10">
      <c r="A801" s="4" t="s">
        <v>1030</v>
      </c>
      <c r="B801" s="5">
        <v>333</v>
      </c>
      <c r="C801" s="5" t="s">
        <v>3462</v>
      </c>
      <c r="D801" s="5" t="s">
        <v>3463</v>
      </c>
      <c r="E801" s="5" t="s">
        <v>3464</v>
      </c>
      <c r="F801" s="5">
        <v>447.19567899999998</v>
      </c>
      <c r="G801" s="5"/>
      <c r="H801" s="5">
        <v>447.52910000000003</v>
      </c>
      <c r="I801" s="5"/>
      <c r="J801" s="5" t="s">
        <v>3465</v>
      </c>
    </row>
    <row r="802" spans="1:10">
      <c r="A802" s="4" t="s">
        <v>1030</v>
      </c>
      <c r="B802" s="5">
        <v>993</v>
      </c>
      <c r="C802" s="5"/>
      <c r="D802" s="5" t="s">
        <v>3466</v>
      </c>
      <c r="E802" s="5" t="s">
        <v>3467</v>
      </c>
      <c r="F802" s="5">
        <v>449.17329000000001</v>
      </c>
      <c r="G802" s="5"/>
      <c r="H802" s="5">
        <v>449.52390000000003</v>
      </c>
      <c r="I802" s="5"/>
      <c r="J802" s="5" t="s">
        <v>3468</v>
      </c>
    </row>
    <row r="803" spans="1:10">
      <c r="A803" s="4" t="s">
        <v>1030</v>
      </c>
      <c r="B803" s="5">
        <v>12</v>
      </c>
      <c r="C803" s="5" t="s">
        <v>3469</v>
      </c>
      <c r="D803" s="5" t="s">
        <v>3470</v>
      </c>
      <c r="E803" s="5" t="s">
        <v>3471</v>
      </c>
      <c r="F803" s="5">
        <v>450.27520500000003</v>
      </c>
      <c r="G803" s="5"/>
      <c r="H803" s="5">
        <v>450.62209999999999</v>
      </c>
      <c r="I803" s="5"/>
      <c r="J803" s="5" t="s">
        <v>3472</v>
      </c>
    </row>
    <row r="804" spans="1:10">
      <c r="A804" s="4" t="s">
        <v>1030</v>
      </c>
      <c r="B804" s="5">
        <v>523</v>
      </c>
      <c r="C804" s="5" t="s">
        <v>3473</v>
      </c>
      <c r="D804" s="5" t="s">
        <v>3474</v>
      </c>
      <c r="E804" s="5" t="s">
        <v>3475</v>
      </c>
      <c r="F804" s="5">
        <v>452.24572599999999</v>
      </c>
      <c r="G804" s="5"/>
      <c r="H804" s="5">
        <v>452.61059999999998</v>
      </c>
      <c r="I804" s="5"/>
      <c r="J804" s="5" t="s">
        <v>3476</v>
      </c>
    </row>
    <row r="805" spans="1:10">
      <c r="A805" s="4" t="s">
        <v>1030</v>
      </c>
      <c r="B805" s="5">
        <v>973</v>
      </c>
      <c r="C805" s="5"/>
      <c r="D805" s="5" t="s">
        <v>3477</v>
      </c>
      <c r="E805" s="5" t="s">
        <v>3477</v>
      </c>
      <c r="F805" s="5">
        <v>453.21245199999998</v>
      </c>
      <c r="G805" s="5"/>
      <c r="H805" s="5">
        <v>453.49430000000001</v>
      </c>
      <c r="I805" s="5"/>
      <c r="J805" s="5" t="s">
        <v>3478</v>
      </c>
    </row>
    <row r="806" spans="1:10">
      <c r="A806" s="4" t="s">
        <v>1030</v>
      </c>
      <c r="B806" s="5">
        <v>409</v>
      </c>
      <c r="C806" s="5" t="s">
        <v>3479</v>
      </c>
      <c r="D806" s="5" t="s">
        <v>3451</v>
      </c>
      <c r="E806" s="5" t="s">
        <v>3480</v>
      </c>
      <c r="F806" s="5">
        <v>454.08896499999997</v>
      </c>
      <c r="G806" s="5"/>
      <c r="H806" s="5">
        <v>454.3279</v>
      </c>
      <c r="I806" s="5"/>
      <c r="J806" s="5" t="s">
        <v>3481</v>
      </c>
    </row>
    <row r="807" spans="1:10">
      <c r="A807" s="4" t="s">
        <v>1030</v>
      </c>
      <c r="B807" s="5">
        <v>1002</v>
      </c>
      <c r="C807" s="5"/>
      <c r="D807" s="5" t="s">
        <v>3482</v>
      </c>
      <c r="E807" s="5" t="s">
        <v>3483</v>
      </c>
      <c r="F807" s="5">
        <v>456.06926099999998</v>
      </c>
      <c r="G807" s="5"/>
      <c r="H807" s="5">
        <v>456.35579999999999</v>
      </c>
      <c r="I807" s="5"/>
      <c r="J807" s="5" t="s">
        <v>3484</v>
      </c>
    </row>
    <row r="808" spans="1:10">
      <c r="A808" s="4" t="s">
        <v>1030</v>
      </c>
      <c r="B808" s="5">
        <v>443</v>
      </c>
      <c r="C808" s="5" t="s">
        <v>3485</v>
      </c>
      <c r="D808" s="5" t="s">
        <v>3486</v>
      </c>
      <c r="E808" s="5" t="s">
        <v>3487</v>
      </c>
      <c r="F808" s="5">
        <v>456.10461500000002</v>
      </c>
      <c r="G808" s="5"/>
      <c r="H808" s="5">
        <v>456.34379999999999</v>
      </c>
      <c r="I808" s="5"/>
      <c r="J808" s="5" t="s">
        <v>3488</v>
      </c>
    </row>
    <row r="809" spans="1:10">
      <c r="A809" s="4" t="s">
        <v>1030</v>
      </c>
      <c r="B809" s="5">
        <v>942</v>
      </c>
      <c r="C809" s="5"/>
      <c r="D809" s="5" t="s">
        <v>3489</v>
      </c>
      <c r="E809" s="5" t="s">
        <v>3490</v>
      </c>
      <c r="F809" s="5">
        <v>458.16239100000001</v>
      </c>
      <c r="G809" s="5"/>
      <c r="H809" s="5">
        <v>458.53059999999999</v>
      </c>
      <c r="I809" s="5"/>
      <c r="J809" s="5" t="s">
        <v>3491</v>
      </c>
    </row>
    <row r="810" spans="1:10">
      <c r="A810" s="4" t="s">
        <v>1030</v>
      </c>
      <c r="B810" s="5">
        <v>397</v>
      </c>
      <c r="C810" s="5" t="s">
        <v>3492</v>
      </c>
      <c r="D810" s="5" t="s">
        <v>3493</v>
      </c>
      <c r="E810" s="5" t="s">
        <v>3493</v>
      </c>
      <c r="F810" s="5">
        <v>469.716159</v>
      </c>
      <c r="G810" s="5"/>
      <c r="H810" s="5">
        <v>469.78500000000003</v>
      </c>
      <c r="I810" s="5"/>
      <c r="J810" s="5" t="s">
        <v>3494</v>
      </c>
    </row>
    <row r="811" spans="1:10">
      <c r="A811" s="4" t="s">
        <v>1030</v>
      </c>
      <c r="B811" s="5">
        <v>1036</v>
      </c>
      <c r="C811" s="5"/>
      <c r="D811" s="5" t="s">
        <v>3495</v>
      </c>
      <c r="E811" s="5" t="s">
        <v>3496</v>
      </c>
      <c r="F811" s="5">
        <v>470.266839</v>
      </c>
      <c r="G811" s="5"/>
      <c r="H811" s="5">
        <v>470.59769999999997</v>
      </c>
      <c r="I811" s="5"/>
      <c r="J811" s="5" t="s">
        <v>3497</v>
      </c>
    </row>
    <row r="812" spans="1:10">
      <c r="A812" s="4" t="s">
        <v>1030</v>
      </c>
      <c r="B812" s="5">
        <v>935</v>
      </c>
      <c r="C812" s="5"/>
      <c r="D812" s="5" t="s">
        <v>3498</v>
      </c>
      <c r="E812" s="5" t="s">
        <v>3499</v>
      </c>
      <c r="F812" s="5">
        <v>474.25051500000001</v>
      </c>
      <c r="G812" s="5"/>
      <c r="H812" s="5">
        <v>474.57470000000001</v>
      </c>
      <c r="I812" s="5"/>
      <c r="J812" s="5" t="s">
        <v>3500</v>
      </c>
    </row>
    <row r="813" spans="1:10">
      <c r="A813" s="4" t="s">
        <v>1030</v>
      </c>
      <c r="B813" s="5">
        <v>846</v>
      </c>
      <c r="C813" s="5"/>
      <c r="D813" s="5" t="s">
        <v>3501</v>
      </c>
      <c r="E813" s="5" t="s">
        <v>3502</v>
      </c>
      <c r="F813" s="5">
        <v>484.228162</v>
      </c>
      <c r="G813" s="5"/>
      <c r="H813" s="5">
        <v>484.50349999999997</v>
      </c>
      <c r="I813" s="5"/>
      <c r="J813" s="5" t="s">
        <v>3503</v>
      </c>
    </row>
    <row r="814" spans="1:10">
      <c r="A814" s="4" t="s">
        <v>1030</v>
      </c>
      <c r="B814" s="5">
        <v>144</v>
      </c>
      <c r="C814" s="5" t="s">
        <v>3504</v>
      </c>
      <c r="D814" s="5" t="s">
        <v>3505</v>
      </c>
      <c r="E814" s="5" t="s">
        <v>3505</v>
      </c>
      <c r="F814" s="5">
        <v>486.15847100000002</v>
      </c>
      <c r="G814" s="5"/>
      <c r="H814" s="5">
        <v>486.42180000000002</v>
      </c>
      <c r="I814" s="5"/>
      <c r="J814" s="5" t="s">
        <v>3504</v>
      </c>
    </row>
    <row r="815" spans="1:10">
      <c r="A815" s="4" t="s">
        <v>1030</v>
      </c>
      <c r="B815" s="5">
        <v>8</v>
      </c>
      <c r="C815" s="5" t="s">
        <v>3506</v>
      </c>
      <c r="D815" s="5" t="s">
        <v>3507</v>
      </c>
      <c r="E815" s="5" t="s">
        <v>3508</v>
      </c>
      <c r="F815" s="5">
        <v>486.25120600000002</v>
      </c>
      <c r="G815" s="5"/>
      <c r="H815" s="5">
        <v>486.62529999999998</v>
      </c>
      <c r="I815" s="5"/>
      <c r="J815" s="5" t="s">
        <v>3509</v>
      </c>
    </row>
    <row r="816" spans="1:10">
      <c r="A816" s="4" t="s">
        <v>1030</v>
      </c>
      <c r="B816" s="5">
        <v>811</v>
      </c>
      <c r="C816" s="5"/>
      <c r="D816" s="5" t="s">
        <v>3510</v>
      </c>
      <c r="E816" s="5" t="s">
        <v>3511</v>
      </c>
      <c r="F816" s="5">
        <v>487.24645500000003</v>
      </c>
      <c r="G816" s="5"/>
      <c r="H816" s="5">
        <v>487.61340000000001</v>
      </c>
      <c r="I816" s="5"/>
      <c r="J816" s="5" t="s">
        <v>3512</v>
      </c>
    </row>
    <row r="817" spans="1:10">
      <c r="A817" s="4" t="s">
        <v>1030</v>
      </c>
      <c r="B817" s="5">
        <v>118</v>
      </c>
      <c r="C817" s="5" t="s">
        <v>3513</v>
      </c>
      <c r="D817" s="5" t="s">
        <v>3514</v>
      </c>
      <c r="E817" s="5" t="s">
        <v>3515</v>
      </c>
      <c r="F817" s="5">
        <v>490.174218</v>
      </c>
      <c r="G817" s="5"/>
      <c r="H817" s="5">
        <v>490.70339999999999</v>
      </c>
      <c r="I817" s="5"/>
      <c r="J817" s="5" t="s">
        <v>3516</v>
      </c>
    </row>
    <row r="818" spans="1:10">
      <c r="A818" s="4" t="s">
        <v>1030</v>
      </c>
      <c r="B818" s="5">
        <v>9</v>
      </c>
      <c r="C818" s="5" t="s">
        <v>3517</v>
      </c>
      <c r="D818" s="5" t="s">
        <v>3518</v>
      </c>
      <c r="E818" s="5" t="s">
        <v>3519</v>
      </c>
      <c r="F818" s="5">
        <v>494.30142000000001</v>
      </c>
      <c r="G818" s="5"/>
      <c r="H818" s="5">
        <v>494.6746</v>
      </c>
      <c r="I818" s="5"/>
      <c r="J818" s="5" t="s">
        <v>3520</v>
      </c>
    </row>
    <row r="819" spans="1:10">
      <c r="A819" s="4" t="s">
        <v>1030</v>
      </c>
      <c r="B819" s="5">
        <v>145</v>
      </c>
      <c r="C819" s="5" t="s">
        <v>3521</v>
      </c>
      <c r="D819" s="5" t="s">
        <v>3522</v>
      </c>
      <c r="E819" s="5" t="s">
        <v>3522</v>
      </c>
      <c r="F819" s="5">
        <v>495.19519000000003</v>
      </c>
      <c r="G819" s="5"/>
      <c r="H819" s="5">
        <v>495.47489999999999</v>
      </c>
      <c r="I819" s="5"/>
      <c r="J819" s="5" t="s">
        <v>3523</v>
      </c>
    </row>
    <row r="820" spans="1:10">
      <c r="A820" s="4" t="s">
        <v>1030</v>
      </c>
      <c r="B820" s="5">
        <v>934</v>
      </c>
      <c r="C820" s="5"/>
      <c r="D820" s="5" t="s">
        <v>3524</v>
      </c>
      <c r="E820" s="5" t="s">
        <v>3525</v>
      </c>
      <c r="F820" s="5">
        <v>502.20234099999999</v>
      </c>
      <c r="G820" s="5"/>
      <c r="H820" s="5">
        <v>502.47570000000002</v>
      </c>
      <c r="I820" s="5"/>
      <c r="J820" s="5" t="s">
        <v>3526</v>
      </c>
    </row>
    <row r="821" spans="1:10">
      <c r="A821" s="4" t="s">
        <v>1030</v>
      </c>
      <c r="B821" s="5">
        <v>146</v>
      </c>
      <c r="C821" s="5" t="s">
        <v>3527</v>
      </c>
      <c r="D821" s="5" t="s">
        <v>3528</v>
      </c>
      <c r="E821" s="5" t="s">
        <v>3528</v>
      </c>
      <c r="F821" s="5">
        <v>511.19010500000002</v>
      </c>
      <c r="G821" s="5"/>
      <c r="H821" s="5">
        <v>511.47430000000003</v>
      </c>
      <c r="I821" s="5"/>
      <c r="J821" s="5" t="s">
        <v>3529</v>
      </c>
    </row>
    <row r="822" spans="1:10">
      <c r="A822" s="4" t="s">
        <v>1030</v>
      </c>
      <c r="B822" s="5">
        <v>912</v>
      </c>
      <c r="C822" s="5"/>
      <c r="D822" s="5" t="s">
        <v>3530</v>
      </c>
      <c r="E822" s="5" t="s">
        <v>3531</v>
      </c>
      <c r="F822" s="5">
        <v>511.31922600000001</v>
      </c>
      <c r="G822" s="5"/>
      <c r="H822" s="5">
        <v>511.72089999999997</v>
      </c>
      <c r="I822" s="5"/>
      <c r="J822" s="5" t="s">
        <v>3532</v>
      </c>
    </row>
    <row r="823" spans="1:10">
      <c r="A823" s="4" t="s">
        <v>1030</v>
      </c>
      <c r="B823" s="5">
        <v>453</v>
      </c>
      <c r="C823" s="5" t="s">
        <v>3533</v>
      </c>
      <c r="D823" s="5" t="s">
        <v>3534</v>
      </c>
      <c r="E823" s="5" t="s">
        <v>3535</v>
      </c>
      <c r="F823" s="5">
        <v>516.17037300000004</v>
      </c>
      <c r="G823" s="5"/>
      <c r="H823" s="5">
        <v>516.45590000000004</v>
      </c>
      <c r="I823" s="5"/>
      <c r="J823" s="5" t="s">
        <v>3536</v>
      </c>
    </row>
    <row r="824" spans="1:10">
      <c r="A824" s="4" t="s">
        <v>1030</v>
      </c>
      <c r="B824" s="5">
        <v>391</v>
      </c>
      <c r="C824" s="5" t="s">
        <v>3537</v>
      </c>
      <c r="D824" s="5" t="s">
        <v>3538</v>
      </c>
      <c r="E824" s="5" t="s">
        <v>3538</v>
      </c>
      <c r="F824" s="5">
        <v>521.88407299999994</v>
      </c>
      <c r="G824" s="5"/>
      <c r="H824" s="5">
        <v>520.26679999999999</v>
      </c>
      <c r="I824" s="5"/>
      <c r="J824" s="5" t="s">
        <v>3539</v>
      </c>
    </row>
    <row r="825" spans="1:10">
      <c r="A825" s="4" t="s">
        <v>1030</v>
      </c>
      <c r="B825" s="5">
        <v>1012</v>
      </c>
      <c r="C825" s="5"/>
      <c r="D825" s="5" t="s">
        <v>3540</v>
      </c>
      <c r="E825" s="5" t="s">
        <v>3541</v>
      </c>
      <c r="F825" s="5">
        <v>523.21006899999998</v>
      </c>
      <c r="G825" s="5"/>
      <c r="H825" s="5">
        <v>523.60239999999999</v>
      </c>
      <c r="I825" s="5"/>
      <c r="J825" s="5" t="s">
        <v>3542</v>
      </c>
    </row>
    <row r="826" spans="1:10">
      <c r="A826" s="4" t="s">
        <v>1030</v>
      </c>
      <c r="B826" s="5">
        <v>332</v>
      </c>
      <c r="C826" s="5" t="s">
        <v>3543</v>
      </c>
      <c r="D826" s="5" t="s">
        <v>3543</v>
      </c>
      <c r="E826" s="5" t="s">
        <v>3544</v>
      </c>
      <c r="F826" s="5">
        <v>525.14289399999996</v>
      </c>
      <c r="G826" s="5"/>
      <c r="H826" s="5">
        <v>525.66579999999999</v>
      </c>
      <c r="I826" s="5"/>
      <c r="J826" s="5" t="s">
        <v>3545</v>
      </c>
    </row>
    <row r="827" spans="1:10">
      <c r="A827" s="4" t="s">
        <v>1030</v>
      </c>
      <c r="B827" s="5">
        <v>522</v>
      </c>
      <c r="C827" s="5" t="s">
        <v>3546</v>
      </c>
      <c r="D827" s="5" t="s">
        <v>3547</v>
      </c>
      <c r="E827" s="5" t="s">
        <v>3548</v>
      </c>
      <c r="F827" s="5">
        <v>525.22571900000003</v>
      </c>
      <c r="G827" s="5"/>
      <c r="H827" s="5">
        <v>525.61829999999998</v>
      </c>
      <c r="I827" s="5"/>
      <c r="J827" s="5" t="s">
        <v>3549</v>
      </c>
    </row>
    <row r="828" spans="1:10">
      <c r="A828" s="4" t="s">
        <v>1030</v>
      </c>
      <c r="B828" s="5">
        <v>213</v>
      </c>
      <c r="C828" s="5" t="s">
        <v>3550</v>
      </c>
      <c r="D828" s="5" t="s">
        <v>3551</v>
      </c>
      <c r="E828" s="5" t="s">
        <v>3552</v>
      </c>
      <c r="F828" s="5">
        <v>541.06110999999999</v>
      </c>
      <c r="G828" s="5"/>
      <c r="H828" s="5">
        <v>541.30050000000006</v>
      </c>
      <c r="I828" s="5"/>
      <c r="J828" s="5" t="s">
        <v>3553</v>
      </c>
    </row>
    <row r="829" spans="1:10">
      <c r="A829" s="4" t="s">
        <v>1030</v>
      </c>
      <c r="B829" s="5">
        <v>1039</v>
      </c>
      <c r="C829" s="5"/>
      <c r="D829" s="5" t="s">
        <v>3554</v>
      </c>
      <c r="E829" s="5" t="s">
        <v>3555</v>
      </c>
      <c r="F829" s="5">
        <v>543.23628399999996</v>
      </c>
      <c r="G829" s="5"/>
      <c r="H829" s="5">
        <v>543.6336</v>
      </c>
      <c r="I829" s="5"/>
      <c r="J829" s="5" t="s">
        <v>3556</v>
      </c>
    </row>
    <row r="830" spans="1:10">
      <c r="A830" s="4" t="s">
        <v>1030</v>
      </c>
      <c r="B830" s="5">
        <v>1252</v>
      </c>
      <c r="C830" s="5"/>
      <c r="D830" s="5" t="s">
        <v>3557</v>
      </c>
      <c r="E830" s="5" t="s">
        <v>3558</v>
      </c>
      <c r="F830" s="5">
        <v>546.20829500000002</v>
      </c>
      <c r="G830" s="5"/>
      <c r="H830" s="5">
        <v>546.70529999999997</v>
      </c>
      <c r="I830" s="5"/>
      <c r="J830" s="5" t="s">
        <v>3559</v>
      </c>
    </row>
    <row r="831" spans="1:10">
      <c r="A831" s="4" t="s">
        <v>1030</v>
      </c>
      <c r="B831" s="5">
        <v>1251</v>
      </c>
      <c r="C831" s="5"/>
      <c r="D831" s="5" t="s">
        <v>3560</v>
      </c>
      <c r="E831" s="5" t="s">
        <v>3561</v>
      </c>
      <c r="F831" s="5">
        <v>547.21612000000005</v>
      </c>
      <c r="G831" s="5"/>
      <c r="H831" s="5">
        <v>547.71320000000003</v>
      </c>
      <c r="I831" s="5"/>
      <c r="J831" s="5" t="s">
        <v>3562</v>
      </c>
    </row>
    <row r="832" spans="1:10">
      <c r="A832" s="4" t="s">
        <v>1030</v>
      </c>
      <c r="B832" s="5">
        <v>147</v>
      </c>
      <c r="C832" s="5" t="s">
        <v>3563</v>
      </c>
      <c r="D832" s="5" t="s">
        <v>3564</v>
      </c>
      <c r="E832" s="5" t="s">
        <v>3564</v>
      </c>
      <c r="F832" s="5">
        <v>552.21665399999995</v>
      </c>
      <c r="G832" s="5"/>
      <c r="H832" s="5">
        <v>552.52620000000002</v>
      </c>
      <c r="I832" s="5"/>
      <c r="J832" s="5" t="s">
        <v>3565</v>
      </c>
    </row>
    <row r="833" spans="1:10">
      <c r="A833" s="4" t="s">
        <v>1030</v>
      </c>
      <c r="B833" s="5">
        <v>148</v>
      </c>
      <c r="C833" s="5" t="s">
        <v>3566</v>
      </c>
      <c r="D833" s="5" t="s">
        <v>3567</v>
      </c>
      <c r="E833" s="5" t="s">
        <v>3567</v>
      </c>
      <c r="F833" s="5">
        <v>568.21156900000005</v>
      </c>
      <c r="G833" s="5"/>
      <c r="H833" s="5">
        <v>568.52560000000005</v>
      </c>
      <c r="I833" s="5"/>
      <c r="J833" s="5" t="s">
        <v>3568</v>
      </c>
    </row>
    <row r="834" spans="1:10">
      <c r="A834" s="4" t="s">
        <v>1030</v>
      </c>
      <c r="B834" s="5">
        <v>827</v>
      </c>
      <c r="C834" s="5"/>
      <c r="D834" s="5" t="s">
        <v>3569</v>
      </c>
      <c r="E834" s="5" t="s">
        <v>3570</v>
      </c>
      <c r="F834" s="5">
        <v>572.18113400000004</v>
      </c>
      <c r="G834" s="5"/>
      <c r="H834" s="5">
        <v>572.54010000000005</v>
      </c>
      <c r="I834" s="5"/>
      <c r="J834" s="5" t="s">
        <v>3571</v>
      </c>
    </row>
    <row r="835" spans="1:10">
      <c r="A835" s="4" t="s">
        <v>1030</v>
      </c>
      <c r="B835" s="5">
        <v>325</v>
      </c>
      <c r="C835" s="5" t="s">
        <v>3572</v>
      </c>
      <c r="D835" s="5" t="s">
        <v>3572</v>
      </c>
      <c r="E835" s="5" t="s">
        <v>3573</v>
      </c>
      <c r="F835" s="5">
        <v>572.31612900000005</v>
      </c>
      <c r="G835" s="5"/>
      <c r="H835" s="5">
        <v>572.7405</v>
      </c>
      <c r="I835" s="5"/>
      <c r="J835" s="5" t="s">
        <v>3574</v>
      </c>
    </row>
    <row r="836" spans="1:10">
      <c r="A836" s="4" t="s">
        <v>1030</v>
      </c>
      <c r="B836" s="5">
        <v>377</v>
      </c>
      <c r="C836" s="5" t="s">
        <v>3575</v>
      </c>
      <c r="D836" s="5" t="s">
        <v>3576</v>
      </c>
      <c r="E836" s="5" t="s">
        <v>3576</v>
      </c>
      <c r="F836" s="5">
        <v>576.51176099999998</v>
      </c>
      <c r="G836" s="5"/>
      <c r="H836" s="5">
        <v>576.93340000000001</v>
      </c>
      <c r="I836" s="5"/>
      <c r="J836" s="5" t="s">
        <v>3577</v>
      </c>
    </row>
    <row r="837" spans="1:10">
      <c r="A837" s="4" t="s">
        <v>1030</v>
      </c>
      <c r="B837" s="5">
        <v>895</v>
      </c>
      <c r="C837" s="5"/>
      <c r="D837" s="5" t="s">
        <v>3578</v>
      </c>
      <c r="E837" s="5" t="s">
        <v>3579</v>
      </c>
      <c r="F837" s="5">
        <v>578.31764599999997</v>
      </c>
      <c r="G837" s="5"/>
      <c r="H837" s="5">
        <v>578.66110000000003</v>
      </c>
      <c r="I837" s="5"/>
      <c r="J837" s="5" t="s">
        <v>3580</v>
      </c>
    </row>
    <row r="838" spans="1:10">
      <c r="A838" s="4" t="s">
        <v>1030</v>
      </c>
      <c r="B838" s="5">
        <v>389</v>
      </c>
      <c r="C838" s="5" t="s">
        <v>3581</v>
      </c>
      <c r="D838" s="5" t="s">
        <v>3582</v>
      </c>
      <c r="E838" s="5" t="s">
        <v>3582</v>
      </c>
      <c r="F838" s="5">
        <v>584.26348499999995</v>
      </c>
      <c r="G838" s="5"/>
      <c r="H838" s="5">
        <v>584.66210000000001</v>
      </c>
      <c r="I838" s="5"/>
      <c r="J838" s="5" t="s">
        <v>3583</v>
      </c>
    </row>
    <row r="839" spans="1:10">
      <c r="A839" s="4" t="s">
        <v>1030</v>
      </c>
      <c r="B839" s="5">
        <v>387</v>
      </c>
      <c r="C839" s="5" t="s">
        <v>3584</v>
      </c>
      <c r="D839" s="5" t="s">
        <v>3585</v>
      </c>
      <c r="E839" s="5" t="s">
        <v>3585</v>
      </c>
      <c r="F839" s="5">
        <v>586.279135</v>
      </c>
      <c r="G839" s="5"/>
      <c r="H839" s="5">
        <v>586.678</v>
      </c>
      <c r="I839" s="5"/>
      <c r="J839" s="5" t="s">
        <v>3586</v>
      </c>
    </row>
    <row r="840" spans="1:10">
      <c r="A840" s="4" t="s">
        <v>1030</v>
      </c>
      <c r="B840" s="5">
        <v>388</v>
      </c>
      <c r="C840" s="5" t="s">
        <v>3587</v>
      </c>
      <c r="D840" s="5" t="s">
        <v>3588</v>
      </c>
      <c r="E840" s="5" t="s">
        <v>3588</v>
      </c>
      <c r="F840" s="5">
        <v>588.29478500000005</v>
      </c>
      <c r="G840" s="5"/>
      <c r="H840" s="5">
        <v>588.69389999999999</v>
      </c>
      <c r="I840" s="5"/>
      <c r="J840" s="5" t="s">
        <v>3589</v>
      </c>
    </row>
    <row r="841" spans="1:10">
      <c r="A841" s="4" t="s">
        <v>1030</v>
      </c>
      <c r="B841" s="5">
        <v>519</v>
      </c>
      <c r="C841" s="5" t="s">
        <v>3590</v>
      </c>
      <c r="D841" s="5" t="s">
        <v>3590</v>
      </c>
      <c r="E841" s="5" t="s">
        <v>3591</v>
      </c>
      <c r="F841" s="5">
        <v>592.076278</v>
      </c>
      <c r="G841" s="5"/>
      <c r="H841" s="5">
        <v>592.64099999999996</v>
      </c>
      <c r="I841" s="5"/>
      <c r="J841" s="5" t="s">
        <v>3592</v>
      </c>
    </row>
    <row r="842" spans="1:10">
      <c r="A842" s="4" t="s">
        <v>1030</v>
      </c>
      <c r="B842" s="5">
        <v>398</v>
      </c>
      <c r="C842" s="5" t="s">
        <v>3593</v>
      </c>
      <c r="D842" s="5" t="s">
        <v>3594</v>
      </c>
      <c r="E842" s="5" t="s">
        <v>3594</v>
      </c>
      <c r="F842" s="5">
        <v>595.61280699999998</v>
      </c>
      <c r="G842" s="5"/>
      <c r="H842" s="5">
        <v>595.68150000000003</v>
      </c>
      <c r="I842" s="5"/>
      <c r="J842" s="5" t="s">
        <v>3595</v>
      </c>
    </row>
    <row r="843" spans="1:10">
      <c r="A843" s="4" t="s">
        <v>1030</v>
      </c>
      <c r="B843" s="5">
        <v>1261</v>
      </c>
      <c r="C843" s="5"/>
      <c r="D843" s="5" t="s">
        <v>3596</v>
      </c>
      <c r="E843" s="5" t="s">
        <v>3597</v>
      </c>
      <c r="F843" s="5">
        <v>597.20977200000004</v>
      </c>
      <c r="G843" s="5"/>
      <c r="H843" s="5">
        <v>597.59799999999996</v>
      </c>
      <c r="I843" s="5"/>
      <c r="J843" s="5" t="s">
        <v>3598</v>
      </c>
    </row>
    <row r="844" spans="1:10">
      <c r="A844" s="4" t="s">
        <v>1030</v>
      </c>
      <c r="B844" s="5">
        <v>877</v>
      </c>
      <c r="C844" s="5"/>
      <c r="D844" s="5" t="s">
        <v>3599</v>
      </c>
      <c r="E844" s="5" t="s">
        <v>3600</v>
      </c>
      <c r="F844" s="5">
        <v>599.26633900000002</v>
      </c>
      <c r="G844" s="5"/>
      <c r="H844" s="5">
        <v>599.5942</v>
      </c>
      <c r="I844" s="5"/>
      <c r="J844" s="5" t="s">
        <v>3601</v>
      </c>
    </row>
    <row r="845" spans="1:10">
      <c r="A845" s="4" t="s">
        <v>1030</v>
      </c>
      <c r="B845" s="5">
        <v>876</v>
      </c>
      <c r="C845" s="5"/>
      <c r="D845" s="5" t="s">
        <v>3602</v>
      </c>
      <c r="E845" s="5" t="s">
        <v>3603</v>
      </c>
      <c r="F845" s="5">
        <v>600.25035400000002</v>
      </c>
      <c r="G845" s="5"/>
      <c r="H845" s="5">
        <v>600.57889999999998</v>
      </c>
      <c r="I845" s="5"/>
      <c r="J845" s="5" t="s">
        <v>3604</v>
      </c>
    </row>
    <row r="846" spans="1:10">
      <c r="A846" s="4" t="s">
        <v>1030</v>
      </c>
      <c r="B846" s="5">
        <v>93</v>
      </c>
      <c r="C846" s="5" t="s">
        <v>3605</v>
      </c>
      <c r="D846" s="5" t="s">
        <v>3606</v>
      </c>
      <c r="E846" s="5" t="s">
        <v>3605</v>
      </c>
      <c r="F846" s="5">
        <v>601.20624599999996</v>
      </c>
      <c r="G846" s="5"/>
      <c r="H846" s="5">
        <v>601.8021</v>
      </c>
      <c r="I846" s="5"/>
      <c r="J846" s="5" t="s">
        <v>3607</v>
      </c>
    </row>
    <row r="847" spans="1:10">
      <c r="A847" s="4" t="s">
        <v>1030</v>
      </c>
      <c r="B847" s="5">
        <v>436</v>
      </c>
      <c r="C847" s="5" t="s">
        <v>3608</v>
      </c>
      <c r="D847" s="5" t="s">
        <v>3609</v>
      </c>
      <c r="E847" s="5" t="s">
        <v>3609</v>
      </c>
      <c r="F847" s="5">
        <v>614.16164500000002</v>
      </c>
      <c r="G847" s="5"/>
      <c r="H847" s="5">
        <v>614.47140000000002</v>
      </c>
      <c r="I847" s="5"/>
      <c r="J847" s="5" t="s">
        <v>3610</v>
      </c>
    </row>
    <row r="848" spans="1:10">
      <c r="A848" s="4" t="s">
        <v>1030</v>
      </c>
      <c r="B848" s="5">
        <v>390</v>
      </c>
      <c r="C848" s="5" t="s">
        <v>3611</v>
      </c>
      <c r="D848" s="5" t="s">
        <v>3612</v>
      </c>
      <c r="E848" s="5" t="s">
        <v>3612</v>
      </c>
      <c r="F848" s="5">
        <v>616.17729499999996</v>
      </c>
      <c r="G848" s="5"/>
      <c r="H848" s="5">
        <v>616.4873</v>
      </c>
      <c r="I848" s="5"/>
      <c r="J848" s="5" t="s">
        <v>3613</v>
      </c>
    </row>
    <row r="849" spans="1:10">
      <c r="A849" s="4" t="s">
        <v>1030</v>
      </c>
      <c r="B849" s="5">
        <v>774</v>
      </c>
      <c r="C849" s="5"/>
      <c r="D849" s="5" t="s">
        <v>3614</v>
      </c>
      <c r="E849" s="5" t="s">
        <v>3615</v>
      </c>
      <c r="F849" s="5">
        <v>626.26350200000002</v>
      </c>
      <c r="G849" s="5"/>
      <c r="H849" s="5">
        <v>626.72699999999998</v>
      </c>
      <c r="I849" s="5"/>
      <c r="J849" s="5" t="s">
        <v>3616</v>
      </c>
    </row>
    <row r="850" spans="1:10">
      <c r="A850" s="4" t="s">
        <v>1030</v>
      </c>
      <c r="B850" s="5">
        <v>538</v>
      </c>
      <c r="C850" s="5"/>
      <c r="D850" s="5" t="s">
        <v>3617</v>
      </c>
      <c r="E850" s="5" t="s">
        <v>3618</v>
      </c>
      <c r="F850" s="5">
        <v>626.38657699999999</v>
      </c>
      <c r="G850" s="5"/>
      <c r="H850" s="5">
        <v>626.89269999999999</v>
      </c>
      <c r="I850" s="5"/>
      <c r="J850" s="5" t="s">
        <v>3619</v>
      </c>
    </row>
    <row r="851" spans="1:10">
      <c r="A851" s="4" t="s">
        <v>1030</v>
      </c>
      <c r="B851" s="5">
        <v>410</v>
      </c>
      <c r="C851" s="5" t="s">
        <v>3620</v>
      </c>
      <c r="D851" s="5" t="s">
        <v>3621</v>
      </c>
      <c r="E851" s="5" t="s">
        <v>3622</v>
      </c>
      <c r="F851" s="5">
        <v>634.66278199999999</v>
      </c>
      <c r="G851" s="5"/>
      <c r="H851" s="5">
        <v>635.14170000000001</v>
      </c>
      <c r="I851" s="5"/>
      <c r="J851" s="5" t="s">
        <v>3623</v>
      </c>
    </row>
    <row r="852" spans="1:10">
      <c r="A852" s="4" t="s">
        <v>1030</v>
      </c>
      <c r="B852" s="5">
        <v>149</v>
      </c>
      <c r="C852" s="5" t="s">
        <v>3624</v>
      </c>
      <c r="D852" s="5" t="s">
        <v>3625</v>
      </c>
      <c r="E852" s="5" t="s">
        <v>3625</v>
      </c>
      <c r="F852" s="5">
        <v>656.22761300000002</v>
      </c>
      <c r="G852" s="5"/>
      <c r="H852" s="5">
        <v>656.58770000000004</v>
      </c>
      <c r="I852" s="5"/>
      <c r="J852" s="5" t="s">
        <v>3626</v>
      </c>
    </row>
    <row r="853" spans="1:10">
      <c r="A853" s="4" t="s">
        <v>1030</v>
      </c>
      <c r="B853" s="5">
        <v>1038</v>
      </c>
      <c r="C853" s="5"/>
      <c r="D853" s="5" t="s">
        <v>3627</v>
      </c>
      <c r="E853" s="5" t="s">
        <v>3628</v>
      </c>
      <c r="F853" s="5">
        <v>659.31242299999997</v>
      </c>
      <c r="G853" s="5"/>
      <c r="H853" s="5">
        <v>659.75139999999999</v>
      </c>
      <c r="I853" s="5"/>
      <c r="J853" s="5" t="s">
        <v>3629</v>
      </c>
    </row>
    <row r="854" spans="1:10">
      <c r="A854" s="4" t="s">
        <v>1030</v>
      </c>
      <c r="B854" s="5">
        <v>539</v>
      </c>
      <c r="C854" s="5"/>
      <c r="D854" s="5" t="s">
        <v>3630</v>
      </c>
      <c r="E854" s="5" t="s">
        <v>3631</v>
      </c>
      <c r="F854" s="5">
        <v>660.42844200000002</v>
      </c>
      <c r="G854" s="5"/>
      <c r="H854" s="5">
        <v>660.95039999999995</v>
      </c>
      <c r="I854" s="5"/>
      <c r="J854" s="5" t="s">
        <v>3632</v>
      </c>
    </row>
    <row r="855" spans="1:10">
      <c r="A855" s="4" t="s">
        <v>1030</v>
      </c>
      <c r="B855" s="5">
        <v>494</v>
      </c>
      <c r="C855" s="5" t="s">
        <v>3633</v>
      </c>
      <c r="D855" s="5" t="s">
        <v>3633</v>
      </c>
      <c r="E855" s="5" t="s">
        <v>3634</v>
      </c>
      <c r="F855" s="5">
        <v>672.29815599999995</v>
      </c>
      <c r="G855" s="5"/>
      <c r="H855" s="5">
        <v>672.83349999999996</v>
      </c>
      <c r="I855" s="5"/>
      <c r="J855" s="5" t="s">
        <v>3635</v>
      </c>
    </row>
    <row r="856" spans="1:10">
      <c r="A856" s="4" t="s">
        <v>1030</v>
      </c>
      <c r="B856" s="5">
        <v>495</v>
      </c>
      <c r="C856" s="5" t="s">
        <v>3636</v>
      </c>
      <c r="D856" s="5" t="s">
        <v>3636</v>
      </c>
      <c r="E856" s="5" t="s">
        <v>3637</v>
      </c>
      <c r="F856" s="5">
        <v>684.29815599999995</v>
      </c>
      <c r="G856" s="5"/>
      <c r="H856" s="5">
        <v>684.8442</v>
      </c>
      <c r="I856" s="5"/>
      <c r="J856" s="5" t="s">
        <v>3638</v>
      </c>
    </row>
    <row r="857" spans="1:10">
      <c r="A857" s="4" t="s">
        <v>1030</v>
      </c>
      <c r="B857" s="5">
        <v>1001</v>
      </c>
      <c r="C857" s="5"/>
      <c r="D857" s="5" t="s">
        <v>3639</v>
      </c>
      <c r="E857" s="5" t="s">
        <v>3640</v>
      </c>
      <c r="F857" s="5">
        <v>695.28007400000001</v>
      </c>
      <c r="G857" s="5"/>
      <c r="H857" s="5">
        <v>695.57230000000004</v>
      </c>
      <c r="I857" s="5"/>
      <c r="J857" s="5" t="s">
        <v>3641</v>
      </c>
    </row>
    <row r="858" spans="1:10">
      <c r="A858" s="4" t="s">
        <v>1030</v>
      </c>
      <c r="B858" s="5">
        <v>884</v>
      </c>
      <c r="C858" s="5"/>
      <c r="D858" s="5" t="s">
        <v>3642</v>
      </c>
      <c r="E858" s="5" t="s">
        <v>3643</v>
      </c>
      <c r="F858" s="5">
        <v>695.31011799999999</v>
      </c>
      <c r="G858" s="5"/>
      <c r="H858" s="5">
        <v>695.8288</v>
      </c>
      <c r="I858" s="5"/>
      <c r="J858" s="5" t="s">
        <v>3644</v>
      </c>
    </row>
    <row r="859" spans="1:10">
      <c r="A859" s="4" t="s">
        <v>1030</v>
      </c>
      <c r="B859" s="5">
        <v>150</v>
      </c>
      <c r="C859" s="5" t="s">
        <v>3645</v>
      </c>
      <c r="D859" s="5" t="s">
        <v>3646</v>
      </c>
      <c r="E859" s="5" t="s">
        <v>3646</v>
      </c>
      <c r="F859" s="5">
        <v>698.27456299999994</v>
      </c>
      <c r="G859" s="5"/>
      <c r="H859" s="5">
        <v>698.66740000000004</v>
      </c>
      <c r="I859" s="5"/>
      <c r="J859" s="5" t="s">
        <v>3647</v>
      </c>
    </row>
    <row r="860" spans="1:10">
      <c r="A860" s="4" t="s">
        <v>1030</v>
      </c>
      <c r="B860" s="5">
        <v>151</v>
      </c>
      <c r="C860" s="5" t="s">
        <v>3648</v>
      </c>
      <c r="D860" s="5" t="s">
        <v>3649</v>
      </c>
      <c r="E860" s="5" t="s">
        <v>3649</v>
      </c>
      <c r="F860" s="5">
        <v>700.253828</v>
      </c>
      <c r="G860" s="5"/>
      <c r="H860" s="5">
        <v>700.64030000000002</v>
      </c>
      <c r="I860" s="5"/>
      <c r="J860" s="5" t="s">
        <v>3650</v>
      </c>
    </row>
    <row r="861" spans="1:10">
      <c r="A861" s="4" t="s">
        <v>1030</v>
      </c>
      <c r="B861" s="5">
        <v>891</v>
      </c>
      <c r="C861" s="5"/>
      <c r="D861" s="5" t="s">
        <v>3651</v>
      </c>
      <c r="E861" s="5" t="s">
        <v>3651</v>
      </c>
      <c r="F861" s="5">
        <v>710.38371900000004</v>
      </c>
      <c r="G861" s="5"/>
      <c r="H861" s="5">
        <v>710.80730000000005</v>
      </c>
      <c r="I861" s="5"/>
      <c r="J861" s="5" t="s">
        <v>3652</v>
      </c>
    </row>
    <row r="862" spans="1:10">
      <c r="A862" s="4" t="s">
        <v>1030</v>
      </c>
      <c r="B862" s="5">
        <v>323</v>
      </c>
      <c r="C862" s="5" t="s">
        <v>3653</v>
      </c>
      <c r="D862" s="5" t="s">
        <v>3654</v>
      </c>
      <c r="E862" s="5" t="s">
        <v>3655</v>
      </c>
      <c r="F862" s="5">
        <v>713.09307899999999</v>
      </c>
      <c r="G862" s="5"/>
      <c r="H862" s="5">
        <v>713.56259999999997</v>
      </c>
      <c r="I862" s="5"/>
      <c r="J862" s="5" t="s">
        <v>3656</v>
      </c>
    </row>
    <row r="863" spans="1:10">
      <c r="A863" s="4" t="s">
        <v>1030</v>
      </c>
      <c r="B863" s="5">
        <v>152</v>
      </c>
      <c r="C863" s="5" t="s">
        <v>3657</v>
      </c>
      <c r="D863" s="5" t="s">
        <v>3658</v>
      </c>
      <c r="E863" s="5" t="s">
        <v>3658</v>
      </c>
      <c r="F863" s="5">
        <v>714.26947800000005</v>
      </c>
      <c r="G863" s="5"/>
      <c r="H863" s="5">
        <v>714.66679999999997</v>
      </c>
      <c r="I863" s="5"/>
      <c r="J863" s="5" t="s">
        <v>3659</v>
      </c>
    </row>
    <row r="864" spans="1:10">
      <c r="A864" s="4" t="s">
        <v>1030</v>
      </c>
      <c r="B864" s="5">
        <v>153</v>
      </c>
      <c r="C864" s="5" t="s">
        <v>3660</v>
      </c>
      <c r="D864" s="5" t="s">
        <v>3661</v>
      </c>
      <c r="E864" s="5" t="s">
        <v>3661</v>
      </c>
      <c r="F864" s="5">
        <v>730.26439200000004</v>
      </c>
      <c r="G864" s="5"/>
      <c r="H864" s="5">
        <v>730.6662</v>
      </c>
      <c r="I864" s="5"/>
      <c r="J864" s="5" t="s">
        <v>3662</v>
      </c>
    </row>
    <row r="865" spans="1:10">
      <c r="A865" s="4" t="s">
        <v>1030</v>
      </c>
      <c r="B865" s="5">
        <v>861</v>
      </c>
      <c r="C865" s="5"/>
      <c r="D865" s="5" t="s">
        <v>3663</v>
      </c>
      <c r="E865" s="5" t="s">
        <v>3664</v>
      </c>
      <c r="F865" s="5">
        <v>758.38084100000003</v>
      </c>
      <c r="G865" s="5"/>
      <c r="H865" s="5">
        <v>758.72609999999997</v>
      </c>
      <c r="I865" s="5"/>
      <c r="J865" s="5" t="s">
        <v>3665</v>
      </c>
    </row>
    <row r="866" spans="1:10">
      <c r="A866" s="4" t="s">
        <v>1030</v>
      </c>
      <c r="B866" s="5">
        <v>281</v>
      </c>
      <c r="C866" s="5" t="s">
        <v>3666</v>
      </c>
      <c r="D866" s="5" t="s">
        <v>3667</v>
      </c>
      <c r="E866" s="5" t="s">
        <v>3668</v>
      </c>
      <c r="F866" s="5">
        <v>765.09956</v>
      </c>
      <c r="G866" s="5"/>
      <c r="H866" s="5">
        <v>765.51819999999998</v>
      </c>
      <c r="I866" s="5"/>
      <c r="J866" s="5" t="s">
        <v>3669</v>
      </c>
    </row>
    <row r="867" spans="1:10">
      <c r="A867" s="4" t="s">
        <v>1030</v>
      </c>
      <c r="B867" s="5">
        <v>50</v>
      </c>
      <c r="C867" s="5" t="s">
        <v>3670</v>
      </c>
      <c r="D867" s="5" t="s">
        <v>3670</v>
      </c>
      <c r="E867" s="5" t="s">
        <v>3671</v>
      </c>
      <c r="F867" s="5">
        <v>783.14148599999999</v>
      </c>
      <c r="G867" s="5"/>
      <c r="H867" s="5">
        <v>783.53390000000002</v>
      </c>
      <c r="I867" s="5"/>
      <c r="J867" s="5" t="s">
        <v>3672</v>
      </c>
    </row>
    <row r="868" spans="1:10">
      <c r="A868" s="4" t="s">
        <v>1030</v>
      </c>
      <c r="B868" s="5">
        <v>51</v>
      </c>
      <c r="C868" s="5" t="s">
        <v>3673</v>
      </c>
      <c r="D868" s="5" t="s">
        <v>3673</v>
      </c>
      <c r="E868" s="5" t="s">
        <v>3674</v>
      </c>
      <c r="F868" s="5">
        <v>788.72577699999999</v>
      </c>
      <c r="G868" s="5"/>
      <c r="H868" s="5">
        <v>789.30489999999998</v>
      </c>
      <c r="I868" s="5"/>
      <c r="J868" s="5" t="s">
        <v>3675</v>
      </c>
    </row>
    <row r="869" spans="1:10">
      <c r="A869" s="4" t="s">
        <v>1030</v>
      </c>
      <c r="B869" s="5">
        <v>821</v>
      </c>
      <c r="C869" s="5"/>
      <c r="D869" s="5" t="s">
        <v>3676</v>
      </c>
      <c r="E869" s="5" t="s">
        <v>3677</v>
      </c>
      <c r="F869" s="5">
        <v>796.23898399999996</v>
      </c>
      <c r="G869" s="5"/>
      <c r="H869" s="5">
        <v>796.80859999999996</v>
      </c>
      <c r="I869" s="5"/>
      <c r="J869" s="5" t="s">
        <v>3678</v>
      </c>
    </row>
    <row r="870" spans="1:10">
      <c r="A870" s="4" t="s">
        <v>1030</v>
      </c>
      <c r="B870" s="5">
        <v>938</v>
      </c>
      <c r="C870" s="5"/>
      <c r="D870" s="5" t="s">
        <v>3679</v>
      </c>
      <c r="E870" s="5" t="s">
        <v>3680</v>
      </c>
      <c r="F870" s="5">
        <v>820.33601499999997</v>
      </c>
      <c r="G870" s="5"/>
      <c r="H870" s="5">
        <v>820.97900000000004</v>
      </c>
      <c r="I870" s="5"/>
      <c r="J870" s="5" t="s">
        <v>3681</v>
      </c>
    </row>
    <row r="871" spans="1:10">
      <c r="A871" s="4" t="s">
        <v>1030</v>
      </c>
      <c r="B871" s="5">
        <v>154</v>
      </c>
      <c r="C871" s="5" t="s">
        <v>3682</v>
      </c>
      <c r="D871" s="5" t="s">
        <v>3683</v>
      </c>
      <c r="E871" s="5" t="s">
        <v>3683</v>
      </c>
      <c r="F871" s="5">
        <v>821.28010200000006</v>
      </c>
      <c r="G871" s="5"/>
      <c r="H871" s="5">
        <v>821.72889999999995</v>
      </c>
      <c r="I871" s="5"/>
      <c r="J871" s="5" t="s">
        <v>3684</v>
      </c>
    </row>
    <row r="872" spans="1:10">
      <c r="A872" s="4" t="s">
        <v>1030</v>
      </c>
      <c r="B872" s="5">
        <v>448</v>
      </c>
      <c r="C872" s="5" t="s">
        <v>3685</v>
      </c>
      <c r="D872" s="5" t="s">
        <v>3686</v>
      </c>
      <c r="E872" s="5" t="s">
        <v>3687</v>
      </c>
      <c r="F872" s="5">
        <v>831.19704100000001</v>
      </c>
      <c r="G872" s="5"/>
      <c r="H872" s="5">
        <v>831.68709999999999</v>
      </c>
      <c r="I872" s="5"/>
      <c r="J872" s="5" t="s">
        <v>3688</v>
      </c>
    </row>
    <row r="873" spans="1:10">
      <c r="A873" s="4" t="s">
        <v>1030</v>
      </c>
      <c r="B873" s="5">
        <v>932</v>
      </c>
      <c r="C873" s="5"/>
      <c r="D873" s="5" t="s">
        <v>3689</v>
      </c>
      <c r="E873" s="5" t="s">
        <v>3690</v>
      </c>
      <c r="F873" s="5">
        <v>845.40316600000006</v>
      </c>
      <c r="G873" s="5"/>
      <c r="H873" s="5">
        <v>845.89909999999998</v>
      </c>
      <c r="I873" s="5"/>
      <c r="J873" s="5" t="s">
        <v>3691</v>
      </c>
    </row>
    <row r="874" spans="1:10">
      <c r="A874" s="4" t="s">
        <v>1030</v>
      </c>
      <c r="B874" s="5">
        <v>155</v>
      </c>
      <c r="C874" s="5" t="s">
        <v>3692</v>
      </c>
      <c r="D874" s="5" t="s">
        <v>3693</v>
      </c>
      <c r="E874" s="5" t="s">
        <v>3693</v>
      </c>
      <c r="F874" s="5">
        <v>846.311736</v>
      </c>
      <c r="G874" s="5"/>
      <c r="H874" s="5">
        <v>846.78150000000005</v>
      </c>
      <c r="I874" s="5"/>
      <c r="J874" s="5" t="s">
        <v>3694</v>
      </c>
    </row>
    <row r="875" spans="1:10">
      <c r="A875" s="4" t="s">
        <v>1030</v>
      </c>
      <c r="B875" s="5">
        <v>156</v>
      </c>
      <c r="C875" s="5" t="s">
        <v>3695</v>
      </c>
      <c r="D875" s="5" t="s">
        <v>3696</v>
      </c>
      <c r="E875" s="5" t="s">
        <v>3696</v>
      </c>
      <c r="F875" s="5">
        <v>860.32738600000005</v>
      </c>
      <c r="G875" s="5"/>
      <c r="H875" s="5">
        <v>860.80799999999999</v>
      </c>
      <c r="I875" s="5"/>
      <c r="J875" s="5" t="s">
        <v>3697</v>
      </c>
    </row>
    <row r="876" spans="1:10">
      <c r="A876" s="4" t="s">
        <v>1030</v>
      </c>
      <c r="B876" s="5">
        <v>157</v>
      </c>
      <c r="C876" s="5" t="s">
        <v>3698</v>
      </c>
      <c r="D876" s="5" t="s">
        <v>3699</v>
      </c>
      <c r="E876" s="5" t="s">
        <v>3699</v>
      </c>
      <c r="F876" s="5">
        <v>862.30665099999999</v>
      </c>
      <c r="G876" s="5"/>
      <c r="H876" s="5">
        <v>862.78089999999997</v>
      </c>
      <c r="I876" s="5"/>
      <c r="J876" s="5" t="s">
        <v>3700</v>
      </c>
    </row>
    <row r="877" spans="1:10">
      <c r="A877" s="4" t="s">
        <v>1030</v>
      </c>
      <c r="B877" s="5">
        <v>158</v>
      </c>
      <c r="C877" s="5" t="s">
        <v>3701</v>
      </c>
      <c r="D877" s="5" t="s">
        <v>3702</v>
      </c>
      <c r="E877" s="5" t="s">
        <v>3702</v>
      </c>
      <c r="F877" s="5">
        <v>876.32230100000004</v>
      </c>
      <c r="G877" s="5"/>
      <c r="H877" s="5">
        <v>876.80740000000003</v>
      </c>
      <c r="I877" s="5"/>
      <c r="J877" s="5" t="s">
        <v>3703</v>
      </c>
    </row>
    <row r="878" spans="1:10">
      <c r="A878" s="4" t="s">
        <v>1030</v>
      </c>
      <c r="B878" s="5">
        <v>395</v>
      </c>
      <c r="C878" s="5" t="s">
        <v>3704</v>
      </c>
      <c r="D878" s="5" t="s">
        <v>3705</v>
      </c>
      <c r="E878" s="5" t="s">
        <v>3706</v>
      </c>
      <c r="F878" s="5">
        <v>881.14690399999995</v>
      </c>
      <c r="G878" s="5"/>
      <c r="H878" s="5">
        <v>881.63350000000003</v>
      </c>
      <c r="I878" s="5"/>
      <c r="J878" s="5" t="s">
        <v>3707</v>
      </c>
    </row>
    <row r="879" spans="1:10">
      <c r="A879" s="4" t="s">
        <v>1030</v>
      </c>
      <c r="B879" s="5">
        <v>159</v>
      </c>
      <c r="C879" s="5" t="s">
        <v>3708</v>
      </c>
      <c r="D879" s="5" t="s">
        <v>3709</v>
      </c>
      <c r="E879" s="5" t="s">
        <v>3709</v>
      </c>
      <c r="F879" s="5">
        <v>892.31721600000003</v>
      </c>
      <c r="G879" s="5"/>
      <c r="H879" s="5">
        <v>892.80679999999995</v>
      </c>
      <c r="I879" s="5"/>
      <c r="J879" s="5" t="s">
        <v>3710</v>
      </c>
    </row>
    <row r="880" spans="1:10">
      <c r="A880" s="4" t="s">
        <v>1030</v>
      </c>
      <c r="B880" s="5">
        <v>444</v>
      </c>
      <c r="C880" s="5" t="s">
        <v>3711</v>
      </c>
      <c r="D880" s="5" t="s">
        <v>3711</v>
      </c>
      <c r="E880" s="5" t="s">
        <v>3712</v>
      </c>
      <c r="F880" s="5">
        <v>922.83485499999995</v>
      </c>
      <c r="G880" s="5"/>
      <c r="H880" s="5">
        <v>922.06700000000001</v>
      </c>
      <c r="I880" s="5"/>
      <c r="J880" s="5" t="s">
        <v>3713</v>
      </c>
    </row>
    <row r="881" spans="1:10">
      <c r="A881" s="4" t="s">
        <v>1030</v>
      </c>
      <c r="B881" s="5">
        <v>161</v>
      </c>
      <c r="C881" s="5" t="s">
        <v>3714</v>
      </c>
      <c r="D881" s="5" t="s">
        <v>3715</v>
      </c>
      <c r="E881" s="5" t="s">
        <v>3715</v>
      </c>
      <c r="F881" s="5">
        <v>923.290978</v>
      </c>
      <c r="G881" s="5"/>
      <c r="H881" s="5">
        <v>923.78060000000005</v>
      </c>
      <c r="I881" s="5"/>
      <c r="J881" s="5" t="s">
        <v>3716</v>
      </c>
    </row>
    <row r="882" spans="1:10">
      <c r="A882" s="4" t="s">
        <v>1030</v>
      </c>
      <c r="B882" s="5">
        <v>890</v>
      </c>
      <c r="C882" s="5"/>
      <c r="D882" s="5" t="s">
        <v>3717</v>
      </c>
      <c r="E882" s="5" t="s">
        <v>3718</v>
      </c>
      <c r="F882" s="5">
        <v>940.19989999999996</v>
      </c>
      <c r="G882" s="5"/>
      <c r="H882" s="5">
        <v>941.07619999999997</v>
      </c>
      <c r="I882" s="5"/>
      <c r="J882" s="5" t="s">
        <v>3719</v>
      </c>
    </row>
    <row r="883" spans="1:10">
      <c r="A883" s="4" t="s">
        <v>1030</v>
      </c>
      <c r="B883" s="5">
        <v>160</v>
      </c>
      <c r="C883" s="5" t="s">
        <v>3720</v>
      </c>
      <c r="D883" s="5" t="s">
        <v>3721</v>
      </c>
      <c r="E883" s="5" t="s">
        <v>3721</v>
      </c>
      <c r="F883" s="5">
        <v>947.32302900000002</v>
      </c>
      <c r="G883" s="5"/>
      <c r="H883" s="5">
        <v>947.84230000000002</v>
      </c>
      <c r="I883" s="5"/>
      <c r="J883" s="5" t="s">
        <v>3722</v>
      </c>
    </row>
    <row r="884" spans="1:10">
      <c r="A884" s="4" t="s">
        <v>1030</v>
      </c>
      <c r="B884" s="5">
        <v>971</v>
      </c>
      <c r="C884" s="5"/>
      <c r="D884" s="5" t="s">
        <v>3723</v>
      </c>
      <c r="E884" s="5" t="s">
        <v>3724</v>
      </c>
      <c r="F884" s="5">
        <v>969.36623199999997</v>
      </c>
      <c r="G884" s="5"/>
      <c r="H884" s="5">
        <v>969.89750000000004</v>
      </c>
      <c r="I884" s="5"/>
      <c r="J884" s="5" t="s">
        <v>3725</v>
      </c>
    </row>
    <row r="885" spans="1:10">
      <c r="A885" s="4" t="s">
        <v>1030</v>
      </c>
      <c r="B885" s="5">
        <v>740</v>
      </c>
      <c r="C885" s="5"/>
      <c r="D885" s="5" t="s">
        <v>3726</v>
      </c>
      <c r="E885" s="5" t="s">
        <v>3727</v>
      </c>
      <c r="F885" s="5">
        <v>972.36521900000002</v>
      </c>
      <c r="G885" s="5"/>
      <c r="H885" s="5">
        <v>972.72680000000003</v>
      </c>
      <c r="I885" s="5"/>
      <c r="J885" s="5" t="s">
        <v>3728</v>
      </c>
    </row>
    <row r="886" spans="1:10">
      <c r="A886" s="4" t="s">
        <v>1030</v>
      </c>
      <c r="B886" s="5">
        <v>741</v>
      </c>
      <c r="C886" s="5"/>
      <c r="D886" s="5" t="s">
        <v>3729</v>
      </c>
      <c r="E886" s="5" t="s">
        <v>3730</v>
      </c>
      <c r="F886" s="5">
        <v>1046.3478540000001</v>
      </c>
      <c r="G886" s="5"/>
      <c r="H886" s="5">
        <v>1046.8285000000001</v>
      </c>
      <c r="I886" s="5"/>
      <c r="J886" s="5" t="s">
        <v>3731</v>
      </c>
    </row>
    <row r="887" spans="1:10">
      <c r="A887" s="4" t="s">
        <v>1030</v>
      </c>
      <c r="B887" s="5">
        <v>933</v>
      </c>
      <c r="C887" s="5"/>
      <c r="D887" s="5" t="s">
        <v>3732</v>
      </c>
      <c r="E887" s="5" t="s">
        <v>3733</v>
      </c>
      <c r="F887" s="5">
        <v>1203.577168</v>
      </c>
      <c r="G887" s="5"/>
      <c r="H887" s="5">
        <v>1204.2859000000001</v>
      </c>
      <c r="I887" s="5"/>
      <c r="J887" s="5" t="s">
        <v>3734</v>
      </c>
    </row>
    <row r="888" spans="1:10">
      <c r="A888" s="4" t="s">
        <v>1030</v>
      </c>
      <c r="B888" s="5">
        <v>137</v>
      </c>
      <c r="C888" s="5" t="s">
        <v>3735</v>
      </c>
      <c r="D888" s="5" t="s">
        <v>3736</v>
      </c>
      <c r="E888" s="5" t="s">
        <v>3737</v>
      </c>
      <c r="F888" s="5">
        <v>1216.422863</v>
      </c>
      <c r="G888" s="5"/>
      <c r="H888" s="5">
        <v>1217.088</v>
      </c>
      <c r="I888" s="5"/>
      <c r="J888" s="5" t="s">
        <v>3738</v>
      </c>
    </row>
    <row r="889" spans="1:10">
      <c r="A889" s="4" t="s">
        <v>1030</v>
      </c>
      <c r="B889" s="5">
        <v>972</v>
      </c>
      <c r="C889" s="5"/>
      <c r="D889" s="5" t="s">
        <v>3739</v>
      </c>
      <c r="E889" s="5" t="s">
        <v>3740</v>
      </c>
      <c r="F889" s="5">
        <v>1293.4718789999999</v>
      </c>
      <c r="G889" s="5"/>
      <c r="H889" s="5">
        <v>1294.1786999999999</v>
      </c>
      <c r="I889" s="5"/>
      <c r="J889" s="5" t="s">
        <v>3741</v>
      </c>
    </row>
    <row r="890" spans="1:10">
      <c r="A890" s="4" t="s">
        <v>1030</v>
      </c>
      <c r="B890" s="5">
        <v>309</v>
      </c>
      <c r="C890" s="5" t="s">
        <v>3742</v>
      </c>
      <c r="D890" s="5" t="s">
        <v>3743</v>
      </c>
      <c r="E890" s="5" t="s">
        <v>3744</v>
      </c>
      <c r="F890" s="5">
        <v>1298.4759610000001</v>
      </c>
      <c r="G890" s="5"/>
      <c r="H890" s="5">
        <v>1299.1919</v>
      </c>
      <c r="I890" s="5"/>
      <c r="J890" s="5" t="s">
        <v>3745</v>
      </c>
    </row>
    <row r="891" spans="1:10">
      <c r="A891" s="4" t="s">
        <v>1030</v>
      </c>
      <c r="B891" s="5">
        <v>305</v>
      </c>
      <c r="C891" s="5" t="s">
        <v>3746</v>
      </c>
      <c r="D891" s="5" t="s">
        <v>3747</v>
      </c>
      <c r="E891" s="5" t="s">
        <v>3748</v>
      </c>
      <c r="F891" s="5">
        <v>1444.53387</v>
      </c>
      <c r="G891" s="5"/>
      <c r="H891" s="5">
        <v>1445.3331000000001</v>
      </c>
      <c r="I891" s="5"/>
      <c r="J891" s="5" t="s">
        <v>3749</v>
      </c>
    </row>
    <row r="892" spans="1:10">
      <c r="A892" s="4" t="s">
        <v>1030</v>
      </c>
      <c r="B892" s="5">
        <v>310</v>
      </c>
      <c r="C892" s="5" t="s">
        <v>3750</v>
      </c>
      <c r="D892" s="5" t="s">
        <v>3751</v>
      </c>
      <c r="E892" s="5" t="s">
        <v>3752</v>
      </c>
      <c r="F892" s="5">
        <v>1460.5287840000001</v>
      </c>
      <c r="G892" s="5"/>
      <c r="H892" s="5">
        <v>1461.3325</v>
      </c>
      <c r="I892" s="5"/>
      <c r="J892" s="5" t="s">
        <v>3753</v>
      </c>
    </row>
    <row r="893" spans="1:10">
      <c r="A893" s="4" t="s">
        <v>1030</v>
      </c>
      <c r="B893" s="5">
        <v>424</v>
      </c>
      <c r="C893" s="5" t="s">
        <v>3754</v>
      </c>
      <c r="D893" s="5" t="s">
        <v>3755</v>
      </c>
      <c r="E893" s="5" t="s">
        <v>3756</v>
      </c>
      <c r="F893" s="5">
        <v>1572.9857750000001</v>
      </c>
      <c r="G893" s="5"/>
      <c r="H893" s="5">
        <v>1572.0146</v>
      </c>
      <c r="I893" s="5"/>
      <c r="J893" s="5" t="s">
        <v>3757</v>
      </c>
    </row>
    <row r="894" spans="1:10">
      <c r="A894" s="4" t="s">
        <v>1030</v>
      </c>
      <c r="B894" s="5">
        <v>307</v>
      </c>
      <c r="C894" s="5" t="s">
        <v>3758</v>
      </c>
      <c r="D894" s="5" t="s">
        <v>3759</v>
      </c>
      <c r="E894" s="5" t="s">
        <v>3760</v>
      </c>
      <c r="F894" s="5">
        <v>1606.586693</v>
      </c>
      <c r="G894" s="5"/>
      <c r="H894" s="5">
        <v>1607.4737</v>
      </c>
      <c r="I894" s="5"/>
      <c r="J894" s="5" t="s">
        <v>3761</v>
      </c>
    </row>
    <row r="895" spans="1:10">
      <c r="A895" s="4" t="s">
        <v>1030</v>
      </c>
      <c r="B895" s="5">
        <v>415</v>
      </c>
      <c r="C895" s="5" t="s">
        <v>3762</v>
      </c>
      <c r="D895" s="5" t="s">
        <v>3763</v>
      </c>
      <c r="E895" s="5" t="s">
        <v>3764</v>
      </c>
      <c r="F895" s="5">
        <v>1620.930224</v>
      </c>
      <c r="G895" s="5"/>
      <c r="H895" s="5">
        <v>1618.9096</v>
      </c>
      <c r="I895" s="5"/>
      <c r="J895" s="5" t="s">
        <v>3765</v>
      </c>
    </row>
    <row r="896" spans="1:10">
      <c r="A896" s="4" t="s">
        <v>1030</v>
      </c>
      <c r="B896" s="5">
        <v>311</v>
      </c>
      <c r="C896" s="5" t="s">
        <v>3766</v>
      </c>
      <c r="D896" s="5" t="s">
        <v>3767</v>
      </c>
      <c r="E896" s="5" t="s">
        <v>3768</v>
      </c>
      <c r="F896" s="5">
        <v>1622.581608</v>
      </c>
      <c r="G896" s="5"/>
      <c r="H896" s="5">
        <v>1623.4730999999999</v>
      </c>
      <c r="I896" s="5"/>
      <c r="J896" s="5" t="s">
        <v>3769</v>
      </c>
    </row>
    <row r="897" spans="1:10">
      <c r="A897" s="4" t="s">
        <v>1030</v>
      </c>
      <c r="B897" s="5">
        <v>308</v>
      </c>
      <c r="C897" s="5" t="s">
        <v>3770</v>
      </c>
      <c r="D897" s="5" t="s">
        <v>3771</v>
      </c>
      <c r="E897" s="5" t="s">
        <v>3772</v>
      </c>
      <c r="F897" s="5">
        <v>1768.6395170000001</v>
      </c>
      <c r="G897" s="5"/>
      <c r="H897" s="5">
        <v>1769.6143</v>
      </c>
      <c r="I897" s="5"/>
      <c r="J897" s="5" t="s">
        <v>3773</v>
      </c>
    </row>
    <row r="898" spans="1:10">
      <c r="A898" s="4" t="s">
        <v>1030</v>
      </c>
      <c r="B898" s="5">
        <v>1010</v>
      </c>
      <c r="C898" s="5"/>
      <c r="D898" s="5" t="s">
        <v>3774</v>
      </c>
      <c r="E898" s="5" t="s">
        <v>3775</v>
      </c>
      <c r="F898" s="5">
        <v>1970.8244110000001</v>
      </c>
      <c r="G898" s="5"/>
      <c r="H898" s="5">
        <v>1972.088</v>
      </c>
      <c r="I898" s="5"/>
      <c r="J898" s="5" t="s">
        <v>3776</v>
      </c>
    </row>
    <row r="899" spans="1:10">
      <c r="A899" s="4" t="s">
        <v>1030</v>
      </c>
      <c r="B899" s="5">
        <v>960</v>
      </c>
      <c r="C899" s="5"/>
      <c r="D899" s="5" t="s">
        <v>3777</v>
      </c>
      <c r="E899" s="5" t="s">
        <v>3778</v>
      </c>
      <c r="F899" s="5">
        <v>2135.9204960000002</v>
      </c>
      <c r="G899" s="5"/>
      <c r="H899" s="5">
        <v>2137.2343000000001</v>
      </c>
      <c r="I899" s="5"/>
      <c r="J899" s="5" t="s">
        <v>3779</v>
      </c>
    </row>
    <row r="900" spans="1:10" ht="15.75" thickBot="1">
      <c r="A900" s="6" t="s">
        <v>1030</v>
      </c>
      <c r="B900" s="7">
        <v>961</v>
      </c>
      <c r="C900" s="7"/>
      <c r="D900" s="7" t="s">
        <v>3780</v>
      </c>
      <c r="E900" s="7" t="s">
        <v>3781</v>
      </c>
      <c r="F900" s="7">
        <v>3549.536568</v>
      </c>
      <c r="G900" s="7"/>
      <c r="H900" s="7">
        <v>3551.6671999999999</v>
      </c>
      <c r="I900" s="7"/>
      <c r="J900" s="7" t="s">
        <v>3782</v>
      </c>
    </row>
  </sheetData>
  <hyperlinks>
    <hyperlink ref="A5" r:id="rId1" display="http://www.unimod.org/modifications_view.php?editid1=765"/>
    <hyperlink ref="A6" r:id="rId2" display="http://www.unimod.org/modifications_view.php?editid1=676"/>
    <hyperlink ref="A7" r:id="rId3" display="http://www.unimod.org/modifications_view.php?editid1=313"/>
    <hyperlink ref="A8" r:id="rId4" display="http://www.unimod.org/modifications_view.php?editid1=1224"/>
    <hyperlink ref="A9" r:id="rId5" display="http://www.unimod.org/modifications_view.php?editid1=1239"/>
    <hyperlink ref="A10" r:id="rId6" display="http://www.unimod.org/modifications_view.php?editid1=646"/>
    <hyperlink ref="A11" r:id="rId7" display="http://www.unimod.org/modifications_view.php?editid1=673"/>
    <hyperlink ref="A12" r:id="rId8" display="http://www.unimod.org/modifications_view.php?editid1=400"/>
    <hyperlink ref="A13" r:id="rId9" display="http://www.unimod.org/modifications_view.php?editid1=1237"/>
    <hyperlink ref="A14" r:id="rId10" display="http://www.unimod.org/modifications_view.php?editid1=1093"/>
    <hyperlink ref="A15" r:id="rId11" display="http://www.unimod.org/modifications_view.php?editid1=766"/>
    <hyperlink ref="A16" r:id="rId12" display="http://www.unimod.org/modifications_view.php?editid1=1232"/>
    <hyperlink ref="A17" r:id="rId13" display="http://www.unimod.org/modifications_view.php?editid1=1235"/>
    <hyperlink ref="A18" r:id="rId14" display="http://www.unimod.org/modifications_view.php?editid1=1189"/>
    <hyperlink ref="A19" r:id="rId15" display="http://www.unimod.org/modifications_view.php?editid1=1234"/>
    <hyperlink ref="A20" r:id="rId16" display="http://www.unimod.org/modifications_view.php?editid1=674"/>
    <hyperlink ref="A21" r:id="rId17" display="http://www.unimod.org/modifications_view.php?editid1=1117"/>
    <hyperlink ref="A22" r:id="rId18" display="http://www.unimod.org/modifications_view.php?editid1=679"/>
    <hyperlink ref="A23" r:id="rId19" display="http://www.unimod.org/modifications_view.php?editid1=1090"/>
    <hyperlink ref="A24" r:id="rId20" display="http://www.unimod.org/modifications_view.php?editid1=1147"/>
    <hyperlink ref="A25" r:id="rId21" display="http://www.unimod.org/modifications_view.php?editid1=677"/>
    <hyperlink ref="A26" r:id="rId22" display="http://www.unimod.org/modifications_view.php?editid1=1231"/>
    <hyperlink ref="A27" r:id="rId23" display="http://www.unimod.org/modifications_view.php?editid1=564"/>
    <hyperlink ref="A28" r:id="rId24" display="http://www.unimod.org/modifications_view.php?editid1=1135"/>
    <hyperlink ref="A29" r:id="rId25" display="http://www.unimod.org/modifications_view.php?editid1=1225"/>
    <hyperlink ref="A30" r:id="rId26" display="http://www.unimod.org/modifications_view.php?editid1=1181"/>
    <hyperlink ref="A31" r:id="rId27" display="http://www.unimod.org/modifications_view.php?editid1=636"/>
    <hyperlink ref="A32" r:id="rId28" display="http://www.unimod.org/modifications_view.php?editid1=1113"/>
    <hyperlink ref="A33" r:id="rId29" display="http://www.unimod.org/modifications_view.php?editid1=1242"/>
    <hyperlink ref="A34" r:id="rId30" display="http://www.unimod.org/modifications_view.php?editid1=1246"/>
    <hyperlink ref="A35" r:id="rId31" display="http://www.unimod.org/modifications_view.php?editid1=1245"/>
    <hyperlink ref="A36" r:id="rId32" display="http://www.unimod.org/modifications_view.php?editid1=683"/>
    <hyperlink ref="A37" r:id="rId33" display="http://www.unimod.org/modifications_view.php?editid1=566"/>
    <hyperlink ref="A38" r:id="rId34" display="http://www.unimod.org/modifications_view.php?editid1=1142"/>
    <hyperlink ref="A39" r:id="rId35" display="http://www.unimod.org/modifications_view.php?editid1=639"/>
    <hyperlink ref="A40" r:id="rId36" display="http://www.unimod.org/modifications_view.php?editid1=1233"/>
    <hyperlink ref="A41" r:id="rId37" display="http://www.unimod.org/modifications_view.php?editid1=556"/>
    <hyperlink ref="A42" r:id="rId38" display="http://www.unimod.org/modifications_view.php?editid1=560"/>
    <hyperlink ref="A43" r:id="rId39" display="http://www.unimod.org/modifications_view.php?editid1=822"/>
    <hyperlink ref="A44" r:id="rId40" display="http://www.unimod.org/modifications_view.php?editid1=1229"/>
    <hyperlink ref="A45" r:id="rId41" display="http://www.unimod.org/modifications_view.php?editid1=1131"/>
    <hyperlink ref="A46" r:id="rId42" display="http://www.unimod.org/modifications_view.php?editid1=1226"/>
    <hyperlink ref="A47" r:id="rId43" display="http://www.unimod.org/modifications_view.php?editid1=1193"/>
    <hyperlink ref="A48" r:id="rId44" display="http://www.unimod.org/modifications_view.php?editid1=1159"/>
    <hyperlink ref="A49" r:id="rId45" display="http://www.unimod.org/modifications_view.php?editid1=1177"/>
    <hyperlink ref="A50" r:id="rId46" display="http://www.unimod.org/modifications_view.php?editid1=1129"/>
    <hyperlink ref="A51" r:id="rId47" display="http://www.unimod.org/modifications_view.php?editid1=638"/>
    <hyperlink ref="A52" r:id="rId48" display="http://www.unimod.org/modifications_view.php?editid1=1230"/>
    <hyperlink ref="A53" r:id="rId49" display="http://www.unimod.org/modifications_view.php?editid1=644"/>
    <hyperlink ref="A54" r:id="rId50" display="http://www.unimod.org/modifications_view.php?editid1=1121"/>
    <hyperlink ref="A55" r:id="rId51" display="http://www.unimod.org/modifications_view.php?editid1=1098"/>
    <hyperlink ref="A56" r:id="rId52" display="http://www.unimod.org/modifications_view.php?editid1=1248"/>
    <hyperlink ref="A57" r:id="rId53" display="http://www.unimod.org/modifications_view.php?editid1=680"/>
    <hyperlink ref="A58" r:id="rId54" display="http://www.unimod.org/modifications_view.php?editid1=1228"/>
    <hyperlink ref="A59" r:id="rId55" display="http://www.unimod.org/modifications_view.php?editid1=682"/>
    <hyperlink ref="A60" r:id="rId56" display="http://www.unimod.org/modifications_view.php?editid1=11"/>
    <hyperlink ref="A61" r:id="rId57" display="http://www.unimod.org/modifications_view.php?editid1=526"/>
    <hyperlink ref="A62" r:id="rId58" display="http://www.unimod.org/modifications_view.php?editid1=570"/>
    <hyperlink ref="A63" r:id="rId59" display="http://www.unimod.org/modifications_view.php?editid1=1101"/>
    <hyperlink ref="A64" r:id="rId60" display="http://www.unimod.org/modifications_view.php?editid1=140"/>
    <hyperlink ref="A65" r:id="rId61" display="http://www.unimod.org/modifications_view.php?editid1=552"/>
    <hyperlink ref="A66" r:id="rId62" display="http://www.unimod.org/modifications_view.php?editid1=567"/>
    <hyperlink ref="A67" r:id="rId63" display="http://www.unimod.org/modifications_view.php?editid1=1207"/>
    <hyperlink ref="A68" r:id="rId64" display="http://www.unimod.org/modifications_view.php?editid1=1152"/>
    <hyperlink ref="A69" r:id="rId65" display="http://www.unimod.org/modifications_view.php?editid1=553"/>
    <hyperlink ref="A70" r:id="rId66" display="http://www.unimod.org/modifications_view.php?editid1=344"/>
    <hyperlink ref="A71" r:id="rId67" display="http://www.unimod.org/modifications_view.php?editid1=645"/>
    <hyperlink ref="A72" r:id="rId68" display="http://www.unimod.org/modifications_view.php?editid1=1155"/>
    <hyperlink ref="A73" r:id="rId69" display="http://www.unimod.org/modifications_view.php?editid1=1192"/>
    <hyperlink ref="A74" r:id="rId70" display="http://www.unimod.org/modifications_view.php?editid1=1125"/>
    <hyperlink ref="A75" r:id="rId71" display="http://www.unimod.org/modifications_view.php?editid1=672"/>
    <hyperlink ref="A76" r:id="rId72" display="http://www.unimod.org/modifications_view.php?editid1=372"/>
    <hyperlink ref="A77" r:id="rId73" display="http://www.unimod.org/modifications_view.php?editid1=1086"/>
    <hyperlink ref="A78" r:id="rId74" display="http://www.unimod.org/modifications_view.php?editid1=1190"/>
    <hyperlink ref="A79" r:id="rId75" display="http://www.unimod.org/modifications_view.php?editid1=1138"/>
    <hyperlink ref="A80" r:id="rId76" display="http://www.unimod.org/modifications_view.php?editid1=1184"/>
    <hyperlink ref="A81" r:id="rId77" display="http://www.unimod.org/modifications_view.php?editid1=1170"/>
    <hyperlink ref="A82" r:id="rId78" display="http://www.unimod.org/modifications_view.php?editid1=580"/>
    <hyperlink ref="A83" r:id="rId79" display="http://www.unimod.org/modifications_view.php?editid1=1227"/>
    <hyperlink ref="A84" r:id="rId80" display="http://www.unimod.org/modifications_view.php?editid1=1123"/>
    <hyperlink ref="A85" r:id="rId81" display="http://www.unimod.org/modifications_view.php?editid1=1122"/>
    <hyperlink ref="A86" r:id="rId82" display="http://www.unimod.org/modifications_view.php?editid1=1243"/>
    <hyperlink ref="A87" r:id="rId83" display="http://www.unimod.org/modifications_view.php?editid1=1240"/>
    <hyperlink ref="A88" r:id="rId84" display="http://www.unimod.org/modifications_view.php?editid1=1114"/>
    <hyperlink ref="A89" r:id="rId85" display="http://www.unimod.org/modifications_view.php?editid1=1238"/>
    <hyperlink ref="A90" r:id="rId86" display="http://www.unimod.org/modifications_view.php?editid1=368"/>
    <hyperlink ref="A91" r:id="rId87" display="http://www.unimod.org/modifications_view.php?editid1=1150"/>
    <hyperlink ref="A92" r:id="rId88" display="http://www.unimod.org/modifications_view.php?editid1=568"/>
    <hyperlink ref="A93" r:id="rId89" display="http://www.unimod.org/modifications_view.php?editid1=1097"/>
    <hyperlink ref="A94" r:id="rId90" display="http://www.unimod.org/modifications_view.php?editid1=382"/>
    <hyperlink ref="A95" r:id="rId91" display="http://www.unimod.org/modifications_view.php?editid1=1091"/>
    <hyperlink ref="A96" r:id="rId92" display="http://www.unimod.org/modifications_view.php?editid1=1241"/>
    <hyperlink ref="A97" r:id="rId93" display="http://www.unimod.org/modifications_view.php?editid1=1084"/>
    <hyperlink ref="A98" r:id="rId94" display="http://www.unimod.org/modifications_view.php?editid1=615"/>
    <hyperlink ref="A99" r:id="rId95" display="http://www.unimod.org/modifications_view.php?editid1=1055"/>
    <hyperlink ref="A100" r:id="rId96" display="http://www.unimod.org/modifications_view.php?editid1=1137"/>
    <hyperlink ref="A101" r:id="rId97" display="http://www.unimod.org/modifications_view.php?editid1=630"/>
    <hyperlink ref="A102" r:id="rId98" display="http://www.unimod.org/modifications_view.php?editid1=360"/>
    <hyperlink ref="A103" r:id="rId99" display="http://www.unimod.org/modifications_view.php?editid1=657"/>
    <hyperlink ref="A104" r:id="rId100" display="http://www.unimod.org/modifications_view.php?editid1=659"/>
    <hyperlink ref="A105" r:id="rId101" display="http://www.unimod.org/modifications_view.php?editid1=10"/>
    <hyperlink ref="A106" r:id="rId102" display="http://www.unimod.org/modifications_view.php?editid1=610"/>
    <hyperlink ref="A107" r:id="rId103" display="http://www.unimod.org/modifications_view.php?editid1=675"/>
    <hyperlink ref="A108" r:id="rId104" display="http://www.unimod.org/modifications_view.php?editid1=565"/>
    <hyperlink ref="A109" r:id="rId105" display="http://www.unimod.org/modifications_view.php?editid1=1139"/>
    <hyperlink ref="A110" r:id="rId106" display="http://www.unimod.org/modifications_view.php?editid1=1186"/>
    <hyperlink ref="A111" r:id="rId107" display="http://www.unimod.org/modifications_view.php?editid1=642"/>
    <hyperlink ref="A112" r:id="rId108" display="http://www.unimod.org/modifications_view.php?editid1=667"/>
    <hyperlink ref="A113" r:id="rId109" display="http://www.unimod.org/modifications_view.php?editid1=1143"/>
    <hyperlink ref="A114" r:id="rId110" display="http://www.unimod.org/modifications_view.php?editid1=640"/>
    <hyperlink ref="A115" r:id="rId111" display="http://www.unimod.org/modifications_view.php?editid1=369"/>
    <hyperlink ref="A116" r:id="rId112" display="http://www.unimod.org/modifications_view.php?editid1=1075"/>
    <hyperlink ref="A117" r:id="rId113" display="http://www.unimod.org/modifications_view.php?editid1=1087"/>
    <hyperlink ref="A118" r:id="rId114" display="http://www.unimod.org/modifications_view.php?editid1=1191"/>
    <hyperlink ref="A119" r:id="rId115" display="http://www.unimod.org/modifications_view.php?editid1=594"/>
    <hyperlink ref="A120" r:id="rId116" display="http://www.unimod.org/modifications_view.php?editid1=616"/>
    <hyperlink ref="A121" r:id="rId117" display="http://www.unimod.org/modifications_view.php?editid1=1185"/>
    <hyperlink ref="A122" r:id="rId118" display="http://www.unimod.org/modifications_view.php?editid1=601"/>
    <hyperlink ref="A123" r:id="rId119" display="http://www.unimod.org/modifications_view.php?editid1=1078"/>
    <hyperlink ref="A124" r:id="rId120" display="http://www.unimod.org/modifications_view.php?editid1=624"/>
    <hyperlink ref="A125" r:id="rId121" display="http://www.unimod.org/modifications_view.php?editid1=681"/>
    <hyperlink ref="A126" r:id="rId122" display="http://www.unimod.org/modifications_view.php?editid1=1132"/>
    <hyperlink ref="A127" r:id="rId123" display="http://www.unimod.org/modifications_view.php?editid1=643"/>
    <hyperlink ref="A128" r:id="rId124" display="http://www.unimod.org/modifications_view.php?editid1=1178"/>
    <hyperlink ref="A129" r:id="rId125" display="http://www.unimod.org/modifications_view.php?editid1=585"/>
    <hyperlink ref="A130" r:id="rId126" display="http://www.unimod.org/modifications_view.php?editid1=348"/>
    <hyperlink ref="A131" r:id="rId127" display="http://www.unimod.org/modifications_view.php?editid1=1236"/>
    <hyperlink ref="A132" r:id="rId128" display="http://www.unimod.org/modifications_view.php?editid1=349"/>
    <hyperlink ref="A133" r:id="rId129" display="http://www.unimod.org/modifications_view.php?editid1=899"/>
    <hyperlink ref="A134" r:id="rId130" display="http://www.unimod.org/modifications_view.php?editid1=641"/>
    <hyperlink ref="A135" r:id="rId131" display="http://www.unimod.org/modifications_view.php?editid1=1099"/>
    <hyperlink ref="A136" r:id="rId132" display="http://www.unimod.org/modifications_view.php?editid1=1095"/>
    <hyperlink ref="A137" r:id="rId133" display="http://www.unimod.org/modifications_view.php?editid1=1092"/>
    <hyperlink ref="A138" r:id="rId134" display="http://www.unimod.org/modifications_view.php?editid1=23"/>
    <hyperlink ref="A139" r:id="rId135" display="http://www.unimod.org/modifications_view.php?editid1=27"/>
    <hyperlink ref="A140" r:id="rId136" display="http://www.unimod.org/modifications_view.php?editid1=402"/>
    <hyperlink ref="A141" r:id="rId137" display="http://www.unimod.org/modifications_view.php?editid1=1072"/>
    <hyperlink ref="A142" r:id="rId138" display="http://www.unimod.org/modifications_view.php?editid1=614"/>
    <hyperlink ref="A143" r:id="rId139" display="http://www.unimod.org/modifications_view.php?editid1=28"/>
    <hyperlink ref="A144" r:id="rId140" display="http://www.unimod.org/modifications_view.php?editid1=385"/>
    <hyperlink ref="A145" r:id="rId141" display="http://www.unimod.org/modifications_view.php?editid1=1149"/>
    <hyperlink ref="A146" r:id="rId142" display="http://www.unimod.org/modifications_view.php?editid1=1161"/>
    <hyperlink ref="A147" r:id="rId143" display="http://www.unimod.org/modifications_view.php?editid1=604"/>
    <hyperlink ref="A148" r:id="rId144" display="http://www.unimod.org/modifications_view.php?editid1=1096"/>
    <hyperlink ref="A149" r:id="rId145" display="http://www.unimod.org/modifications_view.php?editid1=1144"/>
    <hyperlink ref="A150" r:id="rId146" display="http://www.unimod.org/modifications_view.php?editid1=447"/>
    <hyperlink ref="A151" r:id="rId147" display="http://www.unimod.org/modifications_view.php?editid1=648"/>
    <hyperlink ref="A152" r:id="rId148" display="http://www.unimod.org/modifications_view.php?editid1=678"/>
    <hyperlink ref="A153" r:id="rId149" display="http://www.unimod.org/modifications_view.php?editid1=548"/>
    <hyperlink ref="A154" r:id="rId150" display="http://www.unimod.org/modifications_view.php?editid1=559"/>
    <hyperlink ref="A155" r:id="rId151" display="http://www.unimod.org/modifications_view.php?editid1=1081"/>
    <hyperlink ref="A156" r:id="rId152" display="http://www.unimod.org/modifications_view.php?editid1=403"/>
    <hyperlink ref="A157" r:id="rId153" display="http://www.unimod.org/modifications_view.php?editid1=600"/>
    <hyperlink ref="A158" r:id="rId154" display="http://www.unimod.org/modifications_view.php?editid1=991"/>
    <hyperlink ref="A159" r:id="rId155" display="http://www.unimod.org/modifications_view.php?editid1=1083"/>
    <hyperlink ref="A160" r:id="rId156" display="http://www.unimod.org/modifications_view.php?editid1=635"/>
    <hyperlink ref="A161" r:id="rId157" display="http://www.unimod.org/modifications_view.php?editid1=1164"/>
    <hyperlink ref="A162" r:id="rId158" display="http://www.unimod.org/modifications_view.php?editid1=595"/>
    <hyperlink ref="A163" r:id="rId159" display="http://www.unimod.org/modifications_view.php?editid1=544"/>
    <hyperlink ref="A164" r:id="rId160" display="http://www.unimod.org/modifications_view.php?editid1=562"/>
    <hyperlink ref="A165" r:id="rId161" display="http://www.unimod.org/modifications_view.php?editid1=605"/>
    <hyperlink ref="A166" r:id="rId162" display="http://www.unimod.org/modifications_view.php?editid1=658"/>
    <hyperlink ref="A167" r:id="rId163" display="http://www.unimod.org/modifications_view.php?editid1=1183"/>
    <hyperlink ref="A168" r:id="rId164" display="http://www.unimod.org/modifications_view.php?editid1=1076"/>
    <hyperlink ref="A169" r:id="rId165" display="http://www.unimod.org/modifications_view.php?editid1=1133"/>
    <hyperlink ref="A170" r:id="rId166" display="http://www.unimod.org/modifications_view.php?editid1=1179"/>
    <hyperlink ref="A171" r:id="rId167" display="http://www.unimod.org/modifications_view.php?editid1=617"/>
    <hyperlink ref="A172" r:id="rId168" display="http://www.unimod.org/modifications_view.php?editid1=588"/>
    <hyperlink ref="A173" r:id="rId169" display="http://www.unimod.org/modifications_view.php?editid1=1220"/>
    <hyperlink ref="A174" r:id="rId170" display="http://www.unimod.org/modifications_view.php?editid1=1067"/>
    <hyperlink ref="A175" r:id="rId171" display="http://www.unimod.org/modifications_view.php?editid1=1156"/>
    <hyperlink ref="A176" r:id="rId172" display="http://www.unimod.org/modifications_view.php?editid1=1126"/>
    <hyperlink ref="A177" r:id="rId173" display="http://www.unimod.org/modifications_view.php?editid1=623"/>
    <hyperlink ref="A178" r:id="rId174" display="http://www.unimod.org/modifications_view.php?editid1=1094"/>
    <hyperlink ref="A179" r:id="rId175" display="http://www.unimod.org/modifications_view.php?editid1=1195"/>
    <hyperlink ref="A180" r:id="rId176" display="http://www.unimod.org/modifications_view.php?editid1=582"/>
    <hyperlink ref="A181" r:id="rId177" display="http://www.unimod.org/modifications_view.php?editid1=1119"/>
    <hyperlink ref="A182" r:id="rId178" display="http://www.unimod.org/modifications_view.php?editid1=1115"/>
    <hyperlink ref="A183" r:id="rId179" display="http://www.unimod.org/modifications_view.php?editid1=1244"/>
    <hyperlink ref="A184" r:id="rId180" display="http://www.unimod.org/modifications_view.php?editid1=1120"/>
    <hyperlink ref="A185" r:id="rId181" display="http://www.unimod.org/modifications_view.php?editid1=1063"/>
    <hyperlink ref="A186" r:id="rId182" display="http://www.unimod.org/modifications_view.php?editid1=896"/>
    <hyperlink ref="A187" r:id="rId183" display="http://www.unimod.org/modifications_view.php?editid1=662"/>
    <hyperlink ref="A188" r:id="rId184" display="http://www.unimod.org/modifications_view.php?editid1=1066"/>
    <hyperlink ref="A189" r:id="rId185" display="http://www.unimod.org/modifications_view.php?editid1=1151"/>
    <hyperlink ref="A190" r:id="rId186" display="http://www.unimod.org/modifications_view.php?editid1=613"/>
    <hyperlink ref="A191" r:id="rId187" display="http://www.unimod.org/modifications_view.php?editid1=939"/>
    <hyperlink ref="A192" r:id="rId188" display="http://www.unimod.org/modifications_view.php?editid1=401"/>
    <hyperlink ref="A193" r:id="rId189" display="http://www.unimod.org/modifications_view.php?editid1=1217"/>
    <hyperlink ref="A194" r:id="rId190" display="http://www.unimod.org/modifications_view.php?editid1=1145"/>
    <hyperlink ref="A195" r:id="rId191" display="http://www.unimod.org/modifications_view.php?editid1=1210"/>
    <hyperlink ref="A196" r:id="rId192" display="http://www.unimod.org/modifications_view.php?editid1=1065"/>
    <hyperlink ref="A197" r:id="rId193" display="http://www.unimod.org/modifications_view.php?editid1=1069"/>
    <hyperlink ref="A198" r:id="rId194" display="http://www.unimod.org/modifications_view.php?editid1=352"/>
    <hyperlink ref="A199" r:id="rId195" display="http://www.unimod.org/modifications_view.php?editid1=374"/>
    <hyperlink ref="A200" r:id="rId196" display="http://www.unimod.org/modifications_view.php?editid1=2"/>
    <hyperlink ref="A201" r:id="rId197" display="http://www.unimod.org/modifications_view.php?editid1=555"/>
    <hyperlink ref="A202" r:id="rId198" display="http://www.unimod.org/modifications_view.php?editid1=561"/>
    <hyperlink ref="A203" r:id="rId199" display="http://www.unimod.org/modifications_view.php?editid1=622"/>
    <hyperlink ref="A204" r:id="rId200" display="http://www.unimod.org/modifications_view.php?editid1=563"/>
    <hyperlink ref="A205" r:id="rId201" display="http://www.unimod.org/modifications_view.php?editid1=597"/>
    <hyperlink ref="A206" r:id="rId202" display="http://www.unimod.org/modifications_view.php?editid1=631"/>
    <hyperlink ref="A207" r:id="rId203" display="http://www.unimod.org/modifications_view.php?editid1=596"/>
    <hyperlink ref="A208" r:id="rId204" display="http://www.unimod.org/modifications_view.php?editid1=589"/>
    <hyperlink ref="A209" r:id="rId205" display="http://www.unimod.org/modifications_view.php?editid1=7"/>
    <hyperlink ref="A210" r:id="rId206" display="http://www.unimod.org/modifications_view.php?editid1=621"/>
    <hyperlink ref="A211" r:id="rId207" display="http://www.unimod.org/modifications_view.php?editid1=632"/>
    <hyperlink ref="A212" r:id="rId208" display="http://www.unimod.org/modifications_view.php?editid1=994"/>
    <hyperlink ref="A213" r:id="rId209" display="http://www.unimod.org/modifications_view.php?editid1=1127"/>
    <hyperlink ref="A214" r:id="rId210" display="http://www.unimod.org/modifications_view.php?editid1=1203"/>
    <hyperlink ref="A215" r:id="rId211" display="http://www.unimod.org/modifications_view.php?editid1=1221"/>
    <hyperlink ref="A216" r:id="rId212" display="http://www.unimod.org/modifications_view.php?editid1=995"/>
    <hyperlink ref="A217" r:id="rId213" display="http://www.unimod.org/modifications_view.php?editid1=1082"/>
    <hyperlink ref="A218" r:id="rId214" display="http://www.unimod.org/modifications_view.php?editid1=258"/>
    <hyperlink ref="A219" r:id="rId215" display="http://www.unimod.org/modifications_view.php?editid1=1174"/>
    <hyperlink ref="A220" r:id="rId216" display="http://www.unimod.org/modifications_view.php?editid1=598"/>
    <hyperlink ref="A221" r:id="rId217" display="http://www.unimod.org/modifications_view.php?editid1=1182"/>
    <hyperlink ref="A222" r:id="rId218" display="http://www.unimod.org/modifications_view.php?editid1=170"/>
    <hyperlink ref="A223" r:id="rId219" display="http://www.unimod.org/modifications_view.php?editid1=366"/>
    <hyperlink ref="A224" r:id="rId220" display="http://www.unimod.org/modifications_view.php?editid1=996"/>
    <hyperlink ref="A225" r:id="rId221" display="http://www.unimod.org/modifications_view.php?editid1=262"/>
    <hyperlink ref="A226" r:id="rId222" display="http://www.unimod.org/modifications_view.php?editid1=1213"/>
    <hyperlink ref="A227" r:id="rId223" display="http://www.unimod.org/modifications_view.php?editid1=897"/>
    <hyperlink ref="A228" r:id="rId224" display="http://www.unimod.org/modifications_view.php?editid1=351"/>
    <hyperlink ref="A229" r:id="rId225" display="http://www.unimod.org/modifications_view.php?editid1=627"/>
    <hyperlink ref="A230" r:id="rId226" display="http://www.unimod.org/modifications_view.php?editid1=193"/>
    <hyperlink ref="A231" r:id="rId227" display="http://www.unimod.org/modifications_view.php?editid1=862"/>
    <hyperlink ref="A232" r:id="rId228" display="http://www.unimod.org/modifications_view.php?editid1=481"/>
    <hyperlink ref="A233" r:id="rId229" display="http://www.unimod.org/modifications_view.php?editid1=772"/>
    <hyperlink ref="A234" r:id="rId230" display="http://www.unimod.org/modifications_view.php?editid1=1166"/>
    <hyperlink ref="A235" r:id="rId231" display="http://www.unimod.org/modifications_view.php?editid1=950"/>
    <hyperlink ref="A236" r:id="rId232" display="http://www.unimod.org/modifications_view.php?editid1=268"/>
    <hyperlink ref="A237" r:id="rId233" display="http://www.unimod.org/modifications_view.php?editid1=1148"/>
    <hyperlink ref="A238" r:id="rId234" display="http://www.unimod.org/modifications_view.php?editid1=188"/>
    <hyperlink ref="A239" r:id="rId235" display="http://www.unimod.org/modifications_view.php?editid1=1194"/>
    <hyperlink ref="A240" r:id="rId236" display="http://www.unimod.org/modifications_view.php?editid1=695"/>
    <hyperlink ref="A241" r:id="rId237" display="http://www.unimod.org/modifications_view.php?editid1=259"/>
    <hyperlink ref="A242" r:id="rId238" display="http://www.unimod.org/modifications_view.php?editid1=1080"/>
    <hyperlink ref="A243" r:id="rId239" display="http://www.unimod.org/modifications_view.php?editid1=1136"/>
    <hyperlink ref="A244" r:id="rId240" display="http://www.unimod.org/modifications_view.php?editid1=633"/>
    <hyperlink ref="A245" r:id="rId241" display="http://www.unimod.org/modifications_view.php?editid1=184"/>
    <hyperlink ref="A246" r:id="rId242" display="http://www.unimod.org/modifications_view.php?editid1=1100"/>
    <hyperlink ref="A247" r:id="rId243" display="http://www.unimod.org/modifications_view.php?editid1=267"/>
    <hyperlink ref="A248" r:id="rId244" display="http://www.unimod.org/modifications_view.php?editid1=1116"/>
    <hyperlink ref="A249" r:id="rId245" display="http://www.unimod.org/modifications_view.php?editid1=652"/>
    <hyperlink ref="A250" r:id="rId246" display="http://www.unimod.org/modifications_view.php?editid1=854"/>
    <hyperlink ref="A251" r:id="rId247" display="http://www.unimod.org/modifications_view.php?editid1=269"/>
    <hyperlink ref="A252" r:id="rId248" display="http://www.unimod.org/modifications_view.php?editid1=1059"/>
    <hyperlink ref="A253" r:id="rId249" display="http://www.unimod.org/modifications_view.php?editid1=1062"/>
    <hyperlink ref="A254" r:id="rId250" display="http://www.unimod.org/modifications_view.php?editid1=944"/>
    <hyperlink ref="A255" r:id="rId251" display="http://www.unimod.org/modifications_view.php?editid1=940"/>
    <hyperlink ref="A256" r:id="rId252" display="http://www.unimod.org/modifications_view.php?editid1=1009"/>
    <hyperlink ref="A257" r:id="rId253" display="http://www.unimod.org/modifications_view.php?editid1=1056"/>
    <hyperlink ref="A258" r:id="rId254" display="http://www.unimod.org/modifications_view.php?editid1=664"/>
    <hyperlink ref="A259" r:id="rId255" display="http://www.unimod.org/modifications_view.php?editid1=1202"/>
    <hyperlink ref="A260" r:id="rId256" display="http://www.unimod.org/modifications_view.php?editid1=904"/>
    <hyperlink ref="A261" r:id="rId257" display="http://www.unimod.org/modifications_view.php?editid1=660"/>
    <hyperlink ref="A262" r:id="rId258" display="http://www.unimod.org/modifications_view.php?editid1=337"/>
    <hyperlink ref="A263" r:id="rId259" display="http://www.unimod.org/modifications_view.php?editid1=1073"/>
    <hyperlink ref="A264" r:id="rId260" display="http://www.unimod.org/modifications_view.php?editid1=1070"/>
    <hyperlink ref="A265" r:id="rId261" display="http://www.unimod.org/modifications_view.php?editid1=359"/>
    <hyperlink ref="A266" r:id="rId262" display="http://www.unimod.org/modifications_view.php?editid1=288"/>
    <hyperlink ref="A267" r:id="rId263" display="http://www.unimod.org/modifications_view.php?editid1=1204"/>
    <hyperlink ref="A268" r:id="rId264" display="http://www.unimod.org/modifications_view.php?editid1=34"/>
    <hyperlink ref="A269" r:id="rId265" display="http://www.unimod.org/modifications_view.php?editid1=558"/>
    <hyperlink ref="A270" r:id="rId266" display="http://www.unimod.org/modifications_view.php?editid1=571"/>
    <hyperlink ref="A271" r:id="rId267" display="http://www.unimod.org/modifications_view.php?editid1=650"/>
    <hyperlink ref="A272" r:id="rId268" display="http://www.unimod.org/modifications_view.php?editid1=671"/>
    <hyperlink ref="A273" r:id="rId269" display="http://www.unimod.org/modifications_view.php?editid1=1162"/>
    <hyperlink ref="A274" r:id="rId270" display="http://www.unimod.org/modifications_view.php?editid1=618"/>
    <hyperlink ref="A275" r:id="rId271" display="http://www.unimod.org/modifications_view.php?editid1=381"/>
    <hyperlink ref="A276" r:id="rId272" display="http://www.unimod.org/modifications_view.php?editid1=607"/>
    <hyperlink ref="A277" r:id="rId273" display="http://www.unimod.org/modifications_view.php?editid1=1216"/>
    <hyperlink ref="A278" r:id="rId274" display="http://www.unimod.org/modifications_view.php?editid1=528"/>
    <hyperlink ref="A279" r:id="rId275" display="http://www.unimod.org/modifications_view.php?editid1=1157"/>
    <hyperlink ref="A280" r:id="rId276" display="http://www.unimod.org/modifications_view.php?editid1=342"/>
    <hyperlink ref="A281" r:id="rId277" display="http://www.unimod.org/modifications_view.php?editid1=590"/>
    <hyperlink ref="A282" r:id="rId278" display="http://www.unimod.org/modifications_view.php?editid1=670"/>
    <hyperlink ref="A283" r:id="rId279" display="http://www.unimod.org/modifications_view.php?editid1=1128"/>
    <hyperlink ref="A284" r:id="rId280" display="http://www.unimod.org/modifications_view.php?editid1=420"/>
    <hyperlink ref="A285" r:id="rId281" display="http://www.unimod.org/modifications_view.php?editid1=654"/>
    <hyperlink ref="A286" r:id="rId282" display="http://www.unimod.org/modifications_view.php?editid1=35"/>
    <hyperlink ref="A287" r:id="rId283" display="http://www.unimod.org/modifications_view.php?editid1=540"/>
    <hyperlink ref="A288" r:id="rId284" display="http://www.unimod.org/modifications_view.php?editid1=569"/>
    <hyperlink ref="A289" r:id="rId285" display="http://www.unimod.org/modifications_view.php?editid1=1071"/>
    <hyperlink ref="A290" r:id="rId286" display="http://www.unimod.org/modifications_view.php?editid1=1146"/>
    <hyperlink ref="A291" r:id="rId287" display="http://www.unimod.org/modifications_view.php?editid1=284"/>
    <hyperlink ref="A292" r:id="rId288" display="http://www.unimod.org/modifications_view.php?editid1=629"/>
    <hyperlink ref="A293" r:id="rId289" display="http://www.unimod.org/modifications_view.php?editid1=1173"/>
    <hyperlink ref="A294" r:id="rId290" display="http://www.unimod.org/modifications_view.php?editid1=1160"/>
    <hyperlink ref="A295" r:id="rId291" display="http://www.unimod.org/modifications_view.php?editid1=989"/>
    <hyperlink ref="A296" r:id="rId292" display="http://www.unimod.org/modifications_view.php?editid1=298"/>
    <hyperlink ref="A297" r:id="rId293" display="http://www.unimod.org/modifications_view.php?editid1=696"/>
    <hyperlink ref="A298" r:id="rId294" display="http://www.unimod.org/modifications_view.php?editid1=608"/>
    <hyperlink ref="A299" r:id="rId295" display="http://www.unimod.org/modifications_view.php?editid1=1167"/>
    <hyperlink ref="A300" r:id="rId296" display="http://www.unimod.org/modifications_view.php?editid1=127"/>
    <hyperlink ref="A301" r:id="rId297" display="http://www.unimod.org/modifications_view.php?editid1=1079"/>
    <hyperlink ref="A302" r:id="rId298" display="http://www.unimod.org/modifications_view.php?editid1=329"/>
    <hyperlink ref="A303" r:id="rId299" display="http://www.unimod.org/modifications_view.php?editid1=906"/>
    <hyperlink ref="A304" r:id="rId300" display="http://www.unimod.org/modifications_view.php?editid1=1134"/>
    <hyperlink ref="A305" r:id="rId301" display="http://www.unimod.org/modifications_view.php?editid1=1180"/>
    <hyperlink ref="A306" r:id="rId302" display="http://www.unimod.org/modifications_view.php?editid1=584"/>
    <hyperlink ref="A307" r:id="rId303" display="http://www.unimod.org/modifications_view.php?editid1=350"/>
    <hyperlink ref="A308" r:id="rId304" display="http://www.unimod.org/modifications_view.php?editid1=885"/>
    <hyperlink ref="A309" r:id="rId305" display="http://www.unimod.org/modifications_view.php?editid1=956"/>
    <hyperlink ref="A310" r:id="rId306" display="http://www.unimod.org/modifications_view.php?editid1=30"/>
    <hyperlink ref="A311" r:id="rId307" display="http://www.unimod.org/modifications_view.php?editid1=554"/>
    <hyperlink ref="A312" r:id="rId308" display="http://www.unimod.org/modifications_view.php?editid1=620"/>
    <hyperlink ref="A313" r:id="rId309" display="http://www.unimod.org/modifications_view.php?editid1=1247"/>
    <hyperlink ref="A314" r:id="rId310" display="http://www.unimod.org/modifications_view.php?editid1=606"/>
    <hyperlink ref="A315" r:id="rId311" display="http://www.unimod.org/modifications_view.php?editid1=1004"/>
    <hyperlink ref="A316" r:id="rId312" display="http://www.unimod.org/modifications_view.php?editid1=438"/>
    <hyperlink ref="A317" r:id="rId313" display="http://www.unimod.org/modifications_view.php?editid1=1064"/>
    <hyperlink ref="A318" r:id="rId314" display="http://www.unimod.org/modifications_view.php?editid1=611"/>
    <hyperlink ref="A319" r:id="rId315" display="http://www.unimod.org/modifications_view.php?editid1=1060"/>
    <hyperlink ref="A320" r:id="rId316" display="http://www.unimod.org/modifications_view.php?editid1=581"/>
    <hyperlink ref="A321" r:id="rId317" display="http://www.unimod.org/modifications_view.php?editid1=254"/>
    <hyperlink ref="A322" r:id="rId318" display="http://www.unimod.org/modifications_view.php?editid1=543"/>
    <hyperlink ref="A323" r:id="rId319" display="http://www.unimod.org/modifications_view.php?editid1=1057"/>
    <hyperlink ref="A324" r:id="rId320" display="http://www.unimod.org/modifications_view.php?editid1=656"/>
    <hyperlink ref="A325" r:id="rId321" display="http://www.unimod.org/modifications_view.php?editid1=651"/>
    <hyperlink ref="A326" r:id="rId322" display="http://www.unimod.org/modifications_view.php?editid1=1209"/>
    <hyperlink ref="A327" r:id="rId323" display="http://www.unimod.org/modifications_view.php?editid1=661"/>
    <hyperlink ref="A328" r:id="rId324" display="http://www.unimod.org/modifications_view.php?editid1=926"/>
    <hyperlink ref="A329" r:id="rId325" display="http://www.unimod.org/modifications_view.php?editid1=1085"/>
    <hyperlink ref="A330" r:id="rId326" display="http://www.unimod.org/modifications_view.php?editid1=122"/>
    <hyperlink ref="A331" r:id="rId327" display="http://www.unimod.org/modifications_view.php?editid1=1196"/>
    <hyperlink ref="A332" r:id="rId328" display="http://www.unimod.org/modifications_view.php?editid1=1205"/>
    <hyperlink ref="A333" r:id="rId329" display="http://www.unimod.org/modifications_view.php?editid1=599"/>
    <hyperlink ref="A334" r:id="rId330" display="http://www.unimod.org/modifications_view.php?editid1=36"/>
    <hyperlink ref="A335" r:id="rId331" display="http://www.unimod.org/modifications_view.php?editid1=255"/>
    <hyperlink ref="A336" r:id="rId332" display="http://www.unimod.org/modifications_view.php?editid1=280"/>
    <hyperlink ref="A337" r:id="rId333" display="http://www.unimod.org/modifications_view.php?editid1=546"/>
    <hyperlink ref="A338" r:id="rId334" display="http://www.unimod.org/modifications_view.php?editid1=1061"/>
    <hyperlink ref="A339" r:id="rId335" display="http://www.unimod.org/modifications_view.php?editid1=634"/>
    <hyperlink ref="A340" r:id="rId336" display="http://www.unimod.org/modifications_view.php?editid1=1006"/>
    <hyperlink ref="A341" r:id="rId337" display="http://www.unimod.org/modifications_view.php?editid1=275"/>
    <hyperlink ref="A342" r:id="rId338" display="http://www.unimod.org/modifications_view.php?editid1=1218"/>
    <hyperlink ref="A343" r:id="rId339" display="http://www.unimod.org/modifications_view.php?editid1=1215"/>
    <hyperlink ref="A344" r:id="rId340" display="http://www.unimod.org/modifications_view.php?editid1=529"/>
    <hyperlink ref="A345" r:id="rId341" display="http://www.unimod.org/modifications_view.php?editid1=931"/>
    <hyperlink ref="A346" r:id="rId342" display="http://www.unimod.org/modifications_view.php?editid1=392"/>
    <hyperlink ref="A347" r:id="rId343" display="http://www.unimod.org/modifications_view.php?editid1=668"/>
    <hyperlink ref="A348" r:id="rId344" display="http://www.unimod.org/modifications_view.php?editid1=637"/>
    <hyperlink ref="A349" r:id="rId345" display="http://www.unimod.org/modifications_view.php?editid1=663"/>
    <hyperlink ref="A350" r:id="rId346" display="http://www.unimod.org/modifications_view.php?editid1=414"/>
    <hyperlink ref="A351" r:id="rId347" display="http://www.unimod.org/modifications_view.php?editid1=541"/>
    <hyperlink ref="A352" r:id="rId348" display="http://www.unimod.org/modifications_view.php?editid1=572"/>
    <hyperlink ref="A353" r:id="rId349" display="http://www.unimod.org/modifications_view.php?editid1=626"/>
    <hyperlink ref="A354" r:id="rId350" display="http://www.unimod.org/modifications_view.php?editid1=1171"/>
    <hyperlink ref="A355" r:id="rId351" display="http://www.unimod.org/modifications_view.php?editid1=903"/>
    <hyperlink ref="A356" r:id="rId352" display="http://www.unimod.org/modifications_view.php?editid1=421"/>
    <hyperlink ref="A357" r:id="rId353" display="http://www.unimod.org/modifications_view.php?editid1=669"/>
    <hyperlink ref="A358" r:id="rId354" display="http://www.unimod.org/modifications_view.php?editid1=1044"/>
    <hyperlink ref="A359" r:id="rId355" display="http://www.unimod.org/modifications_view.php?editid1=425"/>
    <hyperlink ref="A360" r:id="rId356" display="http://www.unimod.org/modifications_view.php?editid1=1168"/>
    <hyperlink ref="A361" r:id="rId357" display="http://www.unimod.org/modifications_view.php?editid1=1154"/>
    <hyperlink ref="A362" r:id="rId358" display="http://www.unimod.org/modifications_view.php?editid1=1068"/>
    <hyperlink ref="A363" r:id="rId359" display="http://www.unimod.org/modifications_view.php?editid1=199"/>
    <hyperlink ref="A364" r:id="rId360" display="http://www.unimod.org/modifications_view.php?editid1=1158"/>
    <hyperlink ref="A365" r:id="rId361" display="http://www.unimod.org/modifications_view.php?editid1=905"/>
    <hyperlink ref="A366" r:id="rId362" display="http://www.unimod.org/modifications_view.php?editid1=602"/>
    <hyperlink ref="A367" r:id="rId363" display="http://www.unimod.org/modifications_view.php?editid1=1172"/>
    <hyperlink ref="A368" r:id="rId364" display="http://www.unimod.org/modifications_view.php?editid1=1089"/>
    <hyperlink ref="A369" r:id="rId365" display="http://www.unimod.org/modifications_view.php?editid1=1058"/>
    <hyperlink ref="A370" r:id="rId366" display="http://www.unimod.org/modifications_view.php?editid1=986"/>
    <hyperlink ref="A371" r:id="rId367" display="http://www.unimod.org/modifications_view.php?editid1=510"/>
    <hyperlink ref="A372" r:id="rId368" display="http://www.unimod.org/modifications_view.php?editid1=1141"/>
    <hyperlink ref="A373" r:id="rId369" display="http://www.unimod.org/modifications_view.php?editid1=936"/>
    <hyperlink ref="A374" r:id="rId370" display="http://www.unimod.org/modifications_view.php?editid1=1188"/>
    <hyperlink ref="A375" r:id="rId371" display="http://www.unimod.org/modifications_view.php?editid1=1208"/>
    <hyperlink ref="A376" r:id="rId372" display="http://www.unimod.org/modifications_view.php?editid1=987"/>
    <hyperlink ref="A377" r:id="rId373" display="http://www.unimod.org/modifications_view.php?editid1=330"/>
    <hyperlink ref="A378" r:id="rId374" display="http://www.unimod.org/modifications_view.php?editid1=958"/>
    <hyperlink ref="A379" r:id="rId375" display="http://www.unimod.org/modifications_view.php?editid1=951"/>
    <hyperlink ref="A380" r:id="rId376" display="http://www.unimod.org/modifications_view.php?editid1=530"/>
    <hyperlink ref="A381" r:id="rId377" display="http://www.unimod.org/modifications_view.php?editid1=1214"/>
    <hyperlink ref="A382" r:id="rId378" display="http://www.unimod.org/modifications_view.php?editid1=207"/>
    <hyperlink ref="A383" r:id="rId379" display="http://www.unimod.org/modifications_view.php?editid1=1005"/>
    <hyperlink ref="A384" r:id="rId380" display="http://www.unimod.org/modifications_view.php?editid1=1102"/>
    <hyperlink ref="A385" r:id="rId381" display="http://www.unimod.org/modifications_view.php?editid1=26"/>
    <hyperlink ref="A386" r:id="rId382" display="http://www.unimod.org/modifications_view.php?editid1=860"/>
    <hyperlink ref="A387" r:id="rId383" display="http://www.unimod.org/modifications_view.php?editid1=625"/>
    <hyperlink ref="A388" r:id="rId384" display="http://www.unimod.org/modifications_view.php?editid1=256"/>
    <hyperlink ref="A389" r:id="rId385" display="http://www.unimod.org/modifications_view.php?editid1=1109"/>
    <hyperlink ref="A390" r:id="rId386" display="http://www.unimod.org/modifications_view.php?editid1=141"/>
    <hyperlink ref="A391" r:id="rId387" display="http://www.unimod.org/modifications_view.php?editid1=1201"/>
    <hyperlink ref="A392" r:id="rId388" display="http://www.unimod.org/modifications_view.php?editid1=1199"/>
    <hyperlink ref="A393" r:id="rId389" display="http://www.unimod.org/modifications_view.php?editid1=1074"/>
    <hyperlink ref="A394" r:id="rId390" display="http://www.unimod.org/modifications_view.php?editid1=1"/>
    <hyperlink ref="A395" r:id="rId391" display="http://www.unimod.org/modifications_view.php?editid1=1197"/>
    <hyperlink ref="A396" r:id="rId392" display="http://www.unimod.org/modifications_view.php?editid1=52"/>
    <hyperlink ref="A397" r:id="rId393" display="http://www.unimod.org/modifications_view.php?editid1=440"/>
    <hyperlink ref="A398" r:id="rId394" display="http://www.unimod.org/modifications_view.php?editid1=37"/>
    <hyperlink ref="A399" r:id="rId395" display="http://www.unimod.org/modifications_view.php?editid1=575"/>
    <hyperlink ref="A400" r:id="rId396" display="http://www.unimod.org/modifications_view.php?editid1=1047"/>
    <hyperlink ref="A401" r:id="rId397" display="http://www.unimod.org/modifications_view.php?editid1=1163"/>
    <hyperlink ref="A402" r:id="rId398" display="http://www.unimod.org/modifications_view.php?editid1=5"/>
    <hyperlink ref="A403" r:id="rId399" display="http://www.unimod.org/modifications_view.php?editid1=1050"/>
    <hyperlink ref="A404" r:id="rId400" display="http://www.unimod.org/modifications_view.php?editid1=609"/>
    <hyperlink ref="A405" r:id="rId401" display="http://www.unimod.org/modifications_view.php?editid1=734"/>
    <hyperlink ref="A406" r:id="rId402" display="http://www.unimod.org/modifications_view.php?editid1=299"/>
    <hyperlink ref="A407" r:id="rId403" display="http://www.unimod.org/modifications_view.php?editid1=542"/>
    <hyperlink ref="A408" r:id="rId404" display="http://www.unimod.org/modifications_view.php?editid1=327"/>
    <hyperlink ref="A409" r:id="rId405" display="http://www.unimod.org/modifications_view.php?editid1=1200"/>
    <hyperlink ref="A410" r:id="rId406" display="http://www.unimod.org/modifications_view.php?editid1=278"/>
    <hyperlink ref="A411" r:id="rId407" display="http://www.unimod.org/modifications_view.php?editid1=1111"/>
    <hyperlink ref="A412" r:id="rId408" display="http://www.unimod.org/modifications_view.php?editid1=547"/>
    <hyperlink ref="A413" r:id="rId409" display="http://www.unimod.org/modifications_view.php?editid1=354"/>
    <hyperlink ref="A414" r:id="rId410" display="http://www.unimod.org/modifications_view.php?editid1=56"/>
    <hyperlink ref="A415" r:id="rId411" display="http://www.unimod.org/modifications_view.php?editid1=39"/>
    <hyperlink ref="A416" r:id="rId412" display="http://www.unimod.org/modifications_view.php?editid1=577"/>
    <hyperlink ref="A417" r:id="rId413" display="http://www.unimod.org/modifications_view.php?editid1=1206"/>
    <hyperlink ref="A418" r:id="rId414" display="http://www.unimod.org/modifications_view.php?editid1=834"/>
    <hyperlink ref="A419" r:id="rId415" display="http://www.unimod.org/modifications_view.php?editid1=1007"/>
    <hyperlink ref="A420" r:id="rId416" display="http://www.unimod.org/modifications_view.php?editid1=162"/>
    <hyperlink ref="A421" r:id="rId417" display="http://www.unimod.org/modifications_view.php?editid1=345"/>
    <hyperlink ref="A422" r:id="rId418" display="http://www.unimod.org/modifications_view.php?editid1=666"/>
    <hyperlink ref="A423" r:id="rId419" display="http://www.unimod.org/modifications_view.php?editid1=835"/>
    <hyperlink ref="A424" r:id="rId420" display="http://www.unimod.org/modifications_view.php?editid1=557"/>
    <hyperlink ref="A425" r:id="rId421" display="http://www.unimod.org/modifications_view.php?editid1=619"/>
    <hyperlink ref="A426" r:id="rId422" display="http://www.unimod.org/modifications_view.php?editid1=1124"/>
    <hyperlink ref="A427" r:id="rId423" display="http://www.unimod.org/modifications_view.php?editid1=1130"/>
    <hyperlink ref="A428" r:id="rId424" display="http://www.unimod.org/modifications_view.php?editid1=1169"/>
    <hyperlink ref="A429" r:id="rId425" display="http://www.unimod.org/modifications_view.php?editid1=836"/>
    <hyperlink ref="A430" r:id="rId426" display="http://www.unimod.org/modifications_view.php?editid1=1198"/>
    <hyperlink ref="A431" r:id="rId427" display="http://www.unimod.org/modifications_view.php?editid1=551"/>
    <hyperlink ref="A432" r:id="rId428" display="http://www.unimod.org/modifications_view.php?editid1=952"/>
    <hyperlink ref="A433" r:id="rId429" display="http://www.unimod.org/modifications_view.php?editid1=750"/>
    <hyperlink ref="A434" r:id="rId430" display="http://www.unimod.org/modifications_view.php?editid1=319"/>
    <hyperlink ref="A435" r:id="rId431" display="http://www.unimod.org/modifications_view.php?editid1=859"/>
    <hyperlink ref="A436" r:id="rId432" display="http://www.unimod.org/modifications_view.php?editid1=1153"/>
    <hyperlink ref="A437" r:id="rId433" display="http://www.unimod.org/modifications_view.php?editid1=665"/>
    <hyperlink ref="A438" r:id="rId434" display="http://www.unimod.org/modifications_view.php?editid1=953"/>
    <hyperlink ref="A439" r:id="rId435" display="http://www.unimod.org/modifications_view.php?editid1=58"/>
    <hyperlink ref="A440" r:id="rId436" display="http://www.unimod.org/modifications_view.php?editid1=206"/>
    <hyperlink ref="A441" r:id="rId437" display="http://www.unimod.org/modifications_view.php?editid1=518"/>
    <hyperlink ref="A442" r:id="rId438" display="http://www.unimod.org/modifications_view.php?editid1=1105"/>
    <hyperlink ref="A443" r:id="rId439" display="http://www.unimod.org/modifications_view.php?editid1=4"/>
    <hyperlink ref="A444" r:id="rId440" display="http://www.unimod.org/modifications_view.php?editid1=1051"/>
    <hyperlink ref="A445" r:id="rId441" display="http://www.unimod.org/modifications_view.php?editid1=1108"/>
    <hyperlink ref="A446" r:id="rId442" display="http://www.unimod.org/modifications_view.php?editid1=1263"/>
    <hyperlink ref="A447" r:id="rId443" display="http://www.unimod.org/modifications_view.php?editid1=1219"/>
    <hyperlink ref="A448" r:id="rId444" display="http://www.unimod.org/modifications_view.php?editid1=1088"/>
    <hyperlink ref="A449" r:id="rId445" display="http://www.unimod.org/modifications_view.php?editid1=1048"/>
    <hyperlink ref="A450" r:id="rId446" display="http://www.unimod.org/modifications_view.php?editid1=1140"/>
    <hyperlink ref="A451" r:id="rId447" display="http://www.unimod.org/modifications_view.php?editid1=6"/>
    <hyperlink ref="A452" r:id="rId448" display="http://www.unimod.org/modifications_view.php?editid1=545"/>
    <hyperlink ref="A453" r:id="rId449" display="http://www.unimod.org/modifications_view.php?editid1=576"/>
    <hyperlink ref="A454" r:id="rId450" display="http://www.unimod.org/modifications_view.php?editid1=1187"/>
    <hyperlink ref="A455" r:id="rId451" display="http://www.unimod.org/modifications_view.php?editid1=977"/>
    <hyperlink ref="A456" r:id="rId452" display="http://www.unimod.org/modifications_view.php?editid1=472"/>
    <hyperlink ref="A457" r:id="rId453" display="http://www.unimod.org/modifications_view.php?editid1=59"/>
    <hyperlink ref="A458" r:id="rId454" display="http://www.unimod.org/modifications_view.php?editid1=768"/>
    <hyperlink ref="A459" r:id="rId455" display="http://www.unimod.org/modifications_view.php?editid1=628"/>
    <hyperlink ref="A460" r:id="rId456" display="http://www.unimod.org/modifications_view.php?editid1=445"/>
    <hyperlink ref="A461" r:id="rId457" display="http://www.unimod.org/modifications_view.php?editid1=928"/>
    <hyperlink ref="A462" r:id="rId458" display="http://www.unimod.org/modifications_view.php?editid1=1049"/>
    <hyperlink ref="A463" r:id="rId459" display="http://www.unimod.org/modifications_view.php?editid1=775"/>
    <hyperlink ref="A464" r:id="rId460" display="http://www.unimod.org/modifications_view.php?editid1=647"/>
    <hyperlink ref="A465" r:id="rId461" display="http://www.unimod.org/modifications_view.php?editid1=550"/>
    <hyperlink ref="A466" r:id="rId462" display="http://www.unimod.org/modifications_view.php?editid1=954"/>
    <hyperlink ref="A467" r:id="rId463" display="http://www.unimod.org/modifications_view.php?editid1=531"/>
    <hyperlink ref="A468" r:id="rId464" display="http://www.unimod.org/modifications_view.php?editid1=318"/>
    <hyperlink ref="A469" r:id="rId465" display="http://www.unimod.org/modifications_view.php?editid1=1212"/>
    <hyperlink ref="A470" r:id="rId466" display="http://www.unimod.org/modifications_view.php?editid1=792"/>
    <hyperlink ref="A471" r:id="rId467" display="http://www.unimod.org/modifications_view.php?editid1=1223"/>
    <hyperlink ref="A472" r:id="rId468" display="http://www.unimod.org/modifications_view.php?editid1=1176"/>
    <hyperlink ref="A473" r:id="rId469" display="http://www.unimod.org/modifications_view.php?editid1=1046"/>
    <hyperlink ref="A474" r:id="rId470" display="http://www.unimod.org/modifications_view.php?editid1=94"/>
    <hyperlink ref="A475" r:id="rId471" display="http://www.unimod.org/modifications_view.php?editid1=520"/>
    <hyperlink ref="A476" r:id="rId472" display="http://www.unimod.org/modifications_view.php?editid1=655"/>
    <hyperlink ref="A477" r:id="rId473" display="http://www.unimod.org/modifications_view.php?editid1=937"/>
    <hyperlink ref="A478" r:id="rId474" display="http://www.unimod.org/modifications_view.php?editid1=422"/>
    <hyperlink ref="A479" r:id="rId475" display="http://www.unimod.org/modifications_view.php?editid1=253"/>
    <hyperlink ref="A480" r:id="rId476" display="http://www.unimod.org/modifications_view.php?editid1=24"/>
    <hyperlink ref="A481" r:id="rId477" display="http://www.unimod.org/modifications_view.php?editid1=1110"/>
    <hyperlink ref="A482" r:id="rId478" display="http://www.unimod.org/modifications_view.php?editid1=1077"/>
    <hyperlink ref="A483" r:id="rId479" display="http://www.unimod.org/modifications_view.php?editid1=1041"/>
    <hyperlink ref="A484" r:id="rId480" display="http://www.unimod.org/modifications_view.php?editid1=1106"/>
    <hyperlink ref="A485" r:id="rId481" display="http://www.unimod.org/modifications_view.php?editid1=378"/>
    <hyperlink ref="A486" r:id="rId482" display="http://www.unimod.org/modifications_view.php?editid1=574"/>
    <hyperlink ref="A487" r:id="rId483" display="http://www.unimod.org/modifications_view.php?editid1=830"/>
    <hyperlink ref="A488" r:id="rId484" display="http://www.unimod.org/modifications_view.php?editid1=1165"/>
    <hyperlink ref="A489" r:id="rId485" display="http://www.unimod.org/modifications_view.php?editid1=95"/>
    <hyperlink ref="A490" r:id="rId486" display="http://www.unimod.org/modifications_view.php?editid1=603"/>
    <hyperlink ref="A491" r:id="rId487" display="http://www.unimod.org/modifications_view.php?editid1=915"/>
    <hyperlink ref="A492" r:id="rId488" display="http://www.unimod.org/modifications_view.php?editid1=1107"/>
    <hyperlink ref="A493" r:id="rId489" display="http://www.unimod.org/modifications_view.php?editid1=97"/>
    <hyperlink ref="A494" r:id="rId490" display="http://www.unimod.org/modifications_view.php?editid1=200"/>
    <hyperlink ref="A495" r:id="rId491" display="http://www.unimod.org/modifications_view.php?editid1=303"/>
    <hyperlink ref="A496" r:id="rId492" display="http://www.unimod.org/modifications_view.php?editid1=208"/>
    <hyperlink ref="A497" r:id="rId493" display="http://www.unimod.org/modifications_view.php?editid1=653"/>
    <hyperlink ref="A498" r:id="rId494" display="http://www.unimod.org/modifications_view.php?editid1=1045"/>
    <hyperlink ref="A499" r:id="rId495" display="http://www.unimod.org/modifications_view.php?editid1=340"/>
    <hyperlink ref="A500" r:id="rId496" display="http://www.unimod.org/modifications_view.php?editid1=728"/>
    <hyperlink ref="A501" r:id="rId497" display="http://www.unimod.org/modifications_view.php?editid1=316"/>
    <hyperlink ref="A502" r:id="rId498" display="http://www.unimod.org/modifications_view.php?editid1=423"/>
    <hyperlink ref="A503" r:id="rId499" display="http://www.unimod.org/modifications_view.php?editid1=40"/>
    <hyperlink ref="A504" r:id="rId500" display="http://www.unimod.org/modifications_view.php?editid1=21"/>
    <hyperlink ref="A505" r:id="rId501" display="http://www.unimod.org/modifications_view.php?editid1=1104"/>
    <hyperlink ref="A506" r:id="rId502" display="http://www.unimod.org/modifications_view.php?editid1=837"/>
    <hyperlink ref="A507" r:id="rId503" display="http://www.unimod.org/modifications_view.php?editid1=549"/>
    <hyperlink ref="A508" r:id="rId504" display="http://www.unimod.org/modifications_view.php?editid1=1211"/>
    <hyperlink ref="A509" r:id="rId505" display="http://www.unimod.org/modifications_view.php?editid1=211"/>
    <hyperlink ref="A510" r:id="rId506" display="http://www.unimod.org/modifications_view.php?editid1=1052"/>
    <hyperlink ref="A511" r:id="rId507" display="http://www.unimod.org/modifications_view.php?editid1=801"/>
    <hyperlink ref="A512" r:id="rId508" display="http://www.unimod.org/modifications_view.php?editid1=747"/>
    <hyperlink ref="A513" r:id="rId509" display="http://www.unimod.org/modifications_view.php?editid1=371"/>
    <hyperlink ref="A514" r:id="rId510" display="http://www.unimod.org/modifications_view.php?editid1=1222"/>
    <hyperlink ref="A515" r:id="rId511" display="http://www.unimod.org/modifications_view.php?editid1=324"/>
    <hyperlink ref="A516" r:id="rId512" display="http://www.unimod.org/modifications_view.php?editid1=1014"/>
    <hyperlink ref="A517" r:id="rId513" display="http://www.unimod.org/modifications_view.php?editid1=178"/>
    <hyperlink ref="A518" r:id="rId514" display="http://www.unimod.org/modifications_view.php?editid1=379"/>
    <hyperlink ref="A519" r:id="rId515" display="http://www.unimod.org/modifications_view.php?editid1=126"/>
    <hyperlink ref="A520" r:id="rId516" display="http://www.unimod.org/modifications_view.php?editid1=185"/>
    <hyperlink ref="A521" r:id="rId517" display="http://www.unimod.org/modifications_view.php?editid1=1175"/>
    <hyperlink ref="A522" r:id="rId518" display="http://www.unimod.org/modifications_view.php?editid1=1103"/>
    <hyperlink ref="A523" r:id="rId519" display="http://www.unimod.org/modifications_view.php?editid1=212"/>
    <hyperlink ref="A524" r:id="rId520" display="http://www.unimod.org/modifications_view.php?editid1=1054"/>
    <hyperlink ref="A525" r:id="rId521" display="http://www.unimod.org/modifications_view.php?editid1=724"/>
    <hyperlink ref="A526" r:id="rId522" display="http://www.unimod.org/modifications_view.php?editid1=205"/>
    <hyperlink ref="A527" r:id="rId523" display="http://www.unimod.org/modifications_view.php?editid1=997"/>
    <hyperlink ref="A528" r:id="rId524" display="http://www.unimod.org/modifications_view.php?editid1=260"/>
    <hyperlink ref="A529" r:id="rId525" display="http://www.unimod.org/modifications_view.php?editid1=773"/>
    <hyperlink ref="A530" r:id="rId526" display="http://www.unimod.org/modifications_view.php?editid1=1042"/>
    <hyperlink ref="A531" r:id="rId527" display="http://www.unimod.org/modifications_view.php?editid1=1028"/>
    <hyperlink ref="A532" r:id="rId528" display="http://www.unimod.org/modifications_view.php?editid1=649"/>
    <hyperlink ref="A533" r:id="rId529" display="http://www.unimod.org/modifications_view.php?editid1=17"/>
    <hyperlink ref="A534" r:id="rId530" display="http://www.unimod.org/modifications_view.php?editid1=578"/>
    <hyperlink ref="A535" r:id="rId531" display="http://www.unimod.org/modifications_view.php?editid1=64"/>
    <hyperlink ref="A536" r:id="rId532" display="http://www.unimod.org/modifications_view.php?editid1=914"/>
    <hyperlink ref="A537" r:id="rId533" display="http://www.unimod.org/modifications_view.php?editid1=1257"/>
    <hyperlink ref="A538" r:id="rId534" display="http://www.unimod.org/modifications_view.php?editid1=902"/>
    <hyperlink ref="A539" r:id="rId535" display="http://www.unimod.org/modifications_view.php?editid1=136"/>
    <hyperlink ref="A540" r:id="rId536" display="http://www.unimod.org/modifications_view.php?editid1=66"/>
    <hyperlink ref="A541" r:id="rId537" display="http://www.unimod.org/modifications_view.php?editid1=65"/>
    <hyperlink ref="A542" r:id="rId538" display="http://www.unimod.org/modifications_view.php?editid1=1008"/>
    <hyperlink ref="A543" r:id="rId539" display="http://www.unimod.org/modifications_view.php?editid1=365"/>
    <hyperlink ref="A544" r:id="rId540" display="http://www.unimod.org/modifications_view.php?editid1=697"/>
    <hyperlink ref="A545" r:id="rId541" display="http://www.unimod.org/modifications_view.php?editid1=31"/>
    <hyperlink ref="A546" r:id="rId542" display="http://www.unimod.org/modifications_view.php?editid1=955"/>
    <hyperlink ref="A547" r:id="rId543" display="http://www.unimod.org/modifications_view.php?editid1=1112"/>
    <hyperlink ref="A548" r:id="rId544" display="http://www.unimod.org/modifications_view.php?editid1=1254"/>
    <hyperlink ref="A549" r:id="rId545" display="http://www.unimod.org/modifications_view.php?editid1=1000"/>
    <hyperlink ref="A550" r:id="rId546" display="http://www.unimod.org/modifications_view.php?editid1=723"/>
    <hyperlink ref="A551" r:id="rId547" display="http://www.unimod.org/modifications_view.php?editid1=726"/>
    <hyperlink ref="A552" r:id="rId548" display="http://www.unimod.org/modifications_view.php?editid1=886"/>
    <hyperlink ref="A553" r:id="rId549" display="http://www.unimod.org/modifications_view.php?editid1=687"/>
    <hyperlink ref="A554" r:id="rId550" display="http://www.unimod.org/modifications_view.php?editid1=698"/>
    <hyperlink ref="A555" r:id="rId551" display="http://www.unimod.org/modifications_view.php?editid1=435"/>
    <hyperlink ref="A556" r:id="rId552" display="http://www.unimod.org/modifications_view.php?editid1=314"/>
    <hyperlink ref="A557" r:id="rId553" display="http://www.unimod.org/modifications_view.php?editid1=364"/>
    <hyperlink ref="A558" r:id="rId554" display="http://www.unimod.org/modifications_view.php?editid1=1017"/>
    <hyperlink ref="A559" r:id="rId555" display="http://www.unimod.org/modifications_view.php?editid1=209"/>
    <hyperlink ref="A560" r:id="rId556" display="http://www.unimod.org/modifications_view.php?editid1=1043"/>
    <hyperlink ref="A561" r:id="rId557" display="http://www.unimod.org/modifications_view.php?editid1=121"/>
    <hyperlink ref="A562" r:id="rId558" display="http://www.unimod.org/modifications_view.php?editid1=1053"/>
    <hyperlink ref="A563" r:id="rId559" display="http://www.unimod.org/modifications_view.php?editid1=866"/>
    <hyperlink ref="A564" r:id="rId560" display="http://www.unimod.org/modifications_view.php?editid1=957"/>
    <hyperlink ref="A565" r:id="rId561" display="http://www.unimod.org/modifications_view.php?editid1=959"/>
    <hyperlink ref="A566" r:id="rId562" display="http://www.unimod.org/modifications_view.php?editid1=488"/>
    <hyperlink ref="A567" r:id="rId563" display="http://www.unimod.org/modifications_view.php?editid1=853"/>
    <hyperlink ref="A568" r:id="rId564" display="http://www.unimod.org/modifications_view.php?editid1=312"/>
    <hyperlink ref="A569" r:id="rId565" display="http://www.unimod.org/modifications_view.php?editid1=25"/>
    <hyperlink ref="A570" r:id="rId566" display="http://www.unimod.org/modifications_view.php?editid1=411"/>
    <hyperlink ref="A571" r:id="rId567" display="http://www.unimod.org/modifications_view.php?editid1=736"/>
    <hyperlink ref="A572" r:id="rId568" display="http://www.unimod.org/modifications_view.php?editid1=729"/>
    <hyperlink ref="A573" r:id="rId569" display="http://www.unimod.org/modifications_view.php?editid1=923"/>
    <hyperlink ref="A574" r:id="rId570" display="http://www.unimod.org/modifications_view.php?editid1=799"/>
    <hyperlink ref="A575" r:id="rId571" display="http://www.unimod.org/modifications_view.php?editid1=264"/>
    <hyperlink ref="A576" r:id="rId572" display="http://www.unimod.org/modifications_view.php?editid1=363"/>
    <hyperlink ref="A577" r:id="rId573" display="http://www.unimod.org/modifications_view.php?editid1=864"/>
    <hyperlink ref="A578" r:id="rId574" display="http://www.unimod.org/modifications_view.php?editid1=456"/>
    <hyperlink ref="A579" r:id="rId575" display="http://www.unimod.org/modifications_view.php?editid1=394"/>
    <hyperlink ref="A580" r:id="rId576" display="http://www.unimod.org/modifications_view.php?editid1=412"/>
    <hyperlink ref="A581" r:id="rId577" display="http://www.unimod.org/modifications_view.php?editid1=108"/>
    <hyperlink ref="A582" r:id="rId578" display="http://www.unimod.org/modifications_view.php?editid1=129"/>
    <hyperlink ref="A583" r:id="rId579" display="http://www.unimod.org/modifications_view.php?editid1=764"/>
    <hyperlink ref="A584" r:id="rId580" display="http://www.unimod.org/modifications_view.php?editid1=426"/>
    <hyperlink ref="A585" r:id="rId581" display="http://www.unimod.org/modifications_view.php?editid1=29"/>
    <hyperlink ref="A586" r:id="rId582" display="http://www.unimod.org/modifications_view.php?editid1=60"/>
    <hyperlink ref="A587" r:id="rId583" display="http://www.unimod.org/modifications_view.php?editid1=476"/>
    <hyperlink ref="A588" r:id="rId584" display="http://www.unimod.org/modifications_view.php?editid1=450"/>
    <hyperlink ref="A589" r:id="rId585" display="http://www.unimod.org/modifications_view.php?editid1=500"/>
    <hyperlink ref="A590" r:id="rId586" display="http://www.unimod.org/modifications_view.php?editid1=573"/>
    <hyperlink ref="A591" r:id="rId587" display="http://www.unimod.org/modifications_view.php?editid1=1253"/>
    <hyperlink ref="A592" r:id="rId588" display="http://www.unimod.org/modifications_view.php?editid1=776"/>
    <hyperlink ref="A593" r:id="rId589" display="http://www.unimod.org/modifications_view.php?editid1=61"/>
    <hyperlink ref="A594" r:id="rId590" display="http://www.unimod.org/modifications_view.php?editid1=1022"/>
    <hyperlink ref="A595" r:id="rId591" display="http://www.unimod.org/modifications_view.php?editid1=186"/>
    <hyperlink ref="A596" r:id="rId592" display="http://www.unimod.org/modifications_view.php?editid1=62"/>
    <hyperlink ref="A597" r:id="rId593" display="http://www.unimod.org/modifications_view.php?editid1=501"/>
    <hyperlink ref="A598" r:id="rId594" display="http://www.unimod.org/modifications_view.php?editid1=1032"/>
    <hyperlink ref="A599" r:id="rId595" display="http://www.unimod.org/modifications_view.php?editid1=272"/>
    <hyperlink ref="A600" r:id="rId596" display="http://www.unimod.org/modifications_view.php?editid1=735"/>
    <hyperlink ref="A601" r:id="rId597" display="http://www.unimod.org/modifications_view.php?editid1=725"/>
    <hyperlink ref="A602" r:id="rId598" display="http://www.unimod.org/modifications_view.php?editid1=743"/>
    <hyperlink ref="A603" r:id="rId599" display="http://www.unimod.org/modifications_view.php?editid1=63"/>
    <hyperlink ref="A604" r:id="rId600" display="http://www.unimod.org/modifications_view.php?editid1=477"/>
    <hyperlink ref="A605" r:id="rId601" display="http://www.unimod.org/modifications_view.php?editid1=1018"/>
    <hyperlink ref="A606" r:id="rId602" display="http://www.unimod.org/modifications_view.php?editid1=720"/>
    <hyperlink ref="A607" r:id="rId603" display="http://www.unimod.org/modifications_view.php?editid1=888"/>
    <hyperlink ref="A608" r:id="rId604" display="http://www.unimod.org/modifications_view.php?editid1=1027"/>
    <hyperlink ref="A609" r:id="rId605" display="http://www.unimod.org/modifications_view.php?editid1=525"/>
    <hyperlink ref="A610" r:id="rId606" display="http://www.unimod.org/modifications_view.php?editid1=763"/>
    <hyperlink ref="A611" r:id="rId607" display="http://www.unimod.org/modifications_view.php?editid1=320"/>
    <hyperlink ref="A612" r:id="rId608" display="http://www.unimod.org/modifications_view.php?editid1=375"/>
    <hyperlink ref="A613" r:id="rId609" display="http://www.unimod.org/modifications_view.php?editid1=949"/>
    <hyperlink ref="A614" r:id="rId610" display="http://www.unimod.org/modifications_view.php?editid1=1262"/>
    <hyperlink ref="A615" r:id="rId611" display="http://www.unimod.org/modifications_view.php?editid1=533"/>
    <hyperlink ref="A616" r:id="rId612" display="http://www.unimod.org/modifications_view.php?editid1=214"/>
    <hyperlink ref="A617" r:id="rId613" display="http://www.unimod.org/modifications_view.php?editid1=889"/>
    <hyperlink ref="A618" r:id="rId614" display="http://www.unimod.org/modifications_view.php?editid1=1019"/>
    <hyperlink ref="A619" r:id="rId615" display="http://www.unimod.org/modifications_view.php?editid1=532"/>
    <hyperlink ref="A620" r:id="rId616" display="http://www.unimod.org/modifications_view.php?editid1=293"/>
    <hyperlink ref="A621" r:id="rId617" display="http://www.unimod.org/modifications_view.php?editid1=407"/>
    <hyperlink ref="A622" r:id="rId618" display="http://www.unimod.org/modifications_view.php?editid1=295"/>
    <hyperlink ref="A623" r:id="rId619" display="http://www.unimod.org/modifications_view.php?editid1=408"/>
    <hyperlink ref="A624" r:id="rId620" display="http://www.unimod.org/modifications_view.php?editid1=978"/>
    <hyperlink ref="A625" r:id="rId621" display="http://www.unimod.org/modifications_view.php?editid1=851"/>
    <hyperlink ref="A626" r:id="rId622" display="http://www.unimod.org/modifications_view.php?editid1=172"/>
    <hyperlink ref="A627" r:id="rId623" display="http://www.unimod.org/modifications_view.php?editid1=975"/>
    <hyperlink ref="A628" r:id="rId624" display="http://www.unimod.org/modifications_view.php?editid1=419"/>
    <hyperlink ref="A629" r:id="rId625" display="http://www.unimod.org/modifications_view.php?editid1=721"/>
    <hyperlink ref="A630" r:id="rId626" display="http://www.unimod.org/modifications_view.php?editid1=455"/>
    <hyperlink ref="A631" r:id="rId627" display="http://www.unimod.org/modifications_view.php?editid1=449"/>
    <hyperlink ref="A632" r:id="rId628" display="http://www.unimod.org/modifications_view.php?editid1=285"/>
    <hyperlink ref="A633" r:id="rId629" display="http://www.unimod.org/modifications_view.php?editid1=534"/>
    <hyperlink ref="A634" r:id="rId630" display="http://www.unimod.org/modifications_view.php?editid1=1020"/>
    <hyperlink ref="A635" r:id="rId631" display="http://www.unimod.org/modifications_view.php?editid1=53"/>
    <hyperlink ref="A636" r:id="rId632" display="http://www.unimod.org/modifications_view.php?editid1=335"/>
    <hyperlink ref="A637" r:id="rId633" display="http://www.unimod.org/modifications_view.php?editid1=171"/>
    <hyperlink ref="A638" r:id="rId634" display="http://www.unimod.org/modifications_view.php?editid1=107"/>
    <hyperlink ref="A639" r:id="rId635" display="http://www.unimod.org/modifications_view.php?editid1=967"/>
    <hyperlink ref="A640" r:id="rId636" display="http://www.unimod.org/modifications_view.php?editid1=898"/>
    <hyperlink ref="A641" r:id="rId637" display="http://www.unimod.org/modifications_view.php?editid1=981"/>
    <hyperlink ref="A642" r:id="rId638" display="http://www.unimod.org/modifications_view.php?editid1=286"/>
    <hyperlink ref="A643" r:id="rId639" display="http://www.unimod.org/modifications_view.php?editid1=454"/>
    <hyperlink ref="A644" r:id="rId640" display="http://www.unimod.org/modifications_view.php?editid1=41"/>
    <hyperlink ref="A645" r:id="rId641" display="http://www.unimod.org/modifications_view.php?editid1=727"/>
    <hyperlink ref="A646" r:id="rId642" display="http://www.unimod.org/modifications_view.php?editid1=979"/>
    <hyperlink ref="A647" r:id="rId643" display="http://www.unimod.org/modifications_view.php?editid1=362"/>
    <hyperlink ref="A648" r:id="rId644" display="http://www.unimod.org/modifications_view.php?editid1=1255"/>
    <hyperlink ref="A649" r:id="rId645" display="http://www.unimod.org/modifications_view.php?editid1=302"/>
    <hyperlink ref="A650" r:id="rId646" display="http://www.unimod.org/modifications_view.php?editid1=194"/>
    <hyperlink ref="A651" r:id="rId647" display="http://www.unimod.org/modifications_view.php?editid1=195"/>
    <hyperlink ref="A652" r:id="rId648" display="http://www.unimod.org/modifications_view.php?editid1=767"/>
    <hyperlink ref="A653" r:id="rId649" display="http://www.unimod.org/modifications_view.php?editid1=1033"/>
    <hyperlink ref="A654" r:id="rId650" display="http://www.unimod.org/modifications_view.php?editid1=1258"/>
    <hyperlink ref="A655" r:id="rId651" display="http://www.unimod.org/modifications_view.php?editid1=1035"/>
    <hyperlink ref="A656" r:id="rId652" display="http://www.unimod.org/modifications_view.php?editid1=196"/>
    <hyperlink ref="A657" r:id="rId653" display="http://www.unimod.org/modifications_view.php?editid1=457"/>
    <hyperlink ref="A658" r:id="rId654" display="http://www.unimod.org/modifications_view.php?editid1=54"/>
    <hyperlink ref="A659" r:id="rId655" display="http://www.unimod.org/modifications_view.php?editid1=1034"/>
    <hyperlink ref="A660" r:id="rId656" display="http://www.unimod.org/modifications_view.php?editid1=907"/>
    <hyperlink ref="A661" r:id="rId657" display="http://www.unimod.org/modifications_view.php?editid1=276"/>
    <hyperlink ref="A662" r:id="rId658" display="http://www.unimod.org/modifications_view.php?editid1=748"/>
    <hyperlink ref="A663" r:id="rId659" display="http://www.unimod.org/modifications_view.php?editid1=911"/>
    <hyperlink ref="A664" r:id="rId660" display="http://www.unimod.org/modifications_view.php?editid1=197"/>
    <hyperlink ref="A665" r:id="rId661" display="http://www.unimod.org/modifications_view.php?editid1=42"/>
    <hyperlink ref="A666" r:id="rId662" display="http://www.unimod.org/modifications_view.php?editid1=198"/>
    <hyperlink ref="A667" r:id="rId663" display="http://www.unimod.org/modifications_view.php?editid1=301"/>
    <hyperlink ref="A668" r:id="rId664" display="http://www.unimod.org/modifications_view.php?editid1=1023"/>
    <hyperlink ref="A669" r:id="rId665" display="http://www.unimod.org/modifications_view.php?editid1=490"/>
    <hyperlink ref="A670" r:id="rId666" display="http://www.unimod.org/modifications_view.php?editid1=1249"/>
    <hyperlink ref="A671" r:id="rId667" display="http://www.unimod.org/modifications_view.php?editid1=1260"/>
    <hyperlink ref="A672" r:id="rId668" display="http://www.unimod.org/modifications_view.php?editid1=1031"/>
    <hyperlink ref="A673" r:id="rId669" display="http://www.unimod.org/modifications_view.php?editid1=396"/>
    <hyperlink ref="A674" r:id="rId670" display="http://www.unimod.org/modifications_view.php?editid1=941"/>
    <hyperlink ref="A675" r:id="rId671" display="http://www.unimod.org/modifications_view.php?editid1=343"/>
    <hyperlink ref="A676" r:id="rId672" display="http://www.unimod.org/modifications_view.php?editid1=291"/>
    <hyperlink ref="A677" r:id="rId673" display="http://www.unimod.org/modifications_view.php?editid1=43"/>
    <hyperlink ref="A678" r:id="rId674" display="http://www.unimod.org/modifications_view.php?editid1=825"/>
    <hyperlink ref="A679" r:id="rId675" display="http://www.unimod.org/modifications_view.php?editid1=44"/>
    <hyperlink ref="A680" r:id="rId676" display="http://www.unimod.org/modifications_view.php?editid1=135"/>
    <hyperlink ref="A681" r:id="rId677" display="http://www.unimod.org/modifications_view.php?editid1=134"/>
    <hyperlink ref="A682" r:id="rId678" display="http://www.unimod.org/modifications_view.php?editid1=893"/>
    <hyperlink ref="A683" r:id="rId679" display="http://www.unimod.org/modifications_view.php?editid1=894"/>
    <hyperlink ref="A684" r:id="rId680" display="http://www.unimod.org/modifications_view.php?editid1=45"/>
    <hyperlink ref="A685" r:id="rId681" display="http://www.unimod.org/modifications_view.php?editid1=751"/>
    <hyperlink ref="A686" r:id="rId682" display="http://www.unimod.org/modifications_view.php?editid1=261"/>
    <hyperlink ref="A687" r:id="rId683" display="http://www.unimod.org/modifications_view.php?editid1=762"/>
    <hyperlink ref="A688" r:id="rId684" display="http://www.unimod.org/modifications_view.php?editid1=176"/>
    <hyperlink ref="A689" r:id="rId685" display="http://www.unimod.org/modifications_view.php?editid1=824"/>
    <hyperlink ref="A690" r:id="rId686" display="http://www.unimod.org/modifications_view.php?editid1=376"/>
    <hyperlink ref="A691" r:id="rId687" display="http://www.unimod.org/modifications_view.php?editid1=464"/>
    <hyperlink ref="A692" r:id="rId688" display="http://www.unimod.org/modifications_view.php?editid1=739"/>
    <hyperlink ref="A693" r:id="rId689" display="http://www.unimod.org/modifications_view.php?editid1=89"/>
    <hyperlink ref="A694" r:id="rId690" display="http://www.unimod.org/modifications_view.php?editid1=738"/>
    <hyperlink ref="A695" r:id="rId691" display="http://www.unimod.org/modifications_view.php?editid1=3"/>
    <hyperlink ref="A696" r:id="rId692" display="http://www.unimod.org/modifications_view.php?editid1=105"/>
    <hyperlink ref="A697" r:id="rId693" display="http://www.unimod.org/modifications_view.php?editid1=513"/>
    <hyperlink ref="A698" r:id="rId694" display="http://www.unimod.org/modifications_view.php?editid1=910"/>
    <hyperlink ref="A699" r:id="rId695" display="http://www.unimod.org/modifications_view.php?editid1=46"/>
    <hyperlink ref="A700" r:id="rId696" display="http://www.unimod.org/modifications_view.php?editid1=737"/>
    <hyperlink ref="A701" r:id="rId697" display="http://www.unimod.org/modifications_view.php?editid1=514"/>
    <hyperlink ref="A702" r:id="rId698" display="http://www.unimod.org/modifications_view.php?editid1=139"/>
    <hyperlink ref="A703" r:id="rId699" display="http://www.unimod.org/modifications_view.php?editid1=498"/>
    <hyperlink ref="A704" r:id="rId700" display="http://www.unimod.org/modifications_view.php?editid1=106"/>
    <hyperlink ref="A705" r:id="rId701" display="http://www.unimod.org/modifications_view.php?editid1=431"/>
    <hyperlink ref="A706" r:id="rId702" display="http://www.unimod.org/modifications_view.php?editid1=1024"/>
    <hyperlink ref="A707" r:id="rId703" display="http://www.unimod.org/modifications_view.php?editid1=47"/>
    <hyperlink ref="A708" r:id="rId704" display="http://www.unimod.org/modifications_view.php?editid1=361"/>
    <hyperlink ref="A709" r:id="rId705" display="http://www.unimod.org/modifications_view.php?editid1=771"/>
    <hyperlink ref="A710" r:id="rId706" display="http://www.unimod.org/modifications_view.php?editid1=353"/>
    <hyperlink ref="A711" r:id="rId707" display="http://www.unimod.org/modifications_view.php?editid1=429"/>
    <hyperlink ref="A712" r:id="rId708" display="http://www.unimod.org/modifications_view.php?editid1=1264"/>
    <hyperlink ref="A713" r:id="rId709" display="http://www.unimod.org/modifications_view.php?editid1=1021"/>
    <hyperlink ref="A714" r:id="rId710" display="http://www.unimod.org/modifications_view.php?editid1=537"/>
    <hyperlink ref="A715" r:id="rId711" display="http://www.unimod.org/modifications_view.php?editid1=130"/>
    <hyperlink ref="A716" r:id="rId712" display="http://www.unimod.org/modifications_view.php?editid1=744"/>
    <hyperlink ref="A717" r:id="rId713" display="http://www.unimod.org/modifications_view.php?editid1=1250"/>
    <hyperlink ref="A718" r:id="rId714" display="http://www.unimod.org/modifications_view.php?editid1=684"/>
    <hyperlink ref="A719" r:id="rId715" display="http://www.unimod.org/modifications_view.php?editid1=273"/>
    <hyperlink ref="A720" r:id="rId716" display="http://www.unimod.org/modifications_view.php?editid1=451"/>
    <hyperlink ref="A721" r:id="rId717" display="http://www.unimod.org/modifications_view.php?editid1=357"/>
    <hyperlink ref="A722" r:id="rId718" display="http://www.unimod.org/modifications_view.php?editid1=433"/>
    <hyperlink ref="A723" r:id="rId719" display="http://www.unimod.org/modifications_view.php?editid1=848"/>
    <hyperlink ref="A724" r:id="rId720" display="http://www.unimod.org/modifications_view.php?editid1=380"/>
    <hyperlink ref="A725" r:id="rId721" display="http://www.unimod.org/modifications_view.php?editid1=746"/>
    <hyperlink ref="A726" r:id="rId722" display="http://www.unimod.org/modifications_view.php?editid1=943"/>
    <hyperlink ref="A727" r:id="rId723" display="http://www.unimod.org/modifications_view.php?editid1=745"/>
    <hyperlink ref="A728" r:id="rId724" display="http://www.unimod.org/modifications_view.php?editid1=536"/>
    <hyperlink ref="A729" r:id="rId725" display="http://www.unimod.org/modifications_view.php?editid1=48"/>
    <hyperlink ref="A730" r:id="rId726" display="http://www.unimod.org/modifications_view.php?editid1=1256"/>
    <hyperlink ref="A731" r:id="rId727" display="http://www.unimod.org/modifications_view.php?editid1=187"/>
    <hyperlink ref="A732" r:id="rId728" display="http://www.unimod.org/modifications_view.php?editid1=428"/>
    <hyperlink ref="A733" r:id="rId729" display="http://www.unimod.org/modifications_view.php?editid1=1003"/>
    <hyperlink ref="A734" r:id="rId730" display="http://www.unimod.org/modifications_view.php?editid1=505"/>
    <hyperlink ref="A735" r:id="rId731" display="http://www.unimod.org/modifications_view.php?editid1=434"/>
    <hyperlink ref="A736" r:id="rId732" display="http://www.unimod.org/modifications_view.php?editid1=243"/>
    <hyperlink ref="A737" r:id="rId733" display="http://www.unimod.org/modifications_view.php?editid1=499"/>
    <hyperlink ref="A738" r:id="rId734" display="http://www.unimod.org/modifications_view.php?editid1=948"/>
    <hyperlink ref="A739" r:id="rId735" display="http://www.unimod.org/modifications_view.php?editid1=984"/>
    <hyperlink ref="A740" r:id="rId736" display="http://www.unimod.org/modifications_view.php?editid1=985"/>
    <hyperlink ref="A741" r:id="rId737" display="http://www.unimod.org/modifications_view.php?editid1=731"/>
    <hyperlink ref="A742" r:id="rId738" display="http://www.unimod.org/modifications_view.php?editid1=730"/>
    <hyperlink ref="A743" r:id="rId739" display="http://www.unimod.org/modifications_view.php?editid1=55"/>
    <hyperlink ref="A744" r:id="rId740" display="http://www.unimod.org/modifications_view.php?editid1=417"/>
    <hyperlink ref="A745" r:id="rId741" display="http://www.unimod.org/modifications_view.php?editid1=506"/>
    <hyperlink ref="A746" r:id="rId742" display="http://www.unimod.org/modifications_view.php?editid1=1015"/>
    <hyperlink ref="A747" r:id="rId743" display="http://www.unimod.org/modifications_view.php?editid1=116"/>
    <hyperlink ref="A748" r:id="rId744" display="http://www.unimod.org/modifications_view.php?editid1=800"/>
    <hyperlink ref="A749" r:id="rId745" display="http://www.unimod.org/modifications_view.php?editid1=117"/>
    <hyperlink ref="A750" r:id="rId746" display="http://www.unimod.org/modifications_view.php?editid1=946"/>
    <hyperlink ref="A751" r:id="rId747" display="http://www.unimod.org/modifications_view.php?editid1=119"/>
    <hyperlink ref="A752" r:id="rId748" display="http://www.unimod.org/modifications_view.php?editid1=947"/>
    <hyperlink ref="A753" r:id="rId749" display="http://www.unimod.org/modifications_view.php?editid1=908"/>
    <hyperlink ref="A754" r:id="rId750" display="http://www.unimod.org/modifications_view.php?editid1=292"/>
    <hyperlink ref="A755" r:id="rId751" display="http://www.unimod.org/modifications_view.php?editid1=512"/>
    <hyperlink ref="A756" r:id="rId752" display="http://www.unimod.org/modifications_view.php?editid1=685"/>
    <hyperlink ref="A757" r:id="rId753" display="http://www.unimod.org/modifications_view.php?editid1=294"/>
    <hyperlink ref="A758" r:id="rId754" display="http://www.unimod.org/modifications_view.php?editid1=686"/>
    <hyperlink ref="A759" r:id="rId755" display="http://www.unimod.org/modifications_view.php?editid1=405"/>
    <hyperlink ref="A760" r:id="rId756" display="http://www.unimod.org/modifications_view.php?editid1=503"/>
    <hyperlink ref="A761" r:id="rId757" display="http://www.unimod.org/modifications_view.php?editid1=90"/>
    <hyperlink ref="A762" r:id="rId758" display="http://www.unimod.org/modifications_view.php?editid1=92"/>
    <hyperlink ref="A763" r:id="rId759" display="http://www.unimod.org/modifications_view.php?editid1=998"/>
    <hyperlink ref="A764" r:id="rId760" display="http://www.unimod.org/modifications_view.php?editid1=49"/>
    <hyperlink ref="A765" r:id="rId761" display="http://www.unimod.org/modifications_view.php?editid1=393"/>
    <hyperlink ref="A766" r:id="rId762" display="http://www.unimod.org/modifications_view.php?editid1=493"/>
    <hyperlink ref="A767" r:id="rId763" display="http://www.unimod.org/modifications_view.php?editid1=439"/>
    <hyperlink ref="A768" r:id="rId764" display="http://www.unimod.org/modifications_view.php?editid1=849"/>
    <hyperlink ref="A769" r:id="rId765" display="http://www.unimod.org/modifications_view.php?editid1=413"/>
    <hyperlink ref="A770" r:id="rId766" display="http://www.unimod.org/modifications_view.php?editid1=123"/>
    <hyperlink ref="A771" r:id="rId767" display="http://www.unimod.org/modifications_view.php?editid1=504"/>
    <hyperlink ref="A772" r:id="rId768" display="http://www.unimod.org/modifications_view.php?editid1=91"/>
    <hyperlink ref="A773" r:id="rId769" display="http://www.unimod.org/modifications_view.php?editid1=142"/>
    <hyperlink ref="A774" r:id="rId770" display="http://www.unimod.org/modifications_view.php?editid1=124"/>
    <hyperlink ref="A775" r:id="rId771" display="http://www.unimod.org/modifications_view.php?editid1=113"/>
    <hyperlink ref="A776" r:id="rId772" display="http://www.unimod.org/modifications_view.php?editid1=112"/>
    <hyperlink ref="A777" r:id="rId773" display="http://www.unimod.org/modifications_view.php?editid1=289"/>
    <hyperlink ref="A778" r:id="rId774" display="http://www.unimod.org/modifications_view.php?editid1=270"/>
    <hyperlink ref="A779" r:id="rId775" display="http://www.unimod.org/modifications_view.php?editid1=793"/>
    <hyperlink ref="A780" r:id="rId776" display="http://www.unimod.org/modifications_view.php?editid1=432"/>
    <hyperlink ref="A781" r:id="rId777" display="http://www.unimod.org/modifications_view.php?editid1=115"/>
    <hyperlink ref="A782" r:id="rId778" display="http://www.unimod.org/modifications_view.php?editid1=114"/>
    <hyperlink ref="A783" r:id="rId779" display="http://www.unimod.org/modifications_view.php?editid1=901"/>
    <hyperlink ref="A784" r:id="rId780" display="http://www.unimod.org/modifications_view.php?editid1=131"/>
    <hyperlink ref="A785" r:id="rId781" display="http://www.unimod.org/modifications_view.php?editid1=271"/>
    <hyperlink ref="A786" r:id="rId782" display="http://www.unimod.org/modifications_view.php?editid1=887"/>
    <hyperlink ref="A787" r:id="rId783" display="http://www.unimod.org/modifications_view.php?editid1=535"/>
    <hyperlink ref="A788" r:id="rId784" display="http://www.unimod.org/modifications_view.php?editid1=437"/>
    <hyperlink ref="A789" r:id="rId785" display="http://www.unimod.org/modifications_view.php?editid1=452"/>
    <hyperlink ref="A790" r:id="rId786" display="http://www.unimod.org/modifications_view.php?editid1=128"/>
    <hyperlink ref="A791" r:id="rId787" display="http://www.unimod.org/modifications_view.php?editid1=143"/>
    <hyperlink ref="A792" r:id="rId788" display="http://www.unimod.org/modifications_view.php?editid1=878"/>
    <hyperlink ref="A793" r:id="rId789" display="http://www.unimod.org/modifications_view.php?editid1=20"/>
    <hyperlink ref="A794" r:id="rId790" display="http://www.unimod.org/modifications_view.php?editid1=416"/>
    <hyperlink ref="A795" r:id="rId791" display="http://www.unimod.org/modifications_view.php?editid1=478"/>
    <hyperlink ref="A796" r:id="rId792" display="http://www.unimod.org/modifications_view.php?editid1=515"/>
    <hyperlink ref="A797" r:id="rId793" display="http://www.unimod.org/modifications_view.php?editid1=290"/>
    <hyperlink ref="A798" r:id="rId794" display="http://www.unimod.org/modifications_view.php?editid1=442"/>
    <hyperlink ref="A799" r:id="rId795" display="http://www.unimod.org/modifications_view.php?editid1=13"/>
    <hyperlink ref="A800" r:id="rId796" display="http://www.unimod.org/modifications_view.php?editid1=1037"/>
    <hyperlink ref="A801" r:id="rId797" display="http://www.unimod.org/modifications_view.php?editid1=333"/>
    <hyperlink ref="A802" r:id="rId798" display="http://www.unimod.org/modifications_view.php?editid1=993"/>
    <hyperlink ref="A803" r:id="rId799" display="http://www.unimod.org/modifications_view.php?editid1=12"/>
    <hyperlink ref="A804" r:id="rId800" display="http://www.unimod.org/modifications_view.php?editid1=523"/>
    <hyperlink ref="A805" r:id="rId801" display="http://www.unimod.org/modifications_view.php?editid1=973"/>
    <hyperlink ref="A806" r:id="rId802" display="http://www.unimod.org/modifications_view.php?editid1=409"/>
    <hyperlink ref="A807" r:id="rId803" display="http://www.unimod.org/modifications_view.php?editid1=1002"/>
    <hyperlink ref="A808" r:id="rId804" display="http://www.unimod.org/modifications_view.php?editid1=443"/>
    <hyperlink ref="A809" r:id="rId805" display="http://www.unimod.org/modifications_view.php?editid1=942"/>
    <hyperlink ref="A810" r:id="rId806" display="http://www.unimod.org/modifications_view.php?editid1=397"/>
    <hyperlink ref="A811" r:id="rId807" display="http://www.unimod.org/modifications_view.php?editid1=1036"/>
    <hyperlink ref="A812" r:id="rId808" display="http://www.unimod.org/modifications_view.php?editid1=935"/>
    <hyperlink ref="A813" r:id="rId809" display="http://www.unimod.org/modifications_view.php?editid1=846"/>
    <hyperlink ref="A814" r:id="rId810" display="http://www.unimod.org/modifications_view.php?editid1=144"/>
    <hyperlink ref="A815" r:id="rId811" display="http://www.unimod.org/modifications_view.php?editid1=8"/>
    <hyperlink ref="A816" r:id="rId812" display="http://www.unimod.org/modifications_view.php?editid1=811"/>
    <hyperlink ref="A817" r:id="rId813" display="http://www.unimod.org/modifications_view.php?editid1=118"/>
    <hyperlink ref="A818" r:id="rId814" display="http://www.unimod.org/modifications_view.php?editid1=9"/>
    <hyperlink ref="A819" r:id="rId815" display="http://www.unimod.org/modifications_view.php?editid1=145"/>
    <hyperlink ref="A820" r:id="rId816" display="http://www.unimod.org/modifications_view.php?editid1=934"/>
    <hyperlink ref="A821" r:id="rId817" display="http://www.unimod.org/modifications_view.php?editid1=146"/>
    <hyperlink ref="A822" r:id="rId818" display="http://www.unimod.org/modifications_view.php?editid1=912"/>
    <hyperlink ref="A823" r:id="rId819" display="http://www.unimod.org/modifications_view.php?editid1=453"/>
    <hyperlink ref="A824" r:id="rId820" display="http://www.unimod.org/modifications_view.php?editid1=391"/>
    <hyperlink ref="A825" r:id="rId821" display="http://www.unimod.org/modifications_view.php?editid1=1012"/>
    <hyperlink ref="A826" r:id="rId822" display="http://www.unimod.org/modifications_view.php?editid1=332"/>
    <hyperlink ref="A827" r:id="rId823" display="http://www.unimod.org/modifications_view.php?editid1=522"/>
    <hyperlink ref="A828" r:id="rId824" display="http://www.unimod.org/modifications_view.php?editid1=213"/>
    <hyperlink ref="A829" r:id="rId825" display="http://www.unimod.org/modifications_view.php?editid1=1039"/>
    <hyperlink ref="A830" r:id="rId826" display="http://www.unimod.org/modifications_view.php?editid1=1252"/>
    <hyperlink ref="A831" r:id="rId827" display="http://www.unimod.org/modifications_view.php?editid1=1251"/>
    <hyperlink ref="A832" r:id="rId828" display="http://www.unimod.org/modifications_view.php?editid1=147"/>
    <hyperlink ref="A833" r:id="rId829" display="http://www.unimod.org/modifications_view.php?editid1=148"/>
    <hyperlink ref="A834" r:id="rId830" display="http://www.unimod.org/modifications_view.php?editid1=827"/>
    <hyperlink ref="A835" r:id="rId831" display="http://www.unimod.org/modifications_view.php?editid1=325"/>
    <hyperlink ref="A836" r:id="rId832" display="http://www.unimod.org/modifications_view.php?editid1=377"/>
    <hyperlink ref="A837" r:id="rId833" display="http://www.unimod.org/modifications_view.php?editid1=895"/>
    <hyperlink ref="A838" r:id="rId834" display="http://www.unimod.org/modifications_view.php?editid1=389"/>
    <hyperlink ref="A839" r:id="rId835" display="http://www.unimod.org/modifications_view.php?editid1=387"/>
    <hyperlink ref="A840" r:id="rId836" display="http://www.unimod.org/modifications_view.php?editid1=388"/>
    <hyperlink ref="A841" r:id="rId837" display="http://www.unimod.org/modifications_view.php?editid1=519"/>
    <hyperlink ref="A842" r:id="rId838" display="http://www.unimod.org/modifications_view.php?editid1=398"/>
    <hyperlink ref="A843" r:id="rId839" display="http://www.unimod.org/modifications_view.php?editid1=1261"/>
    <hyperlink ref="A844" r:id="rId840" display="http://www.unimod.org/modifications_view.php?editid1=877"/>
    <hyperlink ref="A845" r:id="rId841" display="http://www.unimod.org/modifications_view.php?editid1=876"/>
    <hyperlink ref="A846" r:id="rId842" display="http://www.unimod.org/modifications_view.php?editid1=93"/>
    <hyperlink ref="A847" r:id="rId843" display="http://www.unimod.org/modifications_view.php?editid1=436"/>
    <hyperlink ref="A848" r:id="rId844" display="http://www.unimod.org/modifications_view.php?editid1=390"/>
    <hyperlink ref="A849" r:id="rId845" display="http://www.unimod.org/modifications_view.php?editid1=774"/>
    <hyperlink ref="A850" r:id="rId846" display="http://www.unimod.org/modifications_view.php?editid1=538"/>
    <hyperlink ref="A851" r:id="rId847" display="http://www.unimod.org/modifications_view.php?editid1=410"/>
    <hyperlink ref="A852" r:id="rId848" display="http://www.unimod.org/modifications_view.php?editid1=149"/>
    <hyperlink ref="A853" r:id="rId849" display="http://www.unimod.org/modifications_view.php?editid1=1038"/>
    <hyperlink ref="A854" r:id="rId850" display="http://www.unimod.org/modifications_view.php?editid1=539"/>
    <hyperlink ref="A855" r:id="rId851" display="http://www.unimod.org/modifications_view.php?editid1=494"/>
    <hyperlink ref="A856" r:id="rId852" display="http://www.unimod.org/modifications_view.php?editid1=495"/>
    <hyperlink ref="A857" r:id="rId853" display="http://www.unimod.org/modifications_view.php?editid1=1001"/>
    <hyperlink ref="A858" r:id="rId854" display="http://www.unimod.org/modifications_view.php?editid1=884"/>
    <hyperlink ref="A859" r:id="rId855" display="http://www.unimod.org/modifications_view.php?editid1=150"/>
    <hyperlink ref="A860" r:id="rId856" display="http://www.unimod.org/modifications_view.php?editid1=151"/>
    <hyperlink ref="A861" r:id="rId857" display="http://www.unimod.org/modifications_view.php?editid1=891"/>
    <hyperlink ref="A862" r:id="rId858" display="http://www.unimod.org/modifications_view.php?editid1=323"/>
    <hyperlink ref="A863" r:id="rId859" display="http://www.unimod.org/modifications_view.php?editid1=152"/>
    <hyperlink ref="A864" r:id="rId860" display="http://www.unimod.org/modifications_view.php?editid1=153"/>
    <hyperlink ref="A865" r:id="rId861" display="http://www.unimod.org/modifications_view.php?editid1=861"/>
    <hyperlink ref="A866" r:id="rId862" display="http://www.unimod.org/modifications_view.php?editid1=281"/>
    <hyperlink ref="A867" r:id="rId863" display="http://www.unimod.org/modifications_view.php?editid1=50"/>
    <hyperlink ref="A868" r:id="rId864" display="http://www.unimod.org/modifications_view.php?editid1=51"/>
    <hyperlink ref="A869" r:id="rId865" display="http://www.unimod.org/modifications_view.php?editid1=821"/>
    <hyperlink ref="A870" r:id="rId866" display="http://www.unimod.org/modifications_view.php?editid1=938"/>
    <hyperlink ref="A871" r:id="rId867" display="http://www.unimod.org/modifications_view.php?editid1=154"/>
    <hyperlink ref="A872" r:id="rId868" display="http://www.unimod.org/modifications_view.php?editid1=448"/>
    <hyperlink ref="A873" r:id="rId869" display="http://www.unimod.org/modifications_view.php?editid1=932"/>
    <hyperlink ref="A874" r:id="rId870" display="http://www.unimod.org/modifications_view.php?editid1=155"/>
    <hyperlink ref="A875" r:id="rId871" display="http://www.unimod.org/modifications_view.php?editid1=156"/>
    <hyperlink ref="A876" r:id="rId872" display="http://www.unimod.org/modifications_view.php?editid1=157"/>
    <hyperlink ref="A877" r:id="rId873" display="http://www.unimod.org/modifications_view.php?editid1=158"/>
    <hyperlink ref="A878" r:id="rId874" display="http://www.unimod.org/modifications_view.php?editid1=395"/>
    <hyperlink ref="A879" r:id="rId875" display="http://www.unimod.org/modifications_view.php?editid1=159"/>
    <hyperlink ref="A880" r:id="rId876" display="http://www.unimod.org/modifications_view.php?editid1=444"/>
    <hyperlink ref="A881" r:id="rId877" display="http://www.unimod.org/modifications_view.php?editid1=161"/>
    <hyperlink ref="A882" r:id="rId878" display="http://www.unimod.org/modifications_view.php?editid1=890"/>
    <hyperlink ref="A883" r:id="rId879" display="http://www.unimod.org/modifications_view.php?editid1=160"/>
    <hyperlink ref="A884" r:id="rId880" display="http://www.unimod.org/modifications_view.php?editid1=971"/>
    <hyperlink ref="A885" r:id="rId881" display="http://www.unimod.org/modifications_view.php?editid1=740"/>
    <hyperlink ref="A886" r:id="rId882" display="http://www.unimod.org/modifications_view.php?editid1=741"/>
    <hyperlink ref="A887" r:id="rId883" display="http://www.unimod.org/modifications_view.php?editid1=933"/>
    <hyperlink ref="A888" r:id="rId884" display="http://www.unimod.org/modifications_view.php?editid1=137"/>
    <hyperlink ref="A889" r:id="rId885" display="http://www.unimod.org/modifications_view.php?editid1=972"/>
    <hyperlink ref="A890" r:id="rId886" display="http://www.unimod.org/modifications_view.php?editid1=309"/>
    <hyperlink ref="A891" r:id="rId887" display="http://www.unimod.org/modifications_view.php?editid1=305"/>
    <hyperlink ref="A892" r:id="rId888" display="http://www.unimod.org/modifications_view.php?editid1=310"/>
    <hyperlink ref="A893" r:id="rId889" display="http://www.unimod.org/modifications_view.php?editid1=424"/>
    <hyperlink ref="A894" r:id="rId890" display="http://www.unimod.org/modifications_view.php?editid1=307"/>
    <hyperlink ref="A895" r:id="rId891" display="http://www.unimod.org/modifications_view.php?editid1=415"/>
    <hyperlink ref="A896" r:id="rId892" display="http://www.unimod.org/modifications_view.php?editid1=311"/>
    <hyperlink ref="A897" r:id="rId893" display="http://www.unimod.org/modifications_view.php?editid1=308"/>
    <hyperlink ref="A898" r:id="rId894" display="http://www.unimod.org/modifications_view.php?editid1=1010"/>
    <hyperlink ref="A899" r:id="rId895" display="http://www.unimod.org/modifications_view.php?editid1=960"/>
    <hyperlink ref="A900" r:id="rId896" display="http://www.unimod.org/modifications_view.php?editid1=961"/>
    <hyperlink ref="C1" r:id="rId897"/>
  </hyperlinks>
  <pageMargins left="0.7" right="0.7" top="0.75" bottom="0.75" header="0.3" footer="0.3"/>
  <pageSetup orientation="portrait" r:id="rId89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E52"/>
  <sheetViews>
    <sheetView workbookViewId="0">
      <pane ySplit="5" topLeftCell="A6" activePane="bottomLeft" state="frozen"/>
      <selection pane="bottomLeft" activeCell="L27" sqref="L27"/>
    </sheetView>
  </sheetViews>
  <sheetFormatPr defaultRowHeight="15"/>
  <cols>
    <col min="1" max="1" width="54.28515625" style="103" customWidth="1"/>
    <col min="2" max="2" width="9.140625" style="103"/>
    <col min="3" max="3" width="16.85546875" style="103" customWidth="1"/>
    <col min="4" max="4" width="28.5703125" style="103" customWidth="1"/>
    <col min="5" max="5" width="70.5703125" style="103" customWidth="1"/>
    <col min="6" max="16384" width="9.140625" style="103"/>
  </cols>
  <sheetData>
    <row r="1" spans="1:5" ht="15.75">
      <c r="A1" s="310" t="s">
        <v>6689</v>
      </c>
      <c r="C1" s="284" t="s">
        <v>5215</v>
      </c>
    </row>
    <row r="2" spans="1:5">
      <c r="A2" s="311"/>
    </row>
    <row r="3" spans="1:5">
      <c r="A3" s="312" t="s">
        <v>774</v>
      </c>
    </row>
    <row r="4" spans="1:5">
      <c r="A4" s="313"/>
    </row>
    <row r="5" spans="1:5">
      <c r="A5" s="409" t="s">
        <v>775</v>
      </c>
      <c r="B5" s="410" t="s">
        <v>776</v>
      </c>
      <c r="C5" s="410" t="s">
        <v>777</v>
      </c>
      <c r="D5" s="410" t="s">
        <v>778</v>
      </c>
      <c r="E5" s="410" t="s">
        <v>779</v>
      </c>
    </row>
    <row r="7" spans="1:5">
      <c r="A7" s="404" t="s">
        <v>5185</v>
      </c>
      <c r="B7" s="405" t="s">
        <v>780</v>
      </c>
      <c r="C7" s="405" t="s">
        <v>129</v>
      </c>
      <c r="D7" s="405" t="s">
        <v>5186</v>
      </c>
      <c r="E7" s="405" t="s">
        <v>5187</v>
      </c>
    </row>
    <row r="8" spans="1:5">
      <c r="A8" s="431">
        <v>102</v>
      </c>
      <c r="B8" s="432" t="s">
        <v>780</v>
      </c>
      <c r="C8" s="432" t="s">
        <v>5188</v>
      </c>
      <c r="D8" s="432" t="s">
        <v>5189</v>
      </c>
      <c r="E8" s="432" t="s">
        <v>5190</v>
      </c>
    </row>
    <row r="9" spans="1:5">
      <c r="A9" s="431"/>
      <c r="B9" s="432"/>
      <c r="C9" s="432"/>
      <c r="D9" s="432"/>
      <c r="E9" s="432"/>
    </row>
    <row r="10" spans="1:5" ht="24">
      <c r="A10" s="404" t="s">
        <v>5191</v>
      </c>
      <c r="B10" s="405" t="s">
        <v>781</v>
      </c>
      <c r="C10" s="405" t="s">
        <v>782</v>
      </c>
      <c r="D10" s="405" t="s">
        <v>783</v>
      </c>
      <c r="E10" s="405" t="s">
        <v>784</v>
      </c>
    </row>
    <row r="11" spans="1:5" ht="48">
      <c r="A11" s="404">
        <v>113</v>
      </c>
      <c r="B11" s="405" t="s">
        <v>785</v>
      </c>
      <c r="C11" s="405" t="s">
        <v>5192</v>
      </c>
      <c r="D11" s="405" t="s">
        <v>5193</v>
      </c>
      <c r="E11" s="405" t="s">
        <v>5194</v>
      </c>
    </row>
    <row r="12" spans="1:5">
      <c r="A12" s="404">
        <v>114</v>
      </c>
      <c r="B12" s="405" t="s">
        <v>780</v>
      </c>
      <c r="C12" s="405" t="s">
        <v>786</v>
      </c>
      <c r="D12" s="405" t="s">
        <v>787</v>
      </c>
      <c r="E12" s="405" t="s">
        <v>788</v>
      </c>
    </row>
    <row r="13" spans="1:5">
      <c r="A13" s="404">
        <v>116</v>
      </c>
      <c r="B13" s="405" t="s">
        <v>780</v>
      </c>
      <c r="C13" s="405" t="s">
        <v>789</v>
      </c>
      <c r="D13" s="405" t="s">
        <v>790</v>
      </c>
      <c r="E13" s="405" t="s">
        <v>791</v>
      </c>
    </row>
    <row r="14" spans="1:5" ht="38.25">
      <c r="A14" s="406"/>
      <c r="B14" s="432" t="s">
        <v>785</v>
      </c>
      <c r="C14" s="404" t="s">
        <v>5195</v>
      </c>
      <c r="D14" s="431" t="s">
        <v>5196</v>
      </c>
      <c r="E14" s="433"/>
    </row>
    <row r="15" spans="1:5">
      <c r="A15" s="404">
        <v>141.0197</v>
      </c>
      <c r="B15" s="432"/>
      <c r="C15" s="404" t="s">
        <v>792</v>
      </c>
      <c r="D15" s="431"/>
      <c r="E15" s="433"/>
    </row>
    <row r="16" spans="1:5">
      <c r="A16" s="404">
        <v>223.02780000000001</v>
      </c>
      <c r="B16" s="432"/>
      <c r="C16" s="404" t="s">
        <v>793</v>
      </c>
      <c r="D16" s="431"/>
      <c r="E16" s="433"/>
    </row>
    <row r="17" spans="1:5">
      <c r="A17" s="404">
        <v>305.03449999999998</v>
      </c>
      <c r="B17" s="432"/>
      <c r="C17" s="404" t="s">
        <v>794</v>
      </c>
      <c r="D17" s="431"/>
      <c r="E17" s="433"/>
    </row>
    <row r="18" spans="1:5">
      <c r="A18" s="404">
        <v>387.0421</v>
      </c>
      <c r="B18" s="432"/>
      <c r="C18" s="404" t="s">
        <v>795</v>
      </c>
      <c r="D18" s="431"/>
      <c r="E18" s="433"/>
    </row>
    <row r="19" spans="1:5">
      <c r="A19" s="404">
        <v>469.04300000000001</v>
      </c>
      <c r="B19" s="432"/>
      <c r="C19" s="404" t="s">
        <v>796</v>
      </c>
      <c r="D19" s="431"/>
      <c r="E19" s="433"/>
    </row>
    <row r="20" spans="1:5">
      <c r="A20" s="404">
        <v>551.03399999999999</v>
      </c>
      <c r="B20" s="432"/>
      <c r="C20" s="404" t="s">
        <v>797</v>
      </c>
      <c r="D20" s="431"/>
      <c r="E20" s="433"/>
    </row>
    <row r="21" spans="1:5" ht="36">
      <c r="A21" s="406"/>
      <c r="B21" s="432" t="s">
        <v>780</v>
      </c>
      <c r="C21" s="405" t="s">
        <v>5197</v>
      </c>
      <c r="D21" s="431" t="s">
        <v>5196</v>
      </c>
      <c r="E21" s="433"/>
    </row>
    <row r="22" spans="1:5">
      <c r="A22" s="404">
        <v>104.9919</v>
      </c>
      <c r="B22" s="432"/>
      <c r="C22" s="405" t="s">
        <v>798</v>
      </c>
      <c r="D22" s="431"/>
      <c r="E22" s="433"/>
    </row>
    <row r="23" spans="1:5">
      <c r="A23" s="404">
        <v>186.9941</v>
      </c>
      <c r="B23" s="432"/>
      <c r="C23" s="405" t="s">
        <v>799</v>
      </c>
      <c r="D23" s="431"/>
      <c r="E23" s="433"/>
    </row>
    <row r="24" spans="1:5">
      <c r="A24" s="404">
        <v>268.99680000000001</v>
      </c>
      <c r="B24" s="432"/>
      <c r="C24" s="405" t="s">
        <v>800</v>
      </c>
      <c r="D24" s="431"/>
      <c r="E24" s="433"/>
    </row>
    <row r="25" spans="1:5">
      <c r="A25" s="404">
        <v>350.99959999999999</v>
      </c>
      <c r="B25" s="432"/>
      <c r="C25" s="405" t="s">
        <v>801</v>
      </c>
      <c r="D25" s="431"/>
      <c r="E25" s="433"/>
    </row>
    <row r="26" spans="1:5">
      <c r="A26" s="404">
        <v>433.00119999999998</v>
      </c>
      <c r="B26" s="432"/>
      <c r="C26" s="405" t="s">
        <v>802</v>
      </c>
      <c r="D26" s="431"/>
      <c r="E26" s="433"/>
    </row>
    <row r="27" spans="1:5">
      <c r="A27" s="404">
        <v>515.00130000000001</v>
      </c>
      <c r="B27" s="432"/>
      <c r="C27" s="405" t="s">
        <v>803</v>
      </c>
      <c r="D27" s="431"/>
      <c r="E27" s="433"/>
    </row>
    <row r="28" spans="1:5">
      <c r="A28" s="404">
        <v>596.98689999999999</v>
      </c>
      <c r="B28" s="432"/>
      <c r="C28" s="405" t="s">
        <v>804</v>
      </c>
      <c r="D28" s="431"/>
      <c r="E28" s="433"/>
    </row>
    <row r="29" spans="1:5">
      <c r="A29" s="404">
        <v>678.97990000000004</v>
      </c>
      <c r="B29" s="432"/>
      <c r="C29" s="405" t="s">
        <v>805</v>
      </c>
      <c r="D29" s="431"/>
      <c r="E29" s="433"/>
    </row>
    <row r="30" spans="1:5">
      <c r="A30" s="404">
        <v>760.97339999999997</v>
      </c>
      <c r="B30" s="432"/>
      <c r="C30" s="405" t="s">
        <v>806</v>
      </c>
      <c r="D30" s="431"/>
      <c r="E30" s="433"/>
    </row>
    <row r="31" spans="1:5">
      <c r="A31" s="404">
        <v>842.97730000000001</v>
      </c>
      <c r="B31" s="432"/>
      <c r="C31" s="405" t="s">
        <v>807</v>
      </c>
      <c r="D31" s="431"/>
      <c r="E31" s="433"/>
    </row>
    <row r="32" spans="1:5">
      <c r="A32" s="404">
        <v>924.97439999999995</v>
      </c>
      <c r="B32" s="432"/>
      <c r="C32" s="405" t="s">
        <v>808</v>
      </c>
      <c r="D32" s="431"/>
      <c r="E32" s="433"/>
    </row>
    <row r="33" spans="1:5">
      <c r="A33" s="431" t="s">
        <v>5198</v>
      </c>
      <c r="B33" s="405" t="s">
        <v>780</v>
      </c>
      <c r="C33" s="432" t="s">
        <v>5199</v>
      </c>
      <c r="D33" s="432" t="s">
        <v>5200</v>
      </c>
      <c r="E33" s="432" t="s">
        <v>5201</v>
      </c>
    </row>
    <row r="34" spans="1:5">
      <c r="A34" s="431"/>
      <c r="B34" s="405" t="s">
        <v>809</v>
      </c>
      <c r="C34" s="432"/>
      <c r="D34" s="432"/>
      <c r="E34" s="432"/>
    </row>
    <row r="35" spans="1:5" ht="24">
      <c r="A35" s="431" t="s">
        <v>5202</v>
      </c>
      <c r="B35" s="405" t="s">
        <v>809</v>
      </c>
      <c r="C35" s="432" t="s">
        <v>5203</v>
      </c>
      <c r="D35" s="405" t="s">
        <v>5204</v>
      </c>
      <c r="E35" s="405" t="s">
        <v>5206</v>
      </c>
    </row>
    <row r="36" spans="1:5">
      <c r="A36" s="431"/>
      <c r="B36" s="405" t="s">
        <v>780</v>
      </c>
      <c r="C36" s="432"/>
      <c r="D36" s="405" t="s">
        <v>5205</v>
      </c>
      <c r="E36" s="405"/>
    </row>
    <row r="37" spans="1:5" ht="36.75">
      <c r="A37" s="431"/>
      <c r="B37" s="407"/>
      <c r="C37" s="432"/>
      <c r="D37" s="407"/>
      <c r="E37" s="405" t="s">
        <v>5207</v>
      </c>
    </row>
    <row r="38" spans="1:5">
      <c r="A38" s="404" t="s">
        <v>810</v>
      </c>
      <c r="B38" s="405" t="s">
        <v>780</v>
      </c>
      <c r="C38" s="405" t="s">
        <v>811</v>
      </c>
      <c r="D38" s="405" t="s">
        <v>812</v>
      </c>
      <c r="E38" s="405" t="s">
        <v>813</v>
      </c>
    </row>
    <row r="39" spans="1:5">
      <c r="A39" s="404" t="s">
        <v>814</v>
      </c>
      <c r="B39" s="405" t="s">
        <v>780</v>
      </c>
      <c r="C39" s="405" t="s">
        <v>786</v>
      </c>
      <c r="D39" s="405" t="s">
        <v>815</v>
      </c>
      <c r="E39" s="405" t="s">
        <v>816</v>
      </c>
    </row>
    <row r="40" spans="1:5" ht="36">
      <c r="A40" s="404" t="s">
        <v>817</v>
      </c>
      <c r="B40" s="405" t="s">
        <v>780</v>
      </c>
      <c r="C40" s="405" t="s">
        <v>818</v>
      </c>
      <c r="D40" s="405" t="s">
        <v>819</v>
      </c>
      <c r="E40" s="405" t="s">
        <v>820</v>
      </c>
    </row>
    <row r="41" spans="1:5">
      <c r="A41" s="431" t="s">
        <v>821</v>
      </c>
      <c r="B41" s="432" t="s">
        <v>780</v>
      </c>
      <c r="C41" s="432" t="s">
        <v>786</v>
      </c>
      <c r="D41" s="405" t="s">
        <v>822</v>
      </c>
      <c r="E41" s="432" t="s">
        <v>824</v>
      </c>
    </row>
    <row r="42" spans="1:5" ht="24">
      <c r="A42" s="431"/>
      <c r="B42" s="432"/>
      <c r="C42" s="432"/>
      <c r="D42" s="405" t="s">
        <v>823</v>
      </c>
      <c r="E42" s="432"/>
    </row>
    <row r="43" spans="1:5" ht="24">
      <c r="A43" s="431" t="s">
        <v>5208</v>
      </c>
      <c r="B43" s="405" t="s">
        <v>780</v>
      </c>
      <c r="C43" s="405" t="s">
        <v>226</v>
      </c>
      <c r="D43" s="432" t="s">
        <v>825</v>
      </c>
      <c r="E43" s="408" t="s">
        <v>5210</v>
      </c>
    </row>
    <row r="44" spans="1:5">
      <c r="A44" s="431"/>
      <c r="B44" s="405" t="s">
        <v>809</v>
      </c>
      <c r="C44" s="405" t="s">
        <v>5209</v>
      </c>
      <c r="D44" s="432"/>
      <c r="E44" s="408" t="s">
        <v>5211</v>
      </c>
    </row>
    <row r="45" spans="1:5">
      <c r="A45" s="431"/>
      <c r="B45" s="407"/>
      <c r="C45" s="405"/>
      <c r="D45" s="432"/>
      <c r="E45" s="408" t="s">
        <v>5212</v>
      </c>
    </row>
    <row r="46" spans="1:5" ht="24">
      <c r="A46" s="404" t="s">
        <v>5213</v>
      </c>
      <c r="B46" s="405" t="s">
        <v>780</v>
      </c>
      <c r="C46" s="405" t="s">
        <v>5203</v>
      </c>
      <c r="D46" s="405" t="s">
        <v>826</v>
      </c>
      <c r="E46" s="405"/>
    </row>
    <row r="47" spans="1:5">
      <c r="A47" s="431" t="s">
        <v>827</v>
      </c>
      <c r="B47" s="432" t="s">
        <v>780</v>
      </c>
      <c r="C47" s="432" t="s">
        <v>786</v>
      </c>
      <c r="D47" s="405" t="s">
        <v>828</v>
      </c>
      <c r="E47" s="432" t="s">
        <v>824</v>
      </c>
    </row>
    <row r="48" spans="1:5">
      <c r="A48" s="431"/>
      <c r="B48" s="432"/>
      <c r="C48" s="432"/>
      <c r="D48" s="405" t="s">
        <v>829</v>
      </c>
      <c r="E48" s="432"/>
    </row>
    <row r="49" spans="1:5" ht="36">
      <c r="A49" s="404" t="s">
        <v>830</v>
      </c>
      <c r="B49" s="405" t="s">
        <v>780</v>
      </c>
      <c r="C49" s="405" t="s">
        <v>831</v>
      </c>
      <c r="D49" s="405" t="s">
        <v>832</v>
      </c>
      <c r="E49" s="405" t="s">
        <v>833</v>
      </c>
    </row>
    <row r="50" spans="1:5" ht="24">
      <c r="A50" s="404" t="s">
        <v>834</v>
      </c>
      <c r="B50" s="405" t="s">
        <v>780</v>
      </c>
      <c r="C50" s="405" t="s">
        <v>786</v>
      </c>
      <c r="D50" s="405" t="s">
        <v>835</v>
      </c>
      <c r="E50" s="405" t="s">
        <v>836</v>
      </c>
    </row>
    <row r="51" spans="1:5">
      <c r="A51" s="404" t="s">
        <v>837</v>
      </c>
      <c r="B51" s="405" t="s">
        <v>809</v>
      </c>
      <c r="C51" s="405" t="s">
        <v>786</v>
      </c>
      <c r="D51" s="405" t="s">
        <v>838</v>
      </c>
      <c r="E51" s="405" t="s">
        <v>839</v>
      </c>
    </row>
    <row r="52" spans="1:5">
      <c r="A52" s="314" t="s">
        <v>5214</v>
      </c>
      <c r="B52" s="73"/>
      <c r="C52" s="73"/>
      <c r="D52" s="73"/>
      <c r="E52" s="73"/>
    </row>
  </sheetData>
  <mergeCells count="27">
    <mergeCell ref="A43:A45"/>
    <mergeCell ref="D43:D45"/>
    <mergeCell ref="A47:A48"/>
    <mergeCell ref="B47:B48"/>
    <mergeCell ref="C47:C48"/>
    <mergeCell ref="E47:E48"/>
    <mergeCell ref="A35:A37"/>
    <mergeCell ref="C35:C37"/>
    <mergeCell ref="A41:A42"/>
    <mergeCell ref="B41:B42"/>
    <mergeCell ref="C41:C42"/>
    <mergeCell ref="E41:E42"/>
    <mergeCell ref="B21:B32"/>
    <mergeCell ref="D21:D32"/>
    <mergeCell ref="E21:E32"/>
    <mergeCell ref="A33:A34"/>
    <mergeCell ref="C33:C34"/>
    <mergeCell ref="D33:D34"/>
    <mergeCell ref="E33:E34"/>
    <mergeCell ref="A8:A9"/>
    <mergeCell ref="B8:B9"/>
    <mergeCell ref="C8:C9"/>
    <mergeCell ref="D8:D9"/>
    <mergeCell ref="E8:E9"/>
    <mergeCell ref="B14:B20"/>
    <mergeCell ref="D14:D20"/>
    <mergeCell ref="E14:E20"/>
  </mergeCells>
  <hyperlinks>
    <hyperlink ref="C1" r:id="rId1" display="http://www.cigs.unimo.it/CigsDownloads/labs/lcmsit/Contaminants Ion Trap.doc"/>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Positive</vt:lpstr>
      <vt:lpstr>Negative</vt:lpstr>
      <vt:lpstr>Repeating Units</vt:lpstr>
      <vt:lpstr>Adducts</vt:lpstr>
      <vt:lpstr>Solvents</vt:lpstr>
      <vt:lpstr>Carbs</vt:lpstr>
      <vt:lpstr>Masses</vt:lpstr>
      <vt:lpstr>Unimod</vt:lpstr>
      <vt:lpstr>Agilent</vt:lpstr>
      <vt:lpstr>Leiden</vt:lpstr>
      <vt:lpstr>MaConDa</vt:lpstr>
      <vt:lpstr>NewObjective</vt:lpstr>
      <vt:lpstr>Waters</vt:lpstr>
      <vt:lpstr>Glossary</vt:lpstr>
      <vt:lpstr>Refs</vt:lpstr>
      <vt:lpstr>Refs!pr0499646b00003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bkeller</dc:creator>
  <cp:lastModifiedBy>guillaume Erny</cp:lastModifiedBy>
  <cp:lastPrinted>2008-02-11T16:51:26Z</cp:lastPrinted>
  <dcterms:created xsi:type="dcterms:W3CDTF">2007-09-12T16:43:30Z</dcterms:created>
  <dcterms:modified xsi:type="dcterms:W3CDTF">2019-11-28T09:53:07Z</dcterms:modified>
</cp:coreProperties>
</file>