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i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1c89acbe1713360f/Documents/"/>
    </mc:Choice>
  </mc:AlternateContent>
  <xr:revisionPtr revIDLastSave="1127" documentId="8_{3E1213D3-73C2-40AE-84B9-CF85D3427BBF}" xr6:coauthVersionLast="47" xr6:coauthVersionMax="47" xr10:uidLastSave="{E2846FCC-9093-418E-89D4-9AD4F119717A}"/>
  <bookViews>
    <workbookView xWindow="-120" yWindow="-120" windowWidth="24240" windowHeight="13020" activeTab="1" xr2:uid="{0AE6A968-5CF2-4E56-900E-8BE67E8C6682}"/>
  </bookViews>
  <sheets>
    <sheet name="Sheet1" sheetId="1" r:id="rId1"/>
    <sheet name="SubclassAspects" sheetId="2" r:id="rId2"/>
    <sheet name="Sheet5" sheetId="6" r:id="rId3"/>
    <sheet name="Sheet2" sheetId="5" r:id="rId4"/>
    <sheet name="Dualclass Aspects" sheetId="4" r:id="rId5"/>
    <sheet name="Sheet3" sheetId="3" r:id="rId6"/>
  </sheets>
  <definedNames>
    <definedName name="_Hlk99922360" localSheetId="1">SubclassAspects!$BE$57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B26" i="2" l="1"/>
  <c r="BC26" i="2"/>
  <c r="BD26" i="2"/>
  <c r="BE26" i="2"/>
  <c r="BF26" i="2"/>
  <c r="BG26" i="2"/>
  <c r="BH26" i="2"/>
  <c r="BI26" i="2"/>
  <c r="BJ26" i="2"/>
  <c r="BA26" i="2"/>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2" i="4"/>
  <c r="F6" i="1" l="1"/>
  <c r="F7" i="1"/>
  <c r="F8" i="1"/>
  <c r="F9" i="1"/>
  <c r="E8" i="1"/>
  <c r="E9" i="1"/>
  <c r="E7" i="1"/>
  <c r="E6" i="1"/>
  <c r="C6" i="1"/>
  <c r="C9" i="1"/>
  <c r="C8" i="1"/>
  <c r="D8" i="1"/>
  <c r="D9" i="1"/>
  <c r="D7" i="1"/>
  <c r="C7" i="1"/>
  <c r="D6" i="1"/>
  <c r="B3" i="2" l="1"/>
  <c r="B4" i="2"/>
  <c r="B5" i="2"/>
  <c r="B6" i="2"/>
  <c r="B7" i="2"/>
  <c r="B8" i="2"/>
  <c r="B9" i="2"/>
  <c r="B10" i="2"/>
  <c r="B11" i="2"/>
  <c r="B12" i="2"/>
  <c r="B13" i="2"/>
  <c r="B14" i="2"/>
  <c r="B15" i="2"/>
  <c r="B16" i="2"/>
  <c r="B17" i="2"/>
  <c r="B18" i="2"/>
  <c r="B19" i="2"/>
  <c r="B20" i="2"/>
  <c r="B21" i="2"/>
  <c r="B22" i="2"/>
  <c r="B23" i="2"/>
  <c r="B24" i="2"/>
  <c r="B25"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2" i="2"/>
</calcChain>
</file>

<file path=xl/sharedStrings.xml><?xml version="1.0" encoding="utf-8"?>
<sst xmlns="http://schemas.openxmlformats.org/spreadsheetml/2006/main" count="2159" uniqueCount="1357">
  <si>
    <t>Name:</t>
  </si>
  <si>
    <t>Scout</t>
  </si>
  <si>
    <t>Tier:</t>
  </si>
  <si>
    <t xml:space="preserve">Base: </t>
  </si>
  <si>
    <t>Archer</t>
  </si>
  <si>
    <t>Quote:</t>
  </si>
  <si>
    <t>“With proper preparations, the fighting is merely a formality.”</t>
  </si>
  <si>
    <t>Requirements:</t>
  </si>
  <si>
    <t>Overview</t>
  </si>
  <si>
    <t>The Scout is an archer-based class that can act early and effectively.  He uses preliminary actions to take control of the battlefield, attacks enemies at full health, and quickens himself readily.  He is hard to destroy before his turn.</t>
  </si>
  <si>
    <r>
      <t>World Notes:</t>
    </r>
    <r>
      <rPr>
        <sz val="12"/>
        <color theme="1"/>
        <rFont val="Century Schoolbook"/>
        <family val="1"/>
      </rPr>
      <t xml:space="preserve"> Scouts are an essential part of enemy army, as only with knowledge of the enemy can success be found. The scouts prepare the battlefield to best support their army’s success.</t>
    </r>
  </si>
  <si>
    <r>
      <t>Appearance:</t>
    </r>
    <r>
      <rPr>
        <sz val="12"/>
        <color theme="1"/>
        <rFont val="Century Schoolbook"/>
        <family val="1"/>
      </rPr>
      <t xml:space="preserve"> The scout is lightly armored because he is constantly on the move.</t>
    </r>
  </si>
  <si>
    <r>
      <t>Defining Mechanic:</t>
    </r>
    <r>
      <rPr>
        <sz val="12"/>
        <color theme="1"/>
        <rFont val="Century Schoolbook"/>
        <family val="1"/>
      </rPr>
      <t xml:space="preserve"> The Scout can implement scouted abilities. These abilities, which come in all three strengths, can only be used as the first action of battle, after which they turn into a related, but lesser, ability.</t>
    </r>
  </si>
  <si>
    <t>Equipment</t>
  </si>
  <si>
    <t>Default Weapon:</t>
  </si>
  <si>
    <t>Short Bow</t>
  </si>
  <si>
    <t>Default Armor:</t>
  </si>
  <si>
    <t>Name</t>
  </si>
  <si>
    <t>Code</t>
  </si>
  <si>
    <t>Tier</t>
  </si>
  <si>
    <t>Base Class</t>
  </si>
  <si>
    <t>Gender</t>
  </si>
  <si>
    <t>Associated Demon</t>
  </si>
  <si>
    <t>Quote</t>
  </si>
  <si>
    <t>Description</t>
  </si>
  <si>
    <t>Mechanic</t>
  </si>
  <si>
    <t>Lore</t>
  </si>
  <si>
    <t>Appearance</t>
  </si>
  <si>
    <t>Req Dex</t>
  </si>
  <si>
    <t>Req Int</t>
  </si>
  <si>
    <t>Req Str</t>
  </si>
  <si>
    <t>Req Wis</t>
  </si>
  <si>
    <t>Req Cha</t>
  </si>
  <si>
    <t>Req End</t>
  </si>
  <si>
    <t>Req Luc</t>
  </si>
  <si>
    <t>Req Wil</t>
  </si>
  <si>
    <t>Weapon Name</t>
  </si>
  <si>
    <t>Weapon Mech</t>
  </si>
  <si>
    <t>Weapon Stats</t>
  </si>
  <si>
    <t>Armor Name</t>
  </si>
  <si>
    <t>Armor Stats</t>
  </si>
  <si>
    <t>Major 1</t>
  </si>
  <si>
    <t>Major 2</t>
  </si>
  <si>
    <t>Major 3</t>
  </si>
  <si>
    <t>Major 4</t>
  </si>
  <si>
    <t>Major 5</t>
  </si>
  <si>
    <t>Major 6</t>
  </si>
  <si>
    <t>Major 7</t>
  </si>
  <si>
    <t>Major 8</t>
  </si>
  <si>
    <t>Major 9</t>
  </si>
  <si>
    <t>Major 10</t>
  </si>
  <si>
    <t>Major 11</t>
  </si>
  <si>
    <t>Major 12</t>
  </si>
  <si>
    <t>Major 13</t>
  </si>
  <si>
    <t>Major 14</t>
  </si>
  <si>
    <t>Major 15</t>
  </si>
  <si>
    <t>Move 1</t>
  </si>
  <si>
    <t>Move 2</t>
  </si>
  <si>
    <t>Move 3</t>
  </si>
  <si>
    <t>Move 4</t>
  </si>
  <si>
    <t>Move 5</t>
  </si>
  <si>
    <t>Move 6</t>
  </si>
  <si>
    <t>Move 7</t>
  </si>
  <si>
    <t>Move 8</t>
  </si>
  <si>
    <t>Move 9</t>
  </si>
  <si>
    <t>Move 10</t>
  </si>
  <si>
    <t>Minor 1</t>
  </si>
  <si>
    <t>Minor 2</t>
  </si>
  <si>
    <t>Minor 3</t>
  </si>
  <si>
    <t>Minor 4</t>
  </si>
  <si>
    <t>Minor 5</t>
  </si>
  <si>
    <t>Minor 6</t>
  </si>
  <si>
    <t>Minor 7</t>
  </si>
  <si>
    <t>Minor 8</t>
  </si>
  <si>
    <t>Minor 9</t>
  </si>
  <si>
    <t>Minor 10</t>
  </si>
  <si>
    <t>Capstone Skill</t>
  </si>
  <si>
    <t>Class Skill 1</t>
  </si>
  <si>
    <t>Class Skill 2</t>
  </si>
  <si>
    <t>Class Skill 3</t>
  </si>
  <si>
    <t>Class Skill 4</t>
  </si>
  <si>
    <t>Class Skill 5</t>
  </si>
  <si>
    <t>Class Skill 6</t>
  </si>
  <si>
    <t>Class Skill 7</t>
  </si>
  <si>
    <t>Class Skill 8</t>
  </si>
  <si>
    <t>Class Skill 9</t>
  </si>
  <si>
    <t>Class Skill 10</t>
  </si>
  <si>
    <t>Parent Skills</t>
  </si>
  <si>
    <t>Effect Skills</t>
  </si>
  <si>
    <t>Skill Mods</t>
  </si>
  <si>
    <t>PassiveG1</t>
  </si>
  <si>
    <t>PassiveU</t>
  </si>
  <si>
    <t>PassiveG2</t>
  </si>
  <si>
    <t>PassiveS1</t>
  </si>
  <si>
    <t>PassiveS2</t>
  </si>
  <si>
    <t>PassiveS3</t>
  </si>
  <si>
    <t>PassiveS4</t>
  </si>
  <si>
    <t>PassiveL1</t>
  </si>
  <si>
    <t>PassiveL2</t>
  </si>
  <si>
    <t>PassiveL3</t>
  </si>
  <si>
    <t>PassiveL4</t>
  </si>
  <si>
    <t>PassiveL5</t>
  </si>
  <si>
    <t>PassiveL6</t>
  </si>
  <si>
    <t>Hunter</t>
  </si>
  <si>
    <t>Crossbowman</t>
  </si>
  <si>
    <t>Marksman</t>
  </si>
  <si>
    <t>Falconer</t>
  </si>
  <si>
    <t>Bounty Hunter</t>
  </si>
  <si>
    <t>Stalker</t>
  </si>
  <si>
    <t>Poacher</t>
  </si>
  <si>
    <t>Sharpshooter</t>
  </si>
  <si>
    <t>Toxophilite</t>
  </si>
  <si>
    <t>Monk</t>
  </si>
  <si>
    <t>Initiate</t>
  </si>
  <si>
    <t>Pugilist</t>
  </si>
  <si>
    <t>Skirmisher</t>
  </si>
  <si>
    <t>Wrestler</t>
  </si>
  <si>
    <t>Stonefist</t>
  </si>
  <si>
    <t>Infiltrator</t>
  </si>
  <si>
    <t>Viper Fang</t>
  </si>
  <si>
    <t>Ascetic</t>
  </si>
  <si>
    <t>Thunderfist</t>
  </si>
  <si>
    <t>Drunken Master</t>
  </si>
  <si>
    <t>Rogue</t>
  </si>
  <si>
    <t>Bandit</t>
  </si>
  <si>
    <t>Cutthroat</t>
  </si>
  <si>
    <t>Burglar</t>
  </si>
  <si>
    <t>Thief</t>
  </si>
  <si>
    <t>Acrobat</t>
  </si>
  <si>
    <t>Assassin</t>
  </si>
  <si>
    <t>Brigand</t>
  </si>
  <si>
    <t>Smuggler</t>
  </si>
  <si>
    <t>Skulk</t>
  </si>
  <si>
    <t>Ninja</t>
  </si>
  <si>
    <t>Teknixian</t>
  </si>
  <si>
    <t>Scavenger</t>
  </si>
  <si>
    <t>Alchemist</t>
  </si>
  <si>
    <t>Artificer</t>
  </si>
  <si>
    <t>Tinker</t>
  </si>
  <si>
    <t>Engineer</t>
  </si>
  <si>
    <t>Bomber</t>
  </si>
  <si>
    <t>Gunslinger</t>
  </si>
  <si>
    <t>Savant</t>
  </si>
  <si>
    <t>Siege Engineer</t>
  </si>
  <si>
    <t>Reliquarian</t>
  </si>
  <si>
    <t>Barbarian</t>
  </si>
  <si>
    <t>Brute</t>
  </si>
  <si>
    <t>Raider</t>
  </si>
  <si>
    <t>Berserker</t>
  </si>
  <si>
    <t>Marauder</t>
  </si>
  <si>
    <t>Viking</t>
  </si>
  <si>
    <t>Rager</t>
  </si>
  <si>
    <t>Fury</t>
  </si>
  <si>
    <t>Cannibal</t>
  </si>
  <si>
    <t>Destroyer</t>
  </si>
  <si>
    <t>Beastlord</t>
  </si>
  <si>
    <t>Fighter</t>
  </si>
  <si>
    <t>Gladiator</t>
  </si>
  <si>
    <t>Duelist</t>
  </si>
  <si>
    <t>Phalanx</t>
  </si>
  <si>
    <t>Dervish</t>
  </si>
  <si>
    <t>Fencer</t>
  </si>
  <si>
    <t>Lancer</t>
  </si>
  <si>
    <t>Samurai</t>
  </si>
  <si>
    <t>Dreadnaught</t>
  </si>
  <si>
    <t>Swashbuckler</t>
  </si>
  <si>
    <t>Warlord</t>
  </si>
  <si>
    <t>Knight</t>
  </si>
  <si>
    <t>Bodyguard</t>
  </si>
  <si>
    <t>Champion</t>
  </si>
  <si>
    <t>Hospitaler</t>
  </si>
  <si>
    <t>Cavalier</t>
  </si>
  <si>
    <t>Sentinel</t>
  </si>
  <si>
    <t>Dragoon</t>
  </si>
  <si>
    <t>Paragon</t>
  </si>
  <si>
    <t>Black Knight</t>
  </si>
  <si>
    <t>Crusader</t>
  </si>
  <si>
    <t>Templar</t>
  </si>
  <si>
    <t>Spellsword</t>
  </si>
  <si>
    <t>Blitzknecht</t>
  </si>
  <si>
    <t>Feuerknecht</t>
  </si>
  <si>
    <t>Drecknecht</t>
  </si>
  <si>
    <t>Trinknecht</t>
  </si>
  <si>
    <t>Mercenary</t>
  </si>
  <si>
    <t>Transmuter</t>
  </si>
  <si>
    <t>Force Weaver</t>
  </si>
  <si>
    <t>Myrmidon</t>
  </si>
  <si>
    <t>Nightblade</t>
  </si>
  <si>
    <t>Sword Magus</t>
  </si>
  <si>
    <t>Bard</t>
  </si>
  <si>
    <t>Minstrel</t>
  </si>
  <si>
    <t>Jester</t>
  </si>
  <si>
    <t>Dirge Singer</t>
  </si>
  <si>
    <t>Balladeer</t>
  </si>
  <si>
    <t>Drummer</t>
  </si>
  <si>
    <t>Spy</t>
  </si>
  <si>
    <t>Mountebank</t>
  </si>
  <si>
    <t>Diva</t>
  </si>
  <si>
    <t>Muse</t>
  </si>
  <si>
    <t>Lantern Bearer</t>
  </si>
  <si>
    <t>Binder</t>
  </si>
  <si>
    <t>Conjurer</t>
  </si>
  <si>
    <t>Occultist</t>
  </si>
  <si>
    <t>Shaman</t>
  </si>
  <si>
    <t>Medium</t>
  </si>
  <si>
    <t>Animist</t>
  </si>
  <si>
    <t>Spiritualist</t>
  </si>
  <si>
    <t>Astrologer</t>
  </si>
  <si>
    <t>Vizier</t>
  </si>
  <si>
    <t>Alienist</t>
  </si>
  <si>
    <t>Pact Master</t>
  </si>
  <si>
    <t>Cleric</t>
  </si>
  <si>
    <t>Acolyte</t>
  </si>
  <si>
    <t>Healer</t>
  </si>
  <si>
    <t>Disciple</t>
  </si>
  <si>
    <t>Priest</t>
  </si>
  <si>
    <t>Combat Medic</t>
  </si>
  <si>
    <t>Exorcist</t>
  </si>
  <si>
    <t>Preacher</t>
  </si>
  <si>
    <t>Zealot</t>
  </si>
  <si>
    <t>Plague Doctor</t>
  </si>
  <si>
    <t>Oracle</t>
  </si>
  <si>
    <t>Reaper</t>
  </si>
  <si>
    <t>Buccaneer</t>
  </si>
  <si>
    <t>Executioner</t>
  </si>
  <si>
    <t>Gravedigger</t>
  </si>
  <si>
    <t>Hangman</t>
  </si>
  <si>
    <t>Harbinger</t>
  </si>
  <si>
    <t>Sin Eater</t>
  </si>
  <si>
    <t>Sandman</t>
  </si>
  <si>
    <t>Whisperer</t>
  </si>
  <si>
    <t>Mercy Bringer</t>
  </si>
  <si>
    <t>Gaslighter</t>
  </si>
  <si>
    <t>Psychic</t>
  </si>
  <si>
    <t>Telepath</t>
  </si>
  <si>
    <t>Kinetic</t>
  </si>
  <si>
    <t>Amnesiac</t>
  </si>
  <si>
    <t>Hypnotist</t>
  </si>
  <si>
    <t>Diviner</t>
  </si>
  <si>
    <t>Haunted</t>
  </si>
  <si>
    <t>Mastermind</t>
  </si>
  <si>
    <t>Mindbleeder</t>
  </si>
  <si>
    <t>Chronomancer</t>
  </si>
  <si>
    <t>Puppet Master</t>
  </si>
  <si>
    <t>Runemage</t>
  </si>
  <si>
    <t>Abjurer</t>
  </si>
  <si>
    <t>Symbolist</t>
  </si>
  <si>
    <t>Cabalist</t>
  </si>
  <si>
    <t>Hermit</t>
  </si>
  <si>
    <t>Disenchanter</t>
  </si>
  <si>
    <t>Scrivener</t>
  </si>
  <si>
    <t>Sage</t>
  </si>
  <si>
    <t>Glyphic</t>
  </si>
  <si>
    <t>Cryptic</t>
  </si>
  <si>
    <t>Sorcerer</t>
  </si>
  <si>
    <t>Witch</t>
  </si>
  <si>
    <t>Cultist</t>
  </si>
  <si>
    <t>Warlock</t>
  </si>
  <si>
    <t>Effigist</t>
  </si>
  <si>
    <t>Dustbringer</t>
  </si>
  <si>
    <t>Winter Witch</t>
  </si>
  <si>
    <t>Hedgemage</t>
  </si>
  <si>
    <t>Witch Doctor</t>
  </si>
  <si>
    <t>Bokor</t>
  </si>
  <si>
    <t>Hag</t>
  </si>
  <si>
    <t>Malefax</t>
  </si>
  <si>
    <t>Wizard</t>
  </si>
  <si>
    <t>Elementalist</t>
  </si>
  <si>
    <t>Necromancer</t>
  </si>
  <si>
    <t>Hydromancer</t>
  </si>
  <si>
    <t>Geomancer</t>
  </si>
  <si>
    <t>Aeromancer</t>
  </si>
  <si>
    <t>Pyromancer</t>
  </si>
  <si>
    <t>Arcanist</t>
  </si>
  <si>
    <t>Solomancer</t>
  </si>
  <si>
    <t>Incanter</t>
  </si>
  <si>
    <t>Thaumaturge</t>
  </si>
  <si>
    <t>Blood Mage</t>
  </si>
  <si>
    <t>Faith Healer</t>
  </si>
  <si>
    <t>Guardian</t>
  </si>
  <si>
    <t>Mesmerist</t>
  </si>
  <si>
    <t>Ranger</t>
  </si>
  <si>
    <t>Shock Trooper</t>
  </si>
  <si>
    <t>Summoner</t>
  </si>
  <si>
    <t>Thug</t>
  </si>
  <si>
    <t>Beastmaster</t>
  </si>
  <si>
    <t>Blackthorn</t>
  </si>
  <si>
    <t>Blood Blade</t>
  </si>
  <si>
    <t>Bravo</t>
  </si>
  <si>
    <t>Daevic</t>
  </si>
  <si>
    <t>Paladin</t>
  </si>
  <si>
    <t>Technomancer</t>
  </si>
  <si>
    <t>Trickster</t>
  </si>
  <si>
    <t>Eldritch Warrior</t>
  </si>
  <si>
    <t>Enchanter</t>
  </si>
  <si>
    <t>Esoteric</t>
  </si>
  <si>
    <t>Hexblade</t>
  </si>
  <si>
    <t>Inquisitor</t>
  </si>
  <si>
    <t>Judge</t>
  </si>
  <si>
    <t>Totemist</t>
  </si>
  <si>
    <t>Vivisectionist</t>
  </si>
  <si>
    <t>Drifter</t>
  </si>
  <si>
    <t>Exemplar</t>
  </si>
  <si>
    <t>Illusionist</t>
  </si>
  <si>
    <t>Invoker</t>
  </si>
  <si>
    <t>Lore Keeper</t>
  </si>
  <si>
    <t>Phantasm</t>
  </si>
  <si>
    <t>Reaver</t>
  </si>
  <si>
    <t>Sniper</t>
  </si>
  <si>
    <t>Arcane Archer</t>
  </si>
  <si>
    <t>Bear Warrior</t>
  </si>
  <si>
    <t>Demonologist</t>
  </si>
  <si>
    <t>Harrower</t>
  </si>
  <si>
    <t>Musketeer</t>
  </si>
  <si>
    <t>Slayer</t>
  </si>
  <si>
    <t>Songmage</t>
  </si>
  <si>
    <t>Visionary</t>
  </si>
  <si>
    <t>Bloodrager</t>
  </si>
  <si>
    <t>Divine Blade</t>
  </si>
  <si>
    <t>Fatalist</t>
  </si>
  <si>
    <t>Herald</t>
  </si>
  <si>
    <t>Hexbow</t>
  </si>
  <si>
    <t>Psychologist</t>
  </si>
  <si>
    <t>Spellthief</t>
  </si>
  <si>
    <t>Synergist</t>
  </si>
  <si>
    <t>Avenger</t>
  </si>
  <si>
    <t>Juggler</t>
  </si>
  <si>
    <t>Kaoteknixian</t>
  </si>
  <si>
    <t>Magus</t>
  </si>
  <si>
    <t>Shadow Dancer</t>
  </si>
  <si>
    <t>Spelleater</t>
  </si>
  <si>
    <t>Sybarite</t>
  </si>
  <si>
    <t>Warder</t>
  </si>
  <si>
    <t>Channeler</t>
  </si>
  <si>
    <t>Diabolist</t>
  </si>
  <si>
    <t>Fortune Teller</t>
  </si>
  <si>
    <t>Nomad</t>
  </si>
  <si>
    <t>Outrider</t>
  </si>
  <si>
    <t>Saboteur</t>
  </si>
  <si>
    <t>Scourge</t>
  </si>
  <si>
    <t>Warblade</t>
  </si>
  <si>
    <t>Brawler</t>
  </si>
  <si>
    <t>Cartomancer</t>
  </si>
  <si>
    <t>Conduit</t>
  </si>
  <si>
    <t>Frightmaster</t>
  </si>
  <si>
    <t>Justiciar</t>
  </si>
  <si>
    <t>Outlaw</t>
  </si>
  <si>
    <t>Shadow</t>
  </si>
  <si>
    <t>Theurge</t>
  </si>
  <si>
    <t>General</t>
  </si>
  <si>
    <t>Hellion</t>
  </si>
  <si>
    <t>Martyr</t>
  </si>
  <si>
    <t>Ronin</t>
  </si>
  <si>
    <t>Songblade</t>
  </si>
  <si>
    <t>Spirit Guide</t>
  </si>
  <si>
    <t>Toxitician</t>
  </si>
  <si>
    <t>Trapsmith</t>
  </si>
  <si>
    <t>Bone Archer</t>
  </si>
  <si>
    <t>Charlatan</t>
  </si>
  <si>
    <t>Dancer</t>
  </si>
  <si>
    <t>Enigma</t>
  </si>
  <si>
    <t>Mindblade</t>
  </si>
  <si>
    <t>Primalist</t>
  </si>
  <si>
    <t>Rune Warrior</t>
  </si>
  <si>
    <t>Warden</t>
  </si>
  <si>
    <t>Ancestral Blade</t>
  </si>
  <si>
    <t>Necrologist</t>
  </si>
  <si>
    <t>Sapper</t>
  </si>
  <si>
    <t>Scholar</t>
  </si>
  <si>
    <t>Songhealer</t>
  </si>
  <si>
    <t>Spellweaver</t>
  </si>
  <si>
    <t>Weapon Master</t>
  </si>
  <si>
    <t>Wildcat</t>
  </si>
  <si>
    <t>Arsenalist</t>
  </si>
  <si>
    <t>Blasphemer</t>
  </si>
  <si>
    <t>Dreamstalker</t>
  </si>
  <si>
    <t>Gothi</t>
  </si>
  <si>
    <t>Hurler</t>
  </si>
  <si>
    <t>Kensai</t>
  </si>
  <si>
    <t>Liberator</t>
  </si>
  <si>
    <t>Sha'ir</t>
  </si>
  <si>
    <t>Blind Archer</t>
  </si>
  <si>
    <t>Ghostrider</t>
  </si>
  <si>
    <t>Grimalkin</t>
  </si>
  <si>
    <t>Heretic</t>
  </si>
  <si>
    <t>Mystic</t>
  </si>
  <si>
    <t>Shifu</t>
  </si>
  <si>
    <t>Skald</t>
  </si>
  <si>
    <t>Warpriest</t>
  </si>
  <si>
    <t>Chameleon</t>
  </si>
  <si>
    <t>Ghostfaced Killer</t>
  </si>
  <si>
    <t>Herbalist</t>
  </si>
  <si>
    <t>Rage Mage</t>
  </si>
  <si>
    <t>Renegade</t>
  </si>
  <si>
    <t>Stargazer</t>
  </si>
  <si>
    <t>Tactician</t>
  </si>
  <si>
    <t>Valkyrie</t>
  </si>
  <si>
    <t>New Beginning (Momentum Modifier) – If momentum is high enough, gain initial bonuses on turn, including ability to use scouted abilities.</t>
  </si>
  <si>
    <t>Bane Targeting – The modified skill has a chance to target all enemies of the same type.</t>
  </si>
  <si>
    <t>Instant Reload – The Crossbowman has a chance to reload after any ranged attack.</t>
  </si>
  <si>
    <t>Unerring Marks – After the Marksman attacks a target, all attacks against the target are unerring for a number of times.</t>
  </si>
  <si>
    <t>Flying Falcon – Falcon can only be targeted by ranged attacks and has increased dodge.</t>
  </si>
  <si>
    <t>Shared Bounty – Bounty abilities affect the entire team when they trigger.</t>
  </si>
  <si>
    <t>Tempered Resolve — Whenever the Initiate resists a percentage damage or death effect, his next attack gains increased damage.</t>
  </si>
  <si>
    <t>Impact Power – The Pugilist deals increased damage if he struck the same target the turn before.</t>
  </si>
  <si>
    <t>Stunning Roars — Any enemy that is stunned at the beginning of the Skirmisher's turn has their stun duration extended based on level.</t>
  </si>
  <si>
    <t>Diamond Body — If the Vajra does not target an enemy during his turn, he has a chance to ignore all damage until his next turn.</t>
  </si>
  <si>
    <t>Vajra</t>
  </si>
  <si>
    <t>Pressure Crack — When the Stone Fist scores a critical hit, it also triggers any glancing hit effects on that attack.</t>
  </si>
  <si>
    <t>Exposed Momentum — Whenever the Infiltrator loses hidden, he is quickened.</t>
  </si>
  <si>
    <t xml:space="preserve">Poisonous Refreshment – Whenever the associated proc triggers, the Viper Fang gains a poison use.  </t>
  </si>
  <si>
    <t>Condition Fortress — The Ascetic gains increased affliction resistance for each condition currently affecting him, whether affliction or enchantment.</t>
  </si>
  <si>
    <t>Thunder Strikes — Whenever the Thunderfist attacks a stunned enemy, that enemy also takes air damage.</t>
  </si>
  <si>
    <t>Counter from the Ground – The Drunken Master can counter even if prone or disarmed.  Higher levels increase chance to counter.</t>
  </si>
  <si>
    <t>Extended Ambush – Ambush abilities can be used while target has over a percentage of life.</t>
  </si>
  <si>
    <t>Stacking Bleed Proc – The modified skill has a chance to afflict the target with a stacking bleed.</t>
  </si>
  <si>
    <t>Trap Disarmament – Whenever the Burglar would otherwise trigger a trap on the field, they have a chance to remove that trap completely.</t>
  </si>
  <si>
    <t>Grand Larceny — Steal abilities have a chance to trigger a free attack (uses tag system)</t>
  </si>
  <si>
    <t>Glancing Dodge – Whenever the Acrobat suffers a glancing hit, it has a chance to be considered a dodge based on this skill.</t>
  </si>
  <si>
    <t>Transfer Contract — Next attack after a contract ends applies that contract to the new target</t>
  </si>
  <si>
    <t>Double Down — Enemies have a chance not to lose flanked at the start of their turn</t>
  </si>
  <si>
    <t>Smuggled Poisons - The first poison gained by the smuggler is also shared with all allies.  The amount of uses is based on this skill.</t>
  </si>
  <si>
    <t>Aversion Backstab – Whenever an enemy averted by the skulk attacks, the skulk attacks it in response.</t>
  </si>
  <si>
    <t>Second Poison — The Ninja can apply a second poison simultaneously</t>
  </si>
  <si>
    <t>Premade Reserves – Premade abilities have a chance to have multiple uses at the beginning of battle.</t>
  </si>
  <si>
    <t>True Chaos – Chaos abilities both use a random elemental power and target a random elemental resistance.</t>
  </si>
  <si>
    <t>Quick Call – Called shots can be activated the same turn they are used.</t>
  </si>
  <si>
    <t>Ignore Consequences – Whenever the brute would suffer consequences at the beginning of her turn due to a consequences ability, she has a chance to ignore those consequences.</t>
  </si>
  <si>
    <t>Reckless Attack – Attacks from the Raider have a chance to deal increased damage at the cost of preventing any active defenses until next turn.</t>
  </si>
  <si>
    <t>Double Exertion – Exertion effects trigger twice.</t>
  </si>
  <si>
    <t>Initial Rampage – The Marauder begins battle with a value of rampage based on this skill.</t>
  </si>
  <si>
    <t>Close to the Edge – Attacks the Rager make generate more threshold towards her Brink abilities</t>
  </si>
  <si>
    <t>Vandal</t>
  </si>
  <si>
    <t>Bloody Berserk – Attack the Rager makes while berserk also have backbiting based on the level of this skill.</t>
  </si>
  <si>
    <t>Vampiric Devotion – Life drain effects are not affected by vitality, but healing has a greater drain on vitality.</t>
  </si>
  <si>
    <t>Reactive Beast Form – The Beastlord has a chance to gain a beast form whenever damaged.</t>
  </si>
  <si>
    <t>Massive Power – The threshold for triggering massive damage is lowered for the Destroyer.</t>
  </si>
  <si>
    <t>High Stakes – Whenever the Gladiator attacks, he has a chance to deal 150% damage or 75% damage, as determined by skill level.</t>
  </si>
  <si>
    <t>Disarming Follow Up – The Duelist makes an immediate attack against any enemy that gains the disarmed condition.</t>
  </si>
  <si>
    <t>Hurry Phalanx – Whenever the Phalanx becomes ready, she quickens any ally within a short timer of action threshold to also become ready.</t>
  </si>
  <si>
    <t>Constant Momentum – If the Dervish begins her turn under a momentum threshold, she generates momentum but is delayed by a greater amount.</t>
  </si>
  <si>
    <t>Reactive Quickness — whenever the unit uses an ability with the reaction tag, they gain a minor quicken.</t>
  </si>
  <si>
    <t>Brace for Charge — the unit gains a defense bonus against each incoming attack scaled to the attacker's current momentum.</t>
  </si>
  <si>
    <t>Battle Hardened — whenever the unit takes damage during its own turn from combat exchanges such as Bushido, counters, or retaliation, it gains enhanced dodge until its next turn.</t>
  </si>
  <si>
    <t>Growing Defenses - Each attack against Dreadnaught enhances defense until end of her turn.</t>
  </si>
  <si>
    <t>Responsive Parries – Whenever the Swashbuckler parries an attack, she also makes a counter attack.  She has a reduced chance to make counter attacks without parrying though.</t>
  </si>
  <si>
    <t>Field Commander — Aid abilities used by the unit have enhanced effects and last two turns instead of one.</t>
  </si>
  <si>
    <t>Protected Intercessions – Whenever the Bodyguard would take damage for an ally, the amount of damage received is reduced by this skill level.</t>
  </si>
  <si>
    <t>Constant Ire – Attacks from the Champion that deal overkill damage have a multiplier to the overkill value based on this passive.</t>
  </si>
  <si>
    <t>Justice for the Infirm – The Hospitaler determines his justice modifier based on the character with the lowest health.</t>
  </si>
  <si>
    <t>My Kingdom for a Horse - The Cavalier has a chance to be treated as mounted at the beginning of all turns.</t>
  </si>
  <si>
    <t>Initial Corruption - The Black Knight begins battle with a certain amount of corruption.</t>
  </si>
  <si>
    <t>Rainbow Spectrum – The Mercenary deals increased damage for each element she has used during her turn.</t>
  </si>
  <si>
    <t>Sword Saint</t>
  </si>
  <si>
    <t>Swelling Enchantments – Until the first action of a unit after a Minstrel enchants them, the enchantment has an increased effect, based on this skill level.</t>
  </si>
  <si>
    <t>Pratfalls – Whenever the Jester becomes prone, he quickens all allies.  Whenever the Jester becomes disarmed, he deals ranged damage to a random enemy.  Both are based on this skill level.</t>
  </si>
  <si>
    <t>Mortal Harvest — Whenever the Dirge Singer kills an enemy with an instant kill effect (culling, ruthless, massive damage, or similar), he restores a percentage of his maximum health and a percentage of his maximum mana.</t>
  </si>
  <si>
    <t>Extended Cuts — Whenever the Balladeer applies a condition that already exists on the target, the maximum duration of that condition is increased. This effect can apply multiple times to the same condition.</t>
  </si>
  <si>
    <t>Favor of the Drum — Whenever the Drummer grants an elemental damage add to an ally, that ally also receives an additional untyped damage add.</t>
  </si>
  <si>
    <t>Initial Disguise - The Spy begins battle disguised.  Higher levels of this skill allow more disguise options.</t>
  </si>
  <si>
    <t>Elusive Rhythm — Whenever an enemy is prevented from targeting the Mountebank due to a condition, the Mountebank is quickened.</t>
  </si>
  <si>
    <t>Dedicated Entourage — Whenever the Diva grants a provoke to an ally, that provoke lasts for one additional instance.</t>
  </si>
  <si>
    <t>Encore — When the Muse is killed, he is granted one free resurrection on himself.</t>
  </si>
  <si>
    <t>Constant Light – No units can gain hidden in battle.</t>
  </si>
  <si>
    <t>Death Throes – When a companion of the Conjurer would die, it makes one last attack.</t>
  </si>
  <si>
    <t>Initial Retaliation – The Occultist deals additional damage the first-time retaliation triggers each time she gains it.</t>
  </si>
  <si>
    <t>Critical Attendance – Whenever the Shaman scores a critical hit, her companion has an increased chance to critical during its turn.</t>
  </si>
  <si>
    <t>Dualistic Power – Whenever the Medium increases one elemental power or resistance, she increases the opposed power by a percentage of that amount.</t>
  </si>
  <si>
    <t>Animated Persistence – Animation abilities from the Animist have a chance not to be consumed when they trigger.</t>
  </si>
  <si>
    <t>Endangered Awakening – Whenever the Spiritualist becomes endangered, she quickens and gains enhanced magic power with her next turn.</t>
  </si>
  <si>
    <t>Sea of Stars – Whenever the Astrologer scores enough critical hits, she triggers a light magic attack against all enemies.</t>
  </si>
  <si>
    <t>Dark Harvest – Whenever a unit with corruption on it dies, the Vizier restores mana based on the level of corruption.</t>
  </si>
  <si>
    <t>Life of Insanity – The Alienist cannot die from illusory damage, but when illusory damage expires, it is converted into real damage based on the level of this passive.</t>
  </si>
  <si>
    <t>Lifebond – Whenever the Pact Master would be dealt lethal damage while she has a companion, she survives with one health and all overflow damage is dealt to her companion.</t>
  </si>
  <si>
    <t>Assisted Overheals – Overheals from the Acolyte include a percentage of all health restored, based on the level of this skill.</t>
  </si>
  <si>
    <t>Reactive Resistance – The Disciple gains elemental resistance based on the last element that damaged him.</t>
  </si>
  <si>
    <t>Conserve Vitality - The Combat Medic has a chance to keep vitality buffs when damaged based on this passive.</t>
  </si>
  <si>
    <t>Exorcism – Attacks against intangible enemies have a chance to automatically kill them based on their low health and mana.</t>
  </si>
  <si>
    <t>Plague Bearer - The Plague Doctor begins battle with contagion that has a chance to spread afflictions to enemies instead.</t>
  </si>
  <si>
    <t>Enhanced Potential – Whenever the Buccaneer uses an ability that is based on the value of a damage affliction, the value is considered greater, based on this skill level.</t>
  </si>
  <si>
    <t>Critical Execution – The Executioner deals increased critical damage if the target has the lowest health.</t>
  </si>
  <si>
    <t>Burial Proc – The modified skill has a chance to afflict the target with burial.</t>
  </si>
  <si>
    <t>Constant Moon – Moon automatically appears in battle, determined by game calendar, at a lesser power.</t>
  </si>
  <si>
    <t>Sinful Vapors - The Sin Eater gains mana whenever any affliction is purged.</t>
  </si>
  <si>
    <t>Nightmare Manifest – Whenever incapacitated is removed from the Sandman, he deals illusory damage to all enemies based on the period he was incapacitated.</t>
  </si>
  <si>
    <t>Whispering Maladies - The Whisperer has improved affliction power based on total number of enemies.</t>
  </si>
  <si>
    <t>Greater Heights – Heightened abilities cost less mana for each extra cast.</t>
  </si>
  <si>
    <t>Kinetic Control – The Kinetic gains kinetic bonuses from own physical damage.</t>
  </si>
  <si>
    <t>Brainburning Strikes – Whenever the Amnesiac attacks an enemy with mana burn, she triggers that affliction on the target.</t>
  </si>
  <si>
    <t>Lingering Patterns - Patterns remain active for a period after channeling starts.</t>
  </si>
  <si>
    <t>Double Divination – The Diviner can maintain two divination effects at a time.</t>
  </si>
  <si>
    <t>Haunted Spells - Spells have increased effect on low mana targets.</t>
  </si>
  <si>
    <t>Morbid Imagination – The Mindbleeder has increased illusory power the closer she is to death, based on the level of this skill.</t>
  </si>
  <si>
    <t>Personal Time – The Chronomancer benefits when either slowed or hasted, with enchantments lasting longer while slower and afflictions fading quicker when hasted.</t>
  </si>
  <si>
    <t>Broken Will – The Psychic lowers possession resistance and ignore possession by a percentage based on this skill level.</t>
  </si>
  <si>
    <t>Double Defense Procs – Whenever a defense proc or runes triggers on the unit, it has a chance to trigger twice.</t>
  </si>
  <si>
    <t>Know Your Master – Companions will not attack the Cabalist, and have a chance not to attack other party members.</t>
  </si>
  <si>
    <t>Prismatic Magic – The Sage has a chance to create a random prism when this proc triggers.</t>
  </si>
  <si>
    <r>
      <t xml:space="preserve">Double Attack Procs </t>
    </r>
    <r>
      <rPr>
        <sz val="11"/>
        <color rgb="FF000000"/>
        <rFont val="Calibri"/>
        <family val="2"/>
      </rPr>
      <t>– Whenever an attack proc or rune triggers on the unit, it has a chance to trigger twice.</t>
    </r>
  </si>
  <si>
    <t>Remnants of Fate - Whenever a countdown triggers, the Cryptic gains mana.</t>
  </si>
  <si>
    <t>Preemptive Preparation – The Sorcerer begins battle with one random ability prepared.</t>
  </si>
  <si>
    <t>Share in Consumption – Whenever a drain ability benefits an ally, the Cultist gets a portion of the effect based on this skill level.</t>
  </si>
  <si>
    <t>Whirlwind Targeting – The modified skill has a chance to target all enemies adjacent to the original target.</t>
  </si>
  <si>
    <t>Personal Effigy – The Effigist gains increased magic damage for each damage affliction present on her.</t>
  </si>
  <si>
    <t>Chill to Frost - Whenever an enemy would be slowed enemy is slowed again, it is instead incapacitated.</t>
  </si>
  <si>
    <t>Elemental Momentum — Each time the Elementalist uses an ability with a different element than the previous elemental ability, she gains a stacking bonus to cast speed and reduced mana cost. The stack resets to zero when she repeats an element from her current set.</t>
  </si>
  <si>
    <t>Kill Steal — The Necromancer's kill skills have a chance to activate when allied units kill enemies.</t>
  </si>
  <si>
    <t>Water Mastery – Water spells cost less mana and cast quicker.</t>
  </si>
  <si>
    <t>Earth Mastery – Earth spells cost less mana and cast quicker.</t>
  </si>
  <si>
    <t>Air Mastery – Air spells cost less mana and cast quicker.</t>
  </si>
  <si>
    <t>Fire Mastery – Fire spells cost less mana and cast quicker.</t>
  </si>
  <si>
    <t>Arcane Conversion – When the modified skill is triggered, the damage type has a chance to be converted to arcane.</t>
  </si>
  <si>
    <t>Mana Disparity — Increases magic power based on the difference between the target's current mana and the Solomancer's current mana. Checked before the ability's mana cost is spent.</t>
  </si>
  <si>
    <t>Reflected Counterspell — Prepared ability that counters an enemy spell and deals magic damage to the caster and random enemies based on the countered spell's mana cost.</t>
  </si>
  <si>
    <t>Arcane Expenditure — Enhances the magic power of all abilities used on the next turn based on total mana spent on the current turn.</t>
  </si>
  <si>
    <t>Mana From Dust - Whenever the Dustbringer kills an enemy with corruption, she recovers mana based on that corruption.</t>
  </si>
  <si>
    <t>Agnostic Afflictions – The Hedgemage ignores the opposing element penalty for vulnerability and exposure effects she applies. These effects retain full value even against resistances that would normally reduce them, as if the element were neutral.</t>
  </si>
  <si>
    <t>Fetish Bag – The Witch Doctor gains increased mana generation for each fetish currently held and not yet deployed. The bonus scales with the number of undeployed fetishes.</t>
  </si>
  <si>
    <t>Corpse Pile – Whenever another companion would be generated or would die, the Bokor's current zombie companion restores health and gains increased maximum health.</t>
  </si>
  <si>
    <t>Expiration Surge – Whenever any affliction on any enemy expires naturally, the Hag generates mana. Criteria that complete their damage threshold generate a larger mana bonus.</t>
  </si>
  <si>
    <t>Cursed Amplification – Increases the potency and power of all afflictions used against cursed enemies. This applies to afflictions used by any ally, not just the Malefax.</t>
  </si>
  <si>
    <t>dodge bonus after attacking, duration scales with attack speed</t>
  </si>
  <si>
    <t>increased damage when attacking same enemy as previous turn</t>
  </si>
  <si>
    <t>gains percentage of target's base damage on attack</t>
  </si>
  <si>
    <t>chance to stun on reaction and counter attacks</t>
  </si>
  <si>
    <t>increased glancing damage</t>
  </si>
  <si>
    <t>enhanced critical chance immediately after losing hidden status</t>
  </si>
  <si>
    <t>poison applies even on glancing hits</t>
  </si>
  <si>
    <t>chance to parry afflictions</t>
  </si>
  <si>
    <t>dodge bonus on miss, scales with miss amount</t>
  </si>
  <si>
    <t>delayed secondary damage add after initial attack</t>
  </si>
  <si>
    <t>Katar</t>
  </si>
  <si>
    <t>Brass Knuckes</t>
  </si>
  <si>
    <t>Tekko</t>
  </si>
  <si>
    <t>Spiked Knuckles</t>
  </si>
  <si>
    <t>Boulder Gauntlet</t>
  </si>
  <si>
    <t>Neko-te</t>
  </si>
  <si>
    <t>Adroit Momentum – Ranged attack with pinpoint and momentum enhancing accuracy (Scout)</t>
  </si>
  <si>
    <t>Aimed Momentum – Ranged attack that generates extra aim based on momentum (Scout)</t>
  </si>
  <si>
    <t>Coordinated Shot – Ranged attack with quick preparation that grants increased accuracy and damage to next attack versus target (Scout)</t>
  </si>
  <si>
    <t>Delaying Jolt – Ranged attack with delay against stunned target (Scout)</t>
  </si>
  <si>
    <t>Flanking Shot – Ranged attack that causes flanked (Scout)</t>
  </si>
  <si>
    <t>Lay of the Land – Ranged attack that enhances dodge of team based on aim (Scout)</t>
  </si>
  <si>
    <t>Quickening Aim – Ranged attack against single target that consumes aim to quicken self (Scout)</t>
  </si>
  <si>
    <t>Rapid Vow – Prepared ranged attack that determines target on preparation.  Quickens scout on preparation and on use (Scout)</t>
  </si>
  <si>
    <t>Scouted Arrow Burst – Ranged attack against all enemies.  Deals less damage and requires aim if not first turn (Scout)</t>
  </si>
  <si>
    <t>Scouted Chink – Full penetration ranged attack if first attack of battle.  Can proc full penetration with ranged attack after (Scout)</t>
  </si>
  <si>
    <t>Scouted Shot – Ranged attack with momentum.  Generates aim if first turn (Scout)</t>
  </si>
  <si>
    <t>Speed Shot – Ranged attack that requires momentum and grants aim and deals extra damage based on momentum (Scout)</t>
  </si>
  <si>
    <t>Sudden Shot – Ranged attack with sudden (Scout)</t>
  </si>
  <si>
    <t>Supplemented Shot – Ranged attack.  Causes the target to take damage on the next x times it misses.  Consumes aim (Scout)</t>
  </si>
  <si>
    <t>Aimed Pursuit – Follows hit, quickens ally and enhances accuracy based on aim on target (Scout)</t>
  </si>
  <si>
    <t>Danger Warning – Grants all allies enhanced dodge until next turn (Scout)</t>
  </si>
  <si>
    <t>Momentum Arrow – Ranged attack requiring momentum (Scout)</t>
  </si>
  <si>
    <t>Scouted Positions – Flanks and delays all enemies as first action.  Otherwise flanks and delays single enemy (Scout)</t>
  </si>
  <si>
    <t>Scouted Preparations – Provides initial bonuses as a period enhancement to all allies on first turn.  Otherwise only provides them until next turn (Scout)</t>
  </si>
  <si>
    <t>Speed Screen – Grants haste until next turn and generates aim, must be used as last action (Scout)</t>
  </si>
  <si>
    <t>Momentous Initiative – Gain initial bonuses until beginning of next turn.  Requires momentum (Scout)</t>
  </si>
  <si>
    <t>Perilous Ground – Follows ranged attack, flanks target (Scout)</t>
  </si>
  <si>
    <t>Scouted Aim – Alpha, generates aim.  Also enhances accuracy and quickens self as first action (Scout)</t>
  </si>
  <si>
    <t>Scouted Maneuvers - Quicken all and remove flanked as first action.  Otherwise only quickens and removes flanked from a single target (Scout)</t>
  </si>
  <si>
    <t>Share Momentum – Quicken all allies based on momentum (Scout)</t>
  </si>
  <si>
    <t>Male</t>
  </si>
  <si>
    <t>Female</t>
  </si>
  <si>
    <t>Bagh Nakh</t>
  </si>
  <si>
    <t>Bo Staff</t>
  </si>
  <si>
    <t>Steins</t>
  </si>
  <si>
    <t>Stormgloves</t>
  </si>
  <si>
    <t>initiative bonus, acts sooner in first round</t>
  </si>
  <si>
    <t>bonus scales with number of enemies of the hunted type present</t>
  </si>
  <si>
    <t>very high damage, very long reload</t>
  </si>
  <si>
    <t>bonus to prepared/vow attacks</t>
  </si>
  <si>
    <t>accuracy while accompanied</t>
  </si>
  <si>
    <t>increased prone chance or immobilization</t>
  </si>
  <si>
    <t>accuracy bonus scaling with target's lost health</t>
  </si>
  <si>
    <t>quicken when attacking endangered enemies</t>
  </si>
  <si>
    <t>damage bonus scaling with target's dodge value</t>
  </si>
  <si>
    <t>increased benefit from pinpoint mechanic</t>
  </si>
  <si>
    <t>Heavy Crossbow</t>
  </si>
  <si>
    <t>Bolas</t>
  </si>
  <si>
    <t>Reflex Bow</t>
  </si>
  <si>
    <t>True Shot</t>
  </si>
  <si>
    <t>Recurve Bow</t>
  </si>
  <si>
    <t>Flatbow</t>
  </si>
  <si>
    <t>Springbow</t>
  </si>
  <si>
    <t>Composite Bow</t>
  </si>
  <si>
    <t>Mach Bow</t>
  </si>
  <si>
    <t>Greatclub</t>
  </si>
  <si>
    <t>Lochaber</t>
  </si>
  <si>
    <t>Battle Axe and Spiked Shield</t>
  </si>
  <si>
    <t>Double Axe</t>
  </si>
  <si>
    <t>Francisca and Half Shield</t>
  </si>
  <si>
    <t>Ravager</t>
  </si>
  <si>
    <t>Dual Axes</t>
  </si>
  <si>
    <t>Headsplitter</t>
  </si>
  <si>
    <t>Labrys</t>
  </si>
  <si>
    <t>Battle Scythe</t>
  </si>
  <si>
    <t>intrinsic delay on hit</t>
  </si>
  <si>
    <t>damage on block or enhanced retaliation</t>
  </si>
  <si>
    <t>bonus while berserk</t>
  </si>
  <si>
    <t>rampage bonus scaling with enemy deaths</t>
  </si>
  <si>
    <t>chance to provoke on block</t>
  </si>
  <si>
    <t>chance to maximize damage</t>
  </si>
  <si>
    <t>quicken on attack while endangered</t>
  </si>
  <si>
    <t>damages self at start of turn for stat bonus</t>
  </si>
  <si>
    <t>increased massive damage threshold range</t>
  </si>
  <si>
    <t>Flute</t>
  </si>
  <si>
    <t>Trumpet</t>
  </si>
  <si>
    <t>Bagpipes</t>
  </si>
  <si>
    <t>Lyre</t>
  </si>
  <si>
    <t>Wardrums</t>
  </si>
  <si>
    <t>Guitar</t>
  </si>
  <si>
    <t>Accordion</t>
  </si>
  <si>
    <t>Cello</t>
  </si>
  <si>
    <t>Violin</t>
  </si>
  <si>
    <t>Harp</t>
  </si>
  <si>
    <t>enhancement and weakness duration</t>
  </si>
  <si>
    <t>increased effect and duration of enhancements and weaknesses on first turn</t>
  </si>
  <si>
    <t>increased power of weaken effects</t>
  </si>
  <si>
    <t>increased power of conditions already present on unit</t>
  </si>
  <si>
    <t>minor quicken to all allies on turn</t>
  </si>
  <si>
    <t>increased enchant power while hidden</t>
  </si>
  <si>
    <t>grants scorn against next attack</t>
  </si>
  <si>
    <t>increased magic damage but increased mana costs</t>
  </si>
  <si>
    <t>improved retaliation and reflection</t>
  </si>
  <si>
    <t>increased effects of light-based conditions</t>
  </si>
  <si>
    <t>Code:</t>
  </si>
  <si>
    <t>Healing Belt</t>
  </si>
  <si>
    <t>Lightning Belt</t>
  </si>
  <si>
    <t>Acid Belt</t>
  </si>
  <si>
    <t>Purge Belt</t>
  </si>
  <si>
    <t>Damage Add Belt</t>
  </si>
  <si>
    <t>Grenade Belt</t>
  </si>
  <si>
    <t>Tangle Belt</t>
  </si>
  <si>
    <t>Teknos Armor</t>
  </si>
  <si>
    <t>Teknos Weapon</t>
  </si>
  <si>
    <t>Ramshackle Shot</t>
  </si>
  <si>
    <t>Teknos Shielding</t>
  </si>
  <si>
    <t>Grenade</t>
  </si>
  <si>
    <t>Teknos Shot</t>
  </si>
  <si>
    <t>Amplifying Shot</t>
  </si>
  <si>
    <t>Timebomb</t>
  </si>
  <si>
    <t>Air</t>
  </si>
  <si>
    <t>Air retaliation</t>
  </si>
  <si>
    <t>3 Random Attacks</t>
  </si>
  <si>
    <t>Multiple storm instead</t>
  </si>
  <si>
    <t>Chance for multipe storm attacks</t>
  </si>
  <si>
    <t>Storms per amplification</t>
  </si>
  <si>
    <t>Storm against 2 others</t>
  </si>
  <si>
    <t>Earth</t>
  </si>
  <si>
    <t>Fortification</t>
  </si>
  <si>
    <t>Clobbering</t>
  </si>
  <si>
    <t>Defense weakness</t>
  </si>
  <si>
    <t>Clobbering attack</t>
  </si>
  <si>
    <t>Increased clobbering per amplification</t>
  </si>
  <si>
    <t>Fire</t>
  </si>
  <si>
    <t>Chance to heal all</t>
  </si>
  <si>
    <t>Chance to damage all</t>
  </si>
  <si>
    <t>Fire bleed</t>
  </si>
  <si>
    <t>Pierces fire resistance</t>
  </si>
  <si>
    <t>Increased damage to all per amplification</t>
  </si>
  <si>
    <t>Lesser damage against all others</t>
  </si>
  <si>
    <t>Water</t>
  </si>
  <si>
    <t>Regeneration</t>
  </si>
  <si>
    <t>Generate mana</t>
  </si>
  <si>
    <t>Dodge weakness</t>
  </si>
  <si>
    <t>Chance for incapacitate</t>
  </si>
  <si>
    <t>Greater damage and reduced range</t>
  </si>
  <si>
    <t>Chance to cause brittle</t>
  </si>
  <si>
    <t>Light</t>
  </si>
  <si>
    <t>Heal target and teknixian</t>
  </si>
  <si>
    <t>2 Attacks against same target</t>
  </si>
  <si>
    <t>Justice</t>
  </si>
  <si>
    <t>Chance to disenchant</t>
  </si>
  <si>
    <t>Doubles amplify stacking</t>
  </si>
  <si>
    <t>Chance to blind all</t>
  </si>
  <si>
    <t>Dark</t>
  </si>
  <si>
    <t>Provides death protection</t>
  </si>
  <si>
    <t>Culling</t>
  </si>
  <si>
    <t>Bloodlust</t>
  </si>
  <si>
    <t>Life drain</t>
  </si>
  <si>
    <t>Stacking cull chance</t>
  </si>
  <si>
    <t>Mana</t>
  </si>
  <si>
    <t>Restores target mana</t>
  </si>
  <si>
    <t>Consumes mana for more damage</t>
  </si>
  <si>
    <t>Damages mana</t>
  </si>
  <si>
    <t>Damage scales with mana</t>
  </si>
  <si>
    <t>Drains mana</t>
  </si>
  <si>
    <t>Delay</t>
  </si>
  <si>
    <t>Quickens target</t>
  </si>
  <si>
    <t>Delays target</t>
  </si>
  <si>
    <t>Delays all</t>
  </si>
  <si>
    <t>Chance for prone</t>
  </si>
  <si>
    <t>Penetration</t>
  </si>
  <si>
    <t>Purges damage affliction</t>
  </si>
  <si>
    <t>Penetrate</t>
  </si>
  <si>
    <t>Penetrates defense</t>
  </si>
  <si>
    <t>Causes bleed</t>
  </si>
  <si>
    <t>Corruption</t>
  </si>
  <si>
    <t>Cleanses corruption</t>
  </si>
  <si>
    <t>Corrupt damage</t>
  </si>
  <si>
    <t>Illusory</t>
  </si>
  <si>
    <t>Cleanses illusory</t>
  </si>
  <si>
    <t>Illusory damage</t>
  </si>
  <si>
    <t>Chance to possess</t>
  </si>
  <si>
    <t>Flechette</t>
  </si>
  <si>
    <t>Storm heal</t>
  </si>
  <si>
    <t>Damage based on consumption</t>
  </si>
  <si>
    <t>Wild damage</t>
  </si>
  <si>
    <t>Chance to use all ammo</t>
  </si>
  <si>
    <t>Conserves ammo per amplification</t>
  </si>
  <si>
    <t>Damage based on remaining ammo</t>
  </si>
  <si>
    <t>Summoning Seal</t>
  </si>
  <si>
    <t>Hand Mirror</t>
  </si>
  <si>
    <t>Tomahawks</t>
  </si>
  <si>
    <t>Planchette</t>
  </si>
  <si>
    <t>Sagaris</t>
  </si>
  <si>
    <t>Precipice Lance</t>
  </si>
  <si>
    <t>Telescope</t>
  </si>
  <si>
    <t>Lamp</t>
  </si>
  <si>
    <t>Tentacles</t>
  </si>
  <si>
    <t>Compact</t>
  </si>
  <si>
    <t>companion quicken on turn</t>
  </si>
  <si>
    <t>Whip</t>
  </si>
  <si>
    <t>quicken all companions on critical</t>
  </si>
  <si>
    <t>increased summoning speed</t>
  </si>
  <si>
    <t>increased retaliation effects on self</t>
  </si>
  <si>
    <t>companion critical chance and damage</t>
  </si>
  <si>
    <t>increased spell critical chance</t>
  </si>
  <si>
    <t>bonus damage while companion is alive</t>
  </si>
  <si>
    <t>endangered damage, bonus when both user and target are endangered</t>
  </si>
  <si>
    <t>increased damage for each enemy damaged during turn</t>
  </si>
  <si>
    <t>elemental switching with companion element</t>
  </si>
  <si>
    <t>reduce affliction resistance on hit</t>
  </si>
  <si>
    <t>intrinsic heal siphon and pain link with companion</t>
  </si>
  <si>
    <t>Psalm</t>
  </si>
  <si>
    <t>Aspergillium</t>
  </si>
  <si>
    <t>Thurible</t>
  </si>
  <si>
    <t>Crosier</t>
  </si>
  <si>
    <t>Absolution</t>
  </si>
  <si>
    <t>Morningstar</t>
  </si>
  <si>
    <t>Caduceus</t>
  </si>
  <si>
    <t>Penitent</t>
  </si>
  <si>
    <t>Requiem</t>
  </si>
  <si>
    <t>Reliquary</t>
  </si>
  <si>
    <t>increased accuracy/damage/healing while lucky active</t>
  </si>
  <si>
    <t>increased healing to endangered allies</t>
  </si>
  <si>
    <t>purge power bonus</t>
  </si>
  <si>
    <t>increased damage shield granted</t>
  </si>
  <si>
    <t>reduced vitality consumption</t>
  </si>
  <si>
    <t>intrinsic ghost touch</t>
  </si>
  <si>
    <t>increased incapacitate potency and landing chance</t>
  </si>
  <si>
    <t>increased damage and speed when alone</t>
  </si>
  <si>
    <t>increased contagion spread</t>
  </si>
  <si>
    <t>increased countdown duration, attacks increase countdown power</t>
  </si>
  <si>
    <t>Trident and Net</t>
  </si>
  <si>
    <t>Rapier</t>
  </si>
  <si>
    <t>Pilum and Scutum</t>
  </si>
  <si>
    <t>Double Flail</t>
  </si>
  <si>
    <t>Estoc and Bracer</t>
  </si>
  <si>
    <t>Longspear</t>
  </si>
  <si>
    <t>Katana and Wazikashi</t>
  </si>
  <si>
    <t>Maul</t>
  </si>
  <si>
    <t>Foil and Parry Dagger</t>
  </si>
  <si>
    <t>Halberd and Shield</t>
  </si>
  <si>
    <t>increased overkill value</t>
  </si>
  <si>
    <t>increased prone chance</t>
  </si>
  <si>
    <t>increased disarm chance</t>
  </si>
  <si>
    <t>increased damage per ally ready to act</t>
  </si>
  <si>
    <t>accuracy builds on consecutive hits</t>
  </si>
  <si>
    <t>reduced chance attacks are parried</t>
  </si>
  <si>
    <t>bonus damage from momentum</t>
  </si>
  <si>
    <t>increased damage for a period after being damaged</t>
  </si>
  <si>
    <t>bonus to reaction ability damage</t>
  </si>
  <si>
    <t>bonus to next damage when quickened</t>
  </si>
  <si>
    <t>quicken team on parry</t>
  </si>
  <si>
    <t>Flanged Mace and Hard Shield</t>
  </si>
  <si>
    <t>Broadsword and Wideshield</t>
  </si>
  <si>
    <t>Gurz</t>
  </si>
  <si>
    <t>Lance and Shield</t>
  </si>
  <si>
    <t>Bec de Corbin and Bastion Shield</t>
  </si>
  <si>
    <t>Great Lance</t>
  </si>
  <si>
    <t>Paired Batons</t>
  </si>
  <si>
    <t>Spiked Ball and Chain</t>
  </si>
  <si>
    <t>Morgernstern</t>
  </si>
  <si>
    <t>Lucerne and Temple Shield</t>
  </si>
  <si>
    <t>Major Abilities</t>
  </si>
  <si>
    <t>Move Abilities</t>
  </si>
  <si>
    <t>Minor Abilities</t>
  </si>
  <si>
    <t>chance to ignore glancing hits at full health</t>
  </si>
  <si>
    <t>increased threshold charge from damage</t>
  </si>
  <si>
    <t>increased healing and purge based on proximity to death</t>
  </si>
  <si>
    <t>chance to avoid block on attack</t>
  </si>
  <si>
    <t>highest intrinsic block chance</t>
  </si>
  <si>
    <t>increased magic resistance</t>
  </si>
  <si>
    <t>lucky parry, checks twice</t>
  </si>
  <si>
    <t>bonus damage based on corruption on self</t>
  </si>
  <si>
    <t>damage increases based on time since last action</t>
  </si>
  <si>
    <t>overheals spread to allies</t>
  </si>
  <si>
    <t>Mindshard</t>
  </si>
  <si>
    <t>Hovering Orbs</t>
  </si>
  <si>
    <t>Crystallized Memory</t>
  </si>
  <si>
    <t>Pendulum Chain</t>
  </si>
  <si>
    <t>Crystal Ball</t>
  </si>
  <si>
    <t>Ghostly Accompaniment</t>
  </si>
  <si>
    <t>Axiom Rod</t>
  </si>
  <si>
    <t>Trepan</t>
  </si>
  <si>
    <t>Hourglass</t>
  </si>
  <si>
    <t>Marionette</t>
  </si>
  <si>
    <t>dodge and reflection bonus after attacking</t>
  </si>
  <si>
    <t>ranged damage based on magic power</t>
  </si>
  <si>
    <t>procs avert on target when attacking</t>
  </si>
  <si>
    <t>increased channel duration</t>
  </si>
  <si>
    <t>reveals target health after attack</t>
  </si>
  <si>
    <t>mana damage</t>
  </si>
  <si>
    <t>improves possession effects on allies</t>
  </si>
  <si>
    <t>additional damage based on illusory damage on target</t>
  </si>
  <si>
    <t>reduces quicken/delay tolerance</t>
  </si>
  <si>
    <t>improved damage when possessing enemies</t>
  </si>
  <si>
    <t>Harpoon</t>
  </si>
  <si>
    <t>Guillotine Bow</t>
  </si>
  <si>
    <t>Coffin Bow</t>
  </si>
  <si>
    <t>Noose Strung Crossbow</t>
  </si>
  <si>
    <t>Deathknell</t>
  </si>
  <si>
    <t>Umbral Bow</t>
  </si>
  <si>
    <t>Sandpouch</t>
  </si>
  <si>
    <t>Ankou Bow</t>
  </si>
  <si>
    <t>Quietus</t>
  </si>
  <si>
    <t>Smoke Lantern</t>
  </si>
  <si>
    <t>increased power from damage afflictions</t>
  </si>
  <si>
    <t>extra damage against lowest health enemy</t>
  </si>
  <si>
    <t>increased damage based on tired duration on target</t>
  </si>
  <si>
    <t>extra damage to next ally attacking same target</t>
  </si>
  <si>
    <t>increased damage after purging or disenchanting</t>
  </si>
  <si>
    <t>attacks have chance to be insidious</t>
  </si>
  <si>
    <t>increased damage against more enemies present</t>
  </si>
  <si>
    <t>increased damage against solo enemies</t>
  </si>
  <si>
    <t>illusory damage add while endangered</t>
  </si>
  <si>
    <t>Blowgun</t>
  </si>
  <si>
    <t>Shiv</t>
  </si>
  <si>
    <t>Crowbar</t>
  </si>
  <si>
    <t>Switchblades</t>
  </si>
  <si>
    <t>Trapeze Wire</t>
  </si>
  <si>
    <t>Stiletto</t>
  </si>
  <si>
    <t>Loaded Dice</t>
  </si>
  <si>
    <t>Contraband</t>
  </si>
  <si>
    <t>Alleyknives</t>
  </si>
  <si>
    <t>Paired Jittes</t>
  </si>
  <si>
    <t>increased affliction power with poisons</t>
  </si>
  <si>
    <t>increased bleeding</t>
  </si>
  <si>
    <t>extra damage against full health enemies</t>
  </si>
  <si>
    <t>drains extra health and mana</t>
  </si>
  <si>
    <t>increased accuracy to next attack after missing, scales with miss amount</t>
  </si>
  <si>
    <t>chance for instant death to overwhelm resistance</t>
  </si>
  <si>
    <t>critical damage increases on failed critical</t>
  </si>
  <si>
    <t>chance to conserve poisons</t>
  </si>
  <si>
    <t>penetration while hidden</t>
  </si>
  <si>
    <t>prevents counters on parry</t>
  </si>
  <si>
    <t>Obelisk</t>
  </si>
  <si>
    <t>Sign of Girru</t>
  </si>
  <si>
    <t>Stone Rod</t>
  </si>
  <si>
    <t>Sigil Staff</t>
  </si>
  <si>
    <t>Unraveller</t>
  </si>
  <si>
    <t>Quill Rod</t>
  </si>
  <si>
    <t>Crook</t>
  </si>
  <si>
    <t>Glyph</t>
  </si>
  <si>
    <t>Cypher</t>
  </si>
  <si>
    <t>Arcanite</t>
  </si>
  <si>
    <t>increased counterspell value</t>
  </si>
  <si>
    <t>next attack deals extra fire damage</t>
  </si>
  <si>
    <t>grants clobbering to companion</t>
  </si>
  <si>
    <t>improved spell criticals when alone</t>
  </si>
  <si>
    <t>chance to proc disenchant on attack</t>
  </si>
  <si>
    <t>increased trap damage</t>
  </si>
  <si>
    <t>increased resistance piercing on attacks</t>
  </si>
  <si>
    <t>critical multiplier applies to damage adds on critical</t>
  </si>
  <si>
    <t>deals portion of countdown damage present on target</t>
  </si>
  <si>
    <t>damage scales with total mana used</t>
  </si>
  <si>
    <t>Stormbreaker</t>
  </si>
  <si>
    <t>Flamberge</t>
  </si>
  <si>
    <t>Frostbrand and Waveshield</t>
  </si>
  <si>
    <t>Bearded Axe and Timber Shield</t>
  </si>
  <si>
    <t>Sellswords</t>
  </si>
  <si>
    <t>Catalyst</t>
  </si>
  <si>
    <t>Phasehammer</t>
  </si>
  <si>
    <t>Mordaxt</t>
  </si>
  <si>
    <t>Voidblades</t>
  </si>
  <si>
    <t>Zweihander</t>
  </si>
  <si>
    <t>air/lightning damage add</t>
  </si>
  <si>
    <t>fire damage add</t>
  </si>
  <si>
    <t>water/ice damage add</t>
  </si>
  <si>
    <t>earth damage add</t>
  </si>
  <si>
    <t>chaos damage add</t>
  </si>
  <si>
    <t>increased personal enhancements</t>
  </si>
  <si>
    <t>intrinsic phasing chance</t>
  </si>
  <si>
    <t>increased damage while barrier is active</t>
  </si>
  <si>
    <t>dark damage add</t>
  </si>
  <si>
    <t>light damage add</t>
  </si>
  <si>
    <t>Ethermist</t>
  </si>
  <si>
    <t>Needlegun</t>
  </si>
  <si>
    <t>Force Rifle</t>
  </si>
  <si>
    <t>Chaos Cannon</t>
  </si>
  <si>
    <t>Stone Blaster</t>
  </si>
  <si>
    <t>Scattershot</t>
  </si>
  <si>
    <t>Sacred Revolvers</t>
  </si>
  <si>
    <t>Water Pistol</t>
  </si>
  <si>
    <t>Hand Catapult</t>
  </si>
  <si>
    <t>Phantasm Generator</t>
  </si>
  <si>
    <t>damage and ammo load based on mana, mana ammo</t>
  </si>
  <si>
    <t>natural penetration, penetrate ammo</t>
  </si>
  <si>
    <t>delays on hit, delay ammo</t>
  </si>
  <si>
    <t>corrupt damage, corrupt ammo</t>
  </si>
  <si>
    <t>clobbering damage, earth ammo</t>
  </si>
  <si>
    <t>fires random amount of ammo per shot, flechette ammo</t>
  </si>
  <si>
    <t>dual ranged, light damage add, light ammo</t>
  </si>
  <si>
    <t>mana gain on attack, water ammo</t>
  </si>
  <si>
    <t>chance for area damage, fire ammo</t>
  </si>
  <si>
    <t>illusory damage, illusory ammo</t>
  </si>
  <si>
    <t>Ritual Dagger</t>
  </si>
  <si>
    <t>Wormwood</t>
  </si>
  <si>
    <t>Torch</t>
  </si>
  <si>
    <t>Sickle</t>
  </si>
  <si>
    <t>Icicle</t>
  </si>
  <si>
    <t>Seax</t>
  </si>
  <si>
    <t>Wanga</t>
  </si>
  <si>
    <t>Stang</t>
  </si>
  <si>
    <t>Broom</t>
  </si>
  <si>
    <t>Vervain</t>
  </si>
  <si>
    <t>drains life on kill</t>
  </si>
  <si>
    <t>debuffs also delay</t>
  </si>
  <si>
    <t>fire bleed on melee attack</t>
  </si>
  <si>
    <t>bonus damage based on corruption on target</t>
  </si>
  <si>
    <t>bonus damage based on target's slow value</t>
  </si>
  <si>
    <t>last action each turn has improved magic power</t>
  </si>
  <si>
    <t>improved heal and purge per affliction on ally</t>
  </si>
  <si>
    <t>damage dealt heals companion by small percentage</t>
  </si>
  <si>
    <t>increased affliction power per affliction on self</t>
  </si>
  <si>
    <t>improved hexes</t>
  </si>
  <si>
    <t>Elemental Staff</t>
  </si>
  <si>
    <t>Dark Wand</t>
  </si>
  <si>
    <t>Water Wand</t>
  </si>
  <si>
    <t>Earth Wand</t>
  </si>
  <si>
    <t>Air Wand</t>
  </si>
  <si>
    <t>Fire Wand</t>
  </si>
  <si>
    <t>Aether Wand</t>
  </si>
  <si>
    <t>Light Wand</t>
  </si>
  <si>
    <t>Intonation</t>
  </si>
  <si>
    <t>Staff of Power</t>
  </si>
  <si>
    <t>primary elemental power</t>
  </si>
  <si>
    <t>dark power</t>
  </si>
  <si>
    <t>water power</t>
  </si>
  <si>
    <t>earth power</t>
  </si>
  <si>
    <t>air power</t>
  </si>
  <si>
    <t>fire power</t>
  </si>
  <si>
    <t>arcane power</t>
  </si>
  <si>
    <t>light power</t>
  </si>
  <si>
    <t>channel power</t>
  </si>
  <si>
    <t>magic power based on mana</t>
  </si>
  <si>
    <t>Adroit Momentum – Ranged attack with pinpoint and momentum enhancing accuracy</t>
  </si>
  <si>
    <t>Aimed Momentum – Ranged attack that generates extra aim based on momentum</t>
  </si>
  <si>
    <t>Coordinated Shot – Ranged attack with quick preparation that grants increased accuracy and damage to next attack versus target</t>
  </si>
  <si>
    <t>Delaying Jolt – Ranged attack with delay against stunned target</t>
  </si>
  <si>
    <t>Flanking Shot – Ranged attack that causes flanked</t>
  </si>
  <si>
    <t>Lay of the Land – Ranged attack that enhances dodge of team based on aim</t>
  </si>
  <si>
    <t>Quickening Aim – Ranged attack against single target that consumes aim to quicken self</t>
  </si>
  <si>
    <t>Rapid Vow – Prepared ranged attack that determines target on preparation.  Quickens scout on preparation and on use</t>
  </si>
  <si>
    <t>Scouted Arrow Burst – Ranged attack against all enemies.  Deals less damage and requires aim if not first turn</t>
  </si>
  <si>
    <t>Scouted Chink – Full penetration ranged attack if first attack of battle.  Can proc full penetration with ranged attack after</t>
  </si>
  <si>
    <t>Scouted Shot – Ranged attack with momentum.  Generates aim if first turn</t>
  </si>
  <si>
    <t>Speed Shot – Ranged attack that requires momentum and grants aim and deals extra damage based on momentum</t>
  </si>
  <si>
    <t>Sudden Shot – Ranged attack with sudden</t>
  </si>
  <si>
    <t>Supplemented Shot – Ranged attack.  Causes the target to take damage on the next x times it misses.  Consumes aim</t>
  </si>
  <si>
    <t>Aimed Pursuit – Follows hit, quickens ally and enhances accuracy based on aim on target</t>
  </si>
  <si>
    <t>Danger Warning – Grants all allies enhanced dodge until next turn</t>
  </si>
  <si>
    <t>Momentum Arrow – Ranged attack requiring momentum</t>
  </si>
  <si>
    <t>Scouted Positions – Flanks and delays all enemies as first action.  Otherwise flanks and delays single enemy</t>
  </si>
  <si>
    <t>Scouted Preparations – Provides initial bonuses as a period enhancement to all allies on first turn.  Otherwise only provides them until next turn</t>
  </si>
  <si>
    <t>Speed Screen – Grants haste until next turn and generates aim, must be used as last action</t>
  </si>
  <si>
    <t>Momentous Initiative – Gain initial bonuses until beginning of next turn.  Requires momentum</t>
  </si>
  <si>
    <t>Perilous Ground – Follows ranged attack, flanks target</t>
  </si>
  <si>
    <t>Scouted Aim – Alpha, generates aim.  Also enhances accuracy and quickens self as first action</t>
  </si>
  <si>
    <t>Scouted Maneuvers - Quicken all and remove flanked as first action.  Otherwise only quickens and removes flanked from a single target</t>
  </si>
  <si>
    <t>Share Momentum – Quicken all allies based on momentum</t>
  </si>
  <si>
    <t>Allied Assistance – Warlord makes a melee attack against the target of each ally’s single target attack, consuming expertise with each attack (Warlord)</t>
  </si>
  <si>
    <t>Directing Blow – Melee attack that enhances accuracy of all allies for their next attack based on expertise (Warlord)</t>
  </si>
  <si>
    <t>Disruption Wave – Prepared melee attack versus all enemies that disrupts (Warlord)</t>
  </si>
  <si>
    <t>Evading Blow – Melee attack that enhances dodge of all allies until their next attack based on expertise (Warlord)</t>
  </si>
  <si>
    <t>Example of Expertise – Melee attack that gains increasing number of modifiers based on expertise, including sudden, unblockable, unparryable, unerring, and phasing.  Consumes expertise (Warlord)</t>
  </si>
  <si>
    <t>Expert Instruction – Enhances damage of ally’s next attack based on total expertise (Warlord)</t>
  </si>
  <si>
    <t>Galvanizing Blow – Melee attack that enhances damage of all allies for their next attack based on expertise (Warlord)</t>
  </si>
  <si>
    <t>Powerful Exploit – Melee attack that consumes all expertise to increase damage.  Requires a minimum level of expertise (Warlord)</t>
  </si>
  <si>
    <t>Provocation Blow – Melee attack that provokes target and enhances parry chance until target acts (Warlord)</t>
  </si>
  <si>
    <t>Rallying Blow – Melee attack that quickens all allies based on expertise (Warlord)</t>
  </si>
  <si>
    <t>Rallying Riposte – Prepared ability that counters following parry and quickens all allies (Warlord)</t>
  </si>
  <si>
    <t>Aorta Slash – Melee attack with penetrate that causes high damage, short term bleed (Swashbuckler)</t>
  </si>
  <si>
    <t>Bleeding Feint – Enhances parry chance of swashbuckler and compels target to attack her.  If she parries the target before next turn, she attacks the target and causes an untyped bleed.  Requires expertise (Swashbuckler)</t>
  </si>
  <si>
    <t>Desperate Hew – Melee attack with high critical chance and damage requiring endangered (Swashbuckler)</t>
  </si>
  <si>
    <t>Expert Blow, Supreme – Melee attack that requires expertise (Swashbuckler)</t>
  </si>
  <si>
    <t>Lucky Feint – Gain lucky on parries until next turn.  On parry, gain lucky accuracy and lucky damage and counter (Swashbuckler)</t>
  </si>
  <si>
    <t>Onslaught Feint – Enhances parry chance of swashbuckler and compels target to attack her.  If she parries the target before next turn, she attacks the target twice.  Requires expertise (Swashbuckler)</t>
  </si>
  <si>
    <t>Parried Fury – Series of three melee attacks that follow a parry (Swashbuckler)</t>
  </si>
  <si>
    <t>Parried Surge – Melee attack versus front row following a parry (Swashbuckler)</t>
  </si>
  <si>
    <t>Strike Off Balance – Melee attack that prevents target from countering until its next turn.  Requires expertise (Swashbuckler)</t>
  </si>
  <si>
    <t>Tripping Blow – Melee attack that has a chance to cause prone while having lower accuracy.  Requires expertise (Swashbuckler)</t>
  </si>
  <si>
    <t>Unerring Stroke – Unerring melee attack that consumes expertise (Swashbuckler)</t>
  </si>
  <si>
    <t>Counter Breaker – Melee attack that lowers target’s counter damage (Dreadnaught)</t>
  </si>
  <si>
    <t>Expert Shatter – Melee attack that has a shatter value based off expertise, needs to be prepared. (Dreadnaught)</t>
  </si>
  <si>
    <t>Fortifying Slash – Melee attack that grants user fortified, requires expertise (Dreadnaught)</t>
  </si>
  <si>
    <t>Garrison Blow – Melee attack that provokes target and enhances defense (Dreadnaught)</t>
  </si>
  <si>
    <t>Great Defense Strike - Melee attack that enhances defense.  Requires wielding a two-handed weapon (Dreadnaught)</t>
  </si>
  <si>
    <t>Stamina Blow – Melee attack boosted by endurance (Dreadnaught)</t>
  </si>
  <si>
    <t>Unstoppable Advance – Melee attack that causes additional delay based on unit’s defense (Dreadnaught)</t>
  </si>
  <si>
    <t>Unstoppable Blow – Melee attack deals extra damage based on unit’s defense (Dreadnaught)</t>
  </si>
  <si>
    <t>Unstoppable Collateral – Melee attack against single enemy that also damage all enemies based on defense (Dreadnaught)</t>
  </si>
  <si>
    <t>Unstoppable Critical – Melee attack that deals additional damage on critical based on defense.  Delays self (Dreadnaught)</t>
  </si>
  <si>
    <t>Unstoppable Destruction – Melee attack that lowers defense of target based on Dreadnaught’s defense.  Requires preparation (Dreadnaught)</t>
  </si>
  <si>
    <t>Amplification Exploit – Amplified attack, consumes half of expertise, requires minimum expertise (Samurai)</t>
  </si>
  <si>
    <t>Amplification Rend – Melee attack with both weapons that stacks amplification if both attacks hit. (Samurai)</t>
  </si>
  <si>
    <t>Bushido Bleed – Melee attack against enemy that causes untyped bleed.  Enemy attack Samurai first and bleed is enhanced by enemy’s damage (Samurai)</t>
  </si>
  <si>
    <t>Bushido Blow – Melee attack against enemy.  Enemy attacks Samurai first and damage enhanced by enemy’s damage (Samurai)</t>
  </si>
  <si>
    <t>Bushido Burst – Melee attack against all enemies.  Target enemy attacks Samurai first and damage enhanced by enemy’s damage (Samurai)</t>
  </si>
  <si>
    <t>Bushido Justice – Melee attack with justice against enemy.  Enemy attacks Samurai first and then its counter is set to 0 (Samurai)</t>
  </si>
  <si>
    <t>Bushido Perseverance – Melee attack against enemy.  Each enemy in front row attacks Samurai first and damage enhanced by total enemies’ damage (Samurai)</t>
  </si>
  <si>
    <t>Bushido Provocation – Melee attack against enemy that compels.  Enemy attacks Samurai first and damage enhanced by enemy’s damage (Samurai)</t>
  </si>
  <si>
    <t>Double Bushido Strike – Two melee attack against enemy.  Enemy attacks Samurai first and damage enhanced by enemy’s damage (Samurai)</t>
  </si>
  <si>
    <t>Double Slash – Two melee attacks with reduced accuracy.  Requires dual-wielding (Samurai)</t>
  </si>
  <si>
    <t>Expert Decimation – Melee attack with decimation based on expertise, prepared (Samurai)</t>
  </si>
  <si>
    <t>Dash of Expertise – Melee attack versus a column that requires expertise and quickens the user (Lancer)</t>
  </si>
  <si>
    <t>Expert Charge – Melee attack against column requiring mounted that is enhanced by expertise (Lancer)</t>
  </si>
  <si>
    <t>Extended Penetration – Melee attack with penetration.  Next melee attack also has penetration based on expertise (Lancer)</t>
  </si>
  <si>
    <t>Lancing Bleed – Melee attack that causes untyped bleed, procs the same attack against the target behind, with chance for behind that (Lancer)</t>
  </si>
  <si>
    <t>Lancing Charge – Melee attack with momentum, procs the same attack against the target behind, with chance for behind that (Lancer)</t>
  </si>
  <si>
    <t>Lancing Formation – Melee attack against row, procs the same attack against the target behind, with chance for behind that (Lancer)</t>
  </si>
  <si>
    <t>Lancing Overrun – Melee attack that causes prone, procs the same attack against the target behind, with chance for behind that (Lancer)</t>
  </si>
  <si>
    <t>Long Pierce – Melee attack that can strike any row (Lancer)</t>
  </si>
  <si>
    <t>Long Skewer – Melee attack against column with bleed on critical (Lancer)</t>
  </si>
  <si>
    <t>Mount Trade Holsteiner – Summons a trade holsteiner mount (Lancer)</t>
  </si>
  <si>
    <t>Run Through – Melee attack versus a column that requires mana (Lancer)</t>
  </si>
  <si>
    <t>Shatterlance – Melee attack with shattering and momentum, deals damage to all based on momentum (Lancer)</t>
  </si>
  <si>
    <t>Accurate Focus – Melee attack that grants focus if pinpoint value is high enough (Fencer)</t>
  </si>
  <si>
    <t>Beat Attack – Unparryable melee attack (Fencer)</t>
  </si>
  <si>
    <t>Critical Exploit – Damage with increased critical chance and damage based on expertise, enhances critical chance and damage, consumes all expertise (Fencer)</t>
  </si>
  <si>
    <t>Exact Stroke – Melee attack with high accuracy and pinpoint (Fencer)</t>
  </si>
  <si>
    <t>Expert Blow, Superior – Melee attack that requires 60 expertise (Fencer)</t>
  </si>
  <si>
    <t>Final Fighter – Melee attack requiring alone that enhances counter chance and parry based on damage (Fencer)</t>
  </si>
  <si>
    <t>Gap in the Armor – Melee attack with pinpoint accuracy (Fencer)</t>
  </si>
  <si>
    <t>Penetrating Pinpoint – Melee attack with pinpoint, then penetrates based on pinpoint.  Prepared (Fencer)</t>
  </si>
  <si>
    <t>Penetrating Thrust – Melee attack with penetration on critical (Fencer)</t>
  </si>
  <si>
    <t>Pinpoint Parries – Melee attack with pinpoint that enhances parry based on pinpoint.  Requires expertise (Fencer)</t>
  </si>
  <si>
    <t>Pinpoint Surge – Melee attack that delays all other enemies based on pinpoint value.  Requires expertise (Fencer)</t>
  </si>
  <si>
    <t>Solo Strike – Melee attack with pinpoint requiring alone (Fencer)</t>
  </si>
  <si>
    <t>After Image Blow – Two attacks against one target, requires haste (Dervish)</t>
  </si>
  <si>
    <t>Burst Succession – Dual-wield attack that damages all enemies with second attack based on dual-wield attack speed. (Dervish)</t>
  </si>
  <si>
    <t>Critical Succession – Dual-wield attack with increased critical chance and critical damage for second attack based on dual-wield attack speed. (Dervish)</t>
  </si>
  <si>
    <t>Double Rend – Dualwield melee attack that hits twice with each weapon.  If all attacks hit, deal extra damage (Dervish)</t>
  </si>
  <si>
    <t>Dual Momentum – Dual wield attack with both attacks enhanced by momentum (Dervish)</t>
  </si>
  <si>
    <t>Elusive Succession – Dual-wield attack that grants Dervish enhanced dodge after second attack based on dual-wield attack speed. (Dervish)</t>
  </si>
  <si>
    <t>Expert Onslaught – Consumes all expertise to make random melee attacks based on the amount of expertise (Dervish)</t>
  </si>
  <si>
    <t>Momentum Onslaught – Melee attack that strikes a number of times based on momentum, alpha (Dervish)</t>
  </si>
  <si>
    <t>Quick Succession – Dual-wield attack that quickens the Dervish after second attack based on dual-wield attack speed. (Dervish)</t>
  </si>
  <si>
    <t>Shearing Exploit – Damage all and lower defense based on expertise, consumes all expertise (Dervish)</t>
  </si>
  <si>
    <t>Stunning Succession – Dual-wield attack that stuns target on second hit based on dual-wield attack speed. (Dervish)</t>
  </si>
  <si>
    <t>Whirling Blades – Dual-wielding attack that quickens the dervish and damages enemies adjacent to the target (Dervish)</t>
  </si>
  <si>
    <t>Zephyr Strike – Melee attack that quickens all on critical, critical modifier affects quicken (Dervish)</t>
  </si>
  <si>
    <t>Inevitable Strike – Melee attack that requires expertise that is unblockable, unerring, and unparryable (Phalanx)</t>
  </si>
  <si>
    <t>Overwhelming Strike – Melee attack with overwhelming.  Requires expertise (Phalanx)</t>
  </si>
  <si>
    <t>Phalanx Combo – Melee attack against single enemy with damage enhanced by ready allies (Phalanx)</t>
  </si>
  <si>
    <t>Phalanx Decimation – Melee attack with decimate enhanced by ready allies (Phalanx)</t>
  </si>
  <si>
    <t>Phalanx Onslaught – Number of melee attacks based on number of ready allies (Phalanx)</t>
  </si>
  <si>
    <t>Phalanx Overrun – Melee attack against row with damage enhanced by ready allies (Phalanx)</t>
  </si>
  <si>
    <t>Phalanx Unity – Melee attack that quickens and enhances block chance of all ready allies based on number of ready allies (Phalanx)</t>
  </si>
  <si>
    <t>Puncturing Piercer – Melee attack with penetrate that causes defense weakness on critical (Phalanx)</t>
  </si>
  <si>
    <t>Shield and Strike – Melee attack enhanced by shield following block (Phalanx)</t>
  </si>
  <si>
    <t>Shield Breaker – Melee attack that lowers target’s block chance (Phalanx)</t>
  </si>
  <si>
    <t>Shield Press – Melee attack with stun and disrupt following block (Phalanx)</t>
  </si>
  <si>
    <t>Shield Rush – Melee attack with chance to cause prone based on block chance (Phalanx)</t>
  </si>
  <si>
    <t>Spear and Shield – Melee attack with reduced accuracy and ranged 1 that enhances block chance (Phalanx)</t>
  </si>
  <si>
    <t>Careful Strike – Melee attack with increased accuracy and lower damage  (Duelist)</t>
  </si>
  <si>
    <t>Critical Disarm – Melee attack that disarms on critical (Duelist)</t>
  </si>
  <si>
    <t>Disarmed Disaster – Alpha.  High damage melee attack versus disarmed enemy (Duelist)</t>
  </si>
  <si>
    <t>Disarming Killer – Melee attack with cull against disarmed target (Duelist)</t>
  </si>
  <si>
    <t>Disarming Strike – Melee attack with a chance to disarm target (Duelist)</t>
  </si>
  <si>
    <t>Duel Bond – Melee attack that grants enhanced damage against target if it attacks a different ally before next turn (Duelist)</t>
  </si>
  <si>
    <t>Dueling Strike – Melee attack that compels target to attack duelist and compels duelist to attack target.  Quickens Duelist (Duelist)</t>
  </si>
  <si>
    <t>End the Duel – Disarm target enemy, then attack it based on expertise.  Consumes all expertise (Duelist)</t>
  </si>
  <si>
    <t>Expert Blow, Enhanced – Melee attack that requires expertise (Duelist)</t>
  </si>
  <si>
    <t>Expert Penetration – Melee attack with penetration based off expertise (Duelist)</t>
  </si>
  <si>
    <t>Inevitable Blade – Melee attack.  On miss, gain enhanced accuracy and damage with next melee attack.  Requires expertise (Duelist)</t>
  </si>
  <si>
    <t>Off-Balance Disarm – Melee attack with a chance to disarm target enemy.  Requires flanked (Duelist)</t>
  </si>
  <si>
    <t>Pinpoint Stab – Melee attack with bleed based off pinpoint.  Requires expertise to use (Duelist)</t>
  </si>
  <si>
    <t>All-in Strike – Melee attack with high damage, high critical damage, and low accuracy.  Gladiator becomes prone on miss (Gladiator)</t>
  </si>
  <si>
    <t>Deflection Gambit – High damage, low accuracy melee attack that randomly attacks another target, enemy or ally, on miss.  Requires expertise (Gladiator)</t>
  </si>
  <si>
    <t>Disarming Gambit – Melee attack with disarm, but gladiator becomes disarmed if this fails (Gladiator)</t>
  </si>
  <si>
    <t>Exciting Exchange – Melee attack that cannot be parried but is always countered (Gladiator)</t>
  </si>
  <si>
    <t>Onslaught Gambit – Melee attack against each enemy with reduced accuracy, but enemies counter gladiator on each miss (Gladiator)</t>
  </si>
  <si>
    <t>Precise Strike, Greater – Melee attack with increased accuracy and critical chance, but delays gladiator (Gladiator)</t>
  </si>
  <si>
    <t>Risky Positioning – Melee attack with blessed accuracy and damage, but causes the gladiator to be flanked (Gladiator)</t>
  </si>
  <si>
    <t>Shattering Sequence – Two shattering melee attacks against a single target consuming expertise (Gladiator)</t>
  </si>
  <si>
    <t>Stunning Gambit – Melee attack that stuns target.  Higher chance to be countered and gladiator becomes stunned if countered (Gladiator)</t>
  </si>
  <si>
    <t>Unremitting Slash – Attack that stays prepared if it misses, lower accuracy (Gladiator)</t>
  </si>
  <si>
    <t>Wild Hope – Melee attack with low accuracy that heals self on hit and damages self on miss (Gladiator)</t>
  </si>
  <si>
    <t>Wound Striker – Melee attack against target wounded enemy (Gladiator)</t>
  </si>
  <si>
    <t>Animated Exploit – Consumes all expertise to quicken all allies.  Requires a minimum level of expertise (Warlord)</t>
  </si>
  <si>
    <t>Expediting Taunt – Provoke enemy and quicken allies (Warlord)</t>
  </si>
  <si>
    <t>Expert Education – Refreshes and updates all expert training abilities on team (Warlord)</t>
  </si>
  <si>
    <t>Invigorating Exploit – Consumes all expertise to enhance damage of all allies.  Requires a minimum level of expertise (Warlord)</t>
  </si>
  <si>
    <t>Parry Shards – Damage all enemies on next parry.  If this parries a critical attack, also inflict bleed (Warlord)</t>
  </si>
  <si>
    <t>Target Order – Compel target ally and increase their time by half the time to act (Warlord)</t>
  </si>
  <si>
    <t>War Party – Quickens all allies and enhances damage, requires expertise and preparation (Warlord)</t>
  </si>
  <si>
    <t>Control Exploit – Delay target and lower dodge and defense based on expertise, consumes all expertise (Swashbuckler)</t>
  </si>
  <si>
    <t>Expert Dodge – Enhances dodge of an ally.  Enhanced by expertise (Swashbuckler)</t>
  </si>
  <si>
    <t>Parried Understanding – Unparryable melee attack, follows a parry, requires expertise (Swashbuckler)</t>
  </si>
  <si>
    <t>Penetrating Feint – Enhances parry chance of swashbuckler and compels target to attack her.  If she parries the target before next turn, she attacks the target with penetrating.  Requires expertise and delays Swashbuckler (Swashbuckler)</t>
  </si>
  <si>
    <t>Pinpoint Feint – Enhances parry chance of swashbuckler and compels target to attack her.  If she parries the target before next turn, she attacks the target with pinpoint.  Requires expertise and delays Swashbuckler (Swashbuckler)</t>
  </si>
  <si>
    <t>Provoking Feint – Provokes all enemies to attack the swashbuckler.  Enhances her parry chance and quickens her with each parry (Swashbuckler)</t>
  </si>
  <si>
    <t>Armor Stratagem – Spend expertise when next attacked to turn attack into glancing blow (Dreadnaught)</t>
  </si>
  <si>
    <t>Defensive Provocation – Provoke enemy and reflect damage based on amount defended (Dreadnaught)</t>
  </si>
  <si>
    <t>Expert Prevention – Prevent portion of next damage based on expertise.  Consumes percentage of expertise (Dreadnaught)</t>
  </si>
  <si>
    <t>Fortified Stomp – Delay all enemies.  Requires fortify (Dreadnaught)</t>
  </si>
  <si>
    <t>Receive the Charge – Enemy deals less damage based on its own momentum (Dreadnaught)</t>
  </si>
  <si>
    <t>Unstoppable Purge – Enhances Dreadnaught defense, then purges based on defense (Dreadnaught)</t>
  </si>
  <si>
    <t>Unstoppable Shield – Enhance defense, then gain damage shield based on defense (Dreadnaught)</t>
  </si>
  <si>
    <t>Accelerating Taunt – Taunts enemy and quickens self when damaged (Samurai)</t>
  </si>
  <si>
    <t>Amplified Dodge – Enhance dodge and counter chance.  Amplified.  Consumes expertise (Samurai)</t>
  </si>
  <si>
    <t>Armor Rend – Follows dual-wield attack.  Lowers enemy defense (Samurai)</t>
  </si>
  <si>
    <t>Bushido Counter – Counter next attack against Samurai, with counter benefiting from damage enemy deals.  Delays Samurai (Samurai)</t>
  </si>
  <si>
    <t>Disarming Response – Prepared ability.  Disarms enemy in response to enemy failing to disarm Samurai (Samurai)</t>
  </si>
  <si>
    <t>Evasive Taunt – Taunts enemy and enhances dodge based on expertise (Samurai)</t>
  </si>
  <si>
    <t>Expert Resistance – Enhances elemental resistance of the target.  This enhancement is increased by expertise if user is a fighter (Samurai)</t>
  </si>
  <si>
    <t>Fuel the Strike – Target enemy attacks unit.  Unit gains enhanced damage to next attack based on damage taken (Samurai)</t>
  </si>
  <si>
    <t>Dodge Stratagem – Spend expertise when next attacked to guarantee dodge (Lancer)</t>
  </si>
  <si>
    <t>Expert Riding – Quicken and enhance damage of mount based on expertise.  Consumes expertise (Lancer)</t>
  </si>
  <si>
    <t>Intercept Charge – Counter next attack with damage enhanced by target’s momentum (Lancer)</t>
  </si>
  <si>
    <t>Lancing Follow-Up – Melee attack from mount against all enemies affected by lancing ability (Lancer)</t>
  </si>
  <si>
    <t>Long Spear – Lancer can counter at range, but has reduced chance to counter.  Toggled (Lancer)</t>
  </si>
  <si>
    <t>Mount’s Momentum – Grants the Lancer momentum at the beginning of her next turn based on her mount (Lancer)</t>
  </si>
  <si>
    <t>Spiked Barding – Mount gains retaliation based on expertise (Lancer)</t>
  </si>
  <si>
    <t>Steady Taunt – Taunts enemy and prevents Lancer from taking delays until next turn (Lancer)</t>
  </si>
  <si>
    <t>Blade Flow – Enhance accuracy following parry (Fencer)</t>
  </si>
  <si>
    <t>Blade Stratagem – Spend expertise when next attacked to guarantee parry (Fencer)</t>
  </si>
  <si>
    <t>Expert Accuracy – Enhances accuracy of the target, increased by expertise (Fencer)</t>
  </si>
  <si>
    <t>Flanking Response – Prepared reaction to become flanked.  Melee attack against flanker and ignore flanked (Fencer)</t>
  </si>
  <si>
    <t>Focused Deflection – Consume focus when next attacked to guarantee parry (Fencer)</t>
  </si>
  <si>
    <t>Pinpoint Retaliation – Gain untyped retaliation based on pinpoint value of last attack (Fencer)</t>
  </si>
  <si>
    <t>Riposte – Melee attack that follows a parry (Fencer)</t>
  </si>
  <si>
    <t>Aura of Blades – Grants Dervish retaliation which increases when quickened.  Requires expertise (Dervish)</t>
  </si>
  <si>
    <t>Critical Momentum – Enhances critical chance based on momentum until end of turn (Dervish)</t>
  </si>
  <si>
    <t>Expert Speed – Enhances speed of an ally, increased by expertise (Dervish)</t>
  </si>
  <si>
    <t>Final Sprint – Sudden melee attack that consumes haste (Dervish)</t>
  </si>
  <si>
    <t>Self-Propulsion – Gain haste following critical (Dervish)</t>
  </si>
  <si>
    <t>Tangling Momentum – Delays target based on momentum (Dervish)</t>
  </si>
  <si>
    <t>Defensive Exploit – Gains damage shield and increased counter chance based on expertise, consumes all expertise (Phalanx)</t>
  </si>
  <si>
    <t>Expert Blocking – Enhances block chance of the target.  This enhancement is increased by expertise if user is a fighter (Phalanx)</t>
  </si>
  <si>
    <t>Phalanx Guard – Grant damage shield to all ready allies enhanced by number of ready allies (Phalanx)</t>
  </si>
  <si>
    <t>Respond for Me – Next time phalanx takes a critical hit, she quickens and enhances damage of all allies  (Phalanx)</t>
  </si>
  <si>
    <t>Shield Stratagem – Spend expertise when next attacked to guarantee block (Phalanx)</t>
  </si>
  <si>
    <t>Turtle Command – All allies gain enhanced blocking until their next turn (Phalanx)</t>
  </si>
  <si>
    <t>Disarming Counter – Duelist has a chance to disarm on counters until next turn (Duelist)</t>
  </si>
  <si>
    <t>Disarming Dominance – Melee attack following disarm against the disarmed (Duelist)</t>
  </si>
  <si>
    <t>Expert Retaliation – Grants untyped retaliation based off expertise (Duelist)</t>
  </si>
  <si>
    <t>Instant Counter – On next counter, instead gain an immediate turn (Duelist)</t>
  </si>
  <si>
    <t>Penetrating Counter – Counter next attack with penetration (Duelist)</t>
  </si>
  <si>
    <t>Shield Disarm – Prevent disarmed enemy from blocking while it is disarmed (Duelist)</t>
  </si>
  <si>
    <t>Claim Glory – Prepared reaction to any enemy using a compel or provoke ability.  Melee attack against enemy (Gladiator)</t>
  </si>
  <si>
    <t>Counter Gambit – Guaranteed counter against next attack, but next attack is a critical hit versus the Gladiator (Gladiator)</t>
  </si>
  <si>
    <t>Face the Coward – Purges all allies and field of aversion and scorn effects. (Gladiator)</t>
  </si>
  <si>
    <t>Fist Stratagem – Spend expertise when next attacked to guarantee counter (Gladiator)</t>
  </si>
  <si>
    <t>Parry Stun – Follows parrying since last turn.  Stuns target that was parried (Gladiator)</t>
  </si>
  <si>
    <t>Rip Armor – Lower defense of target stunned enemy (Gladiator)</t>
  </si>
  <si>
    <t>Sand in the Eyes – Blinds the target (Gladiator)</t>
  </si>
  <si>
    <t>Aggressive Propulsion – Quicken based on damage of next attack (Warlord)</t>
  </si>
  <si>
    <t>Enduring Parry – Warlord gains enduring after parrying until next turn.  Prepared (Warlord)</t>
  </si>
  <si>
    <t>Expertise Observation – Alpha &amp; Omega; gain expertise whenever an ally attacks until next turn (Warlord)</t>
  </si>
  <si>
    <t>Strike Like Me – Enhance ally’s critical chance and damage with next attack.  Follows critical (Warlord)</t>
  </si>
  <si>
    <t>Urged to Act – Quicken compelled ally (Warlord)</t>
  </si>
  <si>
    <t>Warlord’s Stance – Gains expertise whenever allies act.  Increases enhance effects and quickens on all allies. (Warlord)</t>
  </si>
  <si>
    <t>You Try – Ally’s next attack is unerring.  Follows miss (Warlord)</t>
  </si>
  <si>
    <t>Basic Feint – Enhances parry chance of swashbuckler and compels target to attack her.  If she parries the target before next turn, she attacks the target.  Requires expertise and delays the Swashbuckler (Swashbuckler)</t>
  </si>
  <si>
    <t>Delaying Feint – Enhances parry chance of swashbuckler and compels target to attack her.  If she parries the target before next turn, she delays the target.  Requires expertise (Swashbuckler)</t>
  </si>
  <si>
    <t>Parried Opening – Enhance critical chance following parry (Swashbuckler)</t>
  </si>
  <si>
    <t>Parry Preference – Reduce dodge chance and increase parry until next turn (Swashbuckler)</t>
  </si>
  <si>
    <t>Parry Stance – Gains expertise whenever the fighter parries an attack.  Increases parry chance (Swashbuckler)</t>
  </si>
  <si>
    <t>Sharp Edge Parry – Damages enemies when the swashbuckler parries before next turn (Swashbuckler)</t>
  </si>
  <si>
    <t>Swashbuckler Taunt – Compel target enemy and weaken accuracy after next parry.  Prepared (Swashbuckler)</t>
  </si>
  <si>
    <t>Taunting Parry – Compels any enemy the Swashbuckler parries before next turn (Swashbuckler)</t>
  </si>
  <si>
    <t>Dig In – Prevents movement effects until next turn and enhances damage of next attack based on movement effects (Dreadnaught)</t>
  </si>
  <si>
    <t>Expert Vitality – Gain regeneration based on expertise, consuming all expertise (Dreadnaught)</t>
  </si>
  <si>
    <t>Greataxe Block – Dreadnaught can block with two-handed weapon until next turn.  Enhances passive.  Requires and enhanced by expertise (Dreadnaught)</t>
  </si>
  <si>
    <t>Parry Defense – Enhance defense on each parry before next turn (Dreadnaught)</t>
  </si>
  <si>
    <t>Singular Defense – Gain damage shield against next attack, then lower defense until next turn (Dreadnaught)</t>
  </si>
  <si>
    <t>Steady Footing – Cannot become knocked prone until next turn (Dreadnaught)</t>
  </si>
  <si>
    <t>Unmovable Stance – Gains expertise whenever targeted by movement effects.  Reduces effects of movement effects. (Dreadnaught)</t>
  </si>
  <si>
    <t>Dodge Stance – Gains expertise whenever the fighter dodges an attack.  Increases dodge (Samurai)</t>
  </si>
  <si>
    <t>Dual Wield Expertise – Generate expertise following dual-wield attack (Samurai)</t>
  </si>
  <si>
    <t>Lure to Disaster – Quicken all enemies and enhance counter chance until next turn based on enemies quickened (Samurai)</t>
  </si>
  <si>
    <t>Shame – Target enemy that missed since it's last turn gains damage weakness (Samurai)</t>
  </si>
  <si>
    <t>Suicide Stance – Increases offense and chance to be countered.  Generates expertise when attacked.  This does not require the samurai to be hit. (Samurai)</t>
  </si>
  <si>
    <t>Violence Meets Violence – Melee attack following being criticaled during turn.  Requires dual wielding (Samurai)</t>
  </si>
  <si>
    <t>Bleeding Momentum – Damage all enemies based on momentum (Lancer)</t>
  </si>
  <si>
    <t>Prepare Momentum – Lose any current clock above max and regain at beginning of next turn (Lancer)</t>
  </si>
  <si>
    <t>Response Expertise – Taunt enemy and gain expertise on counter (Lancer)</t>
  </si>
  <si>
    <t>Retaliation Stance – Grants the fighter untyped retaliation or enhances present retaliation, generates expertise through retaliation (Lancer)</t>
  </si>
  <si>
    <t>Shattered Lance – Disarm self to deal untyped bleed damage to all enemies.  Follows attack (Lancer)</t>
  </si>
  <si>
    <t>Accurate Line Up – Enhance accuracy of next attack (Fencer)</t>
  </si>
  <si>
    <t>Battle Flow – Quicken following a parry (Fencer)</t>
  </si>
  <si>
    <t>Beat Blade – Reduce target parry chance (Fencer)</t>
  </si>
  <si>
    <t>Pinpoint Inspiration – Quicken self based on pinpoint value of last attack (Fencer)</t>
  </si>
  <si>
    <t>Pinpoint Stance – Gains expertise based on hit roll beyond that necessary to hit.  Increases accuracy and the value of pinpoint effects.  Advanced Pinpoint Stance grants all attacks a natural pinpoint effect. (Fencer)</t>
  </si>
  <si>
    <t>Push Response – Delay and flank next parried enemy.  Requires expertise (Fencer)</t>
  </si>
  <si>
    <t>Bounding Advance – Next melee attack can be used at range (Dervish)</t>
  </si>
  <si>
    <t>Double Accuracy – Enhance accuracy of next dual-wield attack (Dervish)</t>
  </si>
  <si>
    <t>Expert Sprint – Quicken self.  Consumes expertise (Dervish)</t>
  </si>
  <si>
    <t>Rapid Dualwield – Increases dual-wield speed until end of turn. (Dervish)</t>
  </si>
  <si>
    <t>Rended Speed – Quicken self following dual wield attack (Dervish)</t>
  </si>
  <si>
    <t>Speed Stance – Gains expertise whenever the fighter is affected by a quicken effect.  Increases the speed of the fighter (Dervish)</t>
  </si>
  <si>
    <t>Exhaustive Defense – Gain fortified in return for becoming tired (Phalanx)</t>
  </si>
  <si>
    <t>Healthy Block – Guaranteed block against next attack.  Requires full health and delays Phalanx (Phalanx)</t>
  </si>
  <si>
    <t>Phalanx Power – Enhance damage of all ready allies until end of their turn based on the number of ready allies (Phalanx)</t>
  </si>
  <si>
    <t>Prepare Phalanx – Set the timer of all ready allies to 1000 minus their speed.  Alpha, Omega. (Phalanx)</t>
  </si>
  <si>
    <t>Shield Expertise – Follow a block with generating expertise (Phalanx)</t>
  </si>
  <si>
    <t>Shield Stance – Increases block chance, gain expertise on blocking (Phalanx)</t>
  </si>
  <si>
    <t>Advance on Disarmed – Gain expertise if an enemy is disarmed (Duelist)</t>
  </si>
  <si>
    <t>Counter Stance – Enhances counter chance, duelist generates expertise when she counters (Duelist)</t>
  </si>
  <si>
    <t>Disarming Preparation – Increases chance to disarm, requires expertise (Duelist)</t>
  </si>
  <si>
    <t>Learn from my Mistake – Generate expertise if previous attack was countered (Duelist)</t>
  </si>
  <si>
    <t>Parry Clang – Next parry distracts parried enemy (Duelist)</t>
  </si>
  <si>
    <t>Solid Grip – Cannot be disarmed until next turn (Duelist)</t>
  </si>
  <si>
    <t>Critical Expertise – Generate expertise following a critical (Gladiator)</t>
  </si>
  <si>
    <t>Critical Stance – Enhances critical chance, gladiator generates expertise when she criticals (Gladiator)</t>
  </si>
  <si>
    <t>Intimidation Gambit – Either stuns all enemies or ends turn of gladiator, alpha (Gladiator)</t>
  </si>
  <si>
    <t>Prepared Correction – Gladiator reattempts the next attack that misses.  Prepared and consumes expertise (Gladiator)</t>
  </si>
  <si>
    <t>Reaping Gambit – Next attack deals reaping damage.  On miss, it also deals reaping damage to Gladiator (Gladiator)</t>
  </si>
  <si>
    <t>Turn to Enemy – Purges Gladiator of aversion (Gladiator)</t>
  </si>
  <si>
    <t>An early-action specialist who seizes the opening of battle with scouted abilities that can only be used as the first action of a wave, then transform into a lesser related ability afterward. He builds aim quickly, attacks enemies at full health for bonus damage, and is difficult to eliminate before he gets to act.</t>
  </si>
  <si>
    <t>Quick and affordable support built around lucky manipulation and regeneration. Generates divinity through hexes, purges, and blessings, then spends it on Benedictions — powerful single-target heals enhanced by current divinity, with overheal effects that range from possession to damage to speed depending on the type used.</t>
  </si>
  <si>
    <t>A dodge-focused rebuild Rogue who invites attacks, turns misses into advantage, and uses reliable abilities that refund their costs on failure. He thrives in the open and under illumination, unlike most Rogues who prefer the shadows.</t>
  </si>
  <si>
    <t>High-variance air specialist built around storm damage and stun pressure. She thrives on randomness — chaining lightning across the grid, forking attacks into splits, and stacking storm hits to overwhelm enemies — with the highest individual damage ceiling in the class when lucky damage and maximum damage align.</t>
  </si>
  <si>
    <t>A prepared-resource specialist who enters battle with concoctions already brewed and ready to use without cost or preparation. She leans into healing, poison, and resurrection, and her premade system lets her open waves with full-power abilities immediately. Her capstone Premade Reserves deepens this advantage, making her the Teknixian most oriented toward sustained party management.</t>
  </si>
  <si>
    <t>A sanity-sacrificing chaos mage who deliberately accumulates illusory damage on herself to unlock her most powerful abilities. She cannot be killed by her own madness — but when it expires, it becomes very real, making resource management a matter of survival.</t>
  </si>
  <si>
    <t>A denial specialist who erodes the enemy's ability to function. She burns through mana, forces enemies into basic attacks, and makes them forget what they were doing. She also carries an unexpected compassionate edge, helping allies forget their wounds.</t>
  </si>
  <si>
    <t>A spiritual warrior who infuses her companion with procs before it acts and rides a summoned Spirit Beast into mounted combat. She synchronizes her actions with her creature through a shared spiritual bond, raising fallen companions and granting her allies the will to survive past death.</t>
  </si>
  <si>
    <t>Anti-attunement specialist who grows stronger the more completely she clears her elemental slate. She is the only wizard whose peak performance comes after spending conflux rather than before it, with her most powerful abilities gating behind having no attunements and her conflux damage rewarding precise elemental power investment over breadth.</t>
  </si>
  <si>
    <t>A trap-setter and accumulator who builds up power before releasing it. Her accumulation abilities charge on first use and discharge on second, rewarding patience with amplified outputs. She also controls the detonation chain — recovering, redirecting, and shielding through it — and provides elemental shields to allies via Teknos Shielding.</t>
  </si>
  <si>
    <t>A disciplined dragon form purist who draws power from maintaining a state of perfect purity. His most powerful abilities — Fist of Purity, Double Purity, Whirlwind Purity — require being completely unafflicted, while his Condition Fortress capstone makes him progressively harder to afflict as conditions accumulate. He manages corruption, stuns enemies with dragon-powered strikes, and uses focus as both a resource and a defensive tool.</t>
  </si>
  <si>
    <t>A single-target executioner who signs contracts against chosen enemies, gaining combat bonuses while pursuing them and earning powerful fulfillment rewards when he personally lands the killing blow. Five contract types let the player tailor each hunt to the situation.</t>
  </si>
  <si>
    <t>A critical-hit amplifier who builds toward celestial thresholds across multiple turns, generating mana, quickening herself, and purging afflictions with each enemy she crits. She wields the full elemental spectrum through a stellar lens, with her lucky damage toolkit turning probability itself into a weapon.</t>
  </si>
  <si>
    <t>Earth-focused sustain specialist who stacks litany effects on allies and enemies for escalating pressure. Juggles short-duration stacking conditions that demand constant reapplication — letting them expire collapses the investment. Extended Cuts rewards commitment by progressively raising duration ceilings the more a condition is refreshed.</t>
  </si>
  <si>
    <t>A quick ranged harasser who opens battle at a distance before pivoting to a more dangerous close-quarters fighter when his allies fall. He carries desperation abilities that only activate when he stands alone, rewarding survival over coordinated play.</t>
  </si>
  <si>
    <t>The apex predator and most complex of the Barbarian subclasses. She cycles between four exclusive beast forms, scales overkill into team-wide debuffs, and generates Anguish from damage dealt to any ally — turning chaotic encounters into fuel. Final Wrath guarantees her death when it ends, making every use of it the last decision she makes.</t>
  </si>
  <si>
    <t>The chaos amplifier of the family, built around Exertion abilities that generate Anguish from repeated misses and spread destruction through Contagious Temper. She leans fully into the Berserk condition, turning random targeting from a liability into an engine, with the Panic pair offering a rare moment of choice between embracing or escaping the disorder.</t>
  </si>
  <si>
    <t>A dark necromancer who builds zombie companions from killed and afflicted enemies, using Juju Curse to turn her entire malediction toolkit into a zombie pipeline. Corpse Pile makes each death — enemy or companion — strengthen her current zombie, turning attrition into escalating companion power.</t>
  </si>
  <si>
    <t>Crone</t>
  </si>
  <si>
    <t>Mambo</t>
  </si>
  <si>
    <t>A high-risk area damage dealer whose bomb abilities hit allies and enemies identically with no discount. She layers countdowns on enemies and manages the self-threat they create using Accept Explosion, Accept Mass Explosion, Gift Bomb, and Transfer Countdown. Explosion Imminent and Kinetic Protection let her mitigate her own friendly fire. The higher the aim output, the harder the landing.</t>
  </si>
  <si>
    <t>A capture-specialist who places bounty afflictions on enemies as minor actions during combat, with those bounties triggering beneficial effects when the marked enemy dies. He can stun and incapacitate targets to take them alive, gaining increasing payoffs the more bounties he has active when enemies fall.</t>
  </si>
  <si>
    <t>Huntsman</t>
  </si>
  <si>
    <t>A ranged gambler who wagers advantage and mana on battlefield conditions, collecting larger payoffs when those conditions are met. A good run leaves him flush; a bad one leaves him empty, making risk tolerance the central skill of his playstyle.</t>
  </si>
  <si>
    <t>The patient tank of the Barbarian family. A slower, higher-endurance variant who defers self-damage costs to the next turn through Consequences, generating Anguish immediately while controlling when the pain lands — or redirecting it to enemies entirely with Share Consequence.</t>
  </si>
  <si>
    <t>An ambush specialist who hits hardest against undamaged enemies and strips buffs from those who have fought back. He can artificially recreate full-health windows late in battle by corrupting enemy maximum health, keeping his ambush toolkit relevant throughout.</t>
  </si>
  <si>
    <t>A self-sustaining predator who stays hurt to stay fed. Her healing threshold mechanic unlocks powerful abilities as applicable healing accumulates, rewarding healers who time large heals over constant top-offs, while life drain and kill-reaction heals give her independence when the support is occupied elsewhere.</t>
  </si>
  <si>
    <t>A spread-influence subclass who bends time itself to delay, rush, and disorient the battlefield. She punishes fast enemies, accelerates allies, and becomes more efficient the more she leans into her hasted or slowed states. Supreme Chronomancy is one of the most powerful single abilities in the psychic tree.</t>
  </si>
  <si>
    <t>Frontline healer built for endangered allies and active combat. Vitality heals grant temporary bonuses that persist until the target takes damage, and a War Domain that generates from any ally's critical hits rewards pairing him with damage-heavy parties. Perilous Divinity marks low-health targets for stronger healing while generating divinity.</t>
  </si>
  <si>
    <t>A summoner who fights in concert with her conjured allies, using their mana reserves to amplify her own attacks. She manifests spectral weapons for any ally and directs her companion with precision, growing stronger the more she and her creature act as one.</t>
  </si>
  <si>
    <t>A heavy crossbow specialist who attacks more slowly than other archers but deals more damage per shot with greater penetration. He is more defensive than most archer subclasses, reacting to enemy attacks against him rather than purely pressing offense, and can fortify and reload quickly between shots.</t>
  </si>
  <si>
    <t>A team-oriented controller who drains stats from maledicted enemies and redistributes them to allies. She weaponizes possession and hexes for direct control while her Malign drain suite debilitates entire maledicted groups — and Share in Consumption ensures no drain benefit passes through her hands without leaving something behind.</t>
  </si>
  <si>
    <t>A dualwield melee brawler who stacks bleed on enemies through relentless two-weapon exchanges and can grant himself intangibility to press the offense without interruption. His advantage generation rewards staying in the fight and bleeding targets dry.</t>
  </si>
  <si>
    <t>A dual-wielding speed specialist whose defining abilities trigger on the second strike of a sequence, becoming more powerful the sooner that second hit follows the first. Speed Stance generates expertise from quicken effects, and she builds momentum and haste through attacks to fuel an escalating flurry of blows.</t>
  </si>
  <si>
    <t>The armor-stripping heavyweight, built to cross the massive damage threshold and trigger cascading effects that tear down enemy defenses for the whole team. Destruction Wrath amplifies weakness power and defense reduction, but ends in forsaken and strips all enchantments — making dedicated buffers a liability rather than an asset.</t>
  </si>
  <si>
    <t>The most offensively oriented bard subclass, specializing in life drain, culling, and damage-focused dischords rather than traditional support. He turns the song mechanic toward attrition and erasure — draining life, finishing weakened enemies, and using death itself as an element of his performance. Cacophony abilities reward the whole team's investment in debuffing, making him most dangerous in coordinated groups.</t>
  </si>
  <si>
    <t>Affliction-resistant purge specialist who turns enemy pressure into elemental retaliation. Elemental purges double as generators and resistance enhancers scaled to current divinity, and a Protection Domain that rewards affliction resistance creates a feedback loop where enemy affliction pressure fuels his own power.</t>
  </si>
  <si>
    <t>Conductor-style support who grants allies free attacks through Entourage abilities, drawing enemy aggression onto protected performers. Provokes and taunts redirect incoming damage to allies who are simultaneously shielded, dodging, or enduring. Dedicated Entourage extends every provoke granted, making each protected performer absorb more before attention shifts.</t>
  </si>
  <si>
    <t>An information broker and countdown specialist who fights the future rather than the present. Her divinations expose enemy weaknesses and upcoming actions, letting the whole party respond intelligently, while her countdown abilities punish enemies for the passage of time itself.</t>
  </si>
  <si>
    <t>An immovable defensive combatant who weaponizes his durability offensively. Unmovable Stance generates expertise from movement effects targeting him, and Advanced Unmovable Stance reflects delays back at enemies, turning every attempt to slow him into a punishment for the attacker.</t>
  </si>
  <si>
    <t>Elemental support and disruption specialist who grants deity-named favors to allies, healing them and loading them with elemental damage adds. Simultaneously harasses enemies with water and air magic, knockdowns, and delays. Favor of the Drum doubles every favor with a free untyped add, making his allies' attacks substantially more dangerous.</t>
  </si>
  <si>
    <t>A chaotic form-shifting brawler who embraces randomness and prone states as sources of power rather than liability. He shifts forms rapidly to build Fluid Punch damage, reach Ultimate Punch thresholds, and trigger Chakra Ascension — while deliberately falling prone to counter from the ground and punish enemies with Misplaced Retribution. His unpredictability is his greatest defense, with low accuracy offset by high dodge and a tendency to accidentally hit exactly the wrong person at exactly the right time.</t>
  </si>
  <si>
    <t>A one-handed sword specialist who excels at counter attacks and is almost impossible to disarm or knock down. Counter Stance generates expertise whenever she counters, and her kit is built around parries and ripostes — parrying an attack, then immediately punishing the attacker with a follow-up strike.</t>
  </si>
  <si>
    <t>A methodical earth-element controller who applies permanent unending afflictions that reserve her mana until enemies die or are purged. She trades mana flexibility for devastating long-term debilitation, and Mana From Dust recycles her investment when corruption finishes the job.</t>
  </si>
  <si>
    <t>The most aggressive Witch subclass, stacking damage afflictions on targets to fuel piercing effigy attacks that cut through resistance. Flammability turns every fire hit into compounding bleeds, and Personal Effigy rewards taking damage herself — making her a high-risk attacker who burns hotter the more punishment she absorbs.</t>
  </si>
  <si>
    <t>All-elements generalist with companion support and momentum-driven efficiency. She cycles through every element in sequence to build stacking cast speed and mana bonuses, summons earth and water elementals, and infuses allies with elemental damage adds — the most versatile and accessible wizard subclass.</t>
  </si>
  <si>
    <t>An ally-empowerment specialist who assigns persistent assistant enchantments to party members. Each assistant type triggers a different proc when the assigned ally attacks — shields, heals, traps, bonus attacks, or quickening — and Activate Assistant can fire all procs simultaneously. She also fields the Shield Guardian, a fixed-behavior healing companion with no ammo interaction, and Minefield Assistant turns any attacker into a trap-seeding machine.</t>
  </si>
  <si>
    <t>Light-magic specialist with exclusive access to intangible enemies and strong mana drain. Most abilities gain additional effects against incorporeal targets, and an Exorcism Domain that generates divinity proportional to total enemy mana spent rewards fighting caster-heavy encounters where the domain becomes a powerful self-sustaining engine.</t>
  </si>
  <si>
    <t>A companion-focused archer whose pet falcon harries targets and enables abilities that either work better in the falcon's presence or require it outright. He uses the falcon to set up aim, distract enemies, and coordinate strikes — making his companion an active offensive asset rather than a passive attendant.</t>
  </si>
  <si>
    <t>An extraordinarily accurate fighter who specializes in pinpoint attacks that can activate additional conditions at high enough values. Pinpoint Stance generates expertise from hit rolls beyond what is needed to connect, and her kit rewards fighting alone — with Alone Damage and Alone Defense passives that keep her effective as the last fighter standing.</t>
  </si>
  <si>
    <t>Precise and fast, with a discipline that belies her name. Purity abilities amplify with each use but cancel on specific failure conditions, demanding focused play to maintain multiple stacks simultaneously. She grows faster as she takes damage and reaches peak power when Wrath and Berserk combine.</t>
  </si>
  <si>
    <t>Defensive earth specialist who protects allies while grinding down enemy defenses. She builds damage shields, roots enemies in place, and applies layered weaknesses — her conflux abilities uniquely favor the whole party by granting elemental retaliations and stacking debuffs across every stat.</t>
  </si>
  <si>
    <t>A flashy, risk-taking fighter who uses gambit abilities that either succeed spectacularly or backfire against her. Critical Stance generates expertise on critical hits, and her gambits deal high damage or critical effects at a cost — such as becoming prone on a miss or inviting counter attacks — rewarding aggressive play with chain weapons.</t>
  </si>
  <si>
    <t>A pure ranged damage dealer built around called shots and burst ammo expenditure. Called shots are prepared as a minor action, name a target, and add powerful debuff effects — disarm, stun, heartstrike, slow, or delay — to the first attack used against that target on the following turn. Full Clip and Oblivion Shot are her all-in damage options. High Noon and Showdown both guarantee a counter-attack against her, rewarding Take Cover setups.</t>
  </si>
  <si>
    <t>A corruption and bleed specialist who wraps her worst afflictions in criterion shells that resist purging until they deal their full damage. Expiration Surge turns every naturally expiring condition into mana, rewarding patience and long-duration stacking — Plague Cauldron's exponential corruption release is her most catastrophic payoff for waiting.</t>
  </si>
  <si>
    <t>A ghost-touched subclass who exploits enemies at their weakest — specifically when their mana runs dry. She drains, haunts, and possesses with impunity against vulnerable targets, and can become intangible herself to frighten and evade. Death Knell makes her the safest handler of deep influence.</t>
  </si>
  <si>
    <t>Pure restoration specialist with the mana economy to sustain heavy healing across a long battle. His cures carry addenda that scale with heal value, turning strong heals into purges, quickens, or damage adds. A Life Domain running on overheal generation lets him convert aggressive healing directly into sustained divinity.</t>
  </si>
  <si>
    <t>A chaotic generalist who trades reliability for volume, deploying cheap bewitch afflictions against maledicted enemies at reduced action cost. Agnostic Afflictions removes elemental opposition penalties on vulnerability and exposure, letting her stack conditions freely regardless of enemy resistances — chaos as a feature, not a flaw.</t>
  </si>
  <si>
    <t>A distance fighter who uses momentum to enhance his arrows and can penetrate armor more effectively the further away his target is. He tracks a specific enemy type, gaining bonuses against others of the same kind as his primary aim target and hitting harder the longer he sustains focus.</t>
  </si>
  <si>
    <t>Control-focused water specialist with the deepest incapacitation toolkit in the class. She freezes, slows, and delays entire battlefields, with her most powerful conflux ability scaling both the number of targets incapacitated and how hard they are to wake based on how many elements she has charged.</t>
  </si>
  <si>
    <t>A pattern-weaver who controls the entire battlefield through sustained channeled effects. She locks enemies into states of blindness, stun, or vulnerability for as long as she can keep her focus. Patient and methodical, she rewards players who plan their turns carefully.</t>
  </si>
  <si>
    <t>Reactive counterspell specialist who punishes enemy spellcasting while sustaining channeled damage. She runs a suite of prepared counterspells that can chain indefinitely, drains mana from enemies, and uses Conflux Channeling to chain successive elemental damage sequences — the only wizard subclass that gets stronger the more the enemy commits to magic.</t>
  </si>
  <si>
    <t>A burst-damage specialist who cycles through hidden states to deliver devastating arrival attacks. Each time he loses hidden — whether by choice or enemy action — he unleashes a different arrival ability covering area damage, flanking, stunning, or penetrating strikes. Mantis focused and initiative-driven, his Exposed Momentum capstone ensures every exposure accelerates his next turn.</t>
  </si>
  <si>
    <t>A patient striker who builds power by holding his form and releases it explosively on transition. His unleash mechanic rewards stillness — the longer he stays in a single form, the more devastating the eventual change. He has no form preference, making him the most flexible of the monk subclasses and a strong foundation for learning the chakra system.</t>
  </si>
  <si>
    <t>Chaos-specialist who floods enemies with random afflictions, unpredictable conditions, and misdirected attacks. No formal mechanic — the unpredictability is the design. Best used to overwhelm enemy resistances and create openings for allies, with a capstone that turns his own misfortune into tempo.</t>
  </si>
  <si>
    <t>A spread-oriented damage dealer who turns punishment into power. Her kinetic abilities charge between turns based on physical damage she absorbs, making her uniquely dangerous when enemies focus on her. She favors broad pressure and area control over single-target dominance.</t>
  </si>
  <si>
    <t>A polearm and spear specialist whose Lancing Blow attacks have a chance to pierce through the primary target and hit the enemy behind them. Retaliation Stance generates expertise through retaliating, and she brings mounted abilities and column-targeting attacks that reward controlling space and threatening multiple rows at once.</t>
  </si>
  <si>
    <t>Aura-and-light specialist who illuminates the battlefield to empower allies and punish enemies. Manages multiple sustained auras simultaneously while spreading illuminate to lock enemies out of hidden and set up targeted light abilities. Constant Light makes him a hard counter to all stealth-based enemy strategies, fundamentally reshaping how battles play out at Tier 25.</t>
  </si>
  <si>
    <t>The apex Witch, combining covenants, curses, and mass malediction into a comprehensive affliction dominance platform. She channels malediction across entire enemy groups with Malefaction Chant, unifies damage through Sympathy, and elevates her whole party's affliction pressure through Cursed Amplification — the Witch's toolkit at its most absolute.</t>
  </si>
  <si>
    <t>A dual-wield closer who grows faster and hits harder the more enemies die. Rampage scales with kills — personal kills more than team kills — making bloodlust and counter abilities the tools that keep her offense rolling between turns and feeding the escalation she depends on.</t>
  </si>
  <si>
    <t>An accuracy and penetration specialist who places marks on enemies that grant his allies benefits when they attack the same targets. He is the team's force multiplier at range, making his aim target more dangerous for everyone and sharing his exceptional accuracy with those who follow his lead.</t>
  </si>
  <si>
    <t>The party coordinator. Rather than dominating enemies directly, she possesses allies to direct them more efficiently and uses total influence to synchronize team timing. She rewards players who understand their whole roster and rewards smart sequencing over raw power.</t>
  </si>
  <si>
    <t>A balanced-alignment caster who draws equal power from both dark and light, strongest when she resists pushing to either extreme. Her Harmony abilities detonate from center for massive effect, then push her off balance — and she spends the next turns clawing her way back.</t>
  </si>
  <si>
    <t>A high-risk, high-reward glass cannon who bleeds the mind as much as the body. She deals devastating illusory damage that grows stronger the closer she is to death. Her own abilities hurt her, but the connection flows both ways — and she intends to make that cost worth it.</t>
  </si>
  <si>
    <t>Crescendo-driven buffer who rewards spending small actions on allies to power up larger payoffs. Builds Crescendo stacks through move and minor buffs, then releases them through scaling heal, shield, damage, bleed, and mana abilities. Leans toward chords and positive effects, with strong regeneration support alongside his offensive Crescendo tools.</t>
  </si>
  <si>
    <t>Dark magic manipulator who fights most effectively when enemies cannot see him. Avert, scorn, and hidden each provide a different path to his veiled abilities, which hit harder than normal. Elusive Rhythm turns successful misdirection into tempo, rewarding a Mountebank who keeps multiple avoidance conditions active simultaneously.</t>
  </si>
  <si>
    <t>Resurrection-focused support whose most powerful abilities unlock only after an ally returns to life. Epiphany abilities turn each resurrection into a cascade of heals, buffs, mana, and free attacks. His retaliation theme gives him an offensive identity when not raising allies, and Encore ensures he can survive long enough to finish his performance.</t>
  </si>
  <si>
    <t>Dark magic specialist who turns death itself into a resource. She raises skeletal companions, scales her storm damage to the body count, and runs a suite of prepared abilities that trigger automatically when enemies fall — rewarding her for battles where allies are doing the killing as much as her own.</t>
  </si>
  <si>
    <t>A hidden-mastery specialist who chains haste, advantage, and free bonus attacks by maintaining concealment across multiple actions. He rewards players who have mastered the hidden economy, with insidious attacks and precise sequencing separating competent play from exceptional play.</t>
  </si>
  <si>
    <t>A Thanatos-leaning controller who wraps herself and allies in retaliatory spirits, punishing enemies for every strike they land. She pairs water and air magic for freeze and delay with a cross-alignment toolkit that rewards deliberate dips into Eros.</t>
  </si>
  <si>
    <t>Capstone Cleric whose Furtherance abilities scale with divinity gained during the current turn rather than total on hand. Front-loading a turn with support actions directly amplifies his payoff. A Prophecy Domain that generates divinity when countdowns fire — scaled to their duration — rewards patience and long-term planning over reactive play.</t>
  </si>
  <si>
    <t>A high-commitment alignment specialist who signs powerful ongoing Pacts, each granting two bonuses at the cost of one persistent drawback. She thrives at the extremes of the alignment scale, and her Lifebond with her companion means their fates are literally intertwined — she cannot fall while it stands.</t>
  </si>
  <si>
    <t>A heavy shield bearer who fights best alongside ready allies. Shield Stance generates expertise on every block, and her toolkit includes guaranteed blocks, fortification at the cost of tired, and Phalanx Power, which enhances the damage of all ready allies based on how many are still standing.</t>
  </si>
  <si>
    <t>Self-infecting contagion spreader who carries disease deliberately to fuel his domain. Plague Domain generates divinity for each affliction successfully transferred from the Plague Doctor to an enemy, rewarding stacking afflictions on himself and building around affliction resistance to survive the risk. One of the most dangerous and mechanically demanding Cleric subclasses.</t>
  </si>
  <si>
    <t>A kill-opportunist who triggers immediate prepared attacks the moment an enemy becomes endangered, without those poach abilities being interruptible by damage. He gains culling abilities, preferences for specific target types, and benefits from kills — a specialist at finishing weakened prey faster than anyone else can reach them.</t>
  </si>
  <si>
    <t>Sleep-focused controller who worships the sleeping god and grows in power while the world slumbers. Incapacitated allies feed Rest Domain divinity generation even without the Preacher acting, turning sleep from a liability into a resource. Turns ally afflictions into advantages and punishes sleeping enemies with a focused suite of nightmare attacks.</t>
  </si>
  <si>
    <t>Magically aggressive Cleric who layers blessings onto allies while maintaining his own damage shield as an offensive weapon. The Lattice ability line scales with and consumes his shield for light damage and control, Lattice Reflection punishes enemies who target it, and a Sun Domain that generates from light abilities rewards sustained Celestial offense.</t>
  </si>
  <si>
    <t>A relentless single-target brawler who punishes the same enemy turn after turn through his impact mechanic. Any enemy he struck last turn becomes the target of a suite of specialized follow-up attacks covering damage, delay, disruption, and control. Lower chakra focused and strength-enhanced, he hits harder the longer he stays locked onto one target.</t>
  </si>
  <si>
    <t>The pinnacle of possession mastery. She owns enemies outright, bends their will across multiple turns, and profits from every attack they make under her control. Her capstone, Broken Will, ensures that no enemy is ultimately beyond her reach.</t>
  </si>
  <si>
    <t>Area fire specialist who hits everyone, repeatedly. She applies countdowns, causes wounds, and commits fully to upfront mana costs for abilities that pay off over multiple ticks — Catastrophe and Conflux Meteor reward planning several turns ahead and punish enemies who cannot interrupt her.</t>
  </si>
  <si>
    <t>Pure escalating output. She accumulates damage dealt toward a threshold that briefly unlocks Brink abilities — powerful options that vanish if not taken — and can sustain Endless Wrath longer than any other subclass before the drain finally overtakes her.</t>
  </si>
  <si>
    <t>A shield-and-weapon fighter who builds active defenses only to spend them all at once. Reckless abilities consume all block, dodge, and counter values for amplified attacks, rewarding players who time the exposed window around a supporting tank or use it as a finisher when consequences can't resolve.</t>
  </si>
  <si>
    <t>A relic-stacking power escalator who activates multi-ability relics that grow stronger with each ammo devotion. Each devoted ammo type is locked until the relic ends — which it cannot be cancelled until max devotion — creating deep commitment costs in exchange for battlefield-wide buffs, persistent damage, companion power, or trap generation. Relic Blast and Relic Bolt scale with total ammo devoted across all active relics, making a fully stacked Reliquarian increasingly devastating the longer a wave goes on.</t>
  </si>
  <si>
    <t>An initiative-focused dual-wielder who seizes the opening of every battle with maximum aggression. Dodge Stance generates expertise on dodges, and Suicide Stance trades increased offense and counter-chance for the willingness to be struck, generating expertise from taking hits and rewarding an all-or-nothing fighting style.</t>
  </si>
  <si>
    <t>A slow-burn debuff-accumulator whose six concoctions apply ongoing effects while building power each clock tick, then discharge a scaled effect when the chain fires or time runs out. More ammo at placement extends the window and increases accumulated power at detonation. A Faraday sub-theme lets her wear lightning rod deliberately and redirect incoming storm damage offensively through Faraday Connection's pain link.</t>
  </si>
  <si>
    <t>A chaotic support-attacker who thrives on unpredictability. Her scavenged abilities reveal their element on preparation rather than use, making her toolkit flexible but harder to plan around. She generates ammo from kills and builds belts from whatever she has on hand — a scrappy, resource-efficient subclass that rewards improvisation.</t>
  </si>
  <si>
    <t>A support specialist who prepares a battery of Attendant abilities and waits for her companion to critical — triggering all of them at once in a cascade of healing, damage, and quickening. The longer she waits, the more devastating the payoff.</t>
  </si>
  <si>
    <t>A trick-shot specialist whose accuracy-dependent abilities pierce through targets to hit columns behind them and have reduced hit chance but significant effects when they connect. His trick shot success rate scales with current aim relative to maximum aim, rewarding sustained focus on a single target before committing to the high-risk high-reward shots.</t>
  </si>
  <si>
    <t>A companion-amplifier who fields extremely slow, powerful siege engine companions — Ballista, Battering Ram, and Catapult — and spends her own actions making them fire more frequently. Every move and minor ability in her kit serves the companion: Operate Siege Engine quickens it directly, Teamwork Operation converts party delay into companion clock advancement, and Siege Command upgrades whatever the companion would do next. Her own attacks like Amplifying Cannonshot and Earth Cannon give her meaningful damage when she steps away from the engine.</t>
  </si>
  <si>
    <t>Machinist</t>
  </si>
  <si>
    <t>A fast, opportunistic fighter who mirrors his enemies' own strengths against them through the matching mechanic. He can temporarily adopt a target's critical stats, damage, accuracy, defense, or dodge — turning powerful enemies into their own worst nightmare. Leopard form focused and haste-driven, he excels at demolishing stunned foes and stacking bleeds through repeated Leopard Claw cycles.</t>
  </si>
  <si>
    <t>A defensively self-reliant Rogue who applies aversion to make enemies ignore him, then punishes them for it. He complements aversion with scorn to layer targeting protection, generating advantage steadily from the safety of being overlooked.</t>
  </si>
  <si>
    <t>A team-oriented Rogue whose power scales with how many allies are hidden alongside him. He can blanket the party in shadow, share his poisons across the team, and coordinate hidden allies into a unified striking force.</t>
  </si>
  <si>
    <t>Light magic specialist with hex, justice, and a unique mana economy identity. She wants enemies casting expensive spells so her Mana Disparity bonus peaks, making her the only wizard who benefits from enemy casters. Her full-conflux Conflux Enchantment can grant the entire party six simultaneous buffs scaled to her elemental investment.</t>
  </si>
  <si>
    <t>A desperation specialist whose entire toolkit unlocks at low health, becoming most powerful precisely when she should be most vulnerable. Her transformation locks in that endangered power permanently, turning near-death into a lasting combat state.</t>
  </si>
  <si>
    <t>Stealth-integrated bard who supplements song management with disguises and flanking setups. Each disguise grants role-specific bonuses and can be dramatically discharged for a powerful effect at the cost of the disguise itself. Begins every battle already in disguise, giving immediate access to his full toolkit from the first action.</t>
  </si>
  <si>
    <t>A shadow-fighter who generates aim from hidden status and converts high accuracy into higher damage, with a defining ability that expends all accumulated aim for a devastating single attack — but then prevents him from targeting that specific enemy for a period scaled to the aim spent.</t>
  </si>
  <si>
    <t>A fortified earth specialist who turns glancing blows from a weakness into a weapon. His attacks deliberately seek glancing hits to trigger stuns, bleeds, delays, and fragility — and his Pressure Crack capstone extends this to critical hits as well. Tiger form focused and endurance-heavy, he is nearly immovable under sustained assault and punishes enemies for every attempt to pierce his defenses.</t>
  </si>
  <si>
    <t>A sword-fighting parry expert whose feint abilities compel enemies to attack her, then punish them when she parries the incoming strike. Parry Stance generates expertise from each successful parry, and she chains feints into ripostes, bleeds, penetrating attacks, or mass taunts depending on which feint variant she has prepared.</t>
  </si>
  <si>
    <t>The entry point for deep influence play. The Telepath specializes in illusory damage and disruption, with heightened abilities that let her translate influence investment into cascading multi-cast effects. She is subtle and methodical, chipping away at enemy defenses before they can act.</t>
  </si>
  <si>
    <t>Pinnacle attunement-breadth specialist who rewards deliberate, expensive play. She wants all six elements charged simultaneously, spends them through Supreme abilities that scale with attunement count, and uses her previous turn's mana expenditure to amplify the next — the most technically demanding wizard subclass and the one with the highest ceiling.</t>
  </si>
  <si>
    <t>A self-sufficient dualwield fighter who steals accuracy, speed, and senses from enemies to empower himself. He can briefly share his incoming healing and mana gain with allies, giving a team-oriented edge to an otherwise personal playstyle.</t>
  </si>
  <si>
    <t>A chain-combat specialist who builds devastating sequences of air, stun, and shatter effects through careful ability ordering. Nearly every move and minor ability has a trigger condition — following a counter, a critical, a shatter, or an air attack — creating dense combo potential that rewards mechanical knowledge. Crane focused and counter-driven, his Thunder Strikes capstone ensures every stunned enemy takes bonus air damage on each hit.</t>
  </si>
  <si>
    <t>A modification-based companion commander who toggles different behavioral modes to reshape her companion and her own attacks. Her four modular abilities — Modular Bomb, Modular Ray, Modular Trap, and Modular Beam — each change behavior based on which modifications are active. Flame Spewer and Lightning Tosser are ammo-sensitive companions that change element and effect based on what's loaded at summoning.</t>
  </si>
  <si>
    <t>A distance-and-duration specialist who builds power over the course of a long battle through eternal buff abilities that grow without limit but become progressively more expensive to enhance. Only one can be active at a time, demanding that the player commit to a single compounding effect and protect the Toxophilite long enough for it to pay off.</t>
  </si>
  <si>
    <t>A deliberate shield fighter who charges prepared abilities through sustained blocking. Each block adds power to any held ability, and multiple prepared abilities charge independently, rewarding patient setup and precise release timing over the Raider's impulsive spending.</t>
  </si>
  <si>
    <t>A poison-crafting snake form specialist who generates unique toxins from his own body and bleeds. He creates poisons based on his current form through Venom Chakra, conserves and refreshes them through careful resource management, and delivers them through venomous, insidious, and backbiting strikes. Earth and dark elemental focused, he excels at sustained damage over time and attrition warfare.</t>
  </si>
  <si>
    <t>A selfish corruptor who damages her own allies to fuel her offensive power, scaling with the total corruption she spreads across the battlefield. She transforms her own self-inflicted corruption into a permanent power state, and turns enemy deaths into mana through Dark Harvest.</t>
  </si>
  <si>
    <t>An air-element Witch who turns malediction into a positional weapon. Her whirlwind abilities use a maledicted enemy as an anchor, striking all adjacent foes instead — rewarding grid awareness and central positioning. Bloodlust amplifies her storm attacks while Conductivity makes the entire maledicted field a lightning rod.</t>
  </si>
  <si>
    <t>A commanding leader who translates her own expertise directly into team-wide benefits. Warlord's Stance generates expertise whenever any ally acts, and her Leadership abilities require a minimum expertise level and become more powerful at higher thresholds — quickening all allies, enhancing their damage, or even making their next attack unerring after she misses.</t>
  </si>
  <si>
    <t>A water-element specialist who deals increased damage and effects in inverse proportion to enemy speed — making her strongest against the foes she has already slowed. Chill to Frost converts redundant slows into hard incapacitation, and Inspiring Misfortune makes her one of the strongest mana generators in the entire Witch family.</t>
  </si>
  <si>
    <t>A light-element support Witch who harvests fetishes from fallen enemies and deploys them as stat-scaling ally buffs. She transfers afflictions from allies to enemies, drains life, and accumulates mana through Fetish Bag by holding fetishes in reserve — balancing the tension between deploying her toolkit and sustaining herself.</t>
  </si>
  <si>
    <t>An immovable reactive combatant who weaponizes his chakra configuration to punish every enemy attack. Snake's Response reflects conditions back at attackers based on which chakras are open, with the lower chakras delivering the most devastating punishments — prone, delay, and disarm simultaneously at full configuration. He fights best when pristine, baiting attacks while armed with Reversal, Absorbed Counter, and a full suite of prepared reactions.</t>
  </si>
  <si>
    <t>High-speed melee Cleric who conducts the entire party's tempo through quickening. Ascension abilities require but do not spend full divinity, creating a maintain-and-hold pattern rather than the typical spend-and-rebuild cycle. A mastery class at Tier 19 — maximizing output requires deep awareness of quicken tolerance, Ascension timing, and Fervor Domain generation simultaneously.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</si>
</sst>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1"/>
      <color theme="1"/>
      <name val="Century Schoolbook"/>
      <family val="1"/>
    </font>
    <font>
      <sz val="12"/>
      <color theme="1"/>
      <name val="Century Schoolbook"/>
      <family val="1"/>
    </font>
    <font>
      <i/>
      <sz val="12"/>
      <color rgb="FF000000"/>
      <name val="Century Schoolbook"/>
      <family val="1"/>
    </font>
    <font>
      <b/>
      <sz val="12"/>
      <color theme="1"/>
      <name val="Century Schoolbook"/>
      <family val="1"/>
    </font>
    <font>
      <sz val="8"/>
      <name val="Aptos Narrow"/>
      <family val="2"/>
      <scheme val="minor"/>
    </font>
    <font>
      <sz val="20"/>
      <color theme="1"/>
      <name val="Century Schoolbook"/>
      <family val="1"/>
    </font>
    <font>
      <sz val="11"/>
      <color theme="1"/>
      <name val="Calibri"/>
      <family val="2"/>
    </font>
    <font>
      <sz val="10"/>
      <color rgb="FF000000"/>
      <name val="Calibri"/>
      <family val="2"/>
    </font>
    <font>
      <sz val="11"/>
      <color rgb="FF000000"/>
      <name val="Calibri"/>
      <family val="2"/>
    </font>
    <font>
      <sz val="12"/>
      <color theme="1"/>
      <name val="Aptos"/>
      <family val="2"/>
    </font>
    <font>
      <sz val="16"/>
      <color theme="1"/>
      <name val="Century Schoolbook"/>
      <family val="1"/>
    </font>
  </fonts>
  <fills count="4">
    <fill>
      <patternFill patternType="none"/>
    </fill>
    <fill>
      <patternFill patternType="gray125"/>
    </fill>
    <fill>
      <patternFill patternType="solid">
        <fgColor rgb="FF00B05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3" fillId="0" borderId="0" xfId="0" applyFont="1" applyAlignment="1">
      <alignment horizontal="left" vertical="center"/>
    </xf>
    <xf numFmtId="0" fontId="4" fillId="0" borderId="0" xfId="0" applyFont="1" applyAlignment="1">
      <alignment vertical="center"/>
    </xf>
    <xf numFmtId="0" fontId="1" fillId="0" borderId="0" xfId="0" applyFont="1" applyAlignment="1">
      <alignment horizontal="left"/>
    </xf>
    <xf numFmtId="0" fontId="6" fillId="0" borderId="0" xfId="0" applyFont="1"/>
    <xf numFmtId="0" fontId="0" fillId="2" borderId="0" xfId="0" applyFill="1"/>
    <xf numFmtId="0" fontId="7" fillId="0" borderId="0" xfId="0" applyFont="1" applyAlignment="1">
      <alignment vertical="center"/>
    </xf>
    <xf numFmtId="0" fontId="7" fillId="0" borderId="0" xfId="0" applyFont="1"/>
    <xf numFmtId="0" fontId="8" fillId="0" borderId="0" xfId="0" applyFont="1" applyAlignment="1">
      <alignment vertical="center"/>
    </xf>
    <xf numFmtId="0" fontId="7" fillId="3" borderId="0" xfId="0" applyFont="1" applyFill="1" applyAlignment="1">
      <alignment vertical="center"/>
    </xf>
    <xf numFmtId="0" fontId="10" fillId="0" borderId="0" xfId="0" applyFont="1" applyAlignment="1">
      <alignment vertical="center"/>
    </xf>
    <xf numFmtId="0" fontId="1" fillId="0" borderId="0" xfId="0" applyFont="1" applyAlignment="1">
      <alignment horizontal="right"/>
    </xf>
    <xf numFmtId="0" fontId="1" fillId="0" borderId="0" xfId="0" applyFont="1" applyAlignment="1">
      <alignment horizontal="center"/>
    </xf>
    <xf numFmtId="0" fontId="11" fillId="0" borderId="0" xfId="0" applyFont="1"/>
    <xf numFmtId="0" fontId="4" fillId="0" borderId="0" xfId="0" applyFont="1" applyAlignment="1">
      <alignment horizontal="left" vertical="distributed" wrapText="1"/>
    </xf>
    <xf numFmtId="0" fontId="2" fillId="0" borderId="0" xfId="0" applyFont="1" applyAlignment="1">
      <alignment vertical="center" wrapText="1"/>
    </xf>
    <xf numFmtId="0" fontId="4" fillId="0" borderId="0" xfId="0" applyFont="1" applyAlignment="1">
      <alignment vertical="top" wrapText="1"/>
    </xf>
    <xf numFmtId="0" fontId="1" fillId="0" borderId="0" xfId="0" applyFont="1" applyAlignment="1">
      <alignment wrapText="1"/>
    </xf>
    <xf numFmtId="0" fontId="10"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i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xdr:col>
      <xdr:colOff>0</xdr:colOff>
      <xdr:row>9</xdr:row>
      <xdr:rowOff>76200</xdr:rowOff>
    </xdr:to>
    <xdr:sp macro="" textlink="">
      <xdr:nvSpPr>
        <xdr:cNvPr id="2" name="Rectangle 1">
          <a:extLst>
            <a:ext uri="{FF2B5EF4-FFF2-40B4-BE49-F238E27FC236}">
              <a16:creationId xmlns:a16="http://schemas.microsoft.com/office/drawing/2014/main" id="{E7B5AE1F-4FFB-4468-7CB8-2415B253AF96}"/>
            </a:ext>
          </a:extLst>
        </xdr:cNvPr>
        <xdr:cNvSpPr/>
      </xdr:nvSpPr>
      <xdr:spPr>
        <a:xfrm>
          <a:off x="0" y="19050"/>
          <a:ext cx="1828800" cy="1828800"/>
        </a:xfrm>
        <a:prstGeom prst="rect">
          <a:avLst/>
        </a:prstGeom>
        <a:blipFill>
          <a:blip xmlns:r="http://schemas.openxmlformats.org/officeDocument/2006/relationships" r:embed="rId1"/>
          <a:srcRect/>
          <a:stretch>
            <a:fillRect t="-1" b="-9090"/>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23</xdr:row>
      <xdr:rowOff>28575</xdr:rowOff>
    </xdr:from>
    <xdr:to>
      <xdr:col>4</xdr:col>
      <xdr:colOff>161925</xdr:colOff>
      <xdr:row>38</xdr:row>
      <xdr:rowOff>57150</xdr:rowOff>
    </xdr:to>
    <xdr:sp macro="" textlink="">
      <xdr:nvSpPr>
        <xdr:cNvPr id="3" name="Rectangle 2">
          <a:extLst>
            <a:ext uri="{FF2B5EF4-FFF2-40B4-BE49-F238E27FC236}">
              <a16:creationId xmlns:a16="http://schemas.microsoft.com/office/drawing/2014/main" id="{759A607D-0D0B-A799-69AE-9C5A91C8B868}"/>
            </a:ext>
          </a:extLst>
        </xdr:cNvPr>
        <xdr:cNvSpPr/>
      </xdr:nvSpPr>
      <xdr:spPr>
        <a:xfrm>
          <a:off x="0" y="4238625"/>
          <a:ext cx="3657600" cy="2743200"/>
        </a:xfrm>
        <a:prstGeom prst="rect">
          <a:avLst/>
        </a:prstGeom>
        <a:blipFill>
          <a:blip xmlns:r="http://schemas.openxmlformats.org/officeDocument/2006/relationships" r:embed="rId2"/>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7CA74-1DE8-4EF6-93BD-693A13778D99}">
  <dimension ref="A1:G71"/>
  <sheetViews>
    <sheetView topLeftCell="A28" workbookViewId="0">
      <selection activeCell="A28" sqref="A28"/>
    </sheetView>
  </sheetViews>
  <sheetFormatPr defaultRowHeight="14.25" x14ac:dyDescent="0.2"/>
  <cols>
    <col min="1" max="1" width="8.7109375" style="1" customWidth="1"/>
    <col min="2" max="2" width="18.7109375" style="1" customWidth="1"/>
    <col min="3" max="3" width="15.85546875" style="1" bestFit="1" customWidth="1"/>
    <col min="4" max="4" width="9.140625" style="1"/>
    <col min="5" max="5" width="12.5703125" style="1" bestFit="1" customWidth="1"/>
    <col min="6" max="6" width="9.140625" style="1"/>
    <col min="7" max="7" width="9.140625" style="1" customWidth="1"/>
    <col min="8" max="16384" width="9.140625" style="1"/>
  </cols>
  <sheetData>
    <row r="1" spans="1:7" ht="25.5" x14ac:dyDescent="0.35">
      <c r="C1" s="5" t="s">
        <v>0</v>
      </c>
      <c r="D1" s="5" t="s">
        <v>1</v>
      </c>
    </row>
    <row r="2" spans="1:7" x14ac:dyDescent="0.2">
      <c r="C2" s="1" t="s">
        <v>2</v>
      </c>
      <c r="D2" s="4">
        <v>1</v>
      </c>
    </row>
    <row r="3" spans="1:7" x14ac:dyDescent="0.2">
      <c r="C3" s="1" t="s">
        <v>3</v>
      </c>
      <c r="D3" s="1" t="s">
        <v>4</v>
      </c>
    </row>
    <row r="4" spans="1:7" x14ac:dyDescent="0.2">
      <c r="C4" s="1" t="s">
        <v>626</v>
      </c>
      <c r="D4" s="1">
        <v>2</v>
      </c>
    </row>
    <row r="5" spans="1:7" x14ac:dyDescent="0.2">
      <c r="C5" s="13" t="s">
        <v>7</v>
      </c>
      <c r="D5" s="13"/>
      <c r="E5" s="13"/>
      <c r="F5" s="13"/>
    </row>
    <row r="6" spans="1:7" x14ac:dyDescent="0.2">
      <c r="C6" s="12" t="str">
        <f>IF(SubclassAspects!C13&gt;0,"Dexterity ", "")</f>
        <v xml:space="preserve">Dexterity </v>
      </c>
      <c r="D6" s="4">
        <f>IF(SubclassAspects!C13&gt;0,SubclassAspects!C13)</f>
        <v>58</v>
      </c>
      <c r="E6" s="12" t="str">
        <f>IF(SubclassAspects!C17&gt;0,"Charisma ", "")</f>
        <v xml:space="preserve">Charisma </v>
      </c>
      <c r="F6" s="4">
        <f>IF(SubclassAspects!C17&gt;0,SubclassAspects!C17, "")</f>
        <v>58</v>
      </c>
    </row>
    <row r="7" spans="1:7" x14ac:dyDescent="0.2">
      <c r="C7" s="12" t="str">
        <f>IF(SubclassAspects!C14&gt;0,"Dexterity ","")</f>
        <v/>
      </c>
      <c r="D7" s="4" t="str">
        <f>IF(SubclassAspects!C14&gt;0,SubclassAspects!C14, "")</f>
        <v/>
      </c>
      <c r="E7" s="12" t="str">
        <f>IF(SubclassAspects!C18&gt;0,"Endurance ", "")</f>
        <v xml:space="preserve">Endurance </v>
      </c>
      <c r="F7" s="4">
        <f>IF(SubclassAspects!C18&gt;0,SubclassAspects!C18, "")</f>
        <v>53</v>
      </c>
    </row>
    <row r="8" spans="1:7" x14ac:dyDescent="0.2">
      <c r="C8" s="12" t="str">
        <f>IF(SubclassAspects!C15&gt;0,"Strength ","")</f>
        <v xml:space="preserve">Strength </v>
      </c>
      <c r="D8" s="4">
        <f>IF(SubclassAspects!C15&gt;0,SubclassAspects!C15, "")</f>
        <v>54</v>
      </c>
      <c r="E8" s="12" t="str">
        <f>IF(SubclassAspects!C19&gt;0,"Luck ", "")</f>
        <v/>
      </c>
      <c r="F8" s="4" t="str">
        <f>IF(SubclassAspects!C19&gt;0,SubclassAspects!C19, "")</f>
        <v/>
      </c>
    </row>
    <row r="9" spans="1:7" x14ac:dyDescent="0.2">
      <c r="C9" s="12" t="str">
        <f>IF(SubclassAspects!C16&gt;0,"Wisdom ","")</f>
        <v xml:space="preserve">Wisdom </v>
      </c>
      <c r="D9" s="4">
        <f>IF(SubclassAspects!C16&gt;0,SubclassAspects!C16, "")</f>
        <v>61</v>
      </c>
      <c r="E9" s="12" t="str">
        <f>IF(SubclassAspects!C20&gt;0,"Will ", "")</f>
        <v xml:space="preserve">Will </v>
      </c>
      <c r="F9" s="4">
        <f>IF(SubclassAspects!C20&gt;0,SubclassAspects!C20, "")</f>
        <v>54</v>
      </c>
    </row>
    <row r="10" spans="1:7" x14ac:dyDescent="0.2">
      <c r="C10" s="12"/>
      <c r="D10" s="4"/>
      <c r="E10" s="12"/>
      <c r="F10" s="4"/>
    </row>
    <row r="11" spans="1:7" ht="20.25" x14ac:dyDescent="0.3">
      <c r="A11" s="14" t="s">
        <v>8</v>
      </c>
    </row>
    <row r="13" spans="1:7" ht="15" x14ac:dyDescent="0.2">
      <c r="A13" s="1" t="s">
        <v>5</v>
      </c>
      <c r="B13" s="2" t="s">
        <v>6</v>
      </c>
    </row>
    <row r="14" spans="1:7" ht="52.5" customHeight="1" x14ac:dyDescent="0.2">
      <c r="A14" s="16" t="s">
        <v>9</v>
      </c>
      <c r="B14" s="16"/>
      <c r="C14" s="16"/>
      <c r="D14" s="16"/>
      <c r="E14" s="16"/>
      <c r="F14" s="16"/>
      <c r="G14" s="16"/>
    </row>
    <row r="15" spans="1:7" ht="45.75" customHeight="1" x14ac:dyDescent="0.2">
      <c r="A15" s="15" t="s">
        <v>10</v>
      </c>
      <c r="B15" s="15"/>
      <c r="C15" s="15"/>
      <c r="D15" s="15"/>
      <c r="E15" s="15"/>
      <c r="F15" s="15"/>
      <c r="G15" s="15"/>
    </row>
    <row r="16" spans="1:7" ht="15.75" x14ac:dyDescent="0.2">
      <c r="A16" s="3" t="s">
        <v>11</v>
      </c>
      <c r="B16" s="3"/>
    </row>
    <row r="17" spans="1:7" ht="50.25" customHeight="1" x14ac:dyDescent="0.2">
      <c r="A17" s="17" t="s">
        <v>12</v>
      </c>
      <c r="B17" s="17"/>
      <c r="C17" s="17"/>
      <c r="D17" s="17"/>
      <c r="E17" s="17"/>
      <c r="F17" s="17"/>
      <c r="G17" s="17"/>
    </row>
    <row r="19" spans="1:7" x14ac:dyDescent="0.2">
      <c r="A19" s="1" t="s">
        <v>13</v>
      </c>
    </row>
    <row r="20" spans="1:7" x14ac:dyDescent="0.2">
      <c r="A20" s="1" t="s">
        <v>14</v>
      </c>
      <c r="C20" s="1" t="s">
        <v>15</v>
      </c>
    </row>
    <row r="21" spans="1:7" x14ac:dyDescent="0.2">
      <c r="A21" s="1" t="s">
        <v>16</v>
      </c>
    </row>
    <row r="41" spans="1:7" x14ac:dyDescent="0.2">
      <c r="A41" s="18" t="s">
        <v>786</v>
      </c>
      <c r="B41" s="18"/>
      <c r="C41" s="18"/>
      <c r="D41" s="18"/>
      <c r="E41" s="18"/>
      <c r="F41" s="18"/>
      <c r="G41" s="18"/>
    </row>
    <row r="42" spans="1:7" ht="15.75" x14ac:dyDescent="0.2">
      <c r="A42" s="19" t="s">
        <v>537</v>
      </c>
      <c r="B42" s="19"/>
      <c r="C42" s="19"/>
      <c r="D42" s="19"/>
      <c r="E42" s="19"/>
      <c r="F42" s="19"/>
      <c r="G42" s="19"/>
    </row>
    <row r="43" spans="1:7" ht="15.75" x14ac:dyDescent="0.2">
      <c r="A43" s="19" t="s">
        <v>538</v>
      </c>
      <c r="B43" s="19"/>
      <c r="C43" s="19"/>
      <c r="D43" s="19"/>
      <c r="E43" s="19"/>
      <c r="F43" s="19"/>
      <c r="G43" s="19"/>
    </row>
    <row r="44" spans="1:7" ht="15.75" x14ac:dyDescent="0.2">
      <c r="A44" s="19" t="s">
        <v>539</v>
      </c>
      <c r="B44" s="19"/>
      <c r="C44" s="19"/>
      <c r="D44" s="19"/>
      <c r="E44" s="19"/>
      <c r="F44" s="19"/>
      <c r="G44" s="19"/>
    </row>
    <row r="45" spans="1:7" ht="15.75" x14ac:dyDescent="0.2">
      <c r="A45" s="19" t="s">
        <v>540</v>
      </c>
      <c r="B45" s="19"/>
      <c r="C45" s="19"/>
      <c r="D45" s="19"/>
      <c r="E45" s="19"/>
      <c r="F45" s="19"/>
      <c r="G45" s="19"/>
    </row>
    <row r="46" spans="1:7" ht="15.75" x14ac:dyDescent="0.2">
      <c r="A46" s="19" t="s">
        <v>541</v>
      </c>
      <c r="B46" s="19"/>
      <c r="C46" s="19"/>
      <c r="D46" s="19"/>
      <c r="E46" s="19"/>
      <c r="F46" s="19"/>
      <c r="G46" s="19"/>
    </row>
    <row r="47" spans="1:7" ht="15.75" x14ac:dyDescent="0.2">
      <c r="A47" s="19" t="s">
        <v>542</v>
      </c>
      <c r="B47" s="19"/>
      <c r="C47" s="19"/>
      <c r="D47" s="19"/>
      <c r="E47" s="19"/>
      <c r="F47" s="19"/>
      <c r="G47" s="19"/>
    </row>
    <row r="48" spans="1:7" ht="33" customHeight="1" x14ac:dyDescent="0.2">
      <c r="A48" s="19" t="s">
        <v>543</v>
      </c>
      <c r="B48" s="19"/>
      <c r="C48" s="19"/>
      <c r="D48" s="19"/>
      <c r="E48" s="19"/>
      <c r="F48" s="19"/>
      <c r="G48" s="19"/>
    </row>
    <row r="49" spans="1:7" ht="15.75" x14ac:dyDescent="0.2">
      <c r="A49" s="19" t="s">
        <v>544</v>
      </c>
      <c r="B49" s="19"/>
      <c r="C49" s="19"/>
      <c r="D49" s="19"/>
      <c r="E49" s="19"/>
      <c r="F49" s="19"/>
      <c r="G49" s="19"/>
    </row>
    <row r="50" spans="1:7" ht="30" customHeight="1" x14ac:dyDescent="0.2">
      <c r="A50" s="19" t="s">
        <v>545</v>
      </c>
      <c r="B50" s="19"/>
      <c r="C50" s="19"/>
      <c r="D50" s="19"/>
      <c r="E50" s="19"/>
      <c r="F50" s="19"/>
      <c r="G50" s="19"/>
    </row>
    <row r="51" spans="1:7" ht="31.5" customHeight="1" x14ac:dyDescent="0.2">
      <c r="A51" s="19" t="s">
        <v>546</v>
      </c>
      <c r="B51" s="19"/>
      <c r="C51" s="19"/>
      <c r="D51" s="19"/>
      <c r="E51" s="19"/>
      <c r="F51" s="19"/>
      <c r="G51" s="19"/>
    </row>
    <row r="52" spans="1:7" ht="15.75" x14ac:dyDescent="0.2">
      <c r="A52" s="19" t="s">
        <v>547</v>
      </c>
      <c r="B52" s="19"/>
      <c r="C52" s="19"/>
      <c r="D52" s="19"/>
      <c r="E52" s="19"/>
      <c r="F52" s="19"/>
      <c r="G52" s="19"/>
    </row>
    <row r="53" spans="1:7" ht="31.5" customHeight="1" x14ac:dyDescent="0.2">
      <c r="A53" s="19" t="s">
        <v>548</v>
      </c>
      <c r="B53" s="19"/>
      <c r="C53" s="19"/>
      <c r="D53" s="19"/>
      <c r="E53" s="19"/>
      <c r="F53" s="19"/>
      <c r="G53" s="19"/>
    </row>
    <row r="54" spans="1:7" ht="15.75" x14ac:dyDescent="0.2">
      <c r="A54" s="19" t="s">
        <v>549</v>
      </c>
      <c r="B54" s="19"/>
      <c r="C54" s="19"/>
      <c r="D54" s="19"/>
      <c r="E54" s="19"/>
      <c r="F54" s="19"/>
      <c r="G54" s="19"/>
    </row>
    <row r="55" spans="1:7" ht="30.75" customHeight="1" x14ac:dyDescent="0.2">
      <c r="A55" s="19" t="s">
        <v>550</v>
      </c>
      <c r="B55" s="19"/>
      <c r="C55" s="19"/>
      <c r="D55" s="19"/>
      <c r="E55" s="19"/>
      <c r="F55" s="19"/>
      <c r="G55" s="19"/>
    </row>
    <row r="56" spans="1:7" x14ac:dyDescent="0.2">
      <c r="A56" s="18"/>
      <c r="B56" s="18"/>
      <c r="C56" s="18"/>
      <c r="D56" s="18"/>
      <c r="E56" s="18"/>
      <c r="F56" s="18"/>
      <c r="G56" s="18"/>
    </row>
    <row r="57" spans="1:7" x14ac:dyDescent="0.2">
      <c r="A57" s="18"/>
      <c r="B57" s="18"/>
      <c r="C57" s="18"/>
      <c r="D57" s="18"/>
      <c r="E57" s="18"/>
      <c r="F57" s="18"/>
      <c r="G57" s="18"/>
    </row>
    <row r="58" spans="1:7" x14ac:dyDescent="0.2">
      <c r="A58" s="18" t="s">
        <v>787</v>
      </c>
      <c r="B58" s="18"/>
      <c r="C58" s="18"/>
      <c r="D58" s="18"/>
      <c r="E58" s="18"/>
      <c r="F58" s="18"/>
      <c r="G58" s="18"/>
    </row>
    <row r="59" spans="1:7" ht="31.5" customHeight="1" x14ac:dyDescent="0.2">
      <c r="A59" s="19" t="s">
        <v>551</v>
      </c>
      <c r="B59" s="19"/>
      <c r="C59" s="19"/>
      <c r="D59" s="19"/>
      <c r="E59" s="19"/>
      <c r="F59" s="19"/>
      <c r="G59" s="19"/>
    </row>
    <row r="60" spans="1:7" ht="15.75" x14ac:dyDescent="0.2">
      <c r="A60" s="19" t="s">
        <v>552</v>
      </c>
      <c r="B60" s="19"/>
      <c r="C60" s="19"/>
      <c r="D60" s="19"/>
      <c r="E60" s="19"/>
      <c r="F60" s="19"/>
      <c r="G60" s="19"/>
    </row>
    <row r="61" spans="1:7" ht="15.75" x14ac:dyDescent="0.2">
      <c r="A61" s="19" t="s">
        <v>553</v>
      </c>
      <c r="B61" s="19"/>
      <c r="C61" s="19"/>
      <c r="D61" s="19"/>
      <c r="E61" s="19"/>
      <c r="F61" s="19"/>
      <c r="G61" s="19"/>
    </row>
    <row r="62" spans="1:7" ht="31.5" customHeight="1" x14ac:dyDescent="0.2">
      <c r="A62" s="19" t="s">
        <v>554</v>
      </c>
      <c r="B62" s="19"/>
      <c r="C62" s="19"/>
      <c r="D62" s="19"/>
      <c r="E62" s="19"/>
      <c r="F62" s="19"/>
      <c r="G62" s="19"/>
    </row>
    <row r="63" spans="1:7" ht="29.25" customHeight="1" x14ac:dyDescent="0.2">
      <c r="A63" s="19" t="s">
        <v>555</v>
      </c>
      <c r="B63" s="19"/>
      <c r="C63" s="19"/>
      <c r="D63" s="19"/>
      <c r="E63" s="19"/>
      <c r="F63" s="19"/>
      <c r="G63" s="19"/>
    </row>
    <row r="64" spans="1:7" ht="30.75" customHeight="1" x14ac:dyDescent="0.2">
      <c r="A64" s="19" t="s">
        <v>556</v>
      </c>
      <c r="B64" s="19"/>
      <c r="C64" s="19"/>
      <c r="D64" s="19"/>
      <c r="E64" s="19"/>
      <c r="F64" s="19"/>
      <c r="G64" s="19"/>
    </row>
    <row r="65" spans="1:7" x14ac:dyDescent="0.2">
      <c r="A65" s="18"/>
      <c r="B65" s="18"/>
      <c r="C65" s="18"/>
      <c r="D65" s="18"/>
      <c r="E65" s="18"/>
      <c r="F65" s="18"/>
      <c r="G65" s="18"/>
    </row>
    <row r="66" spans="1:7" x14ac:dyDescent="0.2">
      <c r="A66" s="18" t="s">
        <v>788</v>
      </c>
      <c r="B66" s="18"/>
      <c r="C66" s="18"/>
      <c r="D66" s="18"/>
      <c r="E66" s="18"/>
      <c r="F66" s="18"/>
      <c r="G66" s="18"/>
    </row>
    <row r="67" spans="1:7" ht="30.75" customHeight="1" x14ac:dyDescent="0.2">
      <c r="A67" s="19" t="s">
        <v>557</v>
      </c>
      <c r="B67" s="19"/>
      <c r="C67" s="19"/>
      <c r="D67" s="19"/>
      <c r="E67" s="19"/>
      <c r="F67" s="19"/>
      <c r="G67" s="19"/>
    </row>
    <row r="68" spans="1:7" ht="15.75" x14ac:dyDescent="0.2">
      <c r="A68" s="19" t="s">
        <v>558</v>
      </c>
      <c r="B68" s="19"/>
      <c r="C68" s="19"/>
      <c r="D68" s="19"/>
      <c r="E68" s="19"/>
      <c r="F68" s="19"/>
      <c r="G68" s="19"/>
    </row>
    <row r="69" spans="1:7" ht="30" customHeight="1" x14ac:dyDescent="0.2">
      <c r="A69" s="19" t="s">
        <v>559</v>
      </c>
      <c r="B69" s="19"/>
      <c r="C69" s="19"/>
      <c r="D69" s="19"/>
      <c r="E69" s="19"/>
      <c r="F69" s="19"/>
      <c r="G69" s="19"/>
    </row>
    <row r="70" spans="1:7" ht="30.75" customHeight="1" x14ac:dyDescent="0.2">
      <c r="A70" s="19" t="s">
        <v>560</v>
      </c>
      <c r="B70" s="19"/>
      <c r="C70" s="19"/>
      <c r="D70" s="19"/>
      <c r="E70" s="19"/>
      <c r="F70" s="19"/>
      <c r="G70" s="19"/>
    </row>
    <row r="71" spans="1:7" ht="15.75" x14ac:dyDescent="0.2">
      <c r="A71" s="19" t="s">
        <v>561</v>
      </c>
      <c r="B71" s="19"/>
      <c r="C71" s="19"/>
      <c r="D71" s="19"/>
      <c r="E71" s="19"/>
      <c r="F71" s="19"/>
      <c r="G71" s="19"/>
    </row>
  </sheetData>
  <mergeCells count="35">
    <mergeCell ref="A69:G69"/>
    <mergeCell ref="A70:G70"/>
    <mergeCell ref="A71:G71"/>
    <mergeCell ref="A66:G66"/>
    <mergeCell ref="A67:G67"/>
    <mergeCell ref="A68:G68"/>
    <mergeCell ref="A61:G61"/>
    <mergeCell ref="A62:G62"/>
    <mergeCell ref="A63:G63"/>
    <mergeCell ref="A64:G64"/>
    <mergeCell ref="A65:G65"/>
    <mergeCell ref="A55:G55"/>
    <mergeCell ref="A56:G56"/>
    <mergeCell ref="A57:G57"/>
    <mergeCell ref="A58:G58"/>
    <mergeCell ref="A59:G59"/>
    <mergeCell ref="A60:G60"/>
    <mergeCell ref="A49:G49"/>
    <mergeCell ref="A50:G50"/>
    <mergeCell ref="A51:G51"/>
    <mergeCell ref="A52:G52"/>
    <mergeCell ref="A53:G53"/>
    <mergeCell ref="A54:G54"/>
    <mergeCell ref="A43:G43"/>
    <mergeCell ref="A44:G44"/>
    <mergeCell ref="A45:G45"/>
    <mergeCell ref="A46:G46"/>
    <mergeCell ref="A47:G47"/>
    <mergeCell ref="A48:G48"/>
    <mergeCell ref="C5:F5"/>
    <mergeCell ref="A15:G15"/>
    <mergeCell ref="A14:G14"/>
    <mergeCell ref="A17:G17"/>
    <mergeCell ref="A41:G41"/>
    <mergeCell ref="A42:G4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AA005-16E5-4989-ABB0-8E3314323428}">
  <dimension ref="A1:FF88"/>
  <sheetViews>
    <sheetView tabSelected="1" workbookViewId="0">
      <pane xSplit="2" ySplit="2" topLeftCell="CL3" activePane="bottomRight" state="frozen"/>
      <selection pane="topRight" activeCell="C1" sqref="C1"/>
      <selection pane="bottomLeft" activeCell="A3" sqref="A3"/>
      <selection pane="bottomRight" activeCell="DF9" sqref="DF9"/>
    </sheetView>
  </sheetViews>
  <sheetFormatPr defaultRowHeight="15" x14ac:dyDescent="0.25"/>
  <cols>
    <col min="1" max="1" width="17.7109375" bestFit="1" customWidth="1"/>
  </cols>
  <sheetData>
    <row r="1" spans="1:162" x14ac:dyDescent="0.25">
      <c r="D1" t="s">
        <v>103</v>
      </c>
      <c r="P1" t="s">
        <v>116</v>
      </c>
      <c r="AO1" t="s">
        <v>143</v>
      </c>
      <c r="EQ1" t="s">
        <v>260</v>
      </c>
      <c r="ES1" t="s">
        <v>262</v>
      </c>
    </row>
    <row r="2" spans="1:162" x14ac:dyDescent="0.25">
      <c r="A2" t="s">
        <v>17</v>
      </c>
      <c r="B2">
        <f>COUNTA(C2:FF2)/1.6</f>
        <v>100</v>
      </c>
      <c r="C2" s="6" t="s">
        <v>1</v>
      </c>
      <c r="D2" s="6" t="s">
        <v>1255</v>
      </c>
      <c r="E2" s="6" t="s">
        <v>104</v>
      </c>
      <c r="F2" s="6" t="s">
        <v>105</v>
      </c>
      <c r="G2" s="6" t="s">
        <v>106</v>
      </c>
      <c r="H2" s="6" t="s">
        <v>107</v>
      </c>
      <c r="I2" s="6" t="s">
        <v>108</v>
      </c>
      <c r="J2" s="6" t="s">
        <v>109</v>
      </c>
      <c r="K2" s="6" t="s">
        <v>110</v>
      </c>
      <c r="L2" s="6" t="s">
        <v>111</v>
      </c>
      <c r="M2" s="6" t="s">
        <v>113</v>
      </c>
      <c r="N2" s="6" t="s">
        <v>114</v>
      </c>
      <c r="O2" s="6" t="s">
        <v>115</v>
      </c>
      <c r="P2" s="6" t="s">
        <v>407</v>
      </c>
      <c r="Q2" s="6" t="s">
        <v>117</v>
      </c>
      <c r="R2" s="6" t="s">
        <v>118</v>
      </c>
      <c r="S2" s="6" t="s">
        <v>119</v>
      </c>
      <c r="T2" s="6" t="s">
        <v>120</v>
      </c>
      <c r="U2" s="6" t="s">
        <v>121</v>
      </c>
      <c r="V2" s="6" t="s">
        <v>122</v>
      </c>
      <c r="W2" s="6" t="s">
        <v>124</v>
      </c>
      <c r="X2" s="6" t="s">
        <v>125</v>
      </c>
      <c r="Y2" s="6" t="s">
        <v>126</v>
      </c>
      <c r="Z2" s="6" t="s">
        <v>127</v>
      </c>
      <c r="AA2" s="6" t="s">
        <v>128</v>
      </c>
      <c r="AB2" s="6" t="s">
        <v>129</v>
      </c>
      <c r="AC2" s="6" t="s">
        <v>130</v>
      </c>
      <c r="AD2" s="6" t="s">
        <v>131</v>
      </c>
      <c r="AE2" s="6" t="s">
        <v>132</v>
      </c>
      <c r="AF2" s="6" t="s">
        <v>133</v>
      </c>
      <c r="AG2" s="6" t="s">
        <v>135</v>
      </c>
      <c r="AH2" s="6" t="s">
        <v>136</v>
      </c>
      <c r="AI2" s="6" t="s">
        <v>137</v>
      </c>
      <c r="AJ2" s="6" t="s">
        <v>138</v>
      </c>
      <c r="AK2" s="6" t="s">
        <v>139</v>
      </c>
      <c r="AL2" s="6" t="s">
        <v>140</v>
      </c>
      <c r="AM2" s="6" t="s">
        <v>141</v>
      </c>
      <c r="AN2" s="6" t="s">
        <v>142</v>
      </c>
      <c r="AO2" s="6" t="s">
        <v>1332</v>
      </c>
      <c r="AP2" s="6" t="s">
        <v>144</v>
      </c>
      <c r="AQ2" s="6" t="s">
        <v>146</v>
      </c>
      <c r="AR2" s="6" t="s">
        <v>147</v>
      </c>
      <c r="AS2" s="6" t="s">
        <v>148</v>
      </c>
      <c r="AT2" s="6" t="s">
        <v>149</v>
      </c>
      <c r="AU2" s="6" t="s">
        <v>150</v>
      </c>
      <c r="AV2" s="6" t="s">
        <v>432</v>
      </c>
      <c r="AW2" s="6" t="s">
        <v>152</v>
      </c>
      <c r="AX2" s="6" t="s">
        <v>153</v>
      </c>
      <c r="AY2" s="6" t="s">
        <v>154</v>
      </c>
      <c r="AZ2" s="6" t="s">
        <v>155</v>
      </c>
      <c r="BA2" s="6" t="s">
        <v>157</v>
      </c>
      <c r="BB2" s="6" t="s">
        <v>158</v>
      </c>
      <c r="BC2" s="6" t="s">
        <v>159</v>
      </c>
      <c r="BD2" s="6" t="s">
        <v>160</v>
      </c>
      <c r="BE2" s="6" t="s">
        <v>161</v>
      </c>
      <c r="BF2" s="6" t="s">
        <v>162</v>
      </c>
      <c r="BG2" s="6" t="s">
        <v>163</v>
      </c>
      <c r="BH2" s="6" t="s">
        <v>164</v>
      </c>
      <c r="BI2" s="6" t="s">
        <v>165</v>
      </c>
      <c r="BJ2" s="6" t="s">
        <v>166</v>
      </c>
      <c r="BK2" s="6" t="s">
        <v>168</v>
      </c>
      <c r="BL2" s="6" t="s">
        <v>169</v>
      </c>
      <c r="BM2" s="6" t="s">
        <v>170</v>
      </c>
      <c r="BN2" s="6" t="s">
        <v>171</v>
      </c>
      <c r="BO2" s="6" t="s">
        <v>172</v>
      </c>
      <c r="BP2" s="6" t="s">
        <v>173</v>
      </c>
      <c r="BQ2" s="6" t="s">
        <v>174</v>
      </c>
      <c r="BR2" s="6" t="s">
        <v>175</v>
      </c>
      <c r="BS2" s="6" t="s">
        <v>176</v>
      </c>
      <c r="BT2" s="6" t="s">
        <v>177</v>
      </c>
      <c r="BU2" s="6" t="s">
        <v>179</v>
      </c>
      <c r="BV2" s="6" t="s">
        <v>180</v>
      </c>
      <c r="BW2" s="6" t="s">
        <v>181</v>
      </c>
      <c r="BX2" s="6" t="s">
        <v>182</v>
      </c>
      <c r="BY2" s="6" t="s">
        <v>183</v>
      </c>
      <c r="BZ2" s="6" t="s">
        <v>184</v>
      </c>
      <c r="CA2" s="6" t="s">
        <v>185</v>
      </c>
      <c r="CB2" s="6" t="s">
        <v>186</v>
      </c>
      <c r="CC2" s="6" t="s">
        <v>187</v>
      </c>
      <c r="CD2" s="6" t="s">
        <v>453</v>
      </c>
      <c r="CE2" s="6" t="s">
        <v>190</v>
      </c>
      <c r="CF2" s="6" t="s">
        <v>191</v>
      </c>
      <c r="CG2" s="6" t="s">
        <v>192</v>
      </c>
      <c r="CH2" s="6" t="s">
        <v>193</v>
      </c>
      <c r="CI2" s="6" t="s">
        <v>194</v>
      </c>
      <c r="CJ2" s="6" t="s">
        <v>195</v>
      </c>
      <c r="CK2" s="6" t="s">
        <v>196</v>
      </c>
      <c r="CL2" s="6" t="s">
        <v>197</v>
      </c>
      <c r="CM2" s="6" t="s">
        <v>198</v>
      </c>
      <c r="CN2" s="6" t="s">
        <v>199</v>
      </c>
      <c r="CO2" s="6" t="s">
        <v>201</v>
      </c>
      <c r="CP2" s="6" t="s">
        <v>202</v>
      </c>
      <c r="CQ2" s="6" t="s">
        <v>203</v>
      </c>
      <c r="CR2" s="6" t="s">
        <v>204</v>
      </c>
      <c r="CS2" s="6" t="s">
        <v>205</v>
      </c>
      <c r="CT2" s="6" t="s">
        <v>206</v>
      </c>
      <c r="CU2" s="6" t="s">
        <v>207</v>
      </c>
      <c r="CV2" s="6" t="s">
        <v>208</v>
      </c>
      <c r="CW2" s="6" t="s">
        <v>209</v>
      </c>
      <c r="CX2" s="6" t="s">
        <v>210</v>
      </c>
      <c r="CY2" s="6" t="s">
        <v>212</v>
      </c>
      <c r="CZ2" s="6" t="s">
        <v>213</v>
      </c>
      <c r="DA2" s="6" t="s">
        <v>214</v>
      </c>
      <c r="DB2" s="6" t="s">
        <v>215</v>
      </c>
      <c r="DC2" s="6" t="s">
        <v>216</v>
      </c>
      <c r="DD2" s="6" t="s">
        <v>217</v>
      </c>
      <c r="DE2" s="6" t="s">
        <v>218</v>
      </c>
      <c r="DF2" s="6" t="s">
        <v>219</v>
      </c>
      <c r="DG2" s="6" t="s">
        <v>220</v>
      </c>
      <c r="DH2" s="6" t="s">
        <v>221</v>
      </c>
      <c r="DI2" s="6" t="s">
        <v>223</v>
      </c>
      <c r="DJ2" s="6" t="s">
        <v>224</v>
      </c>
      <c r="DK2" s="6" t="s">
        <v>225</v>
      </c>
      <c r="DL2" s="6" t="s">
        <v>226</v>
      </c>
      <c r="DM2" s="6" t="s">
        <v>227</v>
      </c>
      <c r="DN2" s="6" t="s">
        <v>228</v>
      </c>
      <c r="DO2" s="6" t="s">
        <v>229</v>
      </c>
      <c r="DP2" s="6" t="s">
        <v>230</v>
      </c>
      <c r="DQ2" s="6" t="s">
        <v>231</v>
      </c>
      <c r="DR2" s="6" t="s">
        <v>232</v>
      </c>
      <c r="DS2" s="6" t="s">
        <v>234</v>
      </c>
      <c r="DT2" s="6" t="s">
        <v>235</v>
      </c>
      <c r="DU2" s="6" t="s">
        <v>236</v>
      </c>
      <c r="DV2" s="6" t="s">
        <v>237</v>
      </c>
      <c r="DW2" s="6" t="s">
        <v>238</v>
      </c>
      <c r="DX2" s="6" t="s">
        <v>239</v>
      </c>
      <c r="DY2" s="6" t="s">
        <v>240</v>
      </c>
      <c r="DZ2" s="6" t="s">
        <v>241</v>
      </c>
      <c r="EA2" s="6" t="s">
        <v>242</v>
      </c>
      <c r="EB2" s="6" t="s">
        <v>243</v>
      </c>
      <c r="EC2" s="6" t="s">
        <v>245</v>
      </c>
      <c r="ED2" s="6" t="s">
        <v>246</v>
      </c>
      <c r="EE2" s="6" t="s">
        <v>247</v>
      </c>
      <c r="EF2" s="6" t="s">
        <v>248</v>
      </c>
      <c r="EG2" s="6" t="s">
        <v>249</v>
      </c>
      <c r="EH2" s="6" t="s">
        <v>250</v>
      </c>
      <c r="EI2" s="6" t="s">
        <v>251</v>
      </c>
      <c r="EJ2" s="6" t="s">
        <v>252</v>
      </c>
      <c r="EK2" s="6" t="s">
        <v>253</v>
      </c>
      <c r="EL2" s="6" t="s">
        <v>254</v>
      </c>
      <c r="EM2" s="6" t="s">
        <v>256</v>
      </c>
      <c r="EN2" s="6" t="s">
        <v>257</v>
      </c>
      <c r="EO2" s="6" t="s">
        <v>258</v>
      </c>
      <c r="EP2" s="6" t="s">
        <v>259</v>
      </c>
      <c r="EQ2" s="6" t="s">
        <v>1251</v>
      </c>
      <c r="ER2" s="6" t="s">
        <v>261</v>
      </c>
      <c r="ES2" s="6" t="s">
        <v>1252</v>
      </c>
      <c r="ET2" s="6" t="s">
        <v>263</v>
      </c>
      <c r="EU2" s="6" t="s">
        <v>264</v>
      </c>
      <c r="EV2" s="6" t="s">
        <v>265</v>
      </c>
      <c r="EW2" s="6" t="s">
        <v>267</v>
      </c>
      <c r="EX2" s="6" t="s">
        <v>268</v>
      </c>
      <c r="EY2" s="6" t="s">
        <v>269</v>
      </c>
      <c r="EZ2" s="6" t="s">
        <v>270</v>
      </c>
      <c r="FA2" s="6" t="s">
        <v>271</v>
      </c>
      <c r="FB2" s="6" t="s">
        <v>272</v>
      </c>
      <c r="FC2" s="6" t="s">
        <v>273</v>
      </c>
      <c r="FD2" s="6" t="s">
        <v>274</v>
      </c>
      <c r="FE2" s="6" t="s">
        <v>275</v>
      </c>
      <c r="FF2" s="6" t="s">
        <v>276</v>
      </c>
    </row>
    <row r="3" spans="1:162" x14ac:dyDescent="0.25">
      <c r="A3" t="s">
        <v>18</v>
      </c>
      <c r="B3">
        <f t="shared" ref="B3:B67" si="0">COUNTA(C3:FF3)/1.6</f>
        <v>100</v>
      </c>
      <c r="C3">
        <v>2</v>
      </c>
      <c r="D3">
        <v>3</v>
      </c>
      <c r="E3">
        <v>4</v>
      </c>
      <c r="F3">
        <v>5</v>
      </c>
      <c r="G3">
        <v>6</v>
      </c>
      <c r="H3">
        <v>7</v>
      </c>
      <c r="I3">
        <v>8</v>
      </c>
      <c r="J3">
        <v>9</v>
      </c>
      <c r="K3">
        <v>10</v>
      </c>
      <c r="L3">
        <v>11</v>
      </c>
      <c r="M3">
        <v>13</v>
      </c>
      <c r="N3">
        <v>14</v>
      </c>
      <c r="O3">
        <v>15</v>
      </c>
      <c r="P3">
        <v>16</v>
      </c>
      <c r="Q3">
        <v>17</v>
      </c>
      <c r="R3">
        <v>18</v>
      </c>
      <c r="S3">
        <v>19</v>
      </c>
      <c r="T3">
        <v>20</v>
      </c>
      <c r="U3">
        <v>21</v>
      </c>
      <c r="V3">
        <v>22</v>
      </c>
      <c r="W3">
        <v>24</v>
      </c>
      <c r="X3">
        <v>25</v>
      </c>
      <c r="Y3">
        <v>26</v>
      </c>
      <c r="Z3">
        <v>27</v>
      </c>
      <c r="AA3">
        <v>28</v>
      </c>
      <c r="AB3">
        <v>29</v>
      </c>
      <c r="AC3">
        <v>30</v>
      </c>
      <c r="AD3">
        <v>31</v>
      </c>
      <c r="AE3">
        <v>32</v>
      </c>
      <c r="AF3">
        <v>33</v>
      </c>
      <c r="AG3">
        <v>35</v>
      </c>
      <c r="AH3">
        <v>36</v>
      </c>
      <c r="AI3">
        <v>37</v>
      </c>
      <c r="AJ3">
        <v>38</v>
      </c>
      <c r="AK3">
        <v>39</v>
      </c>
      <c r="AL3">
        <v>40</v>
      </c>
      <c r="AM3">
        <v>41</v>
      </c>
      <c r="AN3">
        <v>42</v>
      </c>
      <c r="AO3">
        <v>43</v>
      </c>
      <c r="AP3">
        <v>44</v>
      </c>
      <c r="AQ3">
        <v>46</v>
      </c>
      <c r="AR3">
        <v>47</v>
      </c>
      <c r="AS3">
        <v>48</v>
      </c>
      <c r="AT3">
        <v>49</v>
      </c>
      <c r="AU3">
        <v>50</v>
      </c>
      <c r="AV3">
        <v>51</v>
      </c>
      <c r="AW3">
        <v>52</v>
      </c>
      <c r="AX3">
        <v>53</v>
      </c>
      <c r="AY3">
        <v>54</v>
      </c>
      <c r="AZ3">
        <v>55</v>
      </c>
      <c r="BA3">
        <v>57</v>
      </c>
      <c r="BB3">
        <v>58</v>
      </c>
      <c r="BC3">
        <v>59</v>
      </c>
      <c r="BD3">
        <v>60</v>
      </c>
      <c r="BE3">
        <v>61</v>
      </c>
      <c r="BF3">
        <v>62</v>
      </c>
      <c r="BG3">
        <v>63</v>
      </c>
      <c r="BH3">
        <v>64</v>
      </c>
      <c r="BI3">
        <v>65</v>
      </c>
      <c r="BJ3">
        <v>66</v>
      </c>
      <c r="BK3">
        <v>68</v>
      </c>
      <c r="BL3">
        <v>69</v>
      </c>
      <c r="BM3">
        <v>70</v>
      </c>
      <c r="BN3">
        <v>71</v>
      </c>
      <c r="BO3">
        <v>72</v>
      </c>
      <c r="BP3">
        <v>73</v>
      </c>
      <c r="BQ3">
        <v>74</v>
      </c>
      <c r="BR3">
        <v>75</v>
      </c>
      <c r="BS3">
        <v>76</v>
      </c>
      <c r="BT3">
        <v>77</v>
      </c>
      <c r="BU3">
        <v>79</v>
      </c>
      <c r="BV3">
        <v>80</v>
      </c>
      <c r="BW3">
        <v>81</v>
      </c>
      <c r="BX3">
        <v>82</v>
      </c>
      <c r="BY3">
        <v>83</v>
      </c>
      <c r="BZ3">
        <v>84</v>
      </c>
      <c r="CA3">
        <v>85</v>
      </c>
      <c r="CB3">
        <v>86</v>
      </c>
      <c r="CC3">
        <v>87</v>
      </c>
      <c r="CD3">
        <v>88</v>
      </c>
      <c r="CE3">
        <v>90</v>
      </c>
      <c r="CF3">
        <v>91</v>
      </c>
      <c r="CG3">
        <v>92</v>
      </c>
      <c r="CH3">
        <v>93</v>
      </c>
      <c r="CI3">
        <v>94</v>
      </c>
      <c r="CJ3">
        <v>95</v>
      </c>
      <c r="CK3">
        <v>96</v>
      </c>
      <c r="CL3">
        <v>97</v>
      </c>
      <c r="CM3">
        <v>98</v>
      </c>
      <c r="CN3">
        <v>99</v>
      </c>
      <c r="CO3">
        <v>101</v>
      </c>
      <c r="CP3">
        <v>102</v>
      </c>
      <c r="CQ3">
        <v>103</v>
      </c>
      <c r="CR3">
        <v>104</v>
      </c>
      <c r="CS3">
        <v>105</v>
      </c>
      <c r="CT3">
        <v>106</v>
      </c>
      <c r="CU3">
        <v>107</v>
      </c>
      <c r="CV3">
        <v>108</v>
      </c>
      <c r="CW3">
        <v>109</v>
      </c>
      <c r="CX3">
        <v>110</v>
      </c>
      <c r="CY3">
        <v>112</v>
      </c>
      <c r="CZ3">
        <v>113</v>
      </c>
      <c r="DA3">
        <v>114</v>
      </c>
      <c r="DB3">
        <v>115</v>
      </c>
      <c r="DC3">
        <v>116</v>
      </c>
      <c r="DD3">
        <v>117</v>
      </c>
      <c r="DE3">
        <v>118</v>
      </c>
      <c r="DF3">
        <v>119</v>
      </c>
      <c r="DG3">
        <v>120</v>
      </c>
      <c r="DH3">
        <v>121</v>
      </c>
      <c r="DI3">
        <v>123</v>
      </c>
      <c r="DJ3">
        <v>124</v>
      </c>
      <c r="DK3">
        <v>125</v>
      </c>
      <c r="DL3">
        <v>126</v>
      </c>
      <c r="DM3">
        <v>127</v>
      </c>
      <c r="DN3">
        <v>128</v>
      </c>
      <c r="DO3">
        <v>129</v>
      </c>
      <c r="DP3">
        <v>130</v>
      </c>
      <c r="DQ3">
        <v>131</v>
      </c>
      <c r="DR3">
        <v>132</v>
      </c>
      <c r="DS3">
        <v>134</v>
      </c>
      <c r="DT3">
        <v>135</v>
      </c>
      <c r="DU3">
        <v>136</v>
      </c>
      <c r="DV3">
        <v>137</v>
      </c>
      <c r="DW3">
        <v>138</v>
      </c>
      <c r="DX3">
        <v>139</v>
      </c>
      <c r="DY3">
        <v>140</v>
      </c>
      <c r="DZ3">
        <v>141</v>
      </c>
      <c r="EA3">
        <v>142</v>
      </c>
      <c r="EB3">
        <v>143</v>
      </c>
      <c r="EC3">
        <v>145</v>
      </c>
      <c r="ED3">
        <v>146</v>
      </c>
      <c r="EE3">
        <v>147</v>
      </c>
      <c r="EF3">
        <v>148</v>
      </c>
      <c r="EG3">
        <v>149</v>
      </c>
      <c r="EH3">
        <v>150</v>
      </c>
      <c r="EI3">
        <v>151</v>
      </c>
      <c r="EJ3">
        <v>152</v>
      </c>
      <c r="EK3">
        <v>153</v>
      </c>
      <c r="EL3">
        <v>154</v>
      </c>
      <c r="EM3">
        <v>156</v>
      </c>
      <c r="EN3">
        <v>157</v>
      </c>
      <c r="EO3">
        <v>158</v>
      </c>
      <c r="EP3">
        <v>159</v>
      </c>
      <c r="EQ3">
        <v>160</v>
      </c>
      <c r="ER3">
        <v>161</v>
      </c>
      <c r="ES3">
        <v>162</v>
      </c>
      <c r="ET3">
        <v>163</v>
      </c>
      <c r="EU3">
        <v>164</v>
      </c>
      <c r="EV3">
        <v>165</v>
      </c>
      <c r="EW3">
        <v>167</v>
      </c>
      <c r="EX3">
        <v>168</v>
      </c>
      <c r="EY3">
        <v>169</v>
      </c>
      <c r="EZ3">
        <v>170</v>
      </c>
      <c r="FA3">
        <v>171</v>
      </c>
      <c r="FB3">
        <v>172</v>
      </c>
      <c r="FC3">
        <v>173</v>
      </c>
      <c r="FD3">
        <v>174</v>
      </c>
      <c r="FE3">
        <v>175</v>
      </c>
      <c r="FF3">
        <v>176</v>
      </c>
    </row>
    <row r="4" spans="1:162" x14ac:dyDescent="0.25">
      <c r="A4" t="s">
        <v>19</v>
      </c>
      <c r="B4">
        <f t="shared" si="0"/>
        <v>100</v>
      </c>
      <c r="C4">
        <v>1</v>
      </c>
      <c r="D4">
        <v>2</v>
      </c>
      <c r="E4">
        <v>6</v>
      </c>
      <c r="F4">
        <v>7</v>
      </c>
      <c r="G4">
        <v>9</v>
      </c>
      <c r="H4">
        <v>13</v>
      </c>
      <c r="I4">
        <v>15</v>
      </c>
      <c r="J4">
        <v>19</v>
      </c>
      <c r="K4">
        <v>21</v>
      </c>
      <c r="L4">
        <v>25</v>
      </c>
      <c r="M4">
        <v>1</v>
      </c>
      <c r="N4">
        <v>2</v>
      </c>
      <c r="O4">
        <v>6</v>
      </c>
      <c r="P4">
        <v>7</v>
      </c>
      <c r="Q4">
        <v>9</v>
      </c>
      <c r="R4">
        <v>13</v>
      </c>
      <c r="S4">
        <v>15</v>
      </c>
      <c r="T4">
        <v>19</v>
      </c>
      <c r="U4">
        <v>21</v>
      </c>
      <c r="V4">
        <v>25</v>
      </c>
      <c r="W4">
        <v>1</v>
      </c>
      <c r="X4">
        <v>2</v>
      </c>
      <c r="Y4">
        <v>6</v>
      </c>
      <c r="Z4">
        <v>7</v>
      </c>
      <c r="AA4">
        <v>9</v>
      </c>
      <c r="AB4">
        <v>13</v>
      </c>
      <c r="AC4">
        <v>15</v>
      </c>
      <c r="AD4">
        <v>19</v>
      </c>
      <c r="AE4">
        <v>21</v>
      </c>
      <c r="AF4">
        <v>25</v>
      </c>
      <c r="AG4">
        <v>1</v>
      </c>
      <c r="AH4">
        <v>2</v>
      </c>
      <c r="AI4">
        <v>6</v>
      </c>
      <c r="AJ4">
        <v>7</v>
      </c>
      <c r="AK4">
        <v>9</v>
      </c>
      <c r="AL4">
        <v>13</v>
      </c>
      <c r="AM4">
        <v>15</v>
      </c>
      <c r="AN4">
        <v>19</v>
      </c>
      <c r="AO4">
        <v>21</v>
      </c>
      <c r="AP4">
        <v>25</v>
      </c>
      <c r="AQ4">
        <v>1</v>
      </c>
      <c r="AR4">
        <v>2</v>
      </c>
      <c r="AS4">
        <v>6</v>
      </c>
      <c r="AT4">
        <v>7</v>
      </c>
      <c r="AU4">
        <v>9</v>
      </c>
      <c r="AV4">
        <v>13</v>
      </c>
      <c r="AW4">
        <v>15</v>
      </c>
      <c r="AX4">
        <v>19</v>
      </c>
      <c r="AY4">
        <v>21</v>
      </c>
      <c r="AZ4">
        <v>25</v>
      </c>
      <c r="BA4">
        <v>1</v>
      </c>
      <c r="BB4">
        <v>2</v>
      </c>
      <c r="BC4">
        <v>6</v>
      </c>
      <c r="BD4">
        <v>7</v>
      </c>
      <c r="BE4">
        <v>9</v>
      </c>
      <c r="BF4">
        <v>13</v>
      </c>
      <c r="BG4">
        <v>15</v>
      </c>
      <c r="BH4">
        <v>19</v>
      </c>
      <c r="BI4">
        <v>21</v>
      </c>
      <c r="BJ4">
        <v>25</v>
      </c>
      <c r="BK4">
        <v>1</v>
      </c>
      <c r="BL4">
        <v>2</v>
      </c>
      <c r="BM4">
        <v>6</v>
      </c>
      <c r="BN4">
        <v>7</v>
      </c>
      <c r="BO4">
        <v>9</v>
      </c>
      <c r="BP4">
        <v>13</v>
      </c>
      <c r="BQ4">
        <v>15</v>
      </c>
      <c r="BR4">
        <v>19</v>
      </c>
      <c r="BS4">
        <v>21</v>
      </c>
      <c r="BT4">
        <v>25</v>
      </c>
      <c r="BU4">
        <v>1</v>
      </c>
      <c r="BV4">
        <v>2</v>
      </c>
      <c r="BW4">
        <v>6</v>
      </c>
      <c r="BX4">
        <v>7</v>
      </c>
      <c r="BY4">
        <v>9</v>
      </c>
      <c r="BZ4">
        <v>13</v>
      </c>
      <c r="CA4">
        <v>15</v>
      </c>
      <c r="CB4">
        <v>19</v>
      </c>
      <c r="CC4">
        <v>21</v>
      </c>
      <c r="CD4">
        <v>25</v>
      </c>
      <c r="CE4">
        <v>1</v>
      </c>
      <c r="CF4">
        <v>2</v>
      </c>
      <c r="CG4">
        <v>6</v>
      </c>
      <c r="CH4">
        <v>7</v>
      </c>
      <c r="CI4">
        <v>9</v>
      </c>
      <c r="CJ4">
        <v>13</v>
      </c>
      <c r="CK4">
        <v>15</v>
      </c>
      <c r="CL4">
        <v>19</v>
      </c>
      <c r="CM4">
        <v>21</v>
      </c>
      <c r="CN4">
        <v>25</v>
      </c>
      <c r="CO4">
        <v>1</v>
      </c>
      <c r="CP4">
        <v>2</v>
      </c>
      <c r="CQ4">
        <v>6</v>
      </c>
      <c r="CR4">
        <v>7</v>
      </c>
      <c r="CS4">
        <v>9</v>
      </c>
      <c r="CT4">
        <v>13</v>
      </c>
      <c r="CU4">
        <v>15</v>
      </c>
      <c r="CV4">
        <v>19</v>
      </c>
      <c r="CW4">
        <v>21</v>
      </c>
      <c r="CX4">
        <v>25</v>
      </c>
      <c r="CY4">
        <v>1</v>
      </c>
      <c r="CZ4">
        <v>2</v>
      </c>
      <c r="DA4">
        <v>6</v>
      </c>
      <c r="DB4">
        <v>7</v>
      </c>
      <c r="DC4">
        <v>9</v>
      </c>
      <c r="DD4">
        <v>13</v>
      </c>
      <c r="DE4">
        <v>15</v>
      </c>
      <c r="DF4">
        <v>19</v>
      </c>
      <c r="DG4">
        <v>21</v>
      </c>
      <c r="DH4">
        <v>25</v>
      </c>
      <c r="DI4">
        <v>1</v>
      </c>
      <c r="DJ4">
        <v>2</v>
      </c>
      <c r="DK4">
        <v>6</v>
      </c>
      <c r="DL4">
        <v>7</v>
      </c>
      <c r="DM4">
        <v>9</v>
      </c>
      <c r="DN4">
        <v>13</v>
      </c>
      <c r="DO4">
        <v>15</v>
      </c>
      <c r="DP4">
        <v>19</v>
      </c>
      <c r="DQ4">
        <v>21</v>
      </c>
      <c r="DR4">
        <v>25</v>
      </c>
      <c r="DS4">
        <v>1</v>
      </c>
      <c r="DT4">
        <v>2</v>
      </c>
      <c r="DU4">
        <v>6</v>
      </c>
      <c r="DV4">
        <v>7</v>
      </c>
      <c r="DW4">
        <v>9</v>
      </c>
      <c r="DX4">
        <v>13</v>
      </c>
      <c r="DY4">
        <v>15</v>
      </c>
      <c r="DZ4">
        <v>19</v>
      </c>
      <c r="EA4">
        <v>21</v>
      </c>
      <c r="EB4">
        <v>25</v>
      </c>
      <c r="EC4">
        <v>1</v>
      </c>
      <c r="ED4">
        <v>2</v>
      </c>
      <c r="EE4">
        <v>6</v>
      </c>
      <c r="EF4">
        <v>7</v>
      </c>
      <c r="EG4">
        <v>9</v>
      </c>
      <c r="EH4">
        <v>13</v>
      </c>
      <c r="EI4">
        <v>15</v>
      </c>
      <c r="EJ4">
        <v>19</v>
      </c>
      <c r="EK4">
        <v>21</v>
      </c>
      <c r="EL4">
        <v>25</v>
      </c>
      <c r="EM4">
        <v>1</v>
      </c>
      <c r="EN4">
        <v>2</v>
      </c>
      <c r="EO4">
        <v>6</v>
      </c>
      <c r="EP4">
        <v>7</v>
      </c>
      <c r="EQ4">
        <v>9</v>
      </c>
      <c r="ER4">
        <v>13</v>
      </c>
      <c r="ES4">
        <v>15</v>
      </c>
      <c r="ET4">
        <v>19</v>
      </c>
      <c r="EU4">
        <v>21</v>
      </c>
      <c r="EV4">
        <v>25</v>
      </c>
      <c r="EW4">
        <v>1</v>
      </c>
      <c r="EX4">
        <v>2</v>
      </c>
      <c r="EY4">
        <v>6</v>
      </c>
      <c r="EZ4">
        <v>7</v>
      </c>
      <c r="FA4">
        <v>9</v>
      </c>
      <c r="FB4">
        <v>13</v>
      </c>
      <c r="FC4">
        <v>15</v>
      </c>
      <c r="FD4">
        <v>19</v>
      </c>
      <c r="FE4">
        <v>21</v>
      </c>
      <c r="FF4">
        <v>25</v>
      </c>
    </row>
    <row r="5" spans="1:162" x14ac:dyDescent="0.25">
      <c r="A5" t="s">
        <v>20</v>
      </c>
      <c r="B5">
        <f t="shared" si="0"/>
        <v>100</v>
      </c>
      <c r="C5" t="s">
        <v>4</v>
      </c>
      <c r="D5" t="s">
        <v>4</v>
      </c>
      <c r="E5" t="s">
        <v>4</v>
      </c>
      <c r="F5" t="s">
        <v>4</v>
      </c>
      <c r="G5" t="s">
        <v>4</v>
      </c>
      <c r="H5" t="s">
        <v>4</v>
      </c>
      <c r="I5" t="s">
        <v>4</v>
      </c>
      <c r="J5" t="s">
        <v>4</v>
      </c>
      <c r="K5" t="s">
        <v>4</v>
      </c>
      <c r="L5" t="s">
        <v>4</v>
      </c>
      <c r="M5" t="s">
        <v>112</v>
      </c>
      <c r="N5" t="s">
        <v>112</v>
      </c>
      <c r="O5" t="s">
        <v>112</v>
      </c>
      <c r="P5" t="s">
        <v>112</v>
      </c>
      <c r="Q5" t="s">
        <v>112</v>
      </c>
      <c r="R5" t="s">
        <v>112</v>
      </c>
      <c r="S5" t="s">
        <v>112</v>
      </c>
      <c r="T5" t="s">
        <v>112</v>
      </c>
      <c r="U5" t="s">
        <v>112</v>
      </c>
      <c r="V5" t="s">
        <v>112</v>
      </c>
      <c r="W5" t="s">
        <v>123</v>
      </c>
      <c r="X5" t="s">
        <v>123</v>
      </c>
      <c r="Y5" t="s">
        <v>123</v>
      </c>
      <c r="Z5" t="s">
        <v>123</v>
      </c>
      <c r="AA5" t="s">
        <v>123</v>
      </c>
      <c r="AB5" t="s">
        <v>123</v>
      </c>
      <c r="AC5" t="s">
        <v>123</v>
      </c>
      <c r="AD5" t="s">
        <v>123</v>
      </c>
      <c r="AE5" t="s">
        <v>123</v>
      </c>
      <c r="AF5" t="s">
        <v>123</v>
      </c>
      <c r="AG5" t="s">
        <v>134</v>
      </c>
      <c r="AH5" t="s">
        <v>134</v>
      </c>
      <c r="AI5" t="s">
        <v>134</v>
      </c>
      <c r="AJ5" t="s">
        <v>134</v>
      </c>
      <c r="AK5" t="s">
        <v>134</v>
      </c>
      <c r="AL5" t="s">
        <v>134</v>
      </c>
      <c r="AM5" t="s">
        <v>134</v>
      </c>
      <c r="AN5" t="s">
        <v>134</v>
      </c>
      <c r="AO5" t="s">
        <v>134</v>
      </c>
      <c r="AP5" t="s">
        <v>134</v>
      </c>
      <c r="AQ5" t="s">
        <v>145</v>
      </c>
      <c r="AR5" t="s">
        <v>145</v>
      </c>
      <c r="AS5" t="s">
        <v>145</v>
      </c>
      <c r="AT5" t="s">
        <v>145</v>
      </c>
      <c r="AU5" t="s">
        <v>145</v>
      </c>
      <c r="AV5" t="s">
        <v>145</v>
      </c>
      <c r="AW5" t="s">
        <v>145</v>
      </c>
      <c r="AX5" t="s">
        <v>145</v>
      </c>
      <c r="AY5" t="s">
        <v>145</v>
      </c>
      <c r="AZ5" t="s">
        <v>145</v>
      </c>
      <c r="BA5" t="s">
        <v>156</v>
      </c>
      <c r="BB5" t="s">
        <v>156</v>
      </c>
      <c r="BC5" t="s">
        <v>156</v>
      </c>
      <c r="BD5" t="s">
        <v>156</v>
      </c>
      <c r="BE5" t="s">
        <v>156</v>
      </c>
      <c r="BF5" t="s">
        <v>156</v>
      </c>
      <c r="BG5" t="s">
        <v>156</v>
      </c>
      <c r="BH5" t="s">
        <v>156</v>
      </c>
      <c r="BI5" t="s">
        <v>156</v>
      </c>
      <c r="BJ5" t="s">
        <v>156</v>
      </c>
      <c r="BK5" t="s">
        <v>167</v>
      </c>
      <c r="BL5" t="s">
        <v>167</v>
      </c>
      <c r="BM5" t="s">
        <v>167</v>
      </c>
      <c r="BN5" t="s">
        <v>167</v>
      </c>
      <c r="BO5" t="s">
        <v>167</v>
      </c>
      <c r="BP5" t="s">
        <v>167</v>
      </c>
      <c r="BQ5" t="s">
        <v>167</v>
      </c>
      <c r="BR5" t="s">
        <v>167</v>
      </c>
      <c r="BS5" t="s">
        <v>167</v>
      </c>
      <c r="BT5" t="s">
        <v>167</v>
      </c>
      <c r="BU5" t="s">
        <v>178</v>
      </c>
      <c r="BV5" t="s">
        <v>178</v>
      </c>
      <c r="BW5" t="s">
        <v>178</v>
      </c>
      <c r="BX5" t="s">
        <v>178</v>
      </c>
      <c r="BY5" t="s">
        <v>178</v>
      </c>
      <c r="BZ5" t="s">
        <v>178</v>
      </c>
      <c r="CA5" t="s">
        <v>178</v>
      </c>
      <c r="CB5" t="s">
        <v>178</v>
      </c>
      <c r="CC5" t="s">
        <v>178</v>
      </c>
      <c r="CD5" t="s">
        <v>178</v>
      </c>
      <c r="CE5" t="s">
        <v>189</v>
      </c>
      <c r="CF5" t="s">
        <v>189</v>
      </c>
      <c r="CG5" t="s">
        <v>189</v>
      </c>
      <c r="CH5" t="s">
        <v>189</v>
      </c>
      <c r="CI5" t="s">
        <v>189</v>
      </c>
      <c r="CJ5" t="s">
        <v>189</v>
      </c>
      <c r="CK5" t="s">
        <v>189</v>
      </c>
      <c r="CL5" t="s">
        <v>189</v>
      </c>
      <c r="CM5" t="s">
        <v>189</v>
      </c>
      <c r="CN5" t="s">
        <v>189</v>
      </c>
      <c r="CO5" t="s">
        <v>200</v>
      </c>
      <c r="CP5" t="s">
        <v>200</v>
      </c>
      <c r="CQ5" t="s">
        <v>200</v>
      </c>
      <c r="CR5" t="s">
        <v>200</v>
      </c>
      <c r="CS5" t="s">
        <v>200</v>
      </c>
      <c r="CT5" t="s">
        <v>200</v>
      </c>
      <c r="CU5" t="s">
        <v>200</v>
      </c>
      <c r="CV5" t="s">
        <v>200</v>
      </c>
      <c r="CW5" t="s">
        <v>200</v>
      </c>
      <c r="CX5" t="s">
        <v>200</v>
      </c>
      <c r="CY5" t="s">
        <v>211</v>
      </c>
      <c r="CZ5" t="s">
        <v>211</v>
      </c>
      <c r="DA5" t="s">
        <v>211</v>
      </c>
      <c r="DB5" t="s">
        <v>211</v>
      </c>
      <c r="DC5" t="s">
        <v>211</v>
      </c>
      <c r="DD5" t="s">
        <v>211</v>
      </c>
      <c r="DE5" t="s">
        <v>211</v>
      </c>
      <c r="DF5" t="s">
        <v>211</v>
      </c>
      <c r="DG5" t="s">
        <v>211</v>
      </c>
      <c r="DH5" t="s">
        <v>211</v>
      </c>
      <c r="DI5" t="s">
        <v>222</v>
      </c>
      <c r="DJ5" t="s">
        <v>222</v>
      </c>
      <c r="DK5" t="s">
        <v>222</v>
      </c>
      <c r="DL5" t="s">
        <v>222</v>
      </c>
      <c r="DM5" t="s">
        <v>222</v>
      </c>
      <c r="DN5" t="s">
        <v>222</v>
      </c>
      <c r="DO5" t="s">
        <v>222</v>
      </c>
      <c r="DP5" t="s">
        <v>222</v>
      </c>
      <c r="DQ5" t="s">
        <v>222</v>
      </c>
      <c r="DR5" t="s">
        <v>222</v>
      </c>
      <c r="DS5" t="s">
        <v>233</v>
      </c>
      <c r="DT5" t="s">
        <v>233</v>
      </c>
      <c r="DU5" t="s">
        <v>233</v>
      </c>
      <c r="DV5" t="s">
        <v>233</v>
      </c>
      <c r="DW5" t="s">
        <v>233</v>
      </c>
      <c r="DX5" t="s">
        <v>233</v>
      </c>
      <c r="DY5" t="s">
        <v>233</v>
      </c>
      <c r="DZ5" t="s">
        <v>233</v>
      </c>
      <c r="EA5" t="s">
        <v>233</v>
      </c>
      <c r="EB5" t="s">
        <v>233</v>
      </c>
      <c r="EC5" t="s">
        <v>244</v>
      </c>
      <c r="ED5" t="s">
        <v>244</v>
      </c>
      <c r="EE5" t="s">
        <v>244</v>
      </c>
      <c r="EF5" t="s">
        <v>244</v>
      </c>
      <c r="EG5" t="s">
        <v>244</v>
      </c>
      <c r="EH5" t="s">
        <v>244</v>
      </c>
      <c r="EI5" t="s">
        <v>244</v>
      </c>
      <c r="EJ5" t="s">
        <v>244</v>
      </c>
      <c r="EK5" t="s">
        <v>244</v>
      </c>
      <c r="EL5" t="s">
        <v>244</v>
      </c>
      <c r="EM5" t="s">
        <v>255</v>
      </c>
      <c r="EN5" t="s">
        <v>255</v>
      </c>
      <c r="EO5" t="s">
        <v>255</v>
      </c>
      <c r="EP5" t="s">
        <v>255</v>
      </c>
      <c r="EQ5" t="s">
        <v>255</v>
      </c>
      <c r="ER5" t="s">
        <v>255</v>
      </c>
      <c r="ES5" t="s">
        <v>255</v>
      </c>
      <c r="ET5" t="s">
        <v>255</v>
      </c>
      <c r="EU5" t="s">
        <v>255</v>
      </c>
      <c r="EV5" t="s">
        <v>255</v>
      </c>
      <c r="EW5" t="s">
        <v>266</v>
      </c>
      <c r="EX5" t="s">
        <v>266</v>
      </c>
      <c r="EY5" t="s">
        <v>266</v>
      </c>
      <c r="EZ5" t="s">
        <v>266</v>
      </c>
      <c r="FA5" t="s">
        <v>266</v>
      </c>
      <c r="FB5" t="s">
        <v>266</v>
      </c>
      <c r="FC5" t="s">
        <v>266</v>
      </c>
      <c r="FD5" t="s">
        <v>266</v>
      </c>
      <c r="FE5" t="s">
        <v>266</v>
      </c>
      <c r="FF5" t="s">
        <v>266</v>
      </c>
    </row>
    <row r="6" spans="1:162" x14ac:dyDescent="0.25">
      <c r="A6" t="s">
        <v>21</v>
      </c>
      <c r="B6">
        <f t="shared" si="0"/>
        <v>100</v>
      </c>
      <c r="C6" t="s">
        <v>562</v>
      </c>
      <c r="D6" t="s">
        <v>562</v>
      </c>
      <c r="E6" t="s">
        <v>562</v>
      </c>
      <c r="F6" t="s">
        <v>562</v>
      </c>
      <c r="G6" t="s">
        <v>562</v>
      </c>
      <c r="H6" t="s">
        <v>562</v>
      </c>
      <c r="I6" t="s">
        <v>562</v>
      </c>
      <c r="J6" t="s">
        <v>562</v>
      </c>
      <c r="K6" t="s">
        <v>562</v>
      </c>
      <c r="L6" t="s">
        <v>562</v>
      </c>
      <c r="M6" t="s">
        <v>562</v>
      </c>
      <c r="N6" t="s">
        <v>562</v>
      </c>
      <c r="O6" t="s">
        <v>562</v>
      </c>
      <c r="P6" t="s">
        <v>562</v>
      </c>
      <c r="Q6" t="s">
        <v>562</v>
      </c>
      <c r="R6" t="s">
        <v>562</v>
      </c>
      <c r="S6" t="s">
        <v>562</v>
      </c>
      <c r="T6" t="s">
        <v>562</v>
      </c>
      <c r="U6" t="s">
        <v>562</v>
      </c>
      <c r="V6" t="s">
        <v>562</v>
      </c>
      <c r="W6" t="s">
        <v>562</v>
      </c>
      <c r="X6" t="s">
        <v>562</v>
      </c>
      <c r="Y6" t="s">
        <v>562</v>
      </c>
      <c r="Z6" t="s">
        <v>562</v>
      </c>
      <c r="AA6" t="s">
        <v>562</v>
      </c>
      <c r="AB6" t="s">
        <v>562</v>
      </c>
      <c r="AC6" t="s">
        <v>562</v>
      </c>
      <c r="AD6" t="s">
        <v>562</v>
      </c>
      <c r="AE6" t="s">
        <v>562</v>
      </c>
      <c r="AF6" t="s">
        <v>562</v>
      </c>
      <c r="AG6" t="s">
        <v>563</v>
      </c>
      <c r="AH6" t="s">
        <v>563</v>
      </c>
      <c r="AI6" t="s">
        <v>563</v>
      </c>
      <c r="AJ6" t="s">
        <v>563</v>
      </c>
      <c r="AK6" t="s">
        <v>563</v>
      </c>
      <c r="AL6" t="s">
        <v>563</v>
      </c>
      <c r="AM6" t="s">
        <v>563</v>
      </c>
      <c r="AN6" t="s">
        <v>563</v>
      </c>
      <c r="AO6" t="s">
        <v>563</v>
      </c>
      <c r="AP6" t="s">
        <v>563</v>
      </c>
      <c r="AQ6" t="s">
        <v>563</v>
      </c>
      <c r="AR6" t="s">
        <v>563</v>
      </c>
      <c r="AS6" t="s">
        <v>563</v>
      </c>
      <c r="AT6" t="s">
        <v>563</v>
      </c>
      <c r="AU6" t="s">
        <v>563</v>
      </c>
      <c r="AV6" t="s">
        <v>563</v>
      </c>
      <c r="AW6" t="s">
        <v>563</v>
      </c>
      <c r="AX6" t="s">
        <v>563</v>
      </c>
      <c r="AY6" t="s">
        <v>563</v>
      </c>
      <c r="AZ6" t="s">
        <v>563</v>
      </c>
      <c r="BA6" t="s">
        <v>563</v>
      </c>
      <c r="BB6" t="s">
        <v>563</v>
      </c>
      <c r="BC6" t="s">
        <v>563</v>
      </c>
      <c r="BD6" t="s">
        <v>563</v>
      </c>
      <c r="BE6" t="s">
        <v>563</v>
      </c>
      <c r="BF6" t="s">
        <v>563</v>
      </c>
      <c r="BG6" t="s">
        <v>563</v>
      </c>
      <c r="BH6" t="s">
        <v>563</v>
      </c>
      <c r="BI6" t="s">
        <v>563</v>
      </c>
      <c r="BJ6" t="s">
        <v>563</v>
      </c>
      <c r="BK6" t="s">
        <v>562</v>
      </c>
      <c r="BL6" t="s">
        <v>562</v>
      </c>
      <c r="BM6" t="s">
        <v>562</v>
      </c>
      <c r="BN6" t="s">
        <v>562</v>
      </c>
      <c r="BO6" t="s">
        <v>562</v>
      </c>
      <c r="BP6" t="s">
        <v>562</v>
      </c>
      <c r="BQ6" t="s">
        <v>562</v>
      </c>
      <c r="BR6" t="s">
        <v>562</v>
      </c>
      <c r="BS6" t="s">
        <v>562</v>
      </c>
      <c r="BT6" t="s">
        <v>562</v>
      </c>
      <c r="BU6" t="s">
        <v>563</v>
      </c>
      <c r="BV6" t="s">
        <v>563</v>
      </c>
      <c r="BW6" t="s">
        <v>563</v>
      </c>
      <c r="BX6" t="s">
        <v>563</v>
      </c>
      <c r="BY6" t="s">
        <v>563</v>
      </c>
      <c r="BZ6" t="s">
        <v>563</v>
      </c>
      <c r="CA6" t="s">
        <v>563</v>
      </c>
      <c r="CB6" t="s">
        <v>563</v>
      </c>
      <c r="CC6" t="s">
        <v>563</v>
      </c>
      <c r="CD6" t="s">
        <v>563</v>
      </c>
      <c r="CE6" t="s">
        <v>562</v>
      </c>
      <c r="CF6" t="s">
        <v>562</v>
      </c>
      <c r="CG6" t="s">
        <v>562</v>
      </c>
      <c r="CH6" t="s">
        <v>562</v>
      </c>
      <c r="CI6" t="s">
        <v>562</v>
      </c>
      <c r="CJ6" t="s">
        <v>562</v>
      </c>
      <c r="CK6" t="s">
        <v>562</v>
      </c>
      <c r="CL6" t="s">
        <v>562</v>
      </c>
      <c r="CM6" t="s">
        <v>562</v>
      </c>
      <c r="CN6" t="s">
        <v>562</v>
      </c>
      <c r="CO6" t="s">
        <v>563</v>
      </c>
      <c r="CP6" t="s">
        <v>563</v>
      </c>
      <c r="CQ6" t="s">
        <v>563</v>
      </c>
      <c r="CR6" t="s">
        <v>563</v>
      </c>
      <c r="CS6" t="s">
        <v>563</v>
      </c>
      <c r="CT6" t="s">
        <v>563</v>
      </c>
      <c r="CU6" t="s">
        <v>563</v>
      </c>
      <c r="CV6" t="s">
        <v>563</v>
      </c>
      <c r="CW6" t="s">
        <v>563</v>
      </c>
      <c r="CX6" t="s">
        <v>563</v>
      </c>
      <c r="CY6" t="s">
        <v>562</v>
      </c>
      <c r="CZ6" t="s">
        <v>562</v>
      </c>
      <c r="DA6" t="s">
        <v>562</v>
      </c>
      <c r="DB6" t="s">
        <v>562</v>
      </c>
      <c r="DC6" t="s">
        <v>562</v>
      </c>
      <c r="DD6" t="s">
        <v>562</v>
      </c>
      <c r="DE6" t="s">
        <v>562</v>
      </c>
      <c r="DF6" t="s">
        <v>562</v>
      </c>
      <c r="DG6" t="s">
        <v>562</v>
      </c>
      <c r="DH6" t="s">
        <v>562</v>
      </c>
      <c r="DI6" t="s">
        <v>562</v>
      </c>
      <c r="DJ6" t="s">
        <v>562</v>
      </c>
      <c r="DK6" t="s">
        <v>562</v>
      </c>
      <c r="DL6" t="s">
        <v>562</v>
      </c>
      <c r="DM6" t="s">
        <v>562</v>
      </c>
      <c r="DN6" t="s">
        <v>562</v>
      </c>
      <c r="DO6" t="s">
        <v>562</v>
      </c>
      <c r="DP6" t="s">
        <v>562</v>
      </c>
      <c r="DQ6" t="s">
        <v>562</v>
      </c>
      <c r="DR6" t="s">
        <v>562</v>
      </c>
      <c r="DS6" t="s">
        <v>563</v>
      </c>
      <c r="DT6" t="s">
        <v>563</v>
      </c>
      <c r="DU6" t="s">
        <v>563</v>
      </c>
      <c r="DV6" t="s">
        <v>563</v>
      </c>
      <c r="DW6" t="s">
        <v>563</v>
      </c>
      <c r="DX6" t="s">
        <v>563</v>
      </c>
      <c r="DY6" t="s">
        <v>563</v>
      </c>
      <c r="DZ6" t="s">
        <v>563</v>
      </c>
      <c r="EA6" t="s">
        <v>563</v>
      </c>
      <c r="EB6" t="s">
        <v>563</v>
      </c>
      <c r="EC6" t="s">
        <v>562</v>
      </c>
      <c r="ED6" t="s">
        <v>562</v>
      </c>
      <c r="EE6" t="s">
        <v>562</v>
      </c>
      <c r="EF6" t="s">
        <v>562</v>
      </c>
      <c r="EG6" t="s">
        <v>562</v>
      </c>
      <c r="EH6" t="s">
        <v>562</v>
      </c>
      <c r="EI6" t="s">
        <v>562</v>
      </c>
      <c r="EJ6" t="s">
        <v>562</v>
      </c>
      <c r="EK6" t="s">
        <v>562</v>
      </c>
      <c r="EL6" t="s">
        <v>562</v>
      </c>
      <c r="EM6" t="s">
        <v>563</v>
      </c>
      <c r="EN6" t="s">
        <v>563</v>
      </c>
      <c r="EO6" t="s">
        <v>563</v>
      </c>
      <c r="EP6" t="s">
        <v>563</v>
      </c>
      <c r="EQ6" t="s">
        <v>563</v>
      </c>
      <c r="ER6" t="s">
        <v>563</v>
      </c>
      <c r="ES6" t="s">
        <v>563</v>
      </c>
      <c r="ET6" t="s">
        <v>563</v>
      </c>
      <c r="EU6" t="s">
        <v>563</v>
      </c>
      <c r="EV6" t="s">
        <v>563</v>
      </c>
      <c r="EW6" t="s">
        <v>563</v>
      </c>
      <c r="EX6" t="s">
        <v>563</v>
      </c>
      <c r="EY6" t="s">
        <v>563</v>
      </c>
      <c r="EZ6" t="s">
        <v>563</v>
      </c>
      <c r="FA6" t="s">
        <v>563</v>
      </c>
      <c r="FB6" t="s">
        <v>563</v>
      </c>
      <c r="FC6" t="s">
        <v>563</v>
      </c>
      <c r="FD6" t="s">
        <v>563</v>
      </c>
      <c r="FE6" t="s">
        <v>563</v>
      </c>
      <c r="FF6" t="s">
        <v>563</v>
      </c>
    </row>
    <row r="7" spans="1:162" x14ac:dyDescent="0.25">
      <c r="A7" t="s">
        <v>22</v>
      </c>
      <c r="B7">
        <f t="shared" si="0"/>
        <v>0</v>
      </c>
    </row>
    <row r="8" spans="1:162" x14ac:dyDescent="0.25">
      <c r="A8" t="s">
        <v>23</v>
      </c>
      <c r="B8">
        <f t="shared" si="0"/>
        <v>0</v>
      </c>
    </row>
    <row r="9" spans="1:162" x14ac:dyDescent="0.25">
      <c r="A9" t="s">
        <v>24</v>
      </c>
      <c r="B9">
        <f t="shared" si="0"/>
        <v>75</v>
      </c>
      <c r="C9" t="s">
        <v>1233</v>
      </c>
      <c r="D9" t="s">
        <v>1291</v>
      </c>
      <c r="E9" t="s">
        <v>1263</v>
      </c>
      <c r="F9" t="s">
        <v>1303</v>
      </c>
      <c r="G9" t="s">
        <v>1281</v>
      </c>
      <c r="H9" t="s">
        <v>1254</v>
      </c>
      <c r="I9" t="s">
        <v>1339</v>
      </c>
      <c r="J9" t="s">
        <v>1317</v>
      </c>
      <c r="K9" t="s">
        <v>1330</v>
      </c>
      <c r="L9" t="s">
        <v>1347</v>
      </c>
      <c r="M9" t="s">
        <v>1296</v>
      </c>
      <c r="N9" t="s">
        <v>1320</v>
      </c>
      <c r="O9" t="s">
        <v>1333</v>
      </c>
      <c r="P9" t="s">
        <v>1355</v>
      </c>
      <c r="Q9" t="s">
        <v>1340</v>
      </c>
      <c r="R9" t="s">
        <v>1295</v>
      </c>
      <c r="S9" t="s">
        <v>1349</v>
      </c>
      <c r="T9" t="s">
        <v>1243</v>
      </c>
      <c r="U9" t="s">
        <v>1345</v>
      </c>
      <c r="V9" t="s">
        <v>1274</v>
      </c>
      <c r="W9" t="s">
        <v>1247</v>
      </c>
      <c r="X9" t="s">
        <v>1265</v>
      </c>
      <c r="Y9" t="s">
        <v>1258</v>
      </c>
      <c r="Z9" t="s">
        <v>1344</v>
      </c>
      <c r="AA9" t="s">
        <v>1235</v>
      </c>
      <c r="AB9" t="s">
        <v>1244</v>
      </c>
      <c r="AC9" t="s">
        <v>1256</v>
      </c>
      <c r="AD9" t="s">
        <v>1335</v>
      </c>
      <c r="AE9" t="s">
        <v>1334</v>
      </c>
      <c r="AF9" t="s">
        <v>1311</v>
      </c>
      <c r="AG9" t="s">
        <v>1328</v>
      </c>
      <c r="AH9" t="s">
        <v>1237</v>
      </c>
      <c r="AI9" t="s">
        <v>1242</v>
      </c>
      <c r="AJ9" t="s">
        <v>1346</v>
      </c>
      <c r="AK9" t="s">
        <v>1279</v>
      </c>
      <c r="AL9" t="s">
        <v>1253</v>
      </c>
      <c r="AM9" t="s">
        <v>1286</v>
      </c>
      <c r="AN9" t="s">
        <v>1327</v>
      </c>
      <c r="AO9" t="s">
        <v>1331</v>
      </c>
      <c r="AP9" t="s">
        <v>1325</v>
      </c>
      <c r="AQ9" t="s">
        <v>1257</v>
      </c>
      <c r="AR9" t="s">
        <v>1324</v>
      </c>
      <c r="AS9" t="s">
        <v>1249</v>
      </c>
      <c r="AT9" t="s">
        <v>1302</v>
      </c>
      <c r="AU9" t="s">
        <v>1348</v>
      </c>
      <c r="AV9" t="s">
        <v>1323</v>
      </c>
      <c r="AW9" t="s">
        <v>1283</v>
      </c>
      <c r="AX9" t="s">
        <v>1259</v>
      </c>
      <c r="AY9" t="s">
        <v>1267</v>
      </c>
      <c r="AZ9" t="s">
        <v>1248</v>
      </c>
      <c r="BA9" t="s">
        <v>1285</v>
      </c>
      <c r="BB9" t="s">
        <v>1275</v>
      </c>
      <c r="BC9" t="s">
        <v>1315</v>
      </c>
      <c r="BD9" t="s">
        <v>1266</v>
      </c>
      <c r="BE9" t="s">
        <v>1282</v>
      </c>
      <c r="BF9" t="s">
        <v>1299</v>
      </c>
      <c r="BG9" t="s">
        <v>1326</v>
      </c>
      <c r="BH9" t="s">
        <v>1272</v>
      </c>
      <c r="BI9" t="s">
        <v>1341</v>
      </c>
      <c r="BJ9" t="s">
        <v>1352</v>
      </c>
      <c r="CE9" t="s">
        <v>1307</v>
      </c>
      <c r="CF9" t="s">
        <v>1297</v>
      </c>
      <c r="CG9" t="s">
        <v>1268</v>
      </c>
      <c r="CH9" t="s">
        <v>1246</v>
      </c>
      <c r="CI9" t="s">
        <v>1273</v>
      </c>
      <c r="CJ9" t="s">
        <v>1338</v>
      </c>
      <c r="CK9" t="s">
        <v>1308</v>
      </c>
      <c r="CL9" t="s">
        <v>1270</v>
      </c>
      <c r="CM9" t="s">
        <v>1309</v>
      </c>
      <c r="CN9" t="s">
        <v>1300</v>
      </c>
      <c r="CO9" t="s">
        <v>1262</v>
      </c>
      <c r="CP9" t="s">
        <v>1312</v>
      </c>
      <c r="CQ9" t="s">
        <v>1329</v>
      </c>
      <c r="CR9" t="s">
        <v>1305</v>
      </c>
      <c r="CS9" t="s">
        <v>1240</v>
      </c>
      <c r="CT9" t="s">
        <v>1337</v>
      </c>
      <c r="CU9" t="s">
        <v>1245</v>
      </c>
      <c r="CV9" t="s">
        <v>1350</v>
      </c>
      <c r="CW9" t="s">
        <v>1238</v>
      </c>
      <c r="CX9" t="s">
        <v>1314</v>
      </c>
      <c r="CY9" t="s">
        <v>1234</v>
      </c>
      <c r="CZ9" t="s">
        <v>1289</v>
      </c>
      <c r="DA9" t="s">
        <v>1269</v>
      </c>
      <c r="DB9" t="s">
        <v>1319</v>
      </c>
      <c r="DC9" t="s">
        <v>1261</v>
      </c>
      <c r="DD9" t="s">
        <v>1280</v>
      </c>
      <c r="DE9" t="s">
        <v>1318</v>
      </c>
      <c r="DF9" t="s">
        <v>1356</v>
      </c>
      <c r="DG9" t="s">
        <v>1316</v>
      </c>
      <c r="DH9" t="s">
        <v>1313</v>
      </c>
      <c r="DS9" t="s">
        <v>1342</v>
      </c>
      <c r="DT9" t="s">
        <v>1298</v>
      </c>
      <c r="DU9" t="s">
        <v>1239</v>
      </c>
      <c r="DV9" t="s">
        <v>1293</v>
      </c>
      <c r="DW9" t="s">
        <v>1271</v>
      </c>
      <c r="DX9" t="s">
        <v>1288</v>
      </c>
      <c r="DY9" t="s">
        <v>1304</v>
      </c>
      <c r="DZ9" t="s">
        <v>1306</v>
      </c>
      <c r="EA9" t="s">
        <v>1260</v>
      </c>
      <c r="EB9" t="s">
        <v>1321</v>
      </c>
      <c r="EM9" t="s">
        <v>1264</v>
      </c>
      <c r="EN9" t="s">
        <v>1351</v>
      </c>
      <c r="EO9" t="s">
        <v>1277</v>
      </c>
      <c r="EP9" t="s">
        <v>1276</v>
      </c>
      <c r="EQ9" t="s">
        <v>1353</v>
      </c>
      <c r="ER9" t="s">
        <v>1290</v>
      </c>
      <c r="ES9" t="s">
        <v>1354</v>
      </c>
      <c r="ET9" t="s">
        <v>1250</v>
      </c>
      <c r="EU9" t="s">
        <v>1287</v>
      </c>
      <c r="EV9" t="s">
        <v>1301</v>
      </c>
      <c r="EW9" t="s">
        <v>1278</v>
      </c>
      <c r="EX9" t="s">
        <v>1310</v>
      </c>
      <c r="EY9" t="s">
        <v>1292</v>
      </c>
      <c r="EZ9" t="s">
        <v>1284</v>
      </c>
      <c r="FA9" t="s">
        <v>1236</v>
      </c>
      <c r="FB9" t="s">
        <v>1322</v>
      </c>
      <c r="FC9" t="s">
        <v>1241</v>
      </c>
      <c r="FD9" t="s">
        <v>1336</v>
      </c>
      <c r="FE9" t="s">
        <v>1294</v>
      </c>
      <c r="FF9" t="s">
        <v>1343</v>
      </c>
    </row>
    <row r="10" spans="1:162" x14ac:dyDescent="0.25">
      <c r="A10" t="s">
        <v>25</v>
      </c>
      <c r="B10">
        <f t="shared" si="0"/>
        <v>0</v>
      </c>
    </row>
    <row r="11" spans="1:162" x14ac:dyDescent="0.25">
      <c r="A11" t="s">
        <v>26</v>
      </c>
      <c r="B11">
        <f t="shared" si="0"/>
        <v>0</v>
      </c>
    </row>
    <row r="12" spans="1:162" x14ac:dyDescent="0.25">
      <c r="A12" t="s">
        <v>27</v>
      </c>
      <c r="B12">
        <f t="shared" si="0"/>
        <v>0</v>
      </c>
    </row>
    <row r="13" spans="1:162" x14ac:dyDescent="0.25">
      <c r="A13" t="s">
        <v>28</v>
      </c>
      <c r="B13">
        <f t="shared" si="0"/>
        <v>6.25</v>
      </c>
      <c r="C13">
        <v>58</v>
      </c>
      <c r="D13">
        <v>63</v>
      </c>
      <c r="E13">
        <v>62</v>
      </c>
      <c r="F13">
        <v>88</v>
      </c>
      <c r="G13">
        <v>70</v>
      </c>
      <c r="H13">
        <v>142</v>
      </c>
      <c r="I13">
        <v>180</v>
      </c>
      <c r="J13">
        <v>248</v>
      </c>
      <c r="K13">
        <v>193</v>
      </c>
      <c r="L13">
        <v>182</v>
      </c>
    </row>
    <row r="14" spans="1:162" x14ac:dyDescent="0.25">
      <c r="A14" t="s">
        <v>29</v>
      </c>
      <c r="B14">
        <f t="shared" si="0"/>
        <v>1.25</v>
      </c>
      <c r="K14">
        <v>90</v>
      </c>
      <c r="L14">
        <v>108</v>
      </c>
    </row>
    <row r="15" spans="1:162" x14ac:dyDescent="0.25">
      <c r="A15" t="s">
        <v>30</v>
      </c>
      <c r="B15">
        <f t="shared" si="0"/>
        <v>3.125</v>
      </c>
      <c r="C15">
        <v>54</v>
      </c>
      <c r="E15">
        <v>75</v>
      </c>
      <c r="F15">
        <v>76</v>
      </c>
      <c r="I15">
        <v>86</v>
      </c>
      <c r="L15">
        <v>121</v>
      </c>
    </row>
    <row r="16" spans="1:162" x14ac:dyDescent="0.25">
      <c r="A16" t="s">
        <v>31</v>
      </c>
      <c r="B16">
        <f t="shared" si="0"/>
        <v>5</v>
      </c>
      <c r="C16">
        <v>61</v>
      </c>
      <c r="D16">
        <v>63</v>
      </c>
      <c r="E16">
        <v>72</v>
      </c>
      <c r="G16">
        <v>108</v>
      </c>
      <c r="H16">
        <v>95</v>
      </c>
      <c r="I16">
        <v>80</v>
      </c>
      <c r="J16">
        <v>98</v>
      </c>
      <c r="K16">
        <v>95</v>
      </c>
    </row>
    <row r="17" spans="1:162" x14ac:dyDescent="0.25">
      <c r="A17" t="s">
        <v>32</v>
      </c>
      <c r="B17">
        <f t="shared" si="0"/>
        <v>6.25</v>
      </c>
      <c r="C17">
        <v>58</v>
      </c>
      <c r="D17">
        <v>67</v>
      </c>
      <c r="E17">
        <v>84</v>
      </c>
      <c r="F17">
        <v>86</v>
      </c>
      <c r="G17">
        <v>130</v>
      </c>
      <c r="H17">
        <v>95</v>
      </c>
      <c r="I17">
        <v>82</v>
      </c>
      <c r="J17">
        <v>99</v>
      </c>
      <c r="K17">
        <v>238</v>
      </c>
      <c r="L17">
        <v>244</v>
      </c>
    </row>
    <row r="18" spans="1:162" x14ac:dyDescent="0.25">
      <c r="A18" t="s">
        <v>33</v>
      </c>
      <c r="B18">
        <f t="shared" si="0"/>
        <v>1.25</v>
      </c>
      <c r="C18">
        <v>53</v>
      </c>
      <c r="E18">
        <v>63</v>
      </c>
    </row>
    <row r="19" spans="1:162" x14ac:dyDescent="0.25">
      <c r="A19" t="s">
        <v>34</v>
      </c>
      <c r="B19">
        <f t="shared" si="0"/>
        <v>5</v>
      </c>
      <c r="D19">
        <v>59</v>
      </c>
      <c r="E19">
        <v>62</v>
      </c>
      <c r="F19">
        <v>87</v>
      </c>
      <c r="H19">
        <v>95</v>
      </c>
      <c r="I19">
        <v>82</v>
      </c>
      <c r="J19">
        <v>198</v>
      </c>
      <c r="K19">
        <v>96</v>
      </c>
      <c r="L19">
        <v>245</v>
      </c>
    </row>
    <row r="20" spans="1:162" x14ac:dyDescent="0.25">
      <c r="A20" t="s">
        <v>35</v>
      </c>
      <c r="B20">
        <f t="shared" si="0"/>
        <v>3.125</v>
      </c>
      <c r="C20">
        <v>54</v>
      </c>
      <c r="G20">
        <v>70</v>
      </c>
      <c r="H20">
        <v>95</v>
      </c>
      <c r="I20">
        <v>115</v>
      </c>
      <c r="K20">
        <v>96</v>
      </c>
    </row>
    <row r="21" spans="1:162" x14ac:dyDescent="0.25">
      <c r="A21" t="s">
        <v>36</v>
      </c>
      <c r="B21">
        <f t="shared" si="0"/>
        <v>100</v>
      </c>
      <c r="C21" t="s">
        <v>15</v>
      </c>
      <c r="D21" t="s">
        <v>580</v>
      </c>
      <c r="E21" t="s">
        <v>578</v>
      </c>
      <c r="F21" t="s">
        <v>581</v>
      </c>
      <c r="G21" t="s">
        <v>582</v>
      </c>
      <c r="H21" t="s">
        <v>579</v>
      </c>
      <c r="I21" t="s">
        <v>583</v>
      </c>
      <c r="J21" t="s">
        <v>584</v>
      </c>
      <c r="K21" t="s">
        <v>585</v>
      </c>
      <c r="L21" t="s">
        <v>586</v>
      </c>
      <c r="M21" t="s">
        <v>531</v>
      </c>
      <c r="N21" t="s">
        <v>532</v>
      </c>
      <c r="O21" t="s">
        <v>533</v>
      </c>
      <c r="P21" t="s">
        <v>534</v>
      </c>
      <c r="Q21" t="s">
        <v>535</v>
      </c>
      <c r="R21" t="s">
        <v>536</v>
      </c>
      <c r="S21" t="s">
        <v>564</v>
      </c>
      <c r="T21" t="s">
        <v>565</v>
      </c>
      <c r="U21" t="s">
        <v>567</v>
      </c>
      <c r="V21" t="s">
        <v>566</v>
      </c>
      <c r="W21" t="s">
        <v>838</v>
      </c>
      <c r="X21" t="s">
        <v>839</v>
      </c>
      <c r="Y21" t="s">
        <v>840</v>
      </c>
      <c r="Z21" t="s">
        <v>841</v>
      </c>
      <c r="AA21" t="s">
        <v>842</v>
      </c>
      <c r="AB21" t="s">
        <v>843</v>
      </c>
      <c r="AC21" t="s">
        <v>844</v>
      </c>
      <c r="AD21" t="s">
        <v>845</v>
      </c>
      <c r="AE21" t="s">
        <v>846</v>
      </c>
      <c r="AF21" t="s">
        <v>847</v>
      </c>
      <c r="AG21" t="s">
        <v>898</v>
      </c>
      <c r="AH21" t="s">
        <v>899</v>
      </c>
      <c r="AI21" t="s">
        <v>900</v>
      </c>
      <c r="AJ21" t="s">
        <v>901</v>
      </c>
      <c r="AK21" t="s">
        <v>902</v>
      </c>
      <c r="AL21" t="s">
        <v>903</v>
      </c>
      <c r="AM21" t="s">
        <v>904</v>
      </c>
      <c r="AN21" t="s">
        <v>905</v>
      </c>
      <c r="AO21" t="s">
        <v>906</v>
      </c>
      <c r="AP21" t="s">
        <v>907</v>
      </c>
      <c r="AQ21" t="s">
        <v>587</v>
      </c>
      <c r="AR21" t="s">
        <v>589</v>
      </c>
      <c r="AS21" t="s">
        <v>588</v>
      </c>
      <c r="AT21" t="s">
        <v>590</v>
      </c>
      <c r="AU21" t="s">
        <v>591</v>
      </c>
      <c r="AV21" t="s">
        <v>592</v>
      </c>
      <c r="AW21" t="s">
        <v>593</v>
      </c>
      <c r="AX21" t="s">
        <v>594</v>
      </c>
      <c r="AY21" t="s">
        <v>596</v>
      </c>
      <c r="AZ21" t="s">
        <v>595</v>
      </c>
      <c r="BA21" t="s">
        <v>755</v>
      </c>
      <c r="BB21" t="s">
        <v>756</v>
      </c>
      <c r="BC21" t="s">
        <v>757</v>
      </c>
      <c r="BD21" t="s">
        <v>758</v>
      </c>
      <c r="BE21" t="s">
        <v>759</v>
      </c>
      <c r="BF21" t="s">
        <v>760</v>
      </c>
      <c r="BG21" t="s">
        <v>761</v>
      </c>
      <c r="BH21" t="s">
        <v>762</v>
      </c>
      <c r="BI21" t="s">
        <v>763</v>
      </c>
      <c r="BJ21" t="s">
        <v>764</v>
      </c>
      <c r="BK21" t="s">
        <v>776</v>
      </c>
      <c r="BL21" t="s">
        <v>777</v>
      </c>
      <c r="BM21" t="s">
        <v>778</v>
      </c>
      <c r="BN21" t="s">
        <v>779</v>
      </c>
      <c r="BO21" t="s">
        <v>780</v>
      </c>
      <c r="BP21" t="s">
        <v>781</v>
      </c>
      <c r="BQ21" t="s">
        <v>782</v>
      </c>
      <c r="BR21" t="s">
        <v>783</v>
      </c>
      <c r="BS21" t="s">
        <v>784</v>
      </c>
      <c r="BT21" t="s">
        <v>785</v>
      </c>
      <c r="BU21" t="s">
        <v>878</v>
      </c>
      <c r="BV21" t="s">
        <v>879</v>
      </c>
      <c r="BW21" t="s">
        <v>880</v>
      </c>
      <c r="BX21" t="s">
        <v>881</v>
      </c>
      <c r="BY21" t="s">
        <v>882</v>
      </c>
      <c r="BZ21" t="s">
        <v>883</v>
      </c>
      <c r="CA21" t="s">
        <v>884</v>
      </c>
      <c r="CB21" t="s">
        <v>885</v>
      </c>
      <c r="CC21" t="s">
        <v>886</v>
      </c>
      <c r="CD21" t="s">
        <v>887</v>
      </c>
      <c r="CE21" t="s">
        <v>606</v>
      </c>
      <c r="CF21" t="s">
        <v>607</v>
      </c>
      <c r="CG21" t="s">
        <v>608</v>
      </c>
      <c r="CH21" t="s">
        <v>609</v>
      </c>
      <c r="CI21" t="s">
        <v>610</v>
      </c>
      <c r="CJ21" t="s">
        <v>611</v>
      </c>
      <c r="CK21" t="s">
        <v>612</v>
      </c>
      <c r="CL21" t="s">
        <v>613</v>
      </c>
      <c r="CM21" t="s">
        <v>614</v>
      </c>
      <c r="CN21" t="s">
        <v>615</v>
      </c>
      <c r="CO21" t="s">
        <v>712</v>
      </c>
      <c r="CP21" t="s">
        <v>713</v>
      </c>
      <c r="CQ21" t="s">
        <v>714</v>
      </c>
      <c r="CR21" t="s">
        <v>715</v>
      </c>
      <c r="CS21" t="s">
        <v>716</v>
      </c>
      <c r="CT21" t="s">
        <v>717</v>
      </c>
      <c r="CU21" t="s">
        <v>718</v>
      </c>
      <c r="CV21" t="s">
        <v>719</v>
      </c>
      <c r="CW21" t="s">
        <v>720</v>
      </c>
      <c r="CX21" t="s">
        <v>721</v>
      </c>
      <c r="CY21" t="s">
        <v>735</v>
      </c>
      <c r="CZ21" t="s">
        <v>736</v>
      </c>
      <c r="DA21" t="s">
        <v>737</v>
      </c>
      <c r="DB21" t="s">
        <v>738</v>
      </c>
      <c r="DC21" t="s">
        <v>739</v>
      </c>
      <c r="DD21" t="s">
        <v>740</v>
      </c>
      <c r="DE21" t="s">
        <v>741</v>
      </c>
      <c r="DF21" t="s">
        <v>742</v>
      </c>
      <c r="DG21" t="s">
        <v>743</v>
      </c>
      <c r="DH21" t="s">
        <v>744</v>
      </c>
      <c r="DI21" t="s">
        <v>819</v>
      </c>
      <c r="DJ21" t="s">
        <v>820</v>
      </c>
      <c r="DK21" t="s">
        <v>821</v>
      </c>
      <c r="DL21" t="s">
        <v>822</v>
      </c>
      <c r="DM21" t="s">
        <v>823</v>
      </c>
      <c r="DN21" t="s">
        <v>824</v>
      </c>
      <c r="DO21" t="s">
        <v>825</v>
      </c>
      <c r="DP21" t="s">
        <v>826</v>
      </c>
      <c r="DQ21" t="s">
        <v>827</v>
      </c>
      <c r="DR21" t="s">
        <v>828</v>
      </c>
      <c r="DS21" t="s">
        <v>799</v>
      </c>
      <c r="DT21" t="s">
        <v>800</v>
      </c>
      <c r="DU21" t="s">
        <v>801</v>
      </c>
      <c r="DV21" t="s">
        <v>802</v>
      </c>
      <c r="DW21" t="s">
        <v>803</v>
      </c>
      <c r="DX21" t="s">
        <v>804</v>
      </c>
      <c r="DY21" t="s">
        <v>805</v>
      </c>
      <c r="DZ21" t="s">
        <v>806</v>
      </c>
      <c r="EA21" t="s">
        <v>807</v>
      </c>
      <c r="EB21" t="s">
        <v>808</v>
      </c>
      <c r="EC21" t="s">
        <v>858</v>
      </c>
      <c r="ED21" t="s">
        <v>859</v>
      </c>
      <c r="EE21" t="s">
        <v>860</v>
      </c>
      <c r="EF21" t="s">
        <v>861</v>
      </c>
      <c r="EG21" t="s">
        <v>862</v>
      </c>
      <c r="EH21" t="s">
        <v>863</v>
      </c>
      <c r="EI21" t="s">
        <v>864</v>
      </c>
      <c r="EJ21" t="s">
        <v>865</v>
      </c>
      <c r="EK21" t="s">
        <v>866</v>
      </c>
      <c r="EL21" t="s">
        <v>867</v>
      </c>
      <c r="EM21" t="s">
        <v>918</v>
      </c>
      <c r="EN21" t="s">
        <v>919</v>
      </c>
      <c r="EO21" t="s">
        <v>920</v>
      </c>
      <c r="EP21" t="s">
        <v>921</v>
      </c>
      <c r="EQ21" t="s">
        <v>922</v>
      </c>
      <c r="ER21" t="s">
        <v>923</v>
      </c>
      <c r="ES21" t="s">
        <v>924</v>
      </c>
      <c r="ET21" t="s">
        <v>925</v>
      </c>
      <c r="EU21" t="s">
        <v>926</v>
      </c>
      <c r="EV21" t="s">
        <v>927</v>
      </c>
      <c r="EW21" t="s">
        <v>938</v>
      </c>
      <c r="EX21" t="s">
        <v>939</v>
      </c>
      <c r="EY21" t="s">
        <v>940</v>
      </c>
      <c r="EZ21" t="s">
        <v>941</v>
      </c>
      <c r="FA21" t="s">
        <v>942</v>
      </c>
      <c r="FB21" t="s">
        <v>943</v>
      </c>
      <c r="FC21" t="s">
        <v>944</v>
      </c>
      <c r="FD21" t="s">
        <v>945</v>
      </c>
      <c r="FE21" t="s">
        <v>946</v>
      </c>
      <c r="FF21" t="s">
        <v>947</v>
      </c>
    </row>
    <row r="22" spans="1:162" x14ac:dyDescent="0.25">
      <c r="A22" t="s">
        <v>37</v>
      </c>
      <c r="B22">
        <f t="shared" si="0"/>
        <v>100</v>
      </c>
      <c r="C22" t="s">
        <v>568</v>
      </c>
      <c r="D22" t="s">
        <v>569</v>
      </c>
      <c r="E22" t="s">
        <v>570</v>
      </c>
      <c r="F22" t="s">
        <v>571</v>
      </c>
      <c r="G22" t="s">
        <v>572</v>
      </c>
      <c r="H22" t="s">
        <v>573</v>
      </c>
      <c r="I22" t="s">
        <v>574</v>
      </c>
      <c r="J22" t="s">
        <v>575</v>
      </c>
      <c r="K22" t="s">
        <v>576</v>
      </c>
      <c r="L22" t="s">
        <v>577</v>
      </c>
      <c r="M22" t="s">
        <v>521</v>
      </c>
      <c r="N22" t="s">
        <v>522</v>
      </c>
      <c r="O22" t="s">
        <v>523</v>
      </c>
      <c r="P22" t="s">
        <v>524</v>
      </c>
      <c r="Q22" t="s">
        <v>525</v>
      </c>
      <c r="R22" t="s">
        <v>526</v>
      </c>
      <c r="S22" t="s">
        <v>527</v>
      </c>
      <c r="T22" t="s">
        <v>528</v>
      </c>
      <c r="U22" t="s">
        <v>530</v>
      </c>
      <c r="V22" t="s">
        <v>529</v>
      </c>
      <c r="W22" t="s">
        <v>848</v>
      </c>
      <c r="X22" t="s">
        <v>849</v>
      </c>
      <c r="Y22" t="s">
        <v>850</v>
      </c>
      <c r="Z22" t="s">
        <v>851</v>
      </c>
      <c r="AA22" t="s">
        <v>852</v>
      </c>
      <c r="AB22" t="s">
        <v>853</v>
      </c>
      <c r="AC22" t="s">
        <v>854</v>
      </c>
      <c r="AD22" t="s">
        <v>855</v>
      </c>
      <c r="AE22" t="s">
        <v>856</v>
      </c>
      <c r="AF22" t="s">
        <v>857</v>
      </c>
      <c r="AG22" t="s">
        <v>908</v>
      </c>
      <c r="AH22" t="s">
        <v>909</v>
      </c>
      <c r="AI22" t="s">
        <v>910</v>
      </c>
      <c r="AJ22" t="s">
        <v>911</v>
      </c>
      <c r="AK22" t="s">
        <v>912</v>
      </c>
      <c r="AL22" t="s">
        <v>913</v>
      </c>
      <c r="AM22" t="s">
        <v>914</v>
      </c>
      <c r="AN22" t="s">
        <v>915</v>
      </c>
      <c r="AO22" t="s">
        <v>916</v>
      </c>
      <c r="AP22" t="s">
        <v>917</v>
      </c>
      <c r="AQ22" t="s">
        <v>597</v>
      </c>
      <c r="AR22" t="s">
        <v>598</v>
      </c>
      <c r="AS22" t="s">
        <v>599</v>
      </c>
      <c r="AT22" t="s">
        <v>600</v>
      </c>
      <c r="AU22" t="s">
        <v>601</v>
      </c>
      <c r="AV22" t="s">
        <v>602</v>
      </c>
      <c r="AW22" t="s">
        <v>603</v>
      </c>
      <c r="AX22" t="s">
        <v>604</v>
      </c>
      <c r="AY22" t="s">
        <v>605</v>
      </c>
      <c r="AZ22" t="s">
        <v>765</v>
      </c>
      <c r="BA22" t="s">
        <v>766</v>
      </c>
      <c r="BB22" t="s">
        <v>767</v>
      </c>
      <c r="BC22" t="s">
        <v>768</v>
      </c>
      <c r="BD22" t="s">
        <v>769</v>
      </c>
      <c r="BE22" t="s">
        <v>770</v>
      </c>
      <c r="BF22" t="s">
        <v>771</v>
      </c>
      <c r="BG22" t="s">
        <v>772</v>
      </c>
      <c r="BH22" t="s">
        <v>774</v>
      </c>
      <c r="BI22" t="s">
        <v>773</v>
      </c>
      <c r="BJ22" t="s">
        <v>775</v>
      </c>
      <c r="BK22" t="s">
        <v>789</v>
      </c>
      <c r="BL22" t="s">
        <v>790</v>
      </c>
      <c r="BM22" t="s">
        <v>791</v>
      </c>
      <c r="BN22" t="s">
        <v>792</v>
      </c>
      <c r="BO22" t="s">
        <v>793</v>
      </c>
      <c r="BP22" t="s">
        <v>794</v>
      </c>
      <c r="BQ22" t="s">
        <v>795</v>
      </c>
      <c r="BR22" t="s">
        <v>796</v>
      </c>
      <c r="BS22" t="s">
        <v>797</v>
      </c>
      <c r="BT22" t="s">
        <v>798</v>
      </c>
      <c r="BU22" t="s">
        <v>888</v>
      </c>
      <c r="BV22" t="s">
        <v>889</v>
      </c>
      <c r="BW22" t="s">
        <v>891</v>
      </c>
      <c r="BX22" t="s">
        <v>890</v>
      </c>
      <c r="BY22" t="s">
        <v>892</v>
      </c>
      <c r="BZ22" t="s">
        <v>893</v>
      </c>
      <c r="CA22" t="s">
        <v>894</v>
      </c>
      <c r="CB22" t="s">
        <v>895</v>
      </c>
      <c r="CC22" t="s">
        <v>896</v>
      </c>
      <c r="CD22" t="s">
        <v>897</v>
      </c>
      <c r="CE22" t="s">
        <v>616</v>
      </c>
      <c r="CF22" t="s">
        <v>617</v>
      </c>
      <c r="CG22" t="s">
        <v>618</v>
      </c>
      <c r="CH22" t="s">
        <v>619</v>
      </c>
      <c r="CI22" t="s">
        <v>620</v>
      </c>
      <c r="CJ22" t="s">
        <v>621</v>
      </c>
      <c r="CK22" t="s">
        <v>622</v>
      </c>
      <c r="CL22" t="s">
        <v>623</v>
      </c>
      <c r="CM22" t="s">
        <v>624</v>
      </c>
      <c r="CN22" t="s">
        <v>625</v>
      </c>
      <c r="CO22" t="s">
        <v>725</v>
      </c>
      <c r="CP22" t="s">
        <v>726</v>
      </c>
      <c r="CQ22" t="s">
        <v>727</v>
      </c>
      <c r="CR22" t="s">
        <v>728</v>
      </c>
      <c r="CS22" t="s">
        <v>729</v>
      </c>
      <c r="CT22" t="s">
        <v>730</v>
      </c>
      <c r="CU22" t="s">
        <v>731</v>
      </c>
      <c r="CV22" t="s">
        <v>732</v>
      </c>
      <c r="CW22" t="s">
        <v>733</v>
      </c>
      <c r="CX22" t="s">
        <v>734</v>
      </c>
      <c r="CY22" t="s">
        <v>745</v>
      </c>
      <c r="CZ22" t="s">
        <v>746</v>
      </c>
      <c r="DA22" t="s">
        <v>747</v>
      </c>
      <c r="DB22" t="s">
        <v>748</v>
      </c>
      <c r="DC22" t="s">
        <v>749</v>
      </c>
      <c r="DD22" t="s">
        <v>750</v>
      </c>
      <c r="DE22" t="s">
        <v>751</v>
      </c>
      <c r="DF22" t="s">
        <v>752</v>
      </c>
      <c r="DG22" t="s">
        <v>753</v>
      </c>
      <c r="DH22" t="s">
        <v>754</v>
      </c>
      <c r="DI22" t="s">
        <v>829</v>
      </c>
      <c r="DJ22" t="s">
        <v>830</v>
      </c>
      <c r="DK22" t="s">
        <v>597</v>
      </c>
      <c r="DL22" t="s">
        <v>831</v>
      </c>
      <c r="DM22" t="s">
        <v>832</v>
      </c>
      <c r="DN22" t="s">
        <v>833</v>
      </c>
      <c r="DO22" t="s">
        <v>834</v>
      </c>
      <c r="DP22" t="s">
        <v>835</v>
      </c>
      <c r="DQ22" t="s">
        <v>836</v>
      </c>
      <c r="DR22" t="s">
        <v>837</v>
      </c>
      <c r="DS22" t="s">
        <v>809</v>
      </c>
      <c r="DT22" t="s">
        <v>810</v>
      </c>
      <c r="DU22" t="s">
        <v>811</v>
      </c>
      <c r="DV22" t="s">
        <v>812</v>
      </c>
      <c r="DW22" t="s">
        <v>813</v>
      </c>
      <c r="DX22" t="s">
        <v>814</v>
      </c>
      <c r="DY22" t="s">
        <v>815</v>
      </c>
      <c r="DZ22" t="s">
        <v>816</v>
      </c>
      <c r="EA22" t="s">
        <v>817</v>
      </c>
      <c r="EB22" t="s">
        <v>818</v>
      </c>
      <c r="EC22" t="s">
        <v>868</v>
      </c>
      <c r="ED22" t="s">
        <v>869</v>
      </c>
      <c r="EE22" t="s">
        <v>870</v>
      </c>
      <c r="EF22" t="s">
        <v>871</v>
      </c>
      <c r="EG22" t="s">
        <v>872</v>
      </c>
      <c r="EH22" t="s">
        <v>873</v>
      </c>
      <c r="EI22" t="s">
        <v>874</v>
      </c>
      <c r="EJ22" t="s">
        <v>875</v>
      </c>
      <c r="EK22" t="s">
        <v>876</v>
      </c>
      <c r="EL22" t="s">
        <v>877</v>
      </c>
      <c r="EM22" t="s">
        <v>928</v>
      </c>
      <c r="EN22" t="s">
        <v>929</v>
      </c>
      <c r="EO22" t="s">
        <v>930</v>
      </c>
      <c r="EP22" t="s">
        <v>931</v>
      </c>
      <c r="EQ22" t="s">
        <v>932</v>
      </c>
      <c r="ER22" t="s">
        <v>933</v>
      </c>
      <c r="ES22" t="s">
        <v>934</v>
      </c>
      <c r="ET22" t="s">
        <v>935</v>
      </c>
      <c r="EU22" t="s">
        <v>936</v>
      </c>
      <c r="EV22" t="s">
        <v>937</v>
      </c>
      <c r="EW22" t="s">
        <v>948</v>
      </c>
      <c r="EX22" t="s">
        <v>949</v>
      </c>
      <c r="EY22" t="s">
        <v>950</v>
      </c>
      <c r="EZ22" t="s">
        <v>951</v>
      </c>
      <c r="FA22" t="s">
        <v>952</v>
      </c>
      <c r="FB22" t="s">
        <v>953</v>
      </c>
      <c r="FC22" t="s">
        <v>954</v>
      </c>
      <c r="FD22" t="s">
        <v>955</v>
      </c>
      <c r="FE22" t="s">
        <v>956</v>
      </c>
      <c r="FF22" t="s">
        <v>957</v>
      </c>
    </row>
    <row r="23" spans="1:162" x14ac:dyDescent="0.25">
      <c r="A23" t="s">
        <v>38</v>
      </c>
      <c r="B23">
        <f t="shared" si="0"/>
        <v>0</v>
      </c>
    </row>
    <row r="24" spans="1:162" x14ac:dyDescent="0.25">
      <c r="A24" t="s">
        <v>39</v>
      </c>
      <c r="B24">
        <f t="shared" si="0"/>
        <v>0</v>
      </c>
    </row>
    <row r="25" spans="1:162" x14ac:dyDescent="0.25">
      <c r="A25" t="s">
        <v>40</v>
      </c>
      <c r="B25">
        <f t="shared" si="0"/>
        <v>0</v>
      </c>
    </row>
    <row r="26" spans="1:162" x14ac:dyDescent="0.25">
      <c r="BA26">
        <f>COUNTA(BA27:BA61)</f>
        <v>25</v>
      </c>
      <c r="BB26">
        <f>COUNTA(BB27:BB61)</f>
        <v>25</v>
      </c>
      <c r="BC26">
        <f>COUNTA(BC27:BC61)</f>
        <v>25</v>
      </c>
      <c r="BD26">
        <f>COUNTA(BD27:BD61)</f>
        <v>25</v>
      </c>
      <c r="BE26">
        <f>COUNTA(BE27:BE61)</f>
        <v>25</v>
      </c>
      <c r="BF26">
        <f>COUNTA(BF27:BF61)</f>
        <v>25</v>
      </c>
      <c r="BG26">
        <f>COUNTA(BG27:BG61)</f>
        <v>25</v>
      </c>
      <c r="BH26">
        <f>COUNTA(BH27:BH61)</f>
        <v>25</v>
      </c>
      <c r="BI26">
        <f>COUNTA(BI27:BI61)</f>
        <v>25</v>
      </c>
      <c r="BJ26">
        <f>COUNTA(BJ27:BJ61)</f>
        <v>25</v>
      </c>
    </row>
    <row r="27" spans="1:162" ht="15.75" x14ac:dyDescent="0.25">
      <c r="A27" t="s">
        <v>41</v>
      </c>
      <c r="B27">
        <f t="shared" si="0"/>
        <v>6.875</v>
      </c>
      <c r="C27" s="11" t="s">
        <v>958</v>
      </c>
      <c r="BA27" s="11" t="s">
        <v>1090</v>
      </c>
      <c r="BB27" s="11" t="s">
        <v>1077</v>
      </c>
      <c r="BC27" s="11" t="s">
        <v>1064</v>
      </c>
      <c r="BD27" s="11" t="s">
        <v>1051</v>
      </c>
      <c r="BE27" s="11" t="s">
        <v>1039</v>
      </c>
      <c r="BF27" s="11" t="s">
        <v>1027</v>
      </c>
      <c r="BG27" s="11" t="s">
        <v>1016</v>
      </c>
      <c r="BH27" s="11" t="s">
        <v>1005</v>
      </c>
      <c r="BI27" s="11" t="s">
        <v>994</v>
      </c>
      <c r="BJ27" s="11" t="s">
        <v>983</v>
      </c>
    </row>
    <row r="28" spans="1:162" ht="15.75" x14ac:dyDescent="0.25">
      <c r="A28" t="s">
        <v>42</v>
      </c>
      <c r="B28">
        <f t="shared" si="0"/>
        <v>6.875</v>
      </c>
      <c r="C28" s="11" t="s">
        <v>959</v>
      </c>
      <c r="BA28" s="11" t="s">
        <v>1091</v>
      </c>
      <c r="BB28" s="11" t="s">
        <v>1078</v>
      </c>
      <c r="BC28" s="11" t="s">
        <v>1065</v>
      </c>
      <c r="BD28" s="11" t="s">
        <v>1052</v>
      </c>
      <c r="BE28" s="11" t="s">
        <v>1040</v>
      </c>
      <c r="BF28" s="11" t="s">
        <v>1028</v>
      </c>
      <c r="BG28" s="11" t="s">
        <v>1017</v>
      </c>
      <c r="BH28" s="11" t="s">
        <v>1006</v>
      </c>
      <c r="BI28" s="11" t="s">
        <v>995</v>
      </c>
      <c r="BJ28" s="11" t="s">
        <v>984</v>
      </c>
    </row>
    <row r="29" spans="1:162" ht="15.75" x14ac:dyDescent="0.25">
      <c r="A29" t="s">
        <v>43</v>
      </c>
      <c r="B29">
        <f t="shared" si="0"/>
        <v>6.875</v>
      </c>
      <c r="C29" s="11" t="s">
        <v>960</v>
      </c>
      <c r="BA29" s="11" t="s">
        <v>1092</v>
      </c>
      <c r="BB29" s="11" t="s">
        <v>1079</v>
      </c>
      <c r="BC29" s="11" t="s">
        <v>1066</v>
      </c>
      <c r="BD29" s="11" t="s">
        <v>1053</v>
      </c>
      <c r="BE29" s="11" t="s">
        <v>1041</v>
      </c>
      <c r="BF29" s="11" t="s">
        <v>1029</v>
      </c>
      <c r="BG29" s="11" t="s">
        <v>1018</v>
      </c>
      <c r="BH29" s="11" t="s">
        <v>1007</v>
      </c>
      <c r="BI29" s="11" t="s">
        <v>996</v>
      </c>
      <c r="BJ29" s="11" t="s">
        <v>985</v>
      </c>
    </row>
    <row r="30" spans="1:162" ht="15.75" x14ac:dyDescent="0.25">
      <c r="A30" t="s">
        <v>44</v>
      </c>
      <c r="B30">
        <f t="shared" si="0"/>
        <v>6.875</v>
      </c>
      <c r="C30" s="11" t="s">
        <v>961</v>
      </c>
      <c r="BA30" s="11" t="s">
        <v>1093</v>
      </c>
      <c r="BB30" s="11" t="s">
        <v>1080</v>
      </c>
      <c r="BC30" s="11" t="s">
        <v>1067</v>
      </c>
      <c r="BD30" s="11" t="s">
        <v>1054</v>
      </c>
      <c r="BE30" s="11" t="s">
        <v>1042</v>
      </c>
      <c r="BF30" s="11" t="s">
        <v>1030</v>
      </c>
      <c r="BG30" s="11" t="s">
        <v>1019</v>
      </c>
      <c r="BH30" s="11" t="s">
        <v>1008</v>
      </c>
      <c r="BI30" s="11" t="s">
        <v>997</v>
      </c>
      <c r="BJ30" s="11" t="s">
        <v>986</v>
      </c>
    </row>
    <row r="31" spans="1:162" ht="15.75" x14ac:dyDescent="0.25">
      <c r="A31" t="s">
        <v>45</v>
      </c>
      <c r="B31">
        <f t="shared" si="0"/>
        <v>6.875</v>
      </c>
      <c r="C31" s="11" t="s">
        <v>962</v>
      </c>
      <c r="BA31" s="11" t="s">
        <v>1094</v>
      </c>
      <c r="BB31" s="11" t="s">
        <v>1081</v>
      </c>
      <c r="BC31" s="11" t="s">
        <v>1068</v>
      </c>
      <c r="BD31" s="11" t="s">
        <v>1055</v>
      </c>
      <c r="BE31" s="11" t="s">
        <v>1043</v>
      </c>
      <c r="BF31" s="11" t="s">
        <v>1031</v>
      </c>
      <c r="BG31" s="11" t="s">
        <v>1020</v>
      </c>
      <c r="BH31" s="11" t="s">
        <v>1009</v>
      </c>
      <c r="BI31" s="11" t="s">
        <v>998</v>
      </c>
      <c r="BJ31" s="11" t="s">
        <v>987</v>
      </c>
    </row>
    <row r="32" spans="1:162" ht="15.75" x14ac:dyDescent="0.25">
      <c r="A32" t="s">
        <v>46</v>
      </c>
      <c r="B32">
        <f t="shared" si="0"/>
        <v>6.875</v>
      </c>
      <c r="C32" s="11" t="s">
        <v>963</v>
      </c>
      <c r="BA32" s="11" t="s">
        <v>1095</v>
      </c>
      <c r="BB32" s="11" t="s">
        <v>1082</v>
      </c>
      <c r="BC32" s="11" t="s">
        <v>1069</v>
      </c>
      <c r="BD32" s="11" t="s">
        <v>1056</v>
      </c>
      <c r="BE32" s="11" t="s">
        <v>1044</v>
      </c>
      <c r="BF32" s="11" t="s">
        <v>1032</v>
      </c>
      <c r="BG32" s="11" t="s">
        <v>1021</v>
      </c>
      <c r="BH32" s="11" t="s">
        <v>1010</v>
      </c>
      <c r="BI32" s="11" t="s">
        <v>999</v>
      </c>
      <c r="BJ32" s="11" t="s">
        <v>988</v>
      </c>
    </row>
    <row r="33" spans="1:62" ht="15.75" x14ac:dyDescent="0.25">
      <c r="A33" t="s">
        <v>47</v>
      </c>
      <c r="B33">
        <f t="shared" si="0"/>
        <v>6.875</v>
      </c>
      <c r="C33" s="11" t="s">
        <v>964</v>
      </c>
      <c r="BA33" s="11" t="s">
        <v>1096</v>
      </c>
      <c r="BB33" s="11" t="s">
        <v>1083</v>
      </c>
      <c r="BC33" s="11" t="s">
        <v>1070</v>
      </c>
      <c r="BD33" s="11" t="s">
        <v>1057</v>
      </c>
      <c r="BE33" s="11" t="s">
        <v>1045</v>
      </c>
      <c r="BF33" s="11" t="s">
        <v>1033</v>
      </c>
      <c r="BG33" s="11" t="s">
        <v>1022</v>
      </c>
      <c r="BH33" s="11" t="s">
        <v>1011</v>
      </c>
      <c r="BI33" s="11" t="s">
        <v>1000</v>
      </c>
      <c r="BJ33" s="11" t="s">
        <v>989</v>
      </c>
    </row>
    <row r="34" spans="1:62" ht="15.75" x14ac:dyDescent="0.25">
      <c r="A34" t="s">
        <v>48</v>
      </c>
      <c r="B34">
        <f t="shared" si="0"/>
        <v>6.875</v>
      </c>
      <c r="C34" s="11" t="s">
        <v>965</v>
      </c>
      <c r="BA34" s="11" t="s">
        <v>1097</v>
      </c>
      <c r="BB34" s="11" t="s">
        <v>1084</v>
      </c>
      <c r="BC34" s="11" t="s">
        <v>1071</v>
      </c>
      <c r="BD34" s="11" t="s">
        <v>1058</v>
      </c>
      <c r="BE34" s="11" t="s">
        <v>1046</v>
      </c>
      <c r="BF34" s="11" t="s">
        <v>1034</v>
      </c>
      <c r="BG34" s="11" t="s">
        <v>1023</v>
      </c>
      <c r="BH34" s="11" t="s">
        <v>1012</v>
      </c>
      <c r="BI34" s="11" t="s">
        <v>1001</v>
      </c>
      <c r="BJ34" s="11" t="s">
        <v>990</v>
      </c>
    </row>
    <row r="35" spans="1:62" ht="15.75" x14ac:dyDescent="0.25">
      <c r="A35" t="s">
        <v>49</v>
      </c>
      <c r="B35">
        <f t="shared" si="0"/>
        <v>6.875</v>
      </c>
      <c r="C35" s="11" t="s">
        <v>966</v>
      </c>
      <c r="BA35" s="11" t="s">
        <v>1098</v>
      </c>
      <c r="BB35" s="11" t="s">
        <v>1085</v>
      </c>
      <c r="BC35" s="11" t="s">
        <v>1072</v>
      </c>
      <c r="BD35" s="11" t="s">
        <v>1059</v>
      </c>
      <c r="BE35" s="11" t="s">
        <v>1047</v>
      </c>
      <c r="BF35" s="11" t="s">
        <v>1035</v>
      </c>
      <c r="BG35" s="11" t="s">
        <v>1024</v>
      </c>
      <c r="BH35" s="11" t="s">
        <v>1013</v>
      </c>
      <c r="BI35" s="11" t="s">
        <v>1002</v>
      </c>
      <c r="BJ35" s="11" t="s">
        <v>991</v>
      </c>
    </row>
    <row r="36" spans="1:62" ht="15.75" x14ac:dyDescent="0.25">
      <c r="A36" t="s">
        <v>50</v>
      </c>
      <c r="B36">
        <f t="shared" si="0"/>
        <v>6.875</v>
      </c>
      <c r="C36" s="11" t="s">
        <v>967</v>
      </c>
      <c r="BA36" s="11" t="s">
        <v>1099</v>
      </c>
      <c r="BB36" s="11" t="s">
        <v>1086</v>
      </c>
      <c r="BC36" s="11" t="s">
        <v>1073</v>
      </c>
      <c r="BD36" s="11" t="s">
        <v>1060</v>
      </c>
      <c r="BE36" s="11" t="s">
        <v>1048</v>
      </c>
      <c r="BF36" s="11" t="s">
        <v>1036</v>
      </c>
      <c r="BG36" s="11" t="s">
        <v>1025</v>
      </c>
      <c r="BH36" s="11" t="s">
        <v>1014</v>
      </c>
      <c r="BI36" s="11" t="s">
        <v>1003</v>
      </c>
      <c r="BJ36" s="11" t="s">
        <v>992</v>
      </c>
    </row>
    <row r="37" spans="1:62" ht="15.75" x14ac:dyDescent="0.25">
      <c r="A37" t="s">
        <v>51</v>
      </c>
      <c r="B37">
        <f t="shared" si="0"/>
        <v>6.875</v>
      </c>
      <c r="C37" s="11" t="s">
        <v>968</v>
      </c>
      <c r="BA37" s="11" t="s">
        <v>1100</v>
      </c>
      <c r="BB37" s="11" t="s">
        <v>1087</v>
      </c>
      <c r="BC37" s="11" t="s">
        <v>1074</v>
      </c>
      <c r="BD37" s="11" t="s">
        <v>1061</v>
      </c>
      <c r="BE37" s="11" t="s">
        <v>1049</v>
      </c>
      <c r="BF37" s="11" t="s">
        <v>1037</v>
      </c>
      <c r="BG37" s="11" t="s">
        <v>1026</v>
      </c>
      <c r="BH37" s="11" t="s">
        <v>1015</v>
      </c>
      <c r="BI37" s="11" t="s">
        <v>1004</v>
      </c>
      <c r="BJ37" s="11" t="s">
        <v>993</v>
      </c>
    </row>
    <row r="38" spans="1:62" ht="15.75" x14ac:dyDescent="0.25">
      <c r="A38" t="s">
        <v>52</v>
      </c>
      <c r="B38">
        <f t="shared" si="0"/>
        <v>4.375</v>
      </c>
      <c r="C38" s="11" t="s">
        <v>969</v>
      </c>
      <c r="BA38" s="11" t="s">
        <v>1101</v>
      </c>
      <c r="BB38" s="11" t="s">
        <v>1088</v>
      </c>
      <c r="BC38" s="11" t="s">
        <v>1075</v>
      </c>
      <c r="BD38" s="11" t="s">
        <v>1062</v>
      </c>
      <c r="BE38" s="11" t="s">
        <v>1050</v>
      </c>
      <c r="BF38" s="11" t="s">
        <v>1038</v>
      </c>
    </row>
    <row r="39" spans="1:62" ht="15.75" x14ac:dyDescent="0.25">
      <c r="A39" t="s">
        <v>53</v>
      </c>
      <c r="B39">
        <f t="shared" si="0"/>
        <v>2.5</v>
      </c>
      <c r="C39" s="11" t="s">
        <v>970</v>
      </c>
      <c r="BB39" s="11" t="s">
        <v>1089</v>
      </c>
      <c r="BC39" s="11" t="s">
        <v>1076</v>
      </c>
      <c r="BD39" s="11" t="s">
        <v>1063</v>
      </c>
    </row>
    <row r="40" spans="1:62" ht="15.75" x14ac:dyDescent="0.25">
      <c r="A40" t="s">
        <v>54</v>
      </c>
      <c r="B40">
        <f t="shared" si="0"/>
        <v>0.625</v>
      </c>
      <c r="C40" s="11" t="s">
        <v>971</v>
      </c>
    </row>
    <row r="41" spans="1:62" x14ac:dyDescent="0.25">
      <c r="A41" t="s">
        <v>55</v>
      </c>
      <c r="B41">
        <f t="shared" si="0"/>
        <v>0</v>
      </c>
    </row>
    <row r="42" spans="1:62" ht="15.75" x14ac:dyDescent="0.25">
      <c r="A42" t="s">
        <v>56</v>
      </c>
      <c r="B42">
        <f t="shared" si="0"/>
        <v>6.875</v>
      </c>
      <c r="C42" s="11" t="s">
        <v>972</v>
      </c>
      <c r="BA42" s="11" t="s">
        <v>1163</v>
      </c>
      <c r="BB42" s="11" t="s">
        <v>1157</v>
      </c>
      <c r="BC42" s="11" t="s">
        <v>1151</v>
      </c>
      <c r="BD42" s="11" t="s">
        <v>1145</v>
      </c>
      <c r="BE42" s="11" t="s">
        <v>1138</v>
      </c>
      <c r="BF42" s="11" t="s">
        <v>1130</v>
      </c>
      <c r="BG42" s="11" t="s">
        <v>1122</v>
      </c>
      <c r="BH42" s="11" t="s">
        <v>1115</v>
      </c>
      <c r="BI42" s="11" t="s">
        <v>1109</v>
      </c>
      <c r="BJ42" s="11" t="s">
        <v>1102</v>
      </c>
    </row>
    <row r="43" spans="1:62" ht="15.75" x14ac:dyDescent="0.25">
      <c r="A43" t="s">
        <v>57</v>
      </c>
      <c r="B43">
        <f t="shared" si="0"/>
        <v>6.875</v>
      </c>
      <c r="C43" s="11" t="s">
        <v>973</v>
      </c>
      <c r="BA43" s="11" t="s">
        <v>1164</v>
      </c>
      <c r="BB43" s="11" t="s">
        <v>1158</v>
      </c>
      <c r="BC43" s="11" t="s">
        <v>1152</v>
      </c>
      <c r="BD43" s="11" t="s">
        <v>1146</v>
      </c>
      <c r="BE43" s="11" t="s">
        <v>1139</v>
      </c>
      <c r="BF43" s="11" t="s">
        <v>1131</v>
      </c>
      <c r="BG43" s="11" t="s">
        <v>1123</v>
      </c>
      <c r="BH43" s="11" t="s">
        <v>1116</v>
      </c>
      <c r="BI43" s="11" t="s">
        <v>1110</v>
      </c>
      <c r="BJ43" s="11" t="s">
        <v>1103</v>
      </c>
    </row>
    <row r="44" spans="1:62" ht="15.75" x14ac:dyDescent="0.25">
      <c r="A44" t="s">
        <v>58</v>
      </c>
      <c r="B44">
        <f t="shared" si="0"/>
        <v>6.875</v>
      </c>
      <c r="C44" s="11" t="s">
        <v>974</v>
      </c>
      <c r="BA44" s="11" t="s">
        <v>1165</v>
      </c>
      <c r="BB44" s="11" t="s">
        <v>1159</v>
      </c>
      <c r="BC44" s="11" t="s">
        <v>1153</v>
      </c>
      <c r="BD44" s="11" t="s">
        <v>1147</v>
      </c>
      <c r="BE44" s="11" t="s">
        <v>1140</v>
      </c>
      <c r="BF44" s="11" t="s">
        <v>1132</v>
      </c>
      <c r="BG44" s="11" t="s">
        <v>1124</v>
      </c>
      <c r="BH44" s="11" t="s">
        <v>1117</v>
      </c>
      <c r="BI44" s="11" t="s">
        <v>1111</v>
      </c>
      <c r="BJ44" s="11" t="s">
        <v>1104</v>
      </c>
    </row>
    <row r="45" spans="1:62" ht="15.75" x14ac:dyDescent="0.25">
      <c r="A45" t="s">
        <v>59</v>
      </c>
      <c r="B45">
        <f t="shared" si="0"/>
        <v>6.875</v>
      </c>
      <c r="C45" s="11" t="s">
        <v>975</v>
      </c>
      <c r="BA45" s="11" t="s">
        <v>1166</v>
      </c>
      <c r="BB45" s="11" t="s">
        <v>1160</v>
      </c>
      <c r="BC45" s="11" t="s">
        <v>1154</v>
      </c>
      <c r="BD45" s="11" t="s">
        <v>1148</v>
      </c>
      <c r="BE45" s="11" t="s">
        <v>1141</v>
      </c>
      <c r="BF45" s="11" t="s">
        <v>1133</v>
      </c>
      <c r="BG45" s="11" t="s">
        <v>1125</v>
      </c>
      <c r="BH45" s="11" t="s">
        <v>1118</v>
      </c>
      <c r="BI45" s="11" t="s">
        <v>1112</v>
      </c>
      <c r="BJ45" s="11" t="s">
        <v>1105</v>
      </c>
    </row>
    <row r="46" spans="1:62" ht="15.75" x14ac:dyDescent="0.25">
      <c r="A46" t="s">
        <v>60</v>
      </c>
      <c r="B46">
        <f t="shared" si="0"/>
        <v>6.875</v>
      </c>
      <c r="C46" s="11" t="s">
        <v>976</v>
      </c>
      <c r="BA46" s="11" t="s">
        <v>1167</v>
      </c>
      <c r="BB46" s="11" t="s">
        <v>1161</v>
      </c>
      <c r="BC46" s="11" t="s">
        <v>1155</v>
      </c>
      <c r="BD46" s="11" t="s">
        <v>1149</v>
      </c>
      <c r="BE46" s="11" t="s">
        <v>1142</v>
      </c>
      <c r="BF46" s="11" t="s">
        <v>1134</v>
      </c>
      <c r="BG46" s="11" t="s">
        <v>1126</v>
      </c>
      <c r="BH46" s="11" t="s">
        <v>1119</v>
      </c>
      <c r="BI46" s="11" t="s">
        <v>1113</v>
      </c>
      <c r="BJ46" s="11" t="s">
        <v>1106</v>
      </c>
    </row>
    <row r="47" spans="1:62" ht="15.75" x14ac:dyDescent="0.25">
      <c r="A47" t="s">
        <v>61</v>
      </c>
      <c r="B47">
        <f t="shared" si="0"/>
        <v>6.875</v>
      </c>
      <c r="C47" s="11" t="s">
        <v>977</v>
      </c>
      <c r="BA47" s="11" t="s">
        <v>1168</v>
      </c>
      <c r="BB47" s="11" t="s">
        <v>1162</v>
      </c>
      <c r="BC47" s="11" t="s">
        <v>1156</v>
      </c>
      <c r="BD47" s="11" t="s">
        <v>1150</v>
      </c>
      <c r="BE47" s="11" t="s">
        <v>1143</v>
      </c>
      <c r="BF47" s="11" t="s">
        <v>1135</v>
      </c>
      <c r="BG47" s="11" t="s">
        <v>1127</v>
      </c>
      <c r="BH47" s="11" t="s">
        <v>1120</v>
      </c>
      <c r="BI47" s="11" t="s">
        <v>1114</v>
      </c>
      <c r="BJ47" s="11" t="s">
        <v>1107</v>
      </c>
    </row>
    <row r="48" spans="1:62" ht="15.75" x14ac:dyDescent="0.25">
      <c r="A48" t="s">
        <v>62</v>
      </c>
      <c r="B48">
        <f t="shared" si="0"/>
        <v>3.75</v>
      </c>
      <c r="BA48" s="11" t="s">
        <v>1169</v>
      </c>
      <c r="BE48" s="11" t="s">
        <v>1144</v>
      </c>
      <c r="BF48" s="11" t="s">
        <v>1136</v>
      </c>
      <c r="BG48" s="11" t="s">
        <v>1128</v>
      </c>
      <c r="BH48" s="11" t="s">
        <v>1121</v>
      </c>
      <c r="BJ48" s="11" t="s">
        <v>1108</v>
      </c>
    </row>
    <row r="49" spans="1:162" ht="15.75" x14ac:dyDescent="0.25">
      <c r="A49" t="s">
        <v>63</v>
      </c>
      <c r="B49">
        <f t="shared" si="0"/>
        <v>1.25</v>
      </c>
      <c r="BF49" s="11" t="s">
        <v>1137</v>
      </c>
      <c r="BG49" s="11" t="s">
        <v>1129</v>
      </c>
    </row>
    <row r="50" spans="1:162" x14ac:dyDescent="0.25">
      <c r="A50" t="s">
        <v>64</v>
      </c>
      <c r="B50">
        <f t="shared" si="0"/>
        <v>0</v>
      </c>
    </row>
    <row r="51" spans="1:162" x14ac:dyDescent="0.25">
      <c r="A51" t="s">
        <v>65</v>
      </c>
      <c r="B51">
        <f t="shared" si="0"/>
        <v>0</v>
      </c>
    </row>
    <row r="52" spans="1:162" ht="15.75" x14ac:dyDescent="0.25">
      <c r="A52" t="s">
        <v>66</v>
      </c>
      <c r="B52">
        <f t="shared" si="0"/>
        <v>6.875</v>
      </c>
      <c r="C52" s="11" t="s">
        <v>978</v>
      </c>
      <c r="BA52" s="11" t="s">
        <v>1227</v>
      </c>
      <c r="BB52" s="11" t="s">
        <v>1221</v>
      </c>
      <c r="BC52" s="11" t="s">
        <v>1215</v>
      </c>
      <c r="BD52" s="11" t="s">
        <v>1209</v>
      </c>
      <c r="BE52" s="11" t="s">
        <v>1203</v>
      </c>
      <c r="BF52" s="11" t="s">
        <v>1198</v>
      </c>
      <c r="BG52" s="11" t="s">
        <v>1192</v>
      </c>
      <c r="BH52" s="11" t="s">
        <v>1185</v>
      </c>
      <c r="BI52" s="11" t="s">
        <v>1177</v>
      </c>
      <c r="BJ52" s="11" t="s">
        <v>1170</v>
      </c>
    </row>
    <row r="53" spans="1:162" ht="15.75" x14ac:dyDescent="0.25">
      <c r="A53" t="s">
        <v>67</v>
      </c>
      <c r="B53">
        <f t="shared" si="0"/>
        <v>6.875</v>
      </c>
      <c r="C53" s="11" t="s">
        <v>979</v>
      </c>
      <c r="BA53" s="11" t="s">
        <v>1228</v>
      </c>
      <c r="BB53" s="11" t="s">
        <v>1222</v>
      </c>
      <c r="BC53" s="11" t="s">
        <v>1216</v>
      </c>
      <c r="BD53" s="11" t="s">
        <v>1210</v>
      </c>
      <c r="BE53" s="11" t="s">
        <v>1204</v>
      </c>
      <c r="BF53" s="11" t="s">
        <v>1199</v>
      </c>
      <c r="BG53" s="11" t="s">
        <v>1193</v>
      </c>
      <c r="BH53" s="11" t="s">
        <v>1186</v>
      </c>
      <c r="BI53" s="11" t="s">
        <v>1178</v>
      </c>
      <c r="BJ53" s="11" t="s">
        <v>1171</v>
      </c>
    </row>
    <row r="54" spans="1:162" ht="15.75" x14ac:dyDescent="0.25">
      <c r="A54" t="s">
        <v>68</v>
      </c>
      <c r="B54">
        <f t="shared" si="0"/>
        <v>6.875</v>
      </c>
      <c r="C54" s="11" t="s">
        <v>980</v>
      </c>
      <c r="BA54" s="11" t="s">
        <v>1229</v>
      </c>
      <c r="BB54" s="11" t="s">
        <v>1223</v>
      </c>
      <c r="BC54" s="11" t="s">
        <v>1217</v>
      </c>
      <c r="BD54" s="11" t="s">
        <v>1211</v>
      </c>
      <c r="BE54" s="11" t="s">
        <v>1205</v>
      </c>
      <c r="BF54" s="11" t="s">
        <v>1200</v>
      </c>
      <c r="BG54" s="11" t="s">
        <v>1194</v>
      </c>
      <c r="BH54" s="11" t="s">
        <v>1187</v>
      </c>
      <c r="BI54" s="11" t="s">
        <v>1179</v>
      </c>
      <c r="BJ54" s="11" t="s">
        <v>1172</v>
      </c>
    </row>
    <row r="55" spans="1:162" ht="15.75" x14ac:dyDescent="0.25">
      <c r="A55" t="s">
        <v>69</v>
      </c>
      <c r="B55">
        <f t="shared" si="0"/>
        <v>6.875</v>
      </c>
      <c r="C55" s="11" t="s">
        <v>981</v>
      </c>
      <c r="BA55" s="11" t="s">
        <v>1230</v>
      </c>
      <c r="BB55" s="11" t="s">
        <v>1224</v>
      </c>
      <c r="BC55" s="11" t="s">
        <v>1218</v>
      </c>
      <c r="BD55" s="11" t="s">
        <v>1212</v>
      </c>
      <c r="BE55" s="11" t="s">
        <v>1206</v>
      </c>
      <c r="BF55" s="11" t="s">
        <v>1201</v>
      </c>
      <c r="BG55" s="11" t="s">
        <v>1195</v>
      </c>
      <c r="BH55" s="11" t="s">
        <v>1188</v>
      </c>
      <c r="BI55" s="11" t="s">
        <v>1180</v>
      </c>
      <c r="BJ55" s="11" t="s">
        <v>1173</v>
      </c>
    </row>
    <row r="56" spans="1:162" ht="15.75" x14ac:dyDescent="0.25">
      <c r="A56" t="s">
        <v>70</v>
      </c>
      <c r="B56">
        <f t="shared" si="0"/>
        <v>6.875</v>
      </c>
      <c r="C56" s="11" t="s">
        <v>982</v>
      </c>
      <c r="BA56" s="11" t="s">
        <v>1231</v>
      </c>
      <c r="BB56" s="11" t="s">
        <v>1225</v>
      </c>
      <c r="BC56" s="11" t="s">
        <v>1219</v>
      </c>
      <c r="BD56" s="11" t="s">
        <v>1213</v>
      </c>
      <c r="BE56" s="11" t="s">
        <v>1207</v>
      </c>
      <c r="BF56" s="11" t="s">
        <v>1202</v>
      </c>
      <c r="BG56" s="11" t="s">
        <v>1196</v>
      </c>
      <c r="BH56" s="11" t="s">
        <v>1189</v>
      </c>
      <c r="BI56" s="11" t="s">
        <v>1181</v>
      </c>
      <c r="BJ56" s="11" t="s">
        <v>1174</v>
      </c>
    </row>
    <row r="57" spans="1:162" ht="15.75" x14ac:dyDescent="0.25">
      <c r="A57" t="s">
        <v>71</v>
      </c>
      <c r="B57">
        <f t="shared" si="0"/>
        <v>5.625</v>
      </c>
      <c r="BA57" s="11" t="s">
        <v>1232</v>
      </c>
      <c r="BB57" s="11" t="s">
        <v>1226</v>
      </c>
      <c r="BC57" s="11" t="s">
        <v>1220</v>
      </c>
      <c r="BD57" s="11" t="s">
        <v>1214</v>
      </c>
      <c r="BE57" s="11" t="s">
        <v>1208</v>
      </c>
      <c r="BG57" s="11" t="s">
        <v>1197</v>
      </c>
      <c r="BH57" s="11" t="s">
        <v>1190</v>
      </c>
      <c r="BI57" s="11" t="s">
        <v>1182</v>
      </c>
      <c r="BJ57" s="11" t="s">
        <v>1175</v>
      </c>
    </row>
    <row r="58" spans="1:162" ht="15.75" x14ac:dyDescent="0.25">
      <c r="A58" t="s">
        <v>72</v>
      </c>
      <c r="B58">
        <f t="shared" si="0"/>
        <v>1.875</v>
      </c>
      <c r="BH58" s="11" t="s">
        <v>1191</v>
      </c>
      <c r="BI58" s="11" t="s">
        <v>1183</v>
      </c>
      <c r="BJ58" s="11" t="s">
        <v>1176</v>
      </c>
    </row>
    <row r="59" spans="1:162" ht="15.75" x14ac:dyDescent="0.25">
      <c r="A59" t="s">
        <v>73</v>
      </c>
      <c r="B59">
        <f t="shared" si="0"/>
        <v>0.625</v>
      </c>
      <c r="BI59" s="11" t="s">
        <v>1184</v>
      </c>
    </row>
    <row r="60" spans="1:162" x14ac:dyDescent="0.25">
      <c r="A60" t="s">
        <v>74</v>
      </c>
      <c r="B60">
        <f t="shared" si="0"/>
        <v>0</v>
      </c>
    </row>
    <row r="61" spans="1:162" x14ac:dyDescent="0.25">
      <c r="A61" t="s">
        <v>75</v>
      </c>
      <c r="B61">
        <f t="shared" si="0"/>
        <v>0</v>
      </c>
    </row>
    <row r="62" spans="1:162" x14ac:dyDescent="0.25">
      <c r="A62" t="s">
        <v>76</v>
      </c>
      <c r="B62">
        <f t="shared" si="0"/>
        <v>75.625</v>
      </c>
      <c r="C62" s="7" t="s">
        <v>397</v>
      </c>
      <c r="D62" s="7" t="s">
        <v>398</v>
      </c>
      <c r="E62" s="7" t="s">
        <v>399</v>
      </c>
      <c r="F62" s="7" t="s">
        <v>400</v>
      </c>
      <c r="G62" s="7" t="s">
        <v>401</v>
      </c>
      <c r="H62" s="8" t="s">
        <v>402</v>
      </c>
      <c r="M62" s="7" t="s">
        <v>403</v>
      </c>
      <c r="N62" s="8" t="s">
        <v>404</v>
      </c>
      <c r="O62" s="7" t="s">
        <v>405</v>
      </c>
      <c r="P62" s="8" t="s">
        <v>406</v>
      </c>
      <c r="Q62" s="7" t="s">
        <v>408</v>
      </c>
      <c r="R62" s="7" t="s">
        <v>409</v>
      </c>
      <c r="S62" s="8" t="s">
        <v>410</v>
      </c>
      <c r="T62" s="7" t="s">
        <v>411</v>
      </c>
      <c r="U62" s="7" t="s">
        <v>412</v>
      </c>
      <c r="V62" s="7" t="s">
        <v>413</v>
      </c>
      <c r="W62" s="7" t="s">
        <v>414</v>
      </c>
      <c r="X62" s="7" t="s">
        <v>415</v>
      </c>
      <c r="Y62" s="7" t="s">
        <v>416</v>
      </c>
      <c r="Z62" s="7" t="s">
        <v>417</v>
      </c>
      <c r="AA62" s="7" t="s">
        <v>418</v>
      </c>
      <c r="AB62" s="7" t="s">
        <v>419</v>
      </c>
      <c r="AC62" s="7" t="s">
        <v>420</v>
      </c>
      <c r="AD62" s="9" t="s">
        <v>421</v>
      </c>
      <c r="AE62" s="7" t="s">
        <v>422</v>
      </c>
      <c r="AF62" s="7" t="s">
        <v>423</v>
      </c>
      <c r="AH62" s="7" t="s">
        <v>424</v>
      </c>
      <c r="AJ62" s="7" t="s">
        <v>425</v>
      </c>
      <c r="AM62" s="7" t="s">
        <v>426</v>
      </c>
      <c r="AQ62" s="7" t="s">
        <v>427</v>
      </c>
      <c r="AR62" s="7" t="s">
        <v>428</v>
      </c>
      <c r="AS62" s="7" t="s">
        <v>429</v>
      </c>
      <c r="AT62" s="7" t="s">
        <v>430</v>
      </c>
      <c r="AV62" s="7" t="s">
        <v>431</v>
      </c>
      <c r="AW62" s="7" t="s">
        <v>433</v>
      </c>
      <c r="AX62" s="7" t="s">
        <v>434</v>
      </c>
      <c r="AY62" s="8" t="s">
        <v>436</v>
      </c>
      <c r="AZ62" s="7" t="s">
        <v>435</v>
      </c>
      <c r="BA62" s="7" t="s">
        <v>437</v>
      </c>
      <c r="BB62" s="8" t="s">
        <v>438</v>
      </c>
      <c r="BC62" s="7" t="s">
        <v>439</v>
      </c>
      <c r="BD62" s="7" t="s">
        <v>440</v>
      </c>
      <c r="BE62" s="8" t="s">
        <v>441</v>
      </c>
      <c r="BF62" s="7" t="s">
        <v>442</v>
      </c>
      <c r="BG62" s="7" t="s">
        <v>443</v>
      </c>
      <c r="BH62" s="7" t="s">
        <v>444</v>
      </c>
      <c r="BI62" s="7" t="s">
        <v>445</v>
      </c>
      <c r="BJ62" s="7" t="s">
        <v>446</v>
      </c>
      <c r="BK62" s="10" t="s">
        <v>447</v>
      </c>
      <c r="BL62" s="7" t="s">
        <v>448</v>
      </c>
      <c r="BM62" s="7" t="s">
        <v>449</v>
      </c>
      <c r="BN62" s="7" t="s">
        <v>450</v>
      </c>
      <c r="BR62" s="7" t="s">
        <v>451</v>
      </c>
      <c r="BY62" s="7" t="s">
        <v>452</v>
      </c>
      <c r="CE62" s="7" t="s">
        <v>454</v>
      </c>
      <c r="CF62" s="7" t="s">
        <v>455</v>
      </c>
      <c r="CG62" s="7" t="s">
        <v>456</v>
      </c>
      <c r="CH62" s="7" t="s">
        <v>457</v>
      </c>
      <c r="CI62" s="7" t="s">
        <v>458</v>
      </c>
      <c r="CJ62" s="7" t="s">
        <v>459</v>
      </c>
      <c r="CK62" s="7" t="s">
        <v>460</v>
      </c>
      <c r="CL62" s="7" t="s">
        <v>461</v>
      </c>
      <c r="CM62" s="7" t="s">
        <v>462</v>
      </c>
      <c r="CN62" s="7" t="s">
        <v>463</v>
      </c>
      <c r="CO62" s="7" t="s">
        <v>464</v>
      </c>
      <c r="CP62" s="7" t="s">
        <v>465</v>
      </c>
      <c r="CQ62" s="7" t="s">
        <v>466</v>
      </c>
      <c r="CR62" s="7" t="s">
        <v>467</v>
      </c>
      <c r="CS62" s="8" t="s">
        <v>468</v>
      </c>
      <c r="CT62" s="7" t="s">
        <v>469</v>
      </c>
      <c r="CU62" s="7" t="s">
        <v>470</v>
      </c>
      <c r="CV62" s="7" t="s">
        <v>471</v>
      </c>
      <c r="CW62" s="7" t="s">
        <v>472</v>
      </c>
      <c r="CX62" s="7" t="s">
        <v>473</v>
      </c>
      <c r="CY62" s="7" t="s">
        <v>474</v>
      </c>
      <c r="DA62" s="7" t="s">
        <v>475</v>
      </c>
      <c r="DC62" s="7" t="s">
        <v>476</v>
      </c>
      <c r="DD62" s="7" t="s">
        <v>477</v>
      </c>
      <c r="DG62" s="7" t="s">
        <v>478</v>
      </c>
      <c r="DI62" s="7" t="s">
        <v>479</v>
      </c>
      <c r="DJ62" s="7" t="s">
        <v>480</v>
      </c>
      <c r="DK62" s="7" t="s">
        <v>481</v>
      </c>
      <c r="DM62" s="7" t="s">
        <v>482</v>
      </c>
      <c r="DN62" s="7" t="s">
        <v>483</v>
      </c>
      <c r="DO62" s="7" t="s">
        <v>484</v>
      </c>
      <c r="DP62" s="8" t="s">
        <v>485</v>
      </c>
      <c r="DS62" s="7" t="s">
        <v>486</v>
      </c>
      <c r="DT62" s="7" t="s">
        <v>487</v>
      </c>
      <c r="DU62" s="7" t="s">
        <v>488</v>
      </c>
      <c r="DV62" s="7" t="s">
        <v>489</v>
      </c>
      <c r="DW62" s="7" t="s">
        <v>490</v>
      </c>
      <c r="DX62" s="7" t="s">
        <v>491</v>
      </c>
      <c r="DZ62" s="7" t="s">
        <v>492</v>
      </c>
      <c r="EA62" s="7" t="s">
        <v>493</v>
      </c>
      <c r="EB62" s="7" t="s">
        <v>494</v>
      </c>
      <c r="EC62" s="7" t="s">
        <v>495</v>
      </c>
      <c r="EE62" s="7" t="s">
        <v>496</v>
      </c>
      <c r="EI62" s="7" t="s">
        <v>497</v>
      </c>
      <c r="EJ62" s="7" t="s">
        <v>498</v>
      </c>
      <c r="EK62" s="7" t="s">
        <v>499</v>
      </c>
      <c r="EL62" s="10" t="s">
        <v>500</v>
      </c>
      <c r="EM62" s="7" t="s">
        <v>501</v>
      </c>
      <c r="EN62" s="7" t="s">
        <v>502</v>
      </c>
      <c r="EO62" s="7" t="s">
        <v>503</v>
      </c>
      <c r="EP62" s="7" t="s">
        <v>515</v>
      </c>
      <c r="EQ62" s="8" t="s">
        <v>504</v>
      </c>
      <c r="ER62" s="7" t="s">
        <v>516</v>
      </c>
      <c r="ES62" s="7" t="s">
        <v>517</v>
      </c>
      <c r="ET62" s="7" t="s">
        <v>518</v>
      </c>
      <c r="EU62" s="7" t="s">
        <v>519</v>
      </c>
      <c r="EV62" s="8" t="s">
        <v>520</v>
      </c>
      <c r="EW62" s="7" t="s">
        <v>505</v>
      </c>
      <c r="EX62" s="7" t="s">
        <v>506</v>
      </c>
      <c r="EY62" s="7" t="s">
        <v>507</v>
      </c>
      <c r="EZ62" s="7" t="s">
        <v>508</v>
      </c>
      <c r="FA62" s="7" t="s">
        <v>509</v>
      </c>
      <c r="FB62" s="7" t="s">
        <v>510</v>
      </c>
      <c r="FC62" s="7" t="s">
        <v>511</v>
      </c>
      <c r="FD62" s="7" t="s">
        <v>512</v>
      </c>
      <c r="FE62" s="7" t="s">
        <v>513</v>
      </c>
      <c r="FF62" s="7" t="s">
        <v>514</v>
      </c>
    </row>
    <row r="63" spans="1:162" x14ac:dyDescent="0.25">
      <c r="A63" t="s">
        <v>77</v>
      </c>
      <c r="B63">
        <f t="shared" si="0"/>
        <v>0</v>
      </c>
    </row>
    <row r="64" spans="1:162" x14ac:dyDescent="0.25">
      <c r="A64" t="s">
        <v>78</v>
      </c>
      <c r="B64">
        <f t="shared" si="0"/>
        <v>0</v>
      </c>
    </row>
    <row r="65" spans="1:2" x14ac:dyDescent="0.25">
      <c r="A65" t="s">
        <v>79</v>
      </c>
      <c r="B65">
        <f t="shared" si="0"/>
        <v>0</v>
      </c>
    </row>
    <row r="66" spans="1:2" x14ac:dyDescent="0.25">
      <c r="A66" t="s">
        <v>80</v>
      </c>
      <c r="B66">
        <f t="shared" si="0"/>
        <v>0</v>
      </c>
    </row>
    <row r="67" spans="1:2" x14ac:dyDescent="0.25">
      <c r="A67" t="s">
        <v>81</v>
      </c>
      <c r="B67">
        <f t="shared" si="0"/>
        <v>0</v>
      </c>
    </row>
    <row r="68" spans="1:2" x14ac:dyDescent="0.25">
      <c r="A68" t="s">
        <v>82</v>
      </c>
      <c r="B68">
        <f t="shared" ref="B68:B88" si="1">COUNTA(C68:FF68)/1.6</f>
        <v>0</v>
      </c>
    </row>
    <row r="69" spans="1:2" x14ac:dyDescent="0.25">
      <c r="A69" t="s">
        <v>83</v>
      </c>
      <c r="B69">
        <f t="shared" si="1"/>
        <v>0</v>
      </c>
    </row>
    <row r="70" spans="1:2" x14ac:dyDescent="0.25">
      <c r="A70" t="s">
        <v>84</v>
      </c>
      <c r="B70">
        <f t="shared" si="1"/>
        <v>0</v>
      </c>
    </row>
    <row r="71" spans="1:2" x14ac:dyDescent="0.25">
      <c r="A71" t="s">
        <v>85</v>
      </c>
      <c r="B71">
        <f t="shared" si="1"/>
        <v>0</v>
      </c>
    </row>
    <row r="72" spans="1:2" x14ac:dyDescent="0.25">
      <c r="A72" t="s">
        <v>86</v>
      </c>
      <c r="B72">
        <f t="shared" si="1"/>
        <v>0</v>
      </c>
    </row>
    <row r="73" spans="1:2" x14ac:dyDescent="0.25">
      <c r="A73" t="s">
        <v>87</v>
      </c>
      <c r="B73">
        <f t="shared" si="1"/>
        <v>0</v>
      </c>
    </row>
    <row r="74" spans="1:2" x14ac:dyDescent="0.25">
      <c r="A74" t="s">
        <v>88</v>
      </c>
      <c r="B74">
        <f t="shared" si="1"/>
        <v>0</v>
      </c>
    </row>
    <row r="75" spans="1:2" x14ac:dyDescent="0.25">
      <c r="A75" t="s">
        <v>89</v>
      </c>
      <c r="B75">
        <f t="shared" si="1"/>
        <v>0</v>
      </c>
    </row>
    <row r="76" spans="1:2" x14ac:dyDescent="0.25">
      <c r="A76" t="s">
        <v>91</v>
      </c>
      <c r="B76">
        <f t="shared" si="1"/>
        <v>0</v>
      </c>
    </row>
    <row r="77" spans="1:2" x14ac:dyDescent="0.25">
      <c r="A77" t="s">
        <v>90</v>
      </c>
      <c r="B77">
        <f t="shared" si="1"/>
        <v>0</v>
      </c>
    </row>
    <row r="78" spans="1:2" x14ac:dyDescent="0.25">
      <c r="A78" t="s">
        <v>92</v>
      </c>
      <c r="B78">
        <f t="shared" si="1"/>
        <v>0</v>
      </c>
    </row>
    <row r="79" spans="1:2" x14ac:dyDescent="0.25">
      <c r="A79" t="s">
        <v>93</v>
      </c>
      <c r="B79">
        <f t="shared" si="1"/>
        <v>0</v>
      </c>
    </row>
    <row r="80" spans="1:2" x14ac:dyDescent="0.25">
      <c r="A80" t="s">
        <v>94</v>
      </c>
      <c r="B80">
        <f t="shared" si="1"/>
        <v>0</v>
      </c>
    </row>
    <row r="81" spans="1:2" x14ac:dyDescent="0.25">
      <c r="A81" t="s">
        <v>95</v>
      </c>
      <c r="B81">
        <f t="shared" si="1"/>
        <v>0</v>
      </c>
    </row>
    <row r="82" spans="1:2" x14ac:dyDescent="0.25">
      <c r="A82" t="s">
        <v>96</v>
      </c>
      <c r="B82">
        <f t="shared" si="1"/>
        <v>0</v>
      </c>
    </row>
    <row r="83" spans="1:2" x14ac:dyDescent="0.25">
      <c r="A83" t="s">
        <v>97</v>
      </c>
      <c r="B83">
        <f t="shared" si="1"/>
        <v>0</v>
      </c>
    </row>
    <row r="84" spans="1:2" x14ac:dyDescent="0.25">
      <c r="A84" t="s">
        <v>98</v>
      </c>
      <c r="B84">
        <f t="shared" si="1"/>
        <v>0</v>
      </c>
    </row>
    <row r="85" spans="1:2" x14ac:dyDescent="0.25">
      <c r="A85" t="s">
        <v>99</v>
      </c>
      <c r="B85">
        <f t="shared" si="1"/>
        <v>0</v>
      </c>
    </row>
    <row r="86" spans="1:2" x14ac:dyDescent="0.25">
      <c r="A86" t="s">
        <v>100</v>
      </c>
      <c r="B86">
        <f t="shared" si="1"/>
        <v>0</v>
      </c>
    </row>
    <row r="87" spans="1:2" x14ac:dyDescent="0.25">
      <c r="A87" t="s">
        <v>101</v>
      </c>
      <c r="B87">
        <f t="shared" si="1"/>
        <v>0</v>
      </c>
    </row>
    <row r="88" spans="1:2" x14ac:dyDescent="0.25">
      <c r="A88" t="s">
        <v>102</v>
      </c>
      <c r="B88">
        <f t="shared" si="1"/>
        <v>0</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4EBA8-F0E2-40B2-B55E-15289FCCA73E}">
  <dimension ref="A2:Q87"/>
  <sheetViews>
    <sheetView workbookViewId="0">
      <selection activeCell="E22" sqref="E22"/>
    </sheetView>
  </sheetViews>
  <sheetFormatPr defaultRowHeight="15" x14ac:dyDescent="0.25"/>
  <sheetData>
    <row r="2" spans="1:17" x14ac:dyDescent="0.25">
      <c r="A2" t="s">
        <v>17</v>
      </c>
      <c r="B2" t="s">
        <v>4</v>
      </c>
      <c r="C2" t="s">
        <v>145</v>
      </c>
      <c r="D2" t="s">
        <v>189</v>
      </c>
      <c r="E2" t="s">
        <v>200</v>
      </c>
      <c r="F2" t="s">
        <v>211</v>
      </c>
      <c r="G2" t="s">
        <v>156</v>
      </c>
      <c r="H2" t="s">
        <v>167</v>
      </c>
      <c r="I2" t="s">
        <v>112</v>
      </c>
      <c r="J2" t="s">
        <v>233</v>
      </c>
      <c r="K2" t="s">
        <v>222</v>
      </c>
      <c r="L2" t="s">
        <v>123</v>
      </c>
      <c r="M2" t="s">
        <v>244</v>
      </c>
      <c r="N2" t="s">
        <v>178</v>
      </c>
      <c r="O2" t="s">
        <v>134</v>
      </c>
      <c r="P2" t="s">
        <v>255</v>
      </c>
      <c r="Q2" t="s">
        <v>266</v>
      </c>
    </row>
    <row r="3" spans="1:17" x14ac:dyDescent="0.25">
      <c r="A3" t="s">
        <v>18</v>
      </c>
    </row>
    <row r="4" spans="1:17" x14ac:dyDescent="0.25">
      <c r="A4" t="s">
        <v>19</v>
      </c>
    </row>
    <row r="5" spans="1:17" x14ac:dyDescent="0.25">
      <c r="A5" t="s">
        <v>20</v>
      </c>
    </row>
    <row r="6" spans="1:17" x14ac:dyDescent="0.25">
      <c r="A6" t="s">
        <v>21</v>
      </c>
    </row>
    <row r="7" spans="1:17" x14ac:dyDescent="0.25">
      <c r="A7" t="s">
        <v>22</v>
      </c>
    </row>
    <row r="8" spans="1:17" x14ac:dyDescent="0.25">
      <c r="A8" t="s">
        <v>23</v>
      </c>
    </row>
    <row r="9" spans="1:17" x14ac:dyDescent="0.25">
      <c r="A9" t="s">
        <v>24</v>
      </c>
    </row>
    <row r="10" spans="1:17" x14ac:dyDescent="0.25">
      <c r="A10" t="s">
        <v>25</v>
      </c>
    </row>
    <row r="11" spans="1:17" x14ac:dyDescent="0.25">
      <c r="A11" t="s">
        <v>26</v>
      </c>
    </row>
    <row r="12" spans="1:17" x14ac:dyDescent="0.25">
      <c r="A12" t="s">
        <v>27</v>
      </c>
    </row>
    <row r="13" spans="1:17" x14ac:dyDescent="0.25">
      <c r="A13" t="s">
        <v>28</v>
      </c>
    </row>
    <row r="14" spans="1:17" x14ac:dyDescent="0.25">
      <c r="A14" t="s">
        <v>29</v>
      </c>
    </row>
    <row r="15" spans="1:17" x14ac:dyDescent="0.25">
      <c r="A15" t="s">
        <v>30</v>
      </c>
    </row>
    <row r="16" spans="1:17" x14ac:dyDescent="0.25">
      <c r="A16" t="s">
        <v>31</v>
      </c>
    </row>
    <row r="17" spans="1:5" x14ac:dyDescent="0.25">
      <c r="A17" t="s">
        <v>32</v>
      </c>
    </row>
    <row r="18" spans="1:5" x14ac:dyDescent="0.25">
      <c r="A18" t="s">
        <v>33</v>
      </c>
    </row>
    <row r="19" spans="1:5" x14ac:dyDescent="0.25">
      <c r="A19" t="s">
        <v>34</v>
      </c>
    </row>
    <row r="20" spans="1:5" x14ac:dyDescent="0.25">
      <c r="A20" t="s">
        <v>35</v>
      </c>
    </row>
    <row r="21" spans="1:5" x14ac:dyDescent="0.25">
      <c r="A21" t="s">
        <v>36</v>
      </c>
      <c r="E21" t="s">
        <v>723</v>
      </c>
    </row>
    <row r="22" spans="1:5" x14ac:dyDescent="0.25">
      <c r="A22" t="s">
        <v>37</v>
      </c>
      <c r="E22" t="s">
        <v>722</v>
      </c>
    </row>
    <row r="23" spans="1:5" x14ac:dyDescent="0.25">
      <c r="A23" t="s">
        <v>38</v>
      </c>
    </row>
    <row r="24" spans="1:5" x14ac:dyDescent="0.25">
      <c r="A24" t="s">
        <v>39</v>
      </c>
    </row>
    <row r="25" spans="1:5" x14ac:dyDescent="0.25">
      <c r="A25" t="s">
        <v>40</v>
      </c>
    </row>
    <row r="26" spans="1:5" x14ac:dyDescent="0.25">
      <c r="A26" t="s">
        <v>41</v>
      </c>
    </row>
    <row r="27" spans="1:5" x14ac:dyDescent="0.25">
      <c r="A27" t="s">
        <v>42</v>
      </c>
    </row>
    <row r="28" spans="1:5" x14ac:dyDescent="0.25">
      <c r="A28" t="s">
        <v>43</v>
      </c>
    </row>
    <row r="29" spans="1:5" x14ac:dyDescent="0.25">
      <c r="A29" t="s">
        <v>44</v>
      </c>
    </row>
    <row r="30" spans="1:5" x14ac:dyDescent="0.25">
      <c r="A30" t="s">
        <v>45</v>
      </c>
    </row>
    <row r="31" spans="1:5" x14ac:dyDescent="0.25">
      <c r="A31" t="s">
        <v>46</v>
      </c>
    </row>
    <row r="32" spans="1:5" x14ac:dyDescent="0.25">
      <c r="A32" t="s">
        <v>47</v>
      </c>
    </row>
    <row r="33" spans="1:1" x14ac:dyDescent="0.25">
      <c r="A33" t="s">
        <v>48</v>
      </c>
    </row>
    <row r="34" spans="1:1" x14ac:dyDescent="0.25">
      <c r="A34" t="s">
        <v>49</v>
      </c>
    </row>
    <row r="35" spans="1:1" x14ac:dyDescent="0.25">
      <c r="A35" t="s">
        <v>50</v>
      </c>
    </row>
    <row r="36" spans="1:1" x14ac:dyDescent="0.25">
      <c r="A36" t="s">
        <v>51</v>
      </c>
    </row>
    <row r="37" spans="1:1" x14ac:dyDescent="0.25">
      <c r="A37" t="s">
        <v>52</v>
      </c>
    </row>
    <row r="38" spans="1:1" x14ac:dyDescent="0.25">
      <c r="A38" t="s">
        <v>53</v>
      </c>
    </row>
    <row r="39" spans="1:1" x14ac:dyDescent="0.25">
      <c r="A39" t="s">
        <v>54</v>
      </c>
    </row>
    <row r="40" spans="1:1" x14ac:dyDescent="0.25">
      <c r="A40" t="s">
        <v>55</v>
      </c>
    </row>
    <row r="41" spans="1:1" x14ac:dyDescent="0.25">
      <c r="A41" t="s">
        <v>56</v>
      </c>
    </row>
    <row r="42" spans="1:1" x14ac:dyDescent="0.25">
      <c r="A42" t="s">
        <v>57</v>
      </c>
    </row>
    <row r="43" spans="1:1" x14ac:dyDescent="0.25">
      <c r="A43" t="s">
        <v>58</v>
      </c>
    </row>
    <row r="44" spans="1:1" x14ac:dyDescent="0.25">
      <c r="A44" t="s">
        <v>59</v>
      </c>
    </row>
    <row r="45" spans="1:1" x14ac:dyDescent="0.25">
      <c r="A45" t="s">
        <v>60</v>
      </c>
    </row>
    <row r="46" spans="1:1" x14ac:dyDescent="0.25">
      <c r="A46" t="s">
        <v>61</v>
      </c>
    </row>
    <row r="47" spans="1:1" x14ac:dyDescent="0.25">
      <c r="A47" t="s">
        <v>62</v>
      </c>
    </row>
    <row r="48" spans="1:1" x14ac:dyDescent="0.25">
      <c r="A48" t="s">
        <v>63</v>
      </c>
    </row>
    <row r="49" spans="1:1" x14ac:dyDescent="0.25">
      <c r="A49" t="s">
        <v>64</v>
      </c>
    </row>
    <row r="50" spans="1:1" x14ac:dyDescent="0.25">
      <c r="A50" t="s">
        <v>65</v>
      </c>
    </row>
    <row r="51" spans="1:1" x14ac:dyDescent="0.25">
      <c r="A51" t="s">
        <v>66</v>
      </c>
    </row>
    <row r="52" spans="1:1" x14ac:dyDescent="0.25">
      <c r="A52" t="s">
        <v>67</v>
      </c>
    </row>
    <row r="53" spans="1:1" x14ac:dyDescent="0.25">
      <c r="A53" t="s">
        <v>68</v>
      </c>
    </row>
    <row r="54" spans="1:1" x14ac:dyDescent="0.25">
      <c r="A54" t="s">
        <v>69</v>
      </c>
    </row>
    <row r="55" spans="1:1" x14ac:dyDescent="0.25">
      <c r="A55" t="s">
        <v>70</v>
      </c>
    </row>
    <row r="56" spans="1:1" x14ac:dyDescent="0.25">
      <c r="A56" t="s">
        <v>71</v>
      </c>
    </row>
    <row r="57" spans="1:1" x14ac:dyDescent="0.25">
      <c r="A57" t="s">
        <v>72</v>
      </c>
    </row>
    <row r="58" spans="1:1" x14ac:dyDescent="0.25">
      <c r="A58" t="s">
        <v>73</v>
      </c>
    </row>
    <row r="59" spans="1:1" x14ac:dyDescent="0.25">
      <c r="A59" t="s">
        <v>74</v>
      </c>
    </row>
    <row r="60" spans="1:1" x14ac:dyDescent="0.25">
      <c r="A60" t="s">
        <v>75</v>
      </c>
    </row>
    <row r="61" spans="1:1" x14ac:dyDescent="0.25">
      <c r="A61" t="s">
        <v>76</v>
      </c>
    </row>
    <row r="62" spans="1:1" x14ac:dyDescent="0.25">
      <c r="A62" t="s">
        <v>77</v>
      </c>
    </row>
    <row r="63" spans="1:1" x14ac:dyDescent="0.25">
      <c r="A63" t="s">
        <v>78</v>
      </c>
    </row>
    <row r="64" spans="1:1" x14ac:dyDescent="0.25">
      <c r="A64" t="s">
        <v>79</v>
      </c>
    </row>
    <row r="65" spans="1:1" x14ac:dyDescent="0.25">
      <c r="A65" t="s">
        <v>80</v>
      </c>
    </row>
    <row r="66" spans="1:1" x14ac:dyDescent="0.25">
      <c r="A66" t="s">
        <v>81</v>
      </c>
    </row>
    <row r="67" spans="1:1" x14ac:dyDescent="0.25">
      <c r="A67" t="s">
        <v>82</v>
      </c>
    </row>
    <row r="68" spans="1:1" x14ac:dyDescent="0.25">
      <c r="A68" t="s">
        <v>83</v>
      </c>
    </row>
    <row r="69" spans="1:1" x14ac:dyDescent="0.25">
      <c r="A69" t="s">
        <v>84</v>
      </c>
    </row>
    <row r="70" spans="1:1" x14ac:dyDescent="0.25">
      <c r="A70" t="s">
        <v>85</v>
      </c>
    </row>
    <row r="71" spans="1:1" x14ac:dyDescent="0.25">
      <c r="A71" t="s">
        <v>86</v>
      </c>
    </row>
    <row r="72" spans="1:1" x14ac:dyDescent="0.25">
      <c r="A72" t="s">
        <v>87</v>
      </c>
    </row>
    <row r="73" spans="1:1" x14ac:dyDescent="0.25">
      <c r="A73" t="s">
        <v>88</v>
      </c>
    </row>
    <row r="74" spans="1:1" x14ac:dyDescent="0.25">
      <c r="A74" t="s">
        <v>89</v>
      </c>
    </row>
    <row r="75" spans="1:1" x14ac:dyDescent="0.25">
      <c r="A75" t="s">
        <v>91</v>
      </c>
    </row>
    <row r="76" spans="1:1" x14ac:dyDescent="0.25">
      <c r="A76" t="s">
        <v>90</v>
      </c>
    </row>
    <row r="77" spans="1:1" x14ac:dyDescent="0.25">
      <c r="A77" t="s">
        <v>92</v>
      </c>
    </row>
    <row r="78" spans="1:1" x14ac:dyDescent="0.25">
      <c r="A78" t="s">
        <v>93</v>
      </c>
    </row>
    <row r="79" spans="1:1" x14ac:dyDescent="0.25">
      <c r="A79" t="s">
        <v>94</v>
      </c>
    </row>
    <row r="80" spans="1:1" x14ac:dyDescent="0.25">
      <c r="A80" t="s">
        <v>95</v>
      </c>
    </row>
    <row r="81" spans="1:1" x14ac:dyDescent="0.25">
      <c r="A81" t="s">
        <v>96</v>
      </c>
    </row>
    <row r="82" spans="1:1" x14ac:dyDescent="0.25">
      <c r="A82" t="s">
        <v>97</v>
      </c>
    </row>
    <row r="83" spans="1:1" x14ac:dyDescent="0.25">
      <c r="A83" t="s">
        <v>98</v>
      </c>
    </row>
    <row r="84" spans="1:1" x14ac:dyDescent="0.25">
      <c r="A84" t="s">
        <v>99</v>
      </c>
    </row>
    <row r="85" spans="1:1" x14ac:dyDescent="0.25">
      <c r="A85" t="s">
        <v>100</v>
      </c>
    </row>
    <row r="86" spans="1:1" x14ac:dyDescent="0.25">
      <c r="A86" t="s">
        <v>101</v>
      </c>
    </row>
    <row r="87" spans="1:1" x14ac:dyDescent="0.25">
      <c r="A87" t="s">
        <v>102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93AA5-0785-4370-821E-86DA93E40A0A}">
  <dimension ref="A1:P13"/>
  <sheetViews>
    <sheetView workbookViewId="0"/>
  </sheetViews>
  <sheetFormatPr defaultRowHeight="15" x14ac:dyDescent="0.25"/>
  <sheetData>
    <row r="1" spans="1:16" x14ac:dyDescent="0.25">
      <c r="B1" t="s">
        <v>627</v>
      </c>
      <c r="C1" t="s">
        <v>628</v>
      </c>
      <c r="D1" t="s">
        <v>629</v>
      </c>
      <c r="E1" t="s">
        <v>630</v>
      </c>
      <c r="F1" t="s">
        <v>631</v>
      </c>
      <c r="G1" t="s">
        <v>632</v>
      </c>
      <c r="H1" t="s">
        <v>633</v>
      </c>
      <c r="I1" t="s">
        <v>634</v>
      </c>
      <c r="J1" t="s">
        <v>635</v>
      </c>
      <c r="K1" t="s">
        <v>636</v>
      </c>
      <c r="L1" t="s">
        <v>637</v>
      </c>
      <c r="M1" t="s">
        <v>638</v>
      </c>
      <c r="N1" t="s">
        <v>639</v>
      </c>
      <c r="O1" t="s">
        <v>640</v>
      </c>
      <c r="P1" t="s">
        <v>641</v>
      </c>
    </row>
    <row r="2" spans="1:16" x14ac:dyDescent="0.25">
      <c r="A2" t="s">
        <v>642</v>
      </c>
      <c r="B2" t="s">
        <v>643</v>
      </c>
      <c r="C2" t="s">
        <v>644</v>
      </c>
      <c r="M2" t="s">
        <v>645</v>
      </c>
      <c r="N2" t="s">
        <v>646</v>
      </c>
      <c r="O2" t="s">
        <v>647</v>
      </c>
      <c r="P2" t="s">
        <v>648</v>
      </c>
    </row>
    <row r="3" spans="1:16" x14ac:dyDescent="0.25">
      <c r="A3" t="s">
        <v>649</v>
      </c>
      <c r="B3" t="s">
        <v>650</v>
      </c>
      <c r="C3" t="s">
        <v>651</v>
      </c>
      <c r="M3" t="s">
        <v>652</v>
      </c>
      <c r="N3" t="s">
        <v>653</v>
      </c>
      <c r="O3" t="s">
        <v>654</v>
      </c>
      <c r="P3" t="s">
        <v>652</v>
      </c>
    </row>
    <row r="4" spans="1:16" x14ac:dyDescent="0.25">
      <c r="A4" t="s">
        <v>655</v>
      </c>
      <c r="B4" t="s">
        <v>656</v>
      </c>
      <c r="C4" t="s">
        <v>657</v>
      </c>
      <c r="M4" t="s">
        <v>658</v>
      </c>
      <c r="N4" t="s">
        <v>659</v>
      </c>
      <c r="O4" t="s">
        <v>660</v>
      </c>
      <c r="P4" t="s">
        <v>661</v>
      </c>
    </row>
    <row r="5" spans="1:16" x14ac:dyDescent="0.25">
      <c r="A5" t="s">
        <v>662</v>
      </c>
      <c r="B5" t="s">
        <v>663</v>
      </c>
      <c r="C5" t="s">
        <v>664</v>
      </c>
      <c r="M5" t="s">
        <v>665</v>
      </c>
      <c r="N5" t="s">
        <v>666</v>
      </c>
      <c r="O5" t="s">
        <v>667</v>
      </c>
      <c r="P5" t="s">
        <v>668</v>
      </c>
    </row>
    <row r="6" spans="1:16" x14ac:dyDescent="0.25">
      <c r="A6" t="s">
        <v>669</v>
      </c>
      <c r="B6" t="s">
        <v>670</v>
      </c>
      <c r="C6" t="s">
        <v>671</v>
      </c>
      <c r="M6" t="s">
        <v>672</v>
      </c>
      <c r="N6" t="s">
        <v>673</v>
      </c>
      <c r="O6" t="s">
        <v>674</v>
      </c>
      <c r="P6" t="s">
        <v>675</v>
      </c>
    </row>
    <row r="7" spans="1:16" x14ac:dyDescent="0.25">
      <c r="A7" t="s">
        <v>676</v>
      </c>
      <c r="B7" t="s">
        <v>677</v>
      </c>
      <c r="C7" t="s">
        <v>678</v>
      </c>
      <c r="M7" t="s">
        <v>679</v>
      </c>
      <c r="N7" t="s">
        <v>680</v>
      </c>
      <c r="O7" t="s">
        <v>681</v>
      </c>
      <c r="P7" t="s">
        <v>678</v>
      </c>
    </row>
    <row r="8" spans="1:16" x14ac:dyDescent="0.25">
      <c r="A8" t="s">
        <v>682</v>
      </c>
      <c r="B8" t="s">
        <v>683</v>
      </c>
      <c r="C8" t="s">
        <v>684</v>
      </c>
      <c r="M8" t="s">
        <v>685</v>
      </c>
      <c r="N8" t="s">
        <v>686</v>
      </c>
      <c r="O8" t="s">
        <v>687</v>
      </c>
      <c r="P8" t="s">
        <v>686</v>
      </c>
    </row>
    <row r="9" spans="1:16" x14ac:dyDescent="0.25">
      <c r="A9" t="s">
        <v>688</v>
      </c>
      <c r="B9" t="s">
        <v>689</v>
      </c>
      <c r="C9" t="s">
        <v>690</v>
      </c>
      <c r="M9" t="s">
        <v>691</v>
      </c>
      <c r="N9" t="s">
        <v>688</v>
      </c>
      <c r="O9" t="s">
        <v>692</v>
      </c>
      <c r="P9" t="s">
        <v>690</v>
      </c>
    </row>
    <row r="10" spans="1:16" x14ac:dyDescent="0.25">
      <c r="A10" t="s">
        <v>693</v>
      </c>
      <c r="B10" t="s">
        <v>694</v>
      </c>
      <c r="C10" t="s">
        <v>695</v>
      </c>
      <c r="M10" t="s">
        <v>696</v>
      </c>
      <c r="N10" t="s">
        <v>693</v>
      </c>
      <c r="O10" t="s">
        <v>693</v>
      </c>
      <c r="P10" t="s">
        <v>697</v>
      </c>
    </row>
    <row r="11" spans="1:16" x14ac:dyDescent="0.25">
      <c r="A11" t="s">
        <v>698</v>
      </c>
      <c r="B11" t="s">
        <v>699</v>
      </c>
      <c r="C11" t="s">
        <v>698</v>
      </c>
      <c r="M11" t="s">
        <v>700</v>
      </c>
      <c r="N11" t="s">
        <v>698</v>
      </c>
      <c r="O11" t="s">
        <v>700</v>
      </c>
      <c r="P11" t="s">
        <v>700</v>
      </c>
    </row>
    <row r="12" spans="1:16" x14ac:dyDescent="0.25">
      <c r="A12" t="s">
        <v>701</v>
      </c>
      <c r="B12" t="s">
        <v>702</v>
      </c>
      <c r="C12" t="s">
        <v>701</v>
      </c>
      <c r="M12" t="s">
        <v>703</v>
      </c>
      <c r="N12" t="s">
        <v>701</v>
      </c>
      <c r="O12" t="s">
        <v>704</v>
      </c>
      <c r="P12" t="s">
        <v>703</v>
      </c>
    </row>
    <row r="13" spans="1:16" x14ac:dyDescent="0.25">
      <c r="A13" t="s">
        <v>705</v>
      </c>
      <c r="B13" t="s">
        <v>706</v>
      </c>
      <c r="C13" t="s">
        <v>707</v>
      </c>
      <c r="M13" t="s">
        <v>708</v>
      </c>
      <c r="N13" t="s">
        <v>709</v>
      </c>
      <c r="O13" t="s">
        <v>710</v>
      </c>
      <c r="P13" t="s">
        <v>711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9D0B2-6CFB-489F-8386-6769B621E1EB}">
  <dimension ref="A2:DR87"/>
  <sheetViews>
    <sheetView topLeftCell="A2" workbookViewId="0">
      <selection activeCell="C22" sqref="C22"/>
    </sheetView>
  </sheetViews>
  <sheetFormatPr defaultRowHeight="15" x14ac:dyDescent="0.25"/>
  <cols>
    <col min="1" max="1" width="17.7109375" bestFit="1" customWidth="1"/>
  </cols>
  <sheetData>
    <row r="2" spans="1:122" x14ac:dyDescent="0.25">
      <c r="A2" t="s">
        <v>17</v>
      </c>
      <c r="B2">
        <f>COUNTA(C2:FF2)/1.2</f>
        <v>100</v>
      </c>
      <c r="C2" s="6" t="s">
        <v>277</v>
      </c>
      <c r="D2" s="6" t="s">
        <v>278</v>
      </c>
      <c r="E2" s="6" t="s">
        <v>279</v>
      </c>
      <c r="F2" s="6" t="s">
        <v>280</v>
      </c>
      <c r="G2" s="6" t="s">
        <v>281</v>
      </c>
      <c r="H2" s="6" t="s">
        <v>282</v>
      </c>
      <c r="I2" s="6" t="s">
        <v>283</v>
      </c>
      <c r="J2" s="6" t="s">
        <v>284</v>
      </c>
      <c r="K2" s="6" t="s">
        <v>285</v>
      </c>
      <c r="L2" s="6" t="s">
        <v>286</v>
      </c>
      <c r="M2" s="6" t="s">
        <v>287</v>
      </c>
      <c r="N2" s="6" t="s">
        <v>288</v>
      </c>
      <c r="O2" s="6" t="s">
        <v>289</v>
      </c>
      <c r="P2" s="6" t="s">
        <v>290</v>
      </c>
      <c r="Q2" s="6" t="s">
        <v>291</v>
      </c>
      <c r="R2" s="6" t="s">
        <v>292</v>
      </c>
      <c r="S2" s="6" t="s">
        <v>293</v>
      </c>
      <c r="T2" s="6" t="s">
        <v>294</v>
      </c>
      <c r="U2" s="6" t="s">
        <v>295</v>
      </c>
      <c r="V2" s="6" t="s">
        <v>296</v>
      </c>
      <c r="W2" s="6" t="s">
        <v>297</v>
      </c>
      <c r="X2" s="6" t="s">
        <v>298</v>
      </c>
      <c r="Y2" s="6" t="s">
        <v>299</v>
      </c>
      <c r="Z2" s="6" t="s">
        <v>300</v>
      </c>
      <c r="AA2" s="6" t="s">
        <v>301</v>
      </c>
      <c r="AB2" s="6" t="s">
        <v>302</v>
      </c>
      <c r="AC2" s="6" t="s">
        <v>303</v>
      </c>
      <c r="AD2" s="6" t="s">
        <v>304</v>
      </c>
      <c r="AE2" s="6" t="s">
        <v>305</v>
      </c>
      <c r="AF2" s="6" t="s">
        <v>306</v>
      </c>
      <c r="AG2" s="6" t="s">
        <v>307</v>
      </c>
      <c r="AH2" s="6" t="s">
        <v>308</v>
      </c>
      <c r="AI2" s="6" t="s">
        <v>309</v>
      </c>
      <c r="AJ2" s="6" t="s">
        <v>310</v>
      </c>
      <c r="AK2" s="6" t="s">
        <v>311</v>
      </c>
      <c r="AL2" s="6" t="s">
        <v>312</v>
      </c>
      <c r="AM2" s="6" t="s">
        <v>313</v>
      </c>
      <c r="AN2" s="6" t="s">
        <v>314</v>
      </c>
      <c r="AO2" s="6" t="s">
        <v>315</v>
      </c>
      <c r="AP2" s="6" t="s">
        <v>316</v>
      </c>
      <c r="AQ2" s="6" t="s">
        <v>317</v>
      </c>
      <c r="AR2" s="6" t="s">
        <v>318</v>
      </c>
      <c r="AS2" s="6" t="s">
        <v>319</v>
      </c>
      <c r="AT2" s="6" t="s">
        <v>320</v>
      </c>
      <c r="AU2" s="6" t="s">
        <v>321</v>
      </c>
      <c r="AV2" s="6" t="s">
        <v>322</v>
      </c>
      <c r="AW2" s="6" t="s">
        <v>323</v>
      </c>
      <c r="AX2" s="6" t="s">
        <v>324</v>
      </c>
      <c r="AY2" s="6" t="s">
        <v>325</v>
      </c>
      <c r="AZ2" s="6" t="s">
        <v>326</v>
      </c>
      <c r="BA2" s="6" t="s">
        <v>327</v>
      </c>
      <c r="BB2" s="6" t="s">
        <v>328</v>
      </c>
      <c r="BC2" s="6" t="s">
        <v>329</v>
      </c>
      <c r="BD2" s="6" t="s">
        <v>330</v>
      </c>
      <c r="BE2" s="6" t="s">
        <v>331</v>
      </c>
      <c r="BF2" s="6" t="s">
        <v>332</v>
      </c>
      <c r="BG2" s="6" t="s">
        <v>333</v>
      </c>
      <c r="BH2" s="6" t="s">
        <v>334</v>
      </c>
      <c r="BI2" s="6" t="s">
        <v>335</v>
      </c>
      <c r="BJ2" s="6" t="s">
        <v>336</v>
      </c>
      <c r="BK2" s="6" t="s">
        <v>337</v>
      </c>
      <c r="BL2" s="6" t="s">
        <v>338</v>
      </c>
      <c r="BM2" s="6" t="s">
        <v>339</v>
      </c>
      <c r="BN2" s="6" t="s">
        <v>340</v>
      </c>
      <c r="BO2" t="s">
        <v>341</v>
      </c>
      <c r="BP2" t="s">
        <v>342</v>
      </c>
      <c r="BQ2" t="s">
        <v>343</v>
      </c>
      <c r="BR2" t="s">
        <v>344</v>
      </c>
      <c r="BS2" t="s">
        <v>345</v>
      </c>
      <c r="BT2" t="s">
        <v>346</v>
      </c>
      <c r="BU2" t="s">
        <v>347</v>
      </c>
      <c r="BV2" t="s">
        <v>348</v>
      </c>
      <c r="BW2" t="s">
        <v>349</v>
      </c>
      <c r="BX2" t="s">
        <v>350</v>
      </c>
      <c r="BY2" t="s">
        <v>351</v>
      </c>
      <c r="BZ2" t="s">
        <v>352</v>
      </c>
      <c r="CA2" t="s">
        <v>353</v>
      </c>
      <c r="CB2" t="s">
        <v>354</v>
      </c>
      <c r="CC2" t="s">
        <v>355</v>
      </c>
      <c r="CD2" t="s">
        <v>356</v>
      </c>
      <c r="CE2" t="s">
        <v>357</v>
      </c>
      <c r="CF2" t="s">
        <v>358</v>
      </c>
      <c r="CG2" t="s">
        <v>359</v>
      </c>
      <c r="CH2" t="s">
        <v>360</v>
      </c>
      <c r="CI2" t="s">
        <v>361</v>
      </c>
      <c r="CJ2" t="s">
        <v>362</v>
      </c>
      <c r="CK2" t="s">
        <v>363</v>
      </c>
      <c r="CL2" t="s">
        <v>364</v>
      </c>
      <c r="CM2" t="s">
        <v>365</v>
      </c>
      <c r="CN2" t="s">
        <v>366</v>
      </c>
      <c r="CO2" t="s">
        <v>367</v>
      </c>
      <c r="CP2" t="s">
        <v>368</v>
      </c>
      <c r="CQ2" t="s">
        <v>369</v>
      </c>
      <c r="CR2" t="s">
        <v>370</v>
      </c>
      <c r="CS2" t="s">
        <v>371</v>
      </c>
      <c r="CT2" t="s">
        <v>372</v>
      </c>
      <c r="CU2" t="s">
        <v>373</v>
      </c>
      <c r="CV2" t="s">
        <v>374</v>
      </c>
      <c r="CW2" t="s">
        <v>375</v>
      </c>
      <c r="CX2" t="s">
        <v>376</v>
      </c>
      <c r="CY2" t="s">
        <v>377</v>
      </c>
      <c r="CZ2" t="s">
        <v>378</v>
      </c>
      <c r="DA2" t="s">
        <v>379</v>
      </c>
      <c r="DB2" t="s">
        <v>380</v>
      </c>
      <c r="DC2" t="s">
        <v>381</v>
      </c>
      <c r="DD2" t="s">
        <v>382</v>
      </c>
      <c r="DE2" t="s">
        <v>383</v>
      </c>
      <c r="DF2" t="s">
        <v>384</v>
      </c>
      <c r="DG2" t="s">
        <v>385</v>
      </c>
      <c r="DH2" t="s">
        <v>386</v>
      </c>
      <c r="DI2" t="s">
        <v>387</v>
      </c>
      <c r="DJ2" t="s">
        <v>388</v>
      </c>
      <c r="DK2" t="s">
        <v>389</v>
      </c>
      <c r="DL2" t="s">
        <v>390</v>
      </c>
      <c r="DM2" t="s">
        <v>391</v>
      </c>
      <c r="DN2" t="s">
        <v>392</v>
      </c>
      <c r="DO2" t="s">
        <v>393</v>
      </c>
      <c r="DP2" t="s">
        <v>394</v>
      </c>
      <c r="DQ2" t="s">
        <v>395</v>
      </c>
      <c r="DR2" t="s">
        <v>396</v>
      </c>
    </row>
    <row r="3" spans="1:122" x14ac:dyDescent="0.25">
      <c r="A3" t="s">
        <v>18</v>
      </c>
      <c r="B3">
        <f t="shared" ref="B3:B66" si="0">COUNTA(C3:FF3)/1.2</f>
        <v>0</v>
      </c>
    </row>
    <row r="4" spans="1:122" x14ac:dyDescent="0.25">
      <c r="A4" t="s">
        <v>19</v>
      </c>
      <c r="B4">
        <f t="shared" si="0"/>
        <v>0</v>
      </c>
    </row>
    <row r="5" spans="1:122" x14ac:dyDescent="0.25">
      <c r="A5" t="s">
        <v>20</v>
      </c>
      <c r="B5">
        <f t="shared" si="0"/>
        <v>0</v>
      </c>
    </row>
    <row r="6" spans="1:122" x14ac:dyDescent="0.25">
      <c r="A6" t="s">
        <v>21</v>
      </c>
      <c r="B6">
        <f t="shared" si="0"/>
        <v>0</v>
      </c>
    </row>
    <row r="7" spans="1:122" x14ac:dyDescent="0.25">
      <c r="A7" t="s">
        <v>22</v>
      </c>
      <c r="B7">
        <f t="shared" si="0"/>
        <v>0</v>
      </c>
    </row>
    <row r="8" spans="1:122" x14ac:dyDescent="0.25">
      <c r="A8" t="s">
        <v>23</v>
      </c>
      <c r="B8">
        <f t="shared" si="0"/>
        <v>0</v>
      </c>
    </row>
    <row r="9" spans="1:122" x14ac:dyDescent="0.25">
      <c r="A9" t="s">
        <v>24</v>
      </c>
      <c r="B9">
        <f t="shared" si="0"/>
        <v>0</v>
      </c>
    </row>
    <row r="10" spans="1:122" x14ac:dyDescent="0.25">
      <c r="A10" t="s">
        <v>25</v>
      </c>
      <c r="B10">
        <f t="shared" si="0"/>
        <v>0</v>
      </c>
    </row>
    <row r="11" spans="1:122" x14ac:dyDescent="0.25">
      <c r="A11" t="s">
        <v>26</v>
      </c>
      <c r="B11">
        <f t="shared" si="0"/>
        <v>0</v>
      </c>
    </row>
    <row r="12" spans="1:122" x14ac:dyDescent="0.25">
      <c r="A12" t="s">
        <v>27</v>
      </c>
      <c r="B12">
        <f t="shared" si="0"/>
        <v>0</v>
      </c>
    </row>
    <row r="13" spans="1:122" x14ac:dyDescent="0.25">
      <c r="A13" t="s">
        <v>28</v>
      </c>
      <c r="B13">
        <f t="shared" si="0"/>
        <v>0</v>
      </c>
    </row>
    <row r="14" spans="1:122" x14ac:dyDescent="0.25">
      <c r="A14" t="s">
        <v>29</v>
      </c>
      <c r="B14">
        <f t="shared" si="0"/>
        <v>0</v>
      </c>
    </row>
    <row r="15" spans="1:122" x14ac:dyDescent="0.25">
      <c r="A15" t="s">
        <v>30</v>
      </c>
      <c r="B15">
        <f t="shared" si="0"/>
        <v>0</v>
      </c>
    </row>
    <row r="16" spans="1:122" x14ac:dyDescent="0.25">
      <c r="A16" t="s">
        <v>31</v>
      </c>
      <c r="B16">
        <f t="shared" si="0"/>
        <v>0</v>
      </c>
    </row>
    <row r="17" spans="1:11" x14ac:dyDescent="0.25">
      <c r="A17" t="s">
        <v>32</v>
      </c>
      <c r="B17">
        <f t="shared" si="0"/>
        <v>0</v>
      </c>
    </row>
    <row r="18" spans="1:11" x14ac:dyDescent="0.25">
      <c r="A18" t="s">
        <v>33</v>
      </c>
      <c r="B18">
        <f t="shared" si="0"/>
        <v>0</v>
      </c>
    </row>
    <row r="19" spans="1:11" x14ac:dyDescent="0.25">
      <c r="A19" t="s">
        <v>34</v>
      </c>
      <c r="B19">
        <f t="shared" si="0"/>
        <v>0</v>
      </c>
    </row>
    <row r="20" spans="1:11" x14ac:dyDescent="0.25">
      <c r="A20" t="s">
        <v>35</v>
      </c>
      <c r="B20">
        <f t="shared" si="0"/>
        <v>0</v>
      </c>
    </row>
    <row r="21" spans="1:11" x14ac:dyDescent="0.25">
      <c r="A21" t="s">
        <v>36</v>
      </c>
      <c r="B21">
        <f t="shared" si="0"/>
        <v>0</v>
      </c>
    </row>
    <row r="22" spans="1:11" x14ac:dyDescent="0.25">
      <c r="A22" t="s">
        <v>37</v>
      </c>
      <c r="B22">
        <f t="shared" si="0"/>
        <v>0.83333333333333337</v>
      </c>
      <c r="K22" t="s">
        <v>724</v>
      </c>
    </row>
    <row r="23" spans="1:11" x14ac:dyDescent="0.25">
      <c r="A23" t="s">
        <v>38</v>
      </c>
      <c r="B23">
        <f t="shared" si="0"/>
        <v>0</v>
      </c>
    </row>
    <row r="24" spans="1:11" x14ac:dyDescent="0.25">
      <c r="A24" t="s">
        <v>39</v>
      </c>
      <c r="B24">
        <f t="shared" si="0"/>
        <v>0</v>
      </c>
    </row>
    <row r="25" spans="1:11" x14ac:dyDescent="0.25">
      <c r="A25" t="s">
        <v>40</v>
      </c>
      <c r="B25">
        <f t="shared" si="0"/>
        <v>0</v>
      </c>
    </row>
    <row r="26" spans="1:11" x14ac:dyDescent="0.25">
      <c r="A26" t="s">
        <v>41</v>
      </c>
      <c r="B26">
        <f t="shared" si="0"/>
        <v>0</v>
      </c>
    </row>
    <row r="27" spans="1:11" x14ac:dyDescent="0.25">
      <c r="A27" t="s">
        <v>42</v>
      </c>
      <c r="B27">
        <f t="shared" si="0"/>
        <v>0</v>
      </c>
    </row>
    <row r="28" spans="1:11" x14ac:dyDescent="0.25">
      <c r="A28" t="s">
        <v>43</v>
      </c>
      <c r="B28">
        <f t="shared" si="0"/>
        <v>0</v>
      </c>
    </row>
    <row r="29" spans="1:11" x14ac:dyDescent="0.25">
      <c r="A29" t="s">
        <v>44</v>
      </c>
      <c r="B29">
        <f t="shared" si="0"/>
        <v>0</v>
      </c>
    </row>
    <row r="30" spans="1:11" x14ac:dyDescent="0.25">
      <c r="A30" t="s">
        <v>45</v>
      </c>
      <c r="B30">
        <f t="shared" si="0"/>
        <v>0</v>
      </c>
    </row>
    <row r="31" spans="1:11" x14ac:dyDescent="0.25">
      <c r="A31" t="s">
        <v>46</v>
      </c>
      <c r="B31">
        <f t="shared" si="0"/>
        <v>0</v>
      </c>
    </row>
    <row r="32" spans="1:11" x14ac:dyDescent="0.25">
      <c r="A32" t="s">
        <v>47</v>
      </c>
      <c r="B32">
        <f t="shared" si="0"/>
        <v>0</v>
      </c>
    </row>
    <row r="33" spans="1:2" x14ac:dyDescent="0.25">
      <c r="A33" t="s">
        <v>48</v>
      </c>
      <c r="B33">
        <f t="shared" si="0"/>
        <v>0</v>
      </c>
    </row>
    <row r="34" spans="1:2" x14ac:dyDescent="0.25">
      <c r="A34" t="s">
        <v>49</v>
      </c>
      <c r="B34">
        <f t="shared" si="0"/>
        <v>0</v>
      </c>
    </row>
    <row r="35" spans="1:2" x14ac:dyDescent="0.25">
      <c r="A35" t="s">
        <v>50</v>
      </c>
      <c r="B35">
        <f t="shared" si="0"/>
        <v>0</v>
      </c>
    </row>
    <row r="36" spans="1:2" x14ac:dyDescent="0.25">
      <c r="A36" t="s">
        <v>51</v>
      </c>
      <c r="B36">
        <f t="shared" si="0"/>
        <v>0</v>
      </c>
    </row>
    <row r="37" spans="1:2" x14ac:dyDescent="0.25">
      <c r="A37" t="s">
        <v>52</v>
      </c>
      <c r="B37">
        <f t="shared" si="0"/>
        <v>0</v>
      </c>
    </row>
    <row r="38" spans="1:2" x14ac:dyDescent="0.25">
      <c r="A38" t="s">
        <v>53</v>
      </c>
      <c r="B38">
        <f t="shared" si="0"/>
        <v>0</v>
      </c>
    </row>
    <row r="39" spans="1:2" x14ac:dyDescent="0.25">
      <c r="A39" t="s">
        <v>54</v>
      </c>
      <c r="B39">
        <f t="shared" si="0"/>
        <v>0</v>
      </c>
    </row>
    <row r="40" spans="1:2" x14ac:dyDescent="0.25">
      <c r="A40" t="s">
        <v>55</v>
      </c>
      <c r="B40">
        <f t="shared" si="0"/>
        <v>0</v>
      </c>
    </row>
    <row r="41" spans="1:2" x14ac:dyDescent="0.25">
      <c r="A41" t="s">
        <v>56</v>
      </c>
      <c r="B41">
        <f t="shared" si="0"/>
        <v>0</v>
      </c>
    </row>
    <row r="42" spans="1:2" x14ac:dyDescent="0.25">
      <c r="A42" t="s">
        <v>57</v>
      </c>
      <c r="B42">
        <f t="shared" si="0"/>
        <v>0</v>
      </c>
    </row>
    <row r="43" spans="1:2" x14ac:dyDescent="0.25">
      <c r="A43" t="s">
        <v>58</v>
      </c>
      <c r="B43">
        <f t="shared" si="0"/>
        <v>0</v>
      </c>
    </row>
    <row r="44" spans="1:2" x14ac:dyDescent="0.25">
      <c r="A44" t="s">
        <v>59</v>
      </c>
      <c r="B44">
        <f t="shared" si="0"/>
        <v>0</v>
      </c>
    </row>
    <row r="45" spans="1:2" x14ac:dyDescent="0.25">
      <c r="A45" t="s">
        <v>60</v>
      </c>
      <c r="B45">
        <f t="shared" si="0"/>
        <v>0</v>
      </c>
    </row>
    <row r="46" spans="1:2" x14ac:dyDescent="0.25">
      <c r="A46" t="s">
        <v>61</v>
      </c>
      <c r="B46">
        <f t="shared" si="0"/>
        <v>0</v>
      </c>
    </row>
    <row r="47" spans="1:2" x14ac:dyDescent="0.25">
      <c r="A47" t="s">
        <v>62</v>
      </c>
      <c r="B47">
        <f t="shared" si="0"/>
        <v>0</v>
      </c>
    </row>
    <row r="48" spans="1:2" x14ac:dyDescent="0.25">
      <c r="A48" t="s">
        <v>63</v>
      </c>
      <c r="B48">
        <f t="shared" si="0"/>
        <v>0</v>
      </c>
    </row>
    <row r="49" spans="1:2" x14ac:dyDescent="0.25">
      <c r="A49" t="s">
        <v>64</v>
      </c>
      <c r="B49">
        <f t="shared" si="0"/>
        <v>0</v>
      </c>
    </row>
    <row r="50" spans="1:2" x14ac:dyDescent="0.25">
      <c r="A50" t="s">
        <v>65</v>
      </c>
      <c r="B50">
        <f t="shared" si="0"/>
        <v>0</v>
      </c>
    </row>
    <row r="51" spans="1:2" x14ac:dyDescent="0.25">
      <c r="A51" t="s">
        <v>66</v>
      </c>
      <c r="B51">
        <f t="shared" si="0"/>
        <v>0</v>
      </c>
    </row>
    <row r="52" spans="1:2" x14ac:dyDescent="0.25">
      <c r="A52" t="s">
        <v>67</v>
      </c>
      <c r="B52">
        <f t="shared" si="0"/>
        <v>0</v>
      </c>
    </row>
    <row r="53" spans="1:2" x14ac:dyDescent="0.25">
      <c r="A53" t="s">
        <v>68</v>
      </c>
      <c r="B53">
        <f t="shared" si="0"/>
        <v>0</v>
      </c>
    </row>
    <row r="54" spans="1:2" x14ac:dyDescent="0.25">
      <c r="A54" t="s">
        <v>69</v>
      </c>
      <c r="B54">
        <f t="shared" si="0"/>
        <v>0</v>
      </c>
    </row>
    <row r="55" spans="1:2" x14ac:dyDescent="0.25">
      <c r="A55" t="s">
        <v>70</v>
      </c>
      <c r="B55">
        <f t="shared" si="0"/>
        <v>0</v>
      </c>
    </row>
    <row r="56" spans="1:2" x14ac:dyDescent="0.25">
      <c r="A56" t="s">
        <v>71</v>
      </c>
      <c r="B56">
        <f t="shared" si="0"/>
        <v>0</v>
      </c>
    </row>
    <row r="57" spans="1:2" x14ac:dyDescent="0.25">
      <c r="A57" t="s">
        <v>72</v>
      </c>
      <c r="B57">
        <f t="shared" si="0"/>
        <v>0</v>
      </c>
    </row>
    <row r="58" spans="1:2" x14ac:dyDescent="0.25">
      <c r="A58" t="s">
        <v>73</v>
      </c>
      <c r="B58">
        <f t="shared" si="0"/>
        <v>0</v>
      </c>
    </row>
    <row r="59" spans="1:2" x14ac:dyDescent="0.25">
      <c r="A59" t="s">
        <v>74</v>
      </c>
      <c r="B59">
        <f t="shared" si="0"/>
        <v>0</v>
      </c>
    </row>
    <row r="60" spans="1:2" x14ac:dyDescent="0.25">
      <c r="A60" t="s">
        <v>75</v>
      </c>
      <c r="B60">
        <f t="shared" si="0"/>
        <v>0</v>
      </c>
    </row>
    <row r="61" spans="1:2" x14ac:dyDescent="0.25">
      <c r="A61" t="s">
        <v>76</v>
      </c>
      <c r="B61">
        <f t="shared" si="0"/>
        <v>0</v>
      </c>
    </row>
    <row r="62" spans="1:2" x14ac:dyDescent="0.25">
      <c r="A62" t="s">
        <v>77</v>
      </c>
      <c r="B62">
        <f t="shared" si="0"/>
        <v>0</v>
      </c>
    </row>
    <row r="63" spans="1:2" x14ac:dyDescent="0.25">
      <c r="A63" t="s">
        <v>78</v>
      </c>
      <c r="B63">
        <f t="shared" si="0"/>
        <v>0</v>
      </c>
    </row>
    <row r="64" spans="1:2" x14ac:dyDescent="0.25">
      <c r="A64" t="s">
        <v>79</v>
      </c>
      <c r="B64">
        <f t="shared" si="0"/>
        <v>0</v>
      </c>
    </row>
    <row r="65" spans="1:2" x14ac:dyDescent="0.25">
      <c r="A65" t="s">
        <v>80</v>
      </c>
      <c r="B65">
        <f t="shared" si="0"/>
        <v>0</v>
      </c>
    </row>
    <row r="66" spans="1:2" x14ac:dyDescent="0.25">
      <c r="A66" t="s">
        <v>81</v>
      </c>
      <c r="B66">
        <f t="shared" si="0"/>
        <v>0</v>
      </c>
    </row>
    <row r="67" spans="1:2" x14ac:dyDescent="0.25">
      <c r="A67" t="s">
        <v>82</v>
      </c>
      <c r="B67">
        <f t="shared" ref="B67:B87" si="1">COUNTA(C67:FF67)/1.2</f>
        <v>0</v>
      </c>
    </row>
    <row r="68" spans="1:2" x14ac:dyDescent="0.25">
      <c r="A68" t="s">
        <v>83</v>
      </c>
      <c r="B68">
        <f t="shared" si="1"/>
        <v>0</v>
      </c>
    </row>
    <row r="69" spans="1:2" x14ac:dyDescent="0.25">
      <c r="A69" t="s">
        <v>84</v>
      </c>
      <c r="B69">
        <f t="shared" si="1"/>
        <v>0</v>
      </c>
    </row>
    <row r="70" spans="1:2" x14ac:dyDescent="0.25">
      <c r="A70" t="s">
        <v>85</v>
      </c>
      <c r="B70">
        <f t="shared" si="1"/>
        <v>0</v>
      </c>
    </row>
    <row r="71" spans="1:2" x14ac:dyDescent="0.25">
      <c r="A71" t="s">
        <v>86</v>
      </c>
      <c r="B71">
        <f t="shared" si="1"/>
        <v>0</v>
      </c>
    </row>
    <row r="72" spans="1:2" x14ac:dyDescent="0.25">
      <c r="A72" t="s">
        <v>87</v>
      </c>
      <c r="B72">
        <f t="shared" si="1"/>
        <v>0</v>
      </c>
    </row>
    <row r="73" spans="1:2" x14ac:dyDescent="0.25">
      <c r="A73" t="s">
        <v>88</v>
      </c>
      <c r="B73">
        <f t="shared" si="1"/>
        <v>0</v>
      </c>
    </row>
    <row r="74" spans="1:2" x14ac:dyDescent="0.25">
      <c r="A74" t="s">
        <v>89</v>
      </c>
      <c r="B74">
        <f t="shared" si="1"/>
        <v>0</v>
      </c>
    </row>
    <row r="75" spans="1:2" x14ac:dyDescent="0.25">
      <c r="A75" t="s">
        <v>91</v>
      </c>
      <c r="B75">
        <f t="shared" si="1"/>
        <v>0</v>
      </c>
    </row>
    <row r="76" spans="1:2" x14ac:dyDescent="0.25">
      <c r="A76" t="s">
        <v>90</v>
      </c>
      <c r="B76">
        <f t="shared" si="1"/>
        <v>0</v>
      </c>
    </row>
    <row r="77" spans="1:2" x14ac:dyDescent="0.25">
      <c r="A77" t="s">
        <v>92</v>
      </c>
      <c r="B77">
        <f t="shared" si="1"/>
        <v>0</v>
      </c>
    </row>
    <row r="78" spans="1:2" x14ac:dyDescent="0.25">
      <c r="A78" t="s">
        <v>93</v>
      </c>
      <c r="B78">
        <f t="shared" si="1"/>
        <v>0</v>
      </c>
    </row>
    <row r="79" spans="1:2" x14ac:dyDescent="0.25">
      <c r="A79" t="s">
        <v>94</v>
      </c>
      <c r="B79">
        <f t="shared" si="1"/>
        <v>0</v>
      </c>
    </row>
    <row r="80" spans="1:2" x14ac:dyDescent="0.25">
      <c r="A80" t="s">
        <v>95</v>
      </c>
      <c r="B80">
        <f t="shared" si="1"/>
        <v>0</v>
      </c>
    </row>
    <row r="81" spans="1:2" x14ac:dyDescent="0.25">
      <c r="A81" t="s">
        <v>96</v>
      </c>
      <c r="B81">
        <f t="shared" si="1"/>
        <v>0</v>
      </c>
    </row>
    <row r="82" spans="1:2" x14ac:dyDescent="0.25">
      <c r="A82" t="s">
        <v>97</v>
      </c>
      <c r="B82">
        <f t="shared" si="1"/>
        <v>0</v>
      </c>
    </row>
    <row r="83" spans="1:2" x14ac:dyDescent="0.25">
      <c r="A83" t="s">
        <v>98</v>
      </c>
      <c r="B83">
        <f t="shared" si="1"/>
        <v>0</v>
      </c>
    </row>
    <row r="84" spans="1:2" x14ac:dyDescent="0.25">
      <c r="A84" t="s">
        <v>99</v>
      </c>
      <c r="B84">
        <f t="shared" si="1"/>
        <v>0</v>
      </c>
    </row>
    <row r="85" spans="1:2" x14ac:dyDescent="0.25">
      <c r="A85" t="s">
        <v>100</v>
      </c>
      <c r="B85">
        <f t="shared" si="1"/>
        <v>0</v>
      </c>
    </row>
    <row r="86" spans="1:2" x14ac:dyDescent="0.25">
      <c r="A86" t="s">
        <v>101</v>
      </c>
      <c r="B86">
        <f t="shared" si="1"/>
        <v>0</v>
      </c>
    </row>
    <row r="87" spans="1:2" x14ac:dyDescent="0.25">
      <c r="A87" t="s">
        <v>102</v>
      </c>
      <c r="B87">
        <f t="shared" si="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C47FD-0193-48C7-9CA0-120BE619A5AE}">
  <dimension ref="A1:A296"/>
  <sheetViews>
    <sheetView topLeftCell="A155" workbookViewId="0">
      <selection activeCell="A155" sqref="A155"/>
    </sheetView>
  </sheetViews>
  <sheetFormatPr defaultRowHeight="15" x14ac:dyDescent="0.25"/>
  <sheetData>
    <row r="1" spans="1:1" x14ac:dyDescent="0.25">
      <c r="A1" s="6" t="s">
        <v>4</v>
      </c>
    </row>
    <row r="2" spans="1:1" x14ac:dyDescent="0.25">
      <c r="A2" s="6" t="s">
        <v>1</v>
      </c>
    </row>
    <row r="3" spans="1:1" x14ac:dyDescent="0.25">
      <c r="A3" s="6" t="s">
        <v>103</v>
      </c>
    </row>
    <row r="4" spans="1:1" x14ac:dyDescent="0.25">
      <c r="A4" s="6" t="s">
        <v>104</v>
      </c>
    </row>
    <row r="5" spans="1:1" x14ac:dyDescent="0.25">
      <c r="A5" s="6" t="s">
        <v>105</v>
      </c>
    </row>
    <row r="6" spans="1:1" x14ac:dyDescent="0.25">
      <c r="A6" s="6" t="s">
        <v>106</v>
      </c>
    </row>
    <row r="7" spans="1:1" x14ac:dyDescent="0.25">
      <c r="A7" s="6" t="s">
        <v>107</v>
      </c>
    </row>
    <row r="8" spans="1:1" x14ac:dyDescent="0.25">
      <c r="A8" s="6" t="s">
        <v>108</v>
      </c>
    </row>
    <row r="9" spans="1:1" x14ac:dyDescent="0.25">
      <c r="A9" s="6" t="s">
        <v>109</v>
      </c>
    </row>
    <row r="10" spans="1:1" x14ac:dyDescent="0.25">
      <c r="A10" s="6" t="s">
        <v>110</v>
      </c>
    </row>
    <row r="11" spans="1:1" x14ac:dyDescent="0.25">
      <c r="A11" s="6" t="s">
        <v>111</v>
      </c>
    </row>
    <row r="12" spans="1:1" x14ac:dyDescent="0.25">
      <c r="A12" s="6" t="s">
        <v>112</v>
      </c>
    </row>
    <row r="13" spans="1:1" x14ac:dyDescent="0.25">
      <c r="A13" s="6" t="s">
        <v>113</v>
      </c>
    </row>
    <row r="14" spans="1:1" x14ac:dyDescent="0.25">
      <c r="A14" s="6" t="s">
        <v>114</v>
      </c>
    </row>
    <row r="15" spans="1:1" x14ac:dyDescent="0.25">
      <c r="A15" s="6" t="s">
        <v>115</v>
      </c>
    </row>
    <row r="16" spans="1:1" x14ac:dyDescent="0.25">
      <c r="A16" s="6" t="s">
        <v>116</v>
      </c>
    </row>
    <row r="17" spans="1:1" x14ac:dyDescent="0.25">
      <c r="A17" s="6" t="s">
        <v>117</v>
      </c>
    </row>
    <row r="18" spans="1:1" x14ac:dyDescent="0.25">
      <c r="A18" s="6" t="s">
        <v>118</v>
      </c>
    </row>
    <row r="19" spans="1:1" x14ac:dyDescent="0.25">
      <c r="A19" s="6" t="s">
        <v>119</v>
      </c>
    </row>
    <row r="20" spans="1:1" x14ac:dyDescent="0.25">
      <c r="A20" s="6" t="s">
        <v>120</v>
      </c>
    </row>
    <row r="21" spans="1:1" x14ac:dyDescent="0.25">
      <c r="A21" s="6" t="s">
        <v>121</v>
      </c>
    </row>
    <row r="22" spans="1:1" x14ac:dyDescent="0.25">
      <c r="A22" s="6" t="s">
        <v>122</v>
      </c>
    </row>
    <row r="23" spans="1:1" x14ac:dyDescent="0.25">
      <c r="A23" s="6" t="s">
        <v>123</v>
      </c>
    </row>
    <row r="24" spans="1:1" x14ac:dyDescent="0.25">
      <c r="A24" s="6" t="s">
        <v>124</v>
      </c>
    </row>
    <row r="25" spans="1:1" x14ac:dyDescent="0.25">
      <c r="A25" s="6" t="s">
        <v>125</v>
      </c>
    </row>
    <row r="26" spans="1:1" x14ac:dyDescent="0.25">
      <c r="A26" s="6" t="s">
        <v>126</v>
      </c>
    </row>
    <row r="27" spans="1:1" x14ac:dyDescent="0.25">
      <c r="A27" s="6" t="s">
        <v>127</v>
      </c>
    </row>
    <row r="28" spans="1:1" x14ac:dyDescent="0.25">
      <c r="A28" s="6" t="s">
        <v>128</v>
      </c>
    </row>
    <row r="29" spans="1:1" x14ac:dyDescent="0.25">
      <c r="A29" s="6" t="s">
        <v>129</v>
      </c>
    </row>
    <row r="30" spans="1:1" x14ac:dyDescent="0.25">
      <c r="A30" s="6" t="s">
        <v>130</v>
      </c>
    </row>
    <row r="31" spans="1:1" x14ac:dyDescent="0.25">
      <c r="A31" s="6" t="s">
        <v>131</v>
      </c>
    </row>
    <row r="32" spans="1:1" x14ac:dyDescent="0.25">
      <c r="A32" s="6" t="s">
        <v>132</v>
      </c>
    </row>
    <row r="33" spans="1:1" x14ac:dyDescent="0.25">
      <c r="A33" s="6" t="s">
        <v>133</v>
      </c>
    </row>
    <row r="34" spans="1:1" x14ac:dyDescent="0.25">
      <c r="A34" s="6" t="s">
        <v>134</v>
      </c>
    </row>
    <row r="35" spans="1:1" x14ac:dyDescent="0.25">
      <c r="A35" s="6" t="s">
        <v>135</v>
      </c>
    </row>
    <row r="36" spans="1:1" x14ac:dyDescent="0.25">
      <c r="A36" s="6" t="s">
        <v>136</v>
      </c>
    </row>
    <row r="37" spans="1:1" x14ac:dyDescent="0.25">
      <c r="A37" s="6" t="s">
        <v>137</v>
      </c>
    </row>
    <row r="38" spans="1:1" x14ac:dyDescent="0.25">
      <c r="A38" s="6" t="s">
        <v>138</v>
      </c>
    </row>
    <row r="39" spans="1:1" x14ac:dyDescent="0.25">
      <c r="A39" s="6" t="s">
        <v>139</v>
      </c>
    </row>
    <row r="40" spans="1:1" x14ac:dyDescent="0.25">
      <c r="A40" s="6" t="s">
        <v>140</v>
      </c>
    </row>
    <row r="41" spans="1:1" x14ac:dyDescent="0.25">
      <c r="A41" s="6" t="s">
        <v>141</v>
      </c>
    </row>
    <row r="42" spans="1:1" x14ac:dyDescent="0.25">
      <c r="A42" s="6" t="s">
        <v>142</v>
      </c>
    </row>
    <row r="43" spans="1:1" x14ac:dyDescent="0.25">
      <c r="A43" s="6" t="s">
        <v>143</v>
      </c>
    </row>
    <row r="44" spans="1:1" x14ac:dyDescent="0.25">
      <c r="A44" s="6" t="s">
        <v>144</v>
      </c>
    </row>
    <row r="45" spans="1:1" x14ac:dyDescent="0.25">
      <c r="A45" s="6" t="s">
        <v>145</v>
      </c>
    </row>
    <row r="46" spans="1:1" x14ac:dyDescent="0.25">
      <c r="A46" s="6" t="s">
        <v>146</v>
      </c>
    </row>
    <row r="47" spans="1:1" x14ac:dyDescent="0.25">
      <c r="A47" s="6" t="s">
        <v>147</v>
      </c>
    </row>
    <row r="48" spans="1:1" x14ac:dyDescent="0.25">
      <c r="A48" s="6" t="s">
        <v>148</v>
      </c>
    </row>
    <row r="49" spans="1:1" x14ac:dyDescent="0.25">
      <c r="A49" s="6" t="s">
        <v>149</v>
      </c>
    </row>
    <row r="50" spans="1:1" x14ac:dyDescent="0.25">
      <c r="A50" s="6" t="s">
        <v>150</v>
      </c>
    </row>
    <row r="51" spans="1:1" x14ac:dyDescent="0.25">
      <c r="A51" s="6" t="s">
        <v>151</v>
      </c>
    </row>
    <row r="52" spans="1:1" x14ac:dyDescent="0.25">
      <c r="A52" s="6" t="s">
        <v>152</v>
      </c>
    </row>
    <row r="53" spans="1:1" x14ac:dyDescent="0.25">
      <c r="A53" s="6" t="s">
        <v>153</v>
      </c>
    </row>
    <row r="54" spans="1:1" x14ac:dyDescent="0.25">
      <c r="A54" s="6" t="s">
        <v>154</v>
      </c>
    </row>
    <row r="55" spans="1:1" x14ac:dyDescent="0.25">
      <c r="A55" s="6" t="s">
        <v>155</v>
      </c>
    </row>
    <row r="56" spans="1:1" x14ac:dyDescent="0.25">
      <c r="A56" s="6" t="s">
        <v>156</v>
      </c>
    </row>
    <row r="57" spans="1:1" x14ac:dyDescent="0.25">
      <c r="A57" s="6" t="s">
        <v>157</v>
      </c>
    </row>
    <row r="58" spans="1:1" x14ac:dyDescent="0.25">
      <c r="A58" s="6" t="s">
        <v>158</v>
      </c>
    </row>
    <row r="59" spans="1:1" x14ac:dyDescent="0.25">
      <c r="A59" s="6" t="s">
        <v>159</v>
      </c>
    </row>
    <row r="60" spans="1:1" x14ac:dyDescent="0.25">
      <c r="A60" s="6" t="s">
        <v>160</v>
      </c>
    </row>
    <row r="61" spans="1:1" x14ac:dyDescent="0.25">
      <c r="A61" s="6" t="s">
        <v>161</v>
      </c>
    </row>
    <row r="62" spans="1:1" x14ac:dyDescent="0.25">
      <c r="A62" s="6" t="s">
        <v>162</v>
      </c>
    </row>
    <row r="63" spans="1:1" x14ac:dyDescent="0.25">
      <c r="A63" s="6" t="s">
        <v>163</v>
      </c>
    </row>
    <row r="64" spans="1:1" x14ac:dyDescent="0.25">
      <c r="A64" s="6" t="s">
        <v>164</v>
      </c>
    </row>
    <row r="65" spans="1:1" x14ac:dyDescent="0.25">
      <c r="A65" s="6" t="s">
        <v>165</v>
      </c>
    </row>
    <row r="66" spans="1:1" x14ac:dyDescent="0.25">
      <c r="A66" s="6" t="s">
        <v>166</v>
      </c>
    </row>
    <row r="67" spans="1:1" x14ac:dyDescent="0.25">
      <c r="A67" s="6" t="s">
        <v>167</v>
      </c>
    </row>
    <row r="68" spans="1:1" x14ac:dyDescent="0.25">
      <c r="A68" s="6" t="s">
        <v>168</v>
      </c>
    </row>
    <row r="69" spans="1:1" x14ac:dyDescent="0.25">
      <c r="A69" s="6" t="s">
        <v>169</v>
      </c>
    </row>
    <row r="70" spans="1:1" x14ac:dyDescent="0.25">
      <c r="A70" s="6" t="s">
        <v>170</v>
      </c>
    </row>
    <row r="71" spans="1:1" x14ac:dyDescent="0.25">
      <c r="A71" s="6" t="s">
        <v>171</v>
      </c>
    </row>
    <row r="72" spans="1:1" x14ac:dyDescent="0.25">
      <c r="A72" s="6" t="s">
        <v>172</v>
      </c>
    </row>
    <row r="73" spans="1:1" x14ac:dyDescent="0.25">
      <c r="A73" s="6" t="s">
        <v>173</v>
      </c>
    </row>
    <row r="74" spans="1:1" x14ac:dyDescent="0.25">
      <c r="A74" s="6" t="s">
        <v>174</v>
      </c>
    </row>
    <row r="75" spans="1:1" x14ac:dyDescent="0.25">
      <c r="A75" s="6" t="s">
        <v>175</v>
      </c>
    </row>
    <row r="76" spans="1:1" x14ac:dyDescent="0.25">
      <c r="A76" s="6" t="s">
        <v>176</v>
      </c>
    </row>
    <row r="77" spans="1:1" x14ac:dyDescent="0.25">
      <c r="A77" s="6" t="s">
        <v>177</v>
      </c>
    </row>
    <row r="78" spans="1:1" x14ac:dyDescent="0.25">
      <c r="A78" s="6" t="s">
        <v>178</v>
      </c>
    </row>
    <row r="79" spans="1:1" x14ac:dyDescent="0.25">
      <c r="A79" s="6" t="s">
        <v>179</v>
      </c>
    </row>
    <row r="80" spans="1:1" x14ac:dyDescent="0.25">
      <c r="A80" s="6" t="s">
        <v>180</v>
      </c>
    </row>
    <row r="81" spans="1:1" x14ac:dyDescent="0.25">
      <c r="A81" s="6" t="s">
        <v>181</v>
      </c>
    </row>
    <row r="82" spans="1:1" x14ac:dyDescent="0.25">
      <c r="A82" s="6" t="s">
        <v>182</v>
      </c>
    </row>
    <row r="83" spans="1:1" x14ac:dyDescent="0.25">
      <c r="A83" s="6" t="s">
        <v>183</v>
      </c>
    </row>
    <row r="84" spans="1:1" x14ac:dyDescent="0.25">
      <c r="A84" s="6" t="s">
        <v>184</v>
      </c>
    </row>
    <row r="85" spans="1:1" x14ac:dyDescent="0.25">
      <c r="A85" s="6" t="s">
        <v>185</v>
      </c>
    </row>
    <row r="86" spans="1:1" x14ac:dyDescent="0.25">
      <c r="A86" s="6" t="s">
        <v>186</v>
      </c>
    </row>
    <row r="87" spans="1:1" x14ac:dyDescent="0.25">
      <c r="A87" s="6" t="s">
        <v>187</v>
      </c>
    </row>
    <row r="88" spans="1:1" x14ac:dyDescent="0.25">
      <c r="A88" s="6" t="s">
        <v>188</v>
      </c>
    </row>
    <row r="89" spans="1:1" x14ac:dyDescent="0.25">
      <c r="A89" s="6" t="s">
        <v>189</v>
      </c>
    </row>
    <row r="90" spans="1:1" x14ac:dyDescent="0.25">
      <c r="A90" s="6" t="s">
        <v>190</v>
      </c>
    </row>
    <row r="91" spans="1:1" x14ac:dyDescent="0.25">
      <c r="A91" s="6" t="s">
        <v>191</v>
      </c>
    </row>
    <row r="92" spans="1:1" x14ac:dyDescent="0.25">
      <c r="A92" s="6" t="s">
        <v>192</v>
      </c>
    </row>
    <row r="93" spans="1:1" x14ac:dyDescent="0.25">
      <c r="A93" s="6" t="s">
        <v>193</v>
      </c>
    </row>
    <row r="94" spans="1:1" x14ac:dyDescent="0.25">
      <c r="A94" s="6" t="s">
        <v>194</v>
      </c>
    </row>
    <row r="95" spans="1:1" x14ac:dyDescent="0.25">
      <c r="A95" s="6" t="s">
        <v>195</v>
      </c>
    </row>
    <row r="96" spans="1:1" x14ac:dyDescent="0.25">
      <c r="A96" s="6" t="s">
        <v>196</v>
      </c>
    </row>
    <row r="97" spans="1:1" x14ac:dyDescent="0.25">
      <c r="A97" s="6" t="s">
        <v>197</v>
      </c>
    </row>
    <row r="98" spans="1:1" x14ac:dyDescent="0.25">
      <c r="A98" s="6" t="s">
        <v>198</v>
      </c>
    </row>
    <row r="99" spans="1:1" x14ac:dyDescent="0.25">
      <c r="A99" s="6" t="s">
        <v>199</v>
      </c>
    </row>
    <row r="100" spans="1:1" x14ac:dyDescent="0.25">
      <c r="A100" s="6" t="s">
        <v>200</v>
      </c>
    </row>
    <row r="101" spans="1:1" x14ac:dyDescent="0.25">
      <c r="A101" s="6" t="s">
        <v>201</v>
      </c>
    </row>
    <row r="102" spans="1:1" x14ac:dyDescent="0.25">
      <c r="A102" s="6" t="s">
        <v>202</v>
      </c>
    </row>
    <row r="103" spans="1:1" x14ac:dyDescent="0.25">
      <c r="A103" s="6" t="s">
        <v>203</v>
      </c>
    </row>
    <row r="104" spans="1:1" x14ac:dyDescent="0.25">
      <c r="A104" s="6" t="s">
        <v>204</v>
      </c>
    </row>
    <row r="105" spans="1:1" x14ac:dyDescent="0.25">
      <c r="A105" s="6" t="s">
        <v>205</v>
      </c>
    </row>
    <row r="106" spans="1:1" x14ac:dyDescent="0.25">
      <c r="A106" s="6" t="s">
        <v>206</v>
      </c>
    </row>
    <row r="107" spans="1:1" x14ac:dyDescent="0.25">
      <c r="A107" s="6" t="s">
        <v>207</v>
      </c>
    </row>
    <row r="108" spans="1:1" x14ac:dyDescent="0.25">
      <c r="A108" s="6" t="s">
        <v>208</v>
      </c>
    </row>
    <row r="109" spans="1:1" x14ac:dyDescent="0.25">
      <c r="A109" s="6" t="s">
        <v>209</v>
      </c>
    </row>
    <row r="110" spans="1:1" x14ac:dyDescent="0.25">
      <c r="A110" s="6" t="s">
        <v>210</v>
      </c>
    </row>
    <row r="111" spans="1:1" x14ac:dyDescent="0.25">
      <c r="A111" s="6" t="s">
        <v>211</v>
      </c>
    </row>
    <row r="112" spans="1:1" x14ac:dyDescent="0.25">
      <c r="A112" s="6" t="s">
        <v>212</v>
      </c>
    </row>
    <row r="113" spans="1:1" x14ac:dyDescent="0.25">
      <c r="A113" s="6" t="s">
        <v>213</v>
      </c>
    </row>
    <row r="114" spans="1:1" x14ac:dyDescent="0.25">
      <c r="A114" s="6" t="s">
        <v>214</v>
      </c>
    </row>
    <row r="115" spans="1:1" x14ac:dyDescent="0.25">
      <c r="A115" s="6" t="s">
        <v>215</v>
      </c>
    </row>
    <row r="116" spans="1:1" x14ac:dyDescent="0.25">
      <c r="A116" s="6" t="s">
        <v>216</v>
      </c>
    </row>
    <row r="117" spans="1:1" x14ac:dyDescent="0.25">
      <c r="A117" s="6" t="s">
        <v>217</v>
      </c>
    </row>
    <row r="118" spans="1:1" x14ac:dyDescent="0.25">
      <c r="A118" s="6" t="s">
        <v>218</v>
      </c>
    </row>
    <row r="119" spans="1:1" x14ac:dyDescent="0.25">
      <c r="A119" s="6" t="s">
        <v>219</v>
      </c>
    </row>
    <row r="120" spans="1:1" x14ac:dyDescent="0.25">
      <c r="A120" s="6" t="s">
        <v>220</v>
      </c>
    </row>
    <row r="121" spans="1:1" x14ac:dyDescent="0.25">
      <c r="A121" s="6" t="s">
        <v>221</v>
      </c>
    </row>
    <row r="122" spans="1:1" x14ac:dyDescent="0.25">
      <c r="A122" s="6" t="s">
        <v>222</v>
      </c>
    </row>
    <row r="123" spans="1:1" x14ac:dyDescent="0.25">
      <c r="A123" s="6" t="s">
        <v>223</v>
      </c>
    </row>
    <row r="124" spans="1:1" x14ac:dyDescent="0.25">
      <c r="A124" s="6" t="s">
        <v>224</v>
      </c>
    </row>
    <row r="125" spans="1:1" x14ac:dyDescent="0.25">
      <c r="A125" s="6" t="s">
        <v>225</v>
      </c>
    </row>
    <row r="126" spans="1:1" x14ac:dyDescent="0.25">
      <c r="A126" s="6" t="s">
        <v>226</v>
      </c>
    </row>
    <row r="127" spans="1:1" x14ac:dyDescent="0.25">
      <c r="A127" s="6" t="s">
        <v>227</v>
      </c>
    </row>
    <row r="128" spans="1:1" x14ac:dyDescent="0.25">
      <c r="A128" s="6" t="s">
        <v>228</v>
      </c>
    </row>
    <row r="129" spans="1:1" x14ac:dyDescent="0.25">
      <c r="A129" s="6" t="s">
        <v>229</v>
      </c>
    </row>
    <row r="130" spans="1:1" x14ac:dyDescent="0.25">
      <c r="A130" s="6" t="s">
        <v>230</v>
      </c>
    </row>
    <row r="131" spans="1:1" x14ac:dyDescent="0.25">
      <c r="A131" s="6" t="s">
        <v>231</v>
      </c>
    </row>
    <row r="132" spans="1:1" x14ac:dyDescent="0.25">
      <c r="A132" s="6" t="s">
        <v>232</v>
      </c>
    </row>
    <row r="133" spans="1:1" x14ac:dyDescent="0.25">
      <c r="A133" s="6" t="s">
        <v>233</v>
      </c>
    </row>
    <row r="134" spans="1:1" x14ac:dyDescent="0.25">
      <c r="A134" s="6" t="s">
        <v>234</v>
      </c>
    </row>
    <row r="135" spans="1:1" x14ac:dyDescent="0.25">
      <c r="A135" s="6" t="s">
        <v>235</v>
      </c>
    </row>
    <row r="136" spans="1:1" x14ac:dyDescent="0.25">
      <c r="A136" s="6" t="s">
        <v>236</v>
      </c>
    </row>
    <row r="137" spans="1:1" x14ac:dyDescent="0.25">
      <c r="A137" s="6" t="s">
        <v>237</v>
      </c>
    </row>
    <row r="138" spans="1:1" x14ac:dyDescent="0.25">
      <c r="A138" s="6" t="s">
        <v>238</v>
      </c>
    </row>
    <row r="139" spans="1:1" x14ac:dyDescent="0.25">
      <c r="A139" s="6" t="s">
        <v>239</v>
      </c>
    </row>
    <row r="140" spans="1:1" x14ac:dyDescent="0.25">
      <c r="A140" s="6" t="s">
        <v>240</v>
      </c>
    </row>
    <row r="141" spans="1:1" x14ac:dyDescent="0.25">
      <c r="A141" s="6" t="s">
        <v>241</v>
      </c>
    </row>
    <row r="142" spans="1:1" x14ac:dyDescent="0.25">
      <c r="A142" s="6" t="s">
        <v>242</v>
      </c>
    </row>
    <row r="143" spans="1:1" x14ac:dyDescent="0.25">
      <c r="A143" s="6" t="s">
        <v>243</v>
      </c>
    </row>
    <row r="144" spans="1:1" x14ac:dyDescent="0.25">
      <c r="A144" s="6" t="s">
        <v>244</v>
      </c>
    </row>
    <row r="145" spans="1:1" x14ac:dyDescent="0.25">
      <c r="A145" s="6" t="s">
        <v>245</v>
      </c>
    </row>
    <row r="146" spans="1:1" x14ac:dyDescent="0.25">
      <c r="A146" s="6" t="s">
        <v>246</v>
      </c>
    </row>
    <row r="147" spans="1:1" x14ac:dyDescent="0.25">
      <c r="A147" s="6" t="s">
        <v>247</v>
      </c>
    </row>
    <row r="148" spans="1:1" x14ac:dyDescent="0.25">
      <c r="A148" s="6" t="s">
        <v>248</v>
      </c>
    </row>
    <row r="149" spans="1:1" x14ac:dyDescent="0.25">
      <c r="A149" s="6" t="s">
        <v>249</v>
      </c>
    </row>
    <row r="150" spans="1:1" x14ac:dyDescent="0.25">
      <c r="A150" s="6" t="s">
        <v>250</v>
      </c>
    </row>
    <row r="151" spans="1:1" x14ac:dyDescent="0.25">
      <c r="A151" s="6" t="s">
        <v>251</v>
      </c>
    </row>
    <row r="152" spans="1:1" x14ac:dyDescent="0.25">
      <c r="A152" s="6" t="s">
        <v>252</v>
      </c>
    </row>
    <row r="153" spans="1:1" x14ac:dyDescent="0.25">
      <c r="A153" s="6" t="s">
        <v>253</v>
      </c>
    </row>
    <row r="154" spans="1:1" x14ac:dyDescent="0.25">
      <c r="A154" s="6" t="s">
        <v>254</v>
      </c>
    </row>
    <row r="155" spans="1:1" x14ac:dyDescent="0.25">
      <c r="A155" s="6" t="s">
        <v>255</v>
      </c>
    </row>
    <row r="156" spans="1:1" x14ac:dyDescent="0.25">
      <c r="A156" s="6" t="s">
        <v>256</v>
      </c>
    </row>
    <row r="157" spans="1:1" x14ac:dyDescent="0.25">
      <c r="A157" s="6" t="s">
        <v>257</v>
      </c>
    </row>
    <row r="158" spans="1:1" x14ac:dyDescent="0.25">
      <c r="A158" s="6" t="s">
        <v>258</v>
      </c>
    </row>
    <row r="159" spans="1:1" x14ac:dyDescent="0.25">
      <c r="A159" s="6" t="s">
        <v>259</v>
      </c>
    </row>
    <row r="160" spans="1:1" x14ac:dyDescent="0.25">
      <c r="A160" s="6" t="s">
        <v>260</v>
      </c>
    </row>
    <row r="161" spans="1:1" x14ac:dyDescent="0.25">
      <c r="A161" s="6" t="s">
        <v>261</v>
      </c>
    </row>
    <row r="162" spans="1:1" x14ac:dyDescent="0.25">
      <c r="A162" s="6" t="s">
        <v>262</v>
      </c>
    </row>
    <row r="163" spans="1:1" x14ac:dyDescent="0.25">
      <c r="A163" s="6" t="s">
        <v>263</v>
      </c>
    </row>
    <row r="164" spans="1:1" x14ac:dyDescent="0.25">
      <c r="A164" s="6" t="s">
        <v>264</v>
      </c>
    </row>
    <row r="165" spans="1:1" x14ac:dyDescent="0.25">
      <c r="A165" s="6" t="s">
        <v>265</v>
      </c>
    </row>
    <row r="166" spans="1:1" x14ac:dyDescent="0.25">
      <c r="A166" s="6" t="s">
        <v>266</v>
      </c>
    </row>
    <row r="167" spans="1:1" x14ac:dyDescent="0.25">
      <c r="A167" s="6" t="s">
        <v>267</v>
      </c>
    </row>
    <row r="168" spans="1:1" x14ac:dyDescent="0.25">
      <c r="A168" s="6" t="s">
        <v>268</v>
      </c>
    </row>
    <row r="169" spans="1:1" x14ac:dyDescent="0.25">
      <c r="A169" s="6" t="s">
        <v>269</v>
      </c>
    </row>
    <row r="170" spans="1:1" x14ac:dyDescent="0.25">
      <c r="A170" s="6" t="s">
        <v>270</v>
      </c>
    </row>
    <row r="171" spans="1:1" x14ac:dyDescent="0.25">
      <c r="A171" s="6" t="s">
        <v>271</v>
      </c>
    </row>
    <row r="172" spans="1:1" x14ac:dyDescent="0.25">
      <c r="A172" s="6" t="s">
        <v>272</v>
      </c>
    </row>
    <row r="173" spans="1:1" x14ac:dyDescent="0.25">
      <c r="A173" s="6" t="s">
        <v>273</v>
      </c>
    </row>
    <row r="174" spans="1:1" x14ac:dyDescent="0.25">
      <c r="A174" s="6" t="s">
        <v>274</v>
      </c>
    </row>
    <row r="175" spans="1:1" x14ac:dyDescent="0.25">
      <c r="A175" s="6" t="s">
        <v>275</v>
      </c>
    </row>
    <row r="176" spans="1:1" x14ac:dyDescent="0.25">
      <c r="A176" s="6" t="s">
        <v>276</v>
      </c>
    </row>
    <row r="177" spans="1:1" x14ac:dyDescent="0.25">
      <c r="A177" s="6" t="s">
        <v>277</v>
      </c>
    </row>
    <row r="178" spans="1:1" x14ac:dyDescent="0.25">
      <c r="A178" s="6" t="s">
        <v>278</v>
      </c>
    </row>
    <row r="179" spans="1:1" x14ac:dyDescent="0.25">
      <c r="A179" s="6" t="s">
        <v>279</v>
      </c>
    </row>
    <row r="180" spans="1:1" x14ac:dyDescent="0.25">
      <c r="A180" s="6" t="s">
        <v>280</v>
      </c>
    </row>
    <row r="181" spans="1:1" x14ac:dyDescent="0.25">
      <c r="A181" s="6" t="s">
        <v>281</v>
      </c>
    </row>
    <row r="182" spans="1:1" x14ac:dyDescent="0.25">
      <c r="A182" s="6" t="s">
        <v>282</v>
      </c>
    </row>
    <row r="183" spans="1:1" x14ac:dyDescent="0.25">
      <c r="A183" s="6" t="s">
        <v>283</v>
      </c>
    </row>
    <row r="184" spans="1:1" x14ac:dyDescent="0.25">
      <c r="A184" s="6" t="s">
        <v>284</v>
      </c>
    </row>
    <row r="185" spans="1:1" x14ac:dyDescent="0.25">
      <c r="A185" s="6" t="s">
        <v>285</v>
      </c>
    </row>
    <row r="186" spans="1:1" x14ac:dyDescent="0.25">
      <c r="A186" s="6" t="s">
        <v>286</v>
      </c>
    </row>
    <row r="187" spans="1:1" x14ac:dyDescent="0.25">
      <c r="A187" s="6" t="s">
        <v>287</v>
      </c>
    </row>
    <row r="188" spans="1:1" x14ac:dyDescent="0.25">
      <c r="A188" s="6" t="s">
        <v>288</v>
      </c>
    </row>
    <row r="189" spans="1:1" x14ac:dyDescent="0.25">
      <c r="A189" s="6" t="s">
        <v>289</v>
      </c>
    </row>
    <row r="190" spans="1:1" x14ac:dyDescent="0.25">
      <c r="A190" s="6" t="s">
        <v>290</v>
      </c>
    </row>
    <row r="191" spans="1:1" x14ac:dyDescent="0.25">
      <c r="A191" s="6" t="s">
        <v>291</v>
      </c>
    </row>
    <row r="192" spans="1:1" x14ac:dyDescent="0.25">
      <c r="A192" s="6" t="s">
        <v>292</v>
      </c>
    </row>
    <row r="193" spans="1:1" x14ac:dyDescent="0.25">
      <c r="A193" s="6" t="s">
        <v>293</v>
      </c>
    </row>
    <row r="194" spans="1:1" x14ac:dyDescent="0.25">
      <c r="A194" s="6" t="s">
        <v>294</v>
      </c>
    </row>
    <row r="195" spans="1:1" x14ac:dyDescent="0.25">
      <c r="A195" s="6" t="s">
        <v>295</v>
      </c>
    </row>
    <row r="196" spans="1:1" x14ac:dyDescent="0.25">
      <c r="A196" s="6" t="s">
        <v>296</v>
      </c>
    </row>
    <row r="197" spans="1:1" x14ac:dyDescent="0.25">
      <c r="A197" s="6" t="s">
        <v>297</v>
      </c>
    </row>
    <row r="198" spans="1:1" x14ac:dyDescent="0.25">
      <c r="A198" s="6" t="s">
        <v>298</v>
      </c>
    </row>
    <row r="199" spans="1:1" x14ac:dyDescent="0.25">
      <c r="A199" s="6" t="s">
        <v>299</v>
      </c>
    </row>
    <row r="200" spans="1:1" x14ac:dyDescent="0.25">
      <c r="A200" s="6" t="s">
        <v>300</v>
      </c>
    </row>
    <row r="201" spans="1:1" x14ac:dyDescent="0.25">
      <c r="A201" s="6" t="s">
        <v>301</v>
      </c>
    </row>
    <row r="202" spans="1:1" x14ac:dyDescent="0.25">
      <c r="A202" s="6" t="s">
        <v>302</v>
      </c>
    </row>
    <row r="203" spans="1:1" x14ac:dyDescent="0.25">
      <c r="A203" s="6" t="s">
        <v>303</v>
      </c>
    </row>
    <row r="204" spans="1:1" x14ac:dyDescent="0.25">
      <c r="A204" s="6" t="s">
        <v>304</v>
      </c>
    </row>
    <row r="205" spans="1:1" x14ac:dyDescent="0.25">
      <c r="A205" s="6" t="s">
        <v>305</v>
      </c>
    </row>
    <row r="206" spans="1:1" x14ac:dyDescent="0.25">
      <c r="A206" s="6" t="s">
        <v>306</v>
      </c>
    </row>
    <row r="207" spans="1:1" x14ac:dyDescent="0.25">
      <c r="A207" s="6" t="s">
        <v>307</v>
      </c>
    </row>
    <row r="208" spans="1:1" x14ac:dyDescent="0.25">
      <c r="A208" s="6" t="s">
        <v>308</v>
      </c>
    </row>
    <row r="209" spans="1:1" x14ac:dyDescent="0.25">
      <c r="A209" s="6" t="s">
        <v>309</v>
      </c>
    </row>
    <row r="210" spans="1:1" x14ac:dyDescent="0.25">
      <c r="A210" s="6" t="s">
        <v>310</v>
      </c>
    </row>
    <row r="211" spans="1:1" x14ac:dyDescent="0.25">
      <c r="A211" s="6" t="s">
        <v>311</v>
      </c>
    </row>
    <row r="212" spans="1:1" x14ac:dyDescent="0.25">
      <c r="A212" s="6" t="s">
        <v>312</v>
      </c>
    </row>
    <row r="213" spans="1:1" x14ac:dyDescent="0.25">
      <c r="A213" s="6" t="s">
        <v>313</v>
      </c>
    </row>
    <row r="214" spans="1:1" x14ac:dyDescent="0.25">
      <c r="A214" s="6" t="s">
        <v>314</v>
      </c>
    </row>
    <row r="215" spans="1:1" x14ac:dyDescent="0.25">
      <c r="A215" s="6" t="s">
        <v>315</v>
      </c>
    </row>
    <row r="216" spans="1:1" x14ac:dyDescent="0.25">
      <c r="A216" s="6" t="s">
        <v>316</v>
      </c>
    </row>
    <row r="217" spans="1:1" x14ac:dyDescent="0.25">
      <c r="A217" s="6" t="s">
        <v>317</v>
      </c>
    </row>
    <row r="218" spans="1:1" x14ac:dyDescent="0.25">
      <c r="A218" s="6" t="s">
        <v>318</v>
      </c>
    </row>
    <row r="219" spans="1:1" x14ac:dyDescent="0.25">
      <c r="A219" s="6" t="s">
        <v>319</v>
      </c>
    </row>
    <row r="220" spans="1:1" x14ac:dyDescent="0.25">
      <c r="A220" s="6" t="s">
        <v>320</v>
      </c>
    </row>
    <row r="221" spans="1:1" x14ac:dyDescent="0.25">
      <c r="A221" s="6" t="s">
        <v>321</v>
      </c>
    </row>
    <row r="222" spans="1:1" x14ac:dyDescent="0.25">
      <c r="A222" s="6" t="s">
        <v>322</v>
      </c>
    </row>
    <row r="223" spans="1:1" x14ac:dyDescent="0.25">
      <c r="A223" s="6" t="s">
        <v>323</v>
      </c>
    </row>
    <row r="224" spans="1:1" x14ac:dyDescent="0.25">
      <c r="A224" s="6" t="s">
        <v>324</v>
      </c>
    </row>
    <row r="225" spans="1:1" x14ac:dyDescent="0.25">
      <c r="A225" s="6" t="s">
        <v>325</v>
      </c>
    </row>
    <row r="226" spans="1:1" x14ac:dyDescent="0.25">
      <c r="A226" s="6" t="s">
        <v>326</v>
      </c>
    </row>
    <row r="227" spans="1:1" x14ac:dyDescent="0.25">
      <c r="A227" s="6" t="s">
        <v>327</v>
      </c>
    </row>
    <row r="228" spans="1:1" x14ac:dyDescent="0.25">
      <c r="A228" s="6" t="s">
        <v>328</v>
      </c>
    </row>
    <row r="229" spans="1:1" x14ac:dyDescent="0.25">
      <c r="A229" s="6" t="s">
        <v>329</v>
      </c>
    </row>
    <row r="230" spans="1:1" x14ac:dyDescent="0.25">
      <c r="A230" s="6" t="s">
        <v>330</v>
      </c>
    </row>
    <row r="231" spans="1:1" x14ac:dyDescent="0.25">
      <c r="A231" s="6" t="s">
        <v>331</v>
      </c>
    </row>
    <row r="232" spans="1:1" x14ac:dyDescent="0.25">
      <c r="A232" s="6" t="s">
        <v>332</v>
      </c>
    </row>
    <row r="233" spans="1:1" x14ac:dyDescent="0.25">
      <c r="A233" s="6" t="s">
        <v>333</v>
      </c>
    </row>
    <row r="234" spans="1:1" x14ac:dyDescent="0.25">
      <c r="A234" s="6" t="s">
        <v>334</v>
      </c>
    </row>
    <row r="235" spans="1:1" x14ac:dyDescent="0.25">
      <c r="A235" s="6" t="s">
        <v>335</v>
      </c>
    </row>
    <row r="236" spans="1:1" x14ac:dyDescent="0.25">
      <c r="A236" s="6" t="s">
        <v>336</v>
      </c>
    </row>
    <row r="237" spans="1:1" x14ac:dyDescent="0.25">
      <c r="A237" s="6" t="s">
        <v>337</v>
      </c>
    </row>
    <row r="238" spans="1:1" x14ac:dyDescent="0.25">
      <c r="A238" s="6" t="s">
        <v>338</v>
      </c>
    </row>
    <row r="239" spans="1:1" x14ac:dyDescent="0.25">
      <c r="A239" s="6" t="s">
        <v>339</v>
      </c>
    </row>
    <row r="240" spans="1:1" x14ac:dyDescent="0.25">
      <c r="A240" s="6" t="s">
        <v>340</v>
      </c>
    </row>
    <row r="241" spans="1:1" x14ac:dyDescent="0.25">
      <c r="A241" t="s">
        <v>341</v>
      </c>
    </row>
    <row r="242" spans="1:1" x14ac:dyDescent="0.25">
      <c r="A242" t="s">
        <v>342</v>
      </c>
    </row>
    <row r="243" spans="1:1" x14ac:dyDescent="0.25">
      <c r="A243" t="s">
        <v>343</v>
      </c>
    </row>
    <row r="244" spans="1:1" x14ac:dyDescent="0.25">
      <c r="A244" t="s">
        <v>344</v>
      </c>
    </row>
    <row r="245" spans="1:1" x14ac:dyDescent="0.25">
      <c r="A245" t="s">
        <v>345</v>
      </c>
    </row>
    <row r="246" spans="1:1" x14ac:dyDescent="0.25">
      <c r="A246" t="s">
        <v>346</v>
      </c>
    </row>
    <row r="247" spans="1:1" x14ac:dyDescent="0.25">
      <c r="A247" t="s">
        <v>347</v>
      </c>
    </row>
    <row r="248" spans="1:1" x14ac:dyDescent="0.25">
      <c r="A248" t="s">
        <v>348</v>
      </c>
    </row>
    <row r="249" spans="1:1" x14ac:dyDescent="0.25">
      <c r="A249" t="s">
        <v>349</v>
      </c>
    </row>
    <row r="250" spans="1:1" x14ac:dyDescent="0.25">
      <c r="A250" t="s">
        <v>350</v>
      </c>
    </row>
    <row r="251" spans="1:1" x14ac:dyDescent="0.25">
      <c r="A251" t="s">
        <v>351</v>
      </c>
    </row>
    <row r="252" spans="1:1" x14ac:dyDescent="0.25">
      <c r="A252" t="s">
        <v>352</v>
      </c>
    </row>
    <row r="253" spans="1:1" x14ac:dyDescent="0.25">
      <c r="A253" t="s">
        <v>353</v>
      </c>
    </row>
    <row r="254" spans="1:1" x14ac:dyDescent="0.25">
      <c r="A254" t="s">
        <v>354</v>
      </c>
    </row>
    <row r="255" spans="1:1" x14ac:dyDescent="0.25">
      <c r="A255" t="s">
        <v>355</v>
      </c>
    </row>
    <row r="256" spans="1:1" x14ac:dyDescent="0.25">
      <c r="A256" t="s">
        <v>356</v>
      </c>
    </row>
    <row r="257" spans="1:1" x14ac:dyDescent="0.25">
      <c r="A257" t="s">
        <v>357</v>
      </c>
    </row>
    <row r="258" spans="1:1" x14ac:dyDescent="0.25">
      <c r="A258" t="s">
        <v>358</v>
      </c>
    </row>
    <row r="259" spans="1:1" x14ac:dyDescent="0.25">
      <c r="A259" t="s">
        <v>359</v>
      </c>
    </row>
    <row r="260" spans="1:1" x14ac:dyDescent="0.25">
      <c r="A260" t="s">
        <v>360</v>
      </c>
    </row>
    <row r="261" spans="1:1" x14ac:dyDescent="0.25">
      <c r="A261" t="s">
        <v>361</v>
      </c>
    </row>
    <row r="262" spans="1:1" x14ac:dyDescent="0.25">
      <c r="A262" t="s">
        <v>362</v>
      </c>
    </row>
    <row r="263" spans="1:1" x14ac:dyDescent="0.25">
      <c r="A263" t="s">
        <v>363</v>
      </c>
    </row>
    <row r="264" spans="1:1" x14ac:dyDescent="0.25">
      <c r="A264" t="s">
        <v>364</v>
      </c>
    </row>
    <row r="265" spans="1:1" x14ac:dyDescent="0.25">
      <c r="A265" t="s">
        <v>365</v>
      </c>
    </row>
    <row r="266" spans="1:1" x14ac:dyDescent="0.25">
      <c r="A266" t="s">
        <v>366</v>
      </c>
    </row>
    <row r="267" spans="1:1" x14ac:dyDescent="0.25">
      <c r="A267" t="s">
        <v>367</v>
      </c>
    </row>
    <row r="268" spans="1:1" x14ac:dyDescent="0.25">
      <c r="A268" t="s">
        <v>368</v>
      </c>
    </row>
    <row r="269" spans="1:1" x14ac:dyDescent="0.25">
      <c r="A269" t="s">
        <v>369</v>
      </c>
    </row>
    <row r="270" spans="1:1" x14ac:dyDescent="0.25">
      <c r="A270" t="s">
        <v>370</v>
      </c>
    </row>
    <row r="271" spans="1:1" x14ac:dyDescent="0.25">
      <c r="A271" t="s">
        <v>371</v>
      </c>
    </row>
    <row r="272" spans="1:1" x14ac:dyDescent="0.25">
      <c r="A272" t="s">
        <v>372</v>
      </c>
    </row>
    <row r="273" spans="1:1" x14ac:dyDescent="0.25">
      <c r="A273" t="s">
        <v>373</v>
      </c>
    </row>
    <row r="274" spans="1:1" x14ac:dyDescent="0.25">
      <c r="A274" t="s">
        <v>374</v>
      </c>
    </row>
    <row r="275" spans="1:1" x14ac:dyDescent="0.25">
      <c r="A275" t="s">
        <v>375</v>
      </c>
    </row>
    <row r="276" spans="1:1" x14ac:dyDescent="0.25">
      <c r="A276" t="s">
        <v>376</v>
      </c>
    </row>
    <row r="277" spans="1:1" x14ac:dyDescent="0.25">
      <c r="A277" t="s">
        <v>377</v>
      </c>
    </row>
    <row r="278" spans="1:1" x14ac:dyDescent="0.25">
      <c r="A278" t="s">
        <v>378</v>
      </c>
    </row>
    <row r="279" spans="1:1" x14ac:dyDescent="0.25">
      <c r="A279" t="s">
        <v>379</v>
      </c>
    </row>
    <row r="280" spans="1:1" x14ac:dyDescent="0.25">
      <c r="A280" t="s">
        <v>380</v>
      </c>
    </row>
    <row r="281" spans="1:1" x14ac:dyDescent="0.25">
      <c r="A281" t="s">
        <v>381</v>
      </c>
    </row>
    <row r="282" spans="1:1" x14ac:dyDescent="0.25">
      <c r="A282" t="s">
        <v>382</v>
      </c>
    </row>
    <row r="283" spans="1:1" x14ac:dyDescent="0.25">
      <c r="A283" t="s">
        <v>383</v>
      </c>
    </row>
    <row r="284" spans="1:1" x14ac:dyDescent="0.25">
      <c r="A284" t="s">
        <v>384</v>
      </c>
    </row>
    <row r="285" spans="1:1" x14ac:dyDescent="0.25">
      <c r="A285" t="s">
        <v>385</v>
      </c>
    </row>
    <row r="286" spans="1:1" x14ac:dyDescent="0.25">
      <c r="A286" t="s">
        <v>386</v>
      </c>
    </row>
    <row r="287" spans="1:1" x14ac:dyDescent="0.25">
      <c r="A287" t="s">
        <v>387</v>
      </c>
    </row>
    <row r="288" spans="1:1" x14ac:dyDescent="0.25">
      <c r="A288" t="s">
        <v>388</v>
      </c>
    </row>
    <row r="289" spans="1:1" x14ac:dyDescent="0.25">
      <c r="A289" t="s">
        <v>389</v>
      </c>
    </row>
    <row r="290" spans="1:1" x14ac:dyDescent="0.25">
      <c r="A290" t="s">
        <v>390</v>
      </c>
    </row>
    <row r="291" spans="1:1" x14ac:dyDescent="0.25">
      <c r="A291" t="s">
        <v>391</v>
      </c>
    </row>
    <row r="292" spans="1:1" x14ac:dyDescent="0.25">
      <c r="A292" t="s">
        <v>392</v>
      </c>
    </row>
    <row r="293" spans="1:1" x14ac:dyDescent="0.25">
      <c r="A293" t="s">
        <v>393</v>
      </c>
    </row>
    <row r="294" spans="1:1" x14ac:dyDescent="0.25">
      <c r="A294" t="s">
        <v>394</v>
      </c>
    </row>
    <row r="295" spans="1:1" x14ac:dyDescent="0.25">
      <c r="A295" t="s">
        <v>395</v>
      </c>
    </row>
    <row r="296" spans="1:1" x14ac:dyDescent="0.25">
      <c r="A296" t="s">
        <v>396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Sheet1</vt:lpstr>
      <vt:lpstr>SubclassAspects</vt:lpstr>
      <vt:lpstr>Sheet5</vt:lpstr>
      <vt:lpstr>Sheet2</vt:lpstr>
      <vt:lpstr>Dualclass Aspects</vt:lpstr>
      <vt:lpstr>Sheet3</vt:lpstr>
      <vt:lpstr>SubclassAspects!_Hlk99922360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Hargrave</dc:creator>
  <cp:lastModifiedBy>George Hargrave</cp:lastModifiedBy>
  <cp:lastPrinted>2026-05-29T16:07:19Z</cp:lastPrinted>
  <dcterms:created xsi:type="dcterms:W3CDTF">2026-05-26T21:11:09Z</dcterms:created>
  <dcterms:modified xsi:type="dcterms:W3CDTF">2026-05-30T20:49:03Z</dcterms:modified>
</cp:coreProperties>
</file>