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<sst xmlns="http://schemas.openxmlformats.org/spreadsheetml/2006/main" count="279" uniqueCount="182">
  <si>
    <t>Timestamp</t>
  </si>
  <si>
    <t>What is your name?</t>
  </si>
  <si>
    <t>Please read the above conditions and sign your initials if you consent to them.</t>
  </si>
  <si>
    <t xml:space="preserve">Today's Date: </t>
  </si>
  <si>
    <t>Which gender identity do you most identify with?</t>
  </si>
  <si>
    <t>What is your age?</t>
  </si>
  <si>
    <t>How often do you shop online?</t>
  </si>
  <si>
    <t>Have you ever used Zara’s app before?</t>
  </si>
  <si>
    <t>What type of device do you use the most for shopping apps?</t>
  </si>
  <si>
    <t>Do you have any accessibility requirements? If yes, please indicate. (optional)</t>
  </si>
  <si>
    <t>Rate your level of agreement the following statements regarding Zara's mobile application: [1) I think that I would like to use this system frequently.]</t>
  </si>
  <si>
    <t>Rate your level of agreement the following statements regarding Zara's mobile application: [2) I found the system unnecessarily complex.]</t>
  </si>
  <si>
    <t>Rate your level of agreement the following statements regarding Zara's mobile application: [3) I thought the system was easy to use.]</t>
  </si>
  <si>
    <t>Rate your level of agreement the following statements regarding Zara's mobile application: [4) I think that I would need the support of a technical person to be able to use this system.]</t>
  </si>
  <si>
    <t>Rate your level of agreement the following statements regarding Zara's mobile application: [5) I found the various functions in this system were well integrated.]</t>
  </si>
  <si>
    <t>Rate your level of agreement the following statements regarding Zara's mobile application: [6) I thought there was too much inconsistency in this system.]</t>
  </si>
  <si>
    <t>Rate your level of agreement the following statements regarding Zara's mobile application: [7) I would imagine that most people would learn to use this system very quickly.]</t>
  </si>
  <si>
    <t>Rate your level of agreement the following statements regarding Zara's mobile application: [8) I found the system very cumbersome to use.]</t>
  </si>
  <si>
    <t>Rate your level of agreement the following statements regarding Zara's mobile application: [9) I felt very confident using the system.]</t>
  </si>
  <si>
    <t>Rate your level of agreement the following statements regarding Zara's mobile application: [10) I needed to learn a lot of things before I could get going with this system.]</t>
  </si>
  <si>
    <t>SUS Score</t>
  </si>
  <si>
    <t>How satisfied were you with the following regarding the app's buttons? [Size of the buttons]</t>
  </si>
  <si>
    <t>How satisfied were you with the following regarding the app's buttons? [Distinguishability]</t>
  </si>
  <si>
    <t>How satisfied were you with the following regarding the app's buttons? [Readability]</t>
  </si>
  <si>
    <t>How satisfied were you with the following regarding the app's buttons? [Discoverability]</t>
  </si>
  <si>
    <t>How easy was finding the following buttons? [The “Help” button]</t>
  </si>
  <si>
    <t>How easy was finding the following buttons? [The “Settings” button]</t>
  </si>
  <si>
    <t>How easy was finding the following buttons? [The “Live Chat” button]</t>
  </si>
  <si>
    <t>How easy was finding the following buttons? [The “Privacy Policy” and “Terms of Use” button]</t>
  </si>
  <si>
    <t>How satisfied were you with the following regarding the app's menu categories? [Number of items]</t>
  </si>
  <si>
    <t>How satisfied were you with the following regarding the app's menu categories? [Font size]</t>
  </si>
  <si>
    <t>How satisfied were you with the following regarding the app's menu categories? [Division of general categories (Men, Women, Kids, Beauty)]</t>
  </si>
  <si>
    <t>How satisfied were you with the following regarding the app's menu categories? [Sorting clothes by different criteria]</t>
  </si>
  <si>
    <t>How satisfied were you with the following regarding the app's menu categories? [Figuring out your size for Zara]</t>
  </si>
  <si>
    <t>How satisfied were you with the following regarding the app's menu categories? [Finding your size]</t>
  </si>
  <si>
    <t>How satisfied were you with the following regarding the app's menu categories? [The overall layout of the menu]</t>
  </si>
  <si>
    <t>How easy were the following operations? [Finding clothing items]</t>
  </si>
  <si>
    <t>How easy were the following operations? [Searching for items]</t>
  </si>
  <si>
    <t>How easy were the following operations? [Filtering search]</t>
  </si>
  <si>
    <t>How satisfied were you with the following regarding the app's carousel interfaces? [Swiping through the content]</t>
  </si>
  <si>
    <t>How satisfied were you with the following regarding the app's carousel interfaces? [The swipe indicator’s visibility]</t>
  </si>
  <si>
    <t>Nazy Faghihnia</t>
  </si>
  <si>
    <t>N.F</t>
  </si>
  <si>
    <t>Woman (Cisgender or Trans)</t>
  </si>
  <si>
    <t>Sometimes</t>
  </si>
  <si>
    <t>Yes</t>
  </si>
  <si>
    <t>iOS</t>
  </si>
  <si>
    <t>N/A</t>
  </si>
  <si>
    <t>Rayha Patel</t>
  </si>
  <si>
    <t>RP</t>
  </si>
  <si>
    <t>2/22/0022</t>
  </si>
  <si>
    <t>18 - 23</t>
  </si>
  <si>
    <t>Aditi Agarwal</t>
  </si>
  <si>
    <t>AA</t>
  </si>
  <si>
    <t>The app is tough to figure if you’re a first time user. If you’re a repeated customer, still the app is pretty messed up as it’s hard to navigate and search categories in.</t>
  </si>
  <si>
    <t>Maylie Vu</t>
  </si>
  <si>
    <t>MV</t>
  </si>
  <si>
    <t>Harshita Singh</t>
  </si>
  <si>
    <t>HS</t>
  </si>
  <si>
    <t>No</t>
  </si>
  <si>
    <t>(Personal Computer) Online shopping by website or by in-person shopping</t>
  </si>
  <si>
    <t>Isha</t>
  </si>
  <si>
    <t>IV</t>
  </si>
  <si>
    <t>Often</t>
  </si>
  <si>
    <t>Tiago Ribeiro</t>
  </si>
  <si>
    <t>Man (Cisgender or Trans)</t>
  </si>
  <si>
    <t>Android</t>
  </si>
  <si>
    <t>Martin</t>
  </si>
  <si>
    <t>MS</t>
  </si>
  <si>
    <t>Sameer</t>
  </si>
  <si>
    <t>Liam Loewen</t>
  </si>
  <si>
    <t>LL</t>
  </si>
  <si>
    <t>Jameel Rehman</t>
  </si>
  <si>
    <t>JR</t>
  </si>
  <si>
    <t>Limited Vision</t>
  </si>
  <si>
    <t>AVG</t>
  </si>
  <si>
    <t>Mean/Average:</t>
  </si>
  <si>
    <t>MEDIAN</t>
  </si>
  <si>
    <t>Slight Above</t>
  </si>
  <si>
    <t>Middle</t>
  </si>
  <si>
    <t>Above</t>
  </si>
  <si>
    <t>Shaprly Below</t>
  </si>
  <si>
    <t>Slightly Above</t>
  </si>
  <si>
    <t>Slightly Below</t>
  </si>
  <si>
    <t>Sharply Below</t>
  </si>
  <si>
    <t>Below</t>
  </si>
  <si>
    <t>Sharly Above</t>
  </si>
  <si>
    <t>Sharly Below</t>
  </si>
  <si>
    <t xml:space="preserve">Notes - </t>
  </si>
  <si>
    <t xml:space="preserve">SUS </t>
  </si>
  <si>
    <t>NOTE - I have converted all SUS answers to points</t>
  </si>
  <si>
    <t xml:space="preserve">Male </t>
  </si>
  <si>
    <t>Female</t>
  </si>
  <si>
    <t>Key:</t>
  </si>
  <si>
    <t xml:space="preserve">Healthy Mix of Genders </t>
  </si>
  <si>
    <t>1) I think that I would like to use this system frequently.</t>
  </si>
  <si>
    <t>Between Disagree and Neutral (Inconclusive)</t>
  </si>
  <si>
    <t>SUS Scores</t>
  </si>
  <si>
    <t>Under 68</t>
  </si>
  <si>
    <t>Over 68</t>
  </si>
  <si>
    <t>Very Dissatisfied/ Very Difficult</t>
  </si>
  <si>
    <t>Somehwat Dissatisfied/ Somewhat Difficult</t>
  </si>
  <si>
    <t>The “Help” button</t>
  </si>
  <si>
    <t>The “Settings” button</t>
  </si>
  <si>
    <t>The “Live Chat” button</t>
  </si>
  <si>
    <t>The “Privacy Policy” and “Terms of Use” button</t>
  </si>
  <si>
    <t xml:space="preserve"> </t>
  </si>
  <si>
    <t>18-23</t>
  </si>
  <si>
    <t>45 and above</t>
  </si>
  <si>
    <t>2) I found the system unnecessarily complex.</t>
  </si>
  <si>
    <t xml:space="preserve">5 Disagree / 4 Agree </t>
  </si>
  <si>
    <t>Those who agreed, agreed more strongly</t>
  </si>
  <si>
    <t>Overall Zara's usability is generally below the generally accpeted margin of usable</t>
  </si>
  <si>
    <t>Neutral/ Nor Easy or Difficult</t>
  </si>
  <si>
    <t>Age</t>
  </si>
  <si>
    <t>Average Score is 56</t>
  </si>
  <si>
    <t>Both below acceptable levels</t>
  </si>
  <si>
    <t>Somehwat Satisfield/ Somewhat Easy</t>
  </si>
  <si>
    <t>Overall Layout</t>
  </si>
  <si>
    <t>Locating Clothes</t>
  </si>
  <si>
    <t>Searching for Items</t>
  </si>
  <si>
    <t>Filters</t>
  </si>
  <si>
    <t>3) I thought the system was easy to use.</t>
  </si>
  <si>
    <t>6 Agree / 4 Disagree</t>
  </si>
  <si>
    <t>Median is 52.5</t>
  </si>
  <si>
    <t>Very Satisfied/ Very Easy</t>
  </si>
  <si>
    <t>Very Dissatisfied</t>
  </si>
  <si>
    <t>Somewhat Dissatisfied</t>
  </si>
  <si>
    <t>Neutral</t>
  </si>
  <si>
    <t>Somewhat Satisfied</t>
  </si>
  <si>
    <t>Very Satisfied</t>
  </si>
  <si>
    <t>Shopping habits</t>
  </si>
  <si>
    <t>4) I think that I would need the support of a technical person to be able to use this system.</t>
  </si>
  <si>
    <t>Generally everyone disagrees</t>
  </si>
  <si>
    <t>5) I found the various functions in this system were well integrated.</t>
  </si>
  <si>
    <t>5 Disagreed / 4 Agreed / 2 Neutral</t>
  </si>
  <si>
    <t>Healthy Mix of  Zara Users</t>
  </si>
  <si>
    <t>6) I thought there was too much inconsistency in this system.</t>
  </si>
  <si>
    <t>Other</t>
  </si>
  <si>
    <t>Type</t>
  </si>
  <si>
    <t>7) I would imagine that most people would learn to use this system very quickly.</t>
  </si>
  <si>
    <t>1 Disagreed / 4 Agreed / 6 Neutral</t>
  </si>
  <si>
    <t>Mean</t>
  </si>
  <si>
    <t>8) I found the system very cumbersome to use.</t>
  </si>
  <si>
    <t>5 Disagreed / 3 Agreed / 3 Neutral</t>
  </si>
  <si>
    <t>9) I felt very confident using the system.</t>
  </si>
  <si>
    <t>10) I needed to learn a lot of things before I could get going with this system.</t>
  </si>
  <si>
    <t>Usually Everyone Disagreed</t>
  </si>
  <si>
    <t>General Button Use</t>
  </si>
  <si>
    <t>Button Size</t>
  </si>
  <si>
    <t>Distinguishabilit</t>
  </si>
  <si>
    <t>Readability</t>
  </si>
  <si>
    <t>Discoverability</t>
  </si>
  <si>
    <t>SQ1</t>
  </si>
  <si>
    <t>SQ2</t>
  </si>
  <si>
    <t>SQ3</t>
  </si>
  <si>
    <t>SQ4</t>
  </si>
  <si>
    <t>SQ5</t>
  </si>
  <si>
    <t>SQ6</t>
  </si>
  <si>
    <t>SQ7</t>
  </si>
  <si>
    <t>SQ8</t>
  </si>
  <si>
    <t>SQ9</t>
  </si>
  <si>
    <t>SQ10</t>
  </si>
  <si>
    <t>SQ11</t>
  </si>
  <si>
    <t>SQ12</t>
  </si>
  <si>
    <t>SQ13</t>
  </si>
  <si>
    <t>SQ14</t>
  </si>
  <si>
    <t>SQ15</t>
  </si>
  <si>
    <t>SQ16</t>
  </si>
  <si>
    <t>OVERALL - analysis of particular questions was split</t>
  </si>
  <si>
    <t>PID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</si>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</sst>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1'!$W$52:$Z$52</c:f>
            </c:strRef>
          </c:cat>
          <c:val>
            <c:numRef>
              <c:f>'Form Responses 1'!$W$53:$Z$53</c:f>
              <c:numCache/>
            </c:numRef>
          </c:val>
        </c:ser>
        <c:axId val="229960517"/>
        <c:axId val="1508171743"/>
      </c:barChart>
      <c:catAx>
        <c:axId val="2299605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Button Uses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171743"/>
      </c:catAx>
      <c:valAx>
        <c:axId val="15081717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Performance (1-5)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9605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satisfied were you with the following regarding the app's carousel interfaces? [The swipe indicator’s visibility]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1'!$AL$22:$AP$22</c:f>
            </c:strRef>
          </c:cat>
          <c:val>
            <c:numRef>
              <c:f>'Form Responses 1'!$AL$23:$AP$23</c:f>
              <c:numCache/>
            </c:numRef>
          </c:val>
        </c:ser>
        <c:axId val="910616244"/>
        <c:axId val="1090881955"/>
      </c:barChart>
      <c:catAx>
        <c:axId val="9106162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Satisfaction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881955"/>
      </c:catAx>
      <c:valAx>
        <c:axId val="10908819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Occurances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6162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314325</xdr:colOff>
      <xdr:row>55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37</xdr:col>
      <xdr:colOff>114300</xdr:colOff>
      <xdr:row>24</xdr:row>
      <xdr:rowOff>219075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3"/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4" t="s">
        <v>39</v>
      </c>
      <c r="AP1" s="5" t="s">
        <v>40</v>
      </c>
    </row>
    <row r="2">
      <c r="A2" s="6">
        <v>44614.97465394676</v>
      </c>
      <c r="B2" s="2" t="s">
        <v>41</v>
      </c>
      <c r="C2" s="2" t="s">
        <v>42</v>
      </c>
      <c r="D2" s="7">
        <v>44614.0</v>
      </c>
      <c r="E2" s="2" t="s">
        <v>43</v>
      </c>
      <c r="F2" s="2">
        <v>45.0</v>
      </c>
      <c r="G2" s="2" t="s">
        <v>44</v>
      </c>
      <c r="H2" s="2" t="s">
        <v>45</v>
      </c>
      <c r="I2" s="2" t="s">
        <v>46</v>
      </c>
      <c r="J2" s="2" t="s">
        <v>47</v>
      </c>
      <c r="K2" s="2">
        <v>4.0</v>
      </c>
      <c r="L2" s="2">
        <v>2.0</v>
      </c>
      <c r="M2" s="2">
        <v>4.0</v>
      </c>
      <c r="N2" s="2">
        <v>2.0</v>
      </c>
      <c r="O2" s="2">
        <v>2.0</v>
      </c>
      <c r="P2" s="2">
        <v>4.0</v>
      </c>
      <c r="Q2" s="2">
        <v>4.0</v>
      </c>
      <c r="R2" s="2">
        <v>2.0</v>
      </c>
      <c r="S2" s="2">
        <v>3.0</v>
      </c>
      <c r="T2" s="2">
        <v>2.0</v>
      </c>
      <c r="U2" s="2">
        <f t="shared" ref="U2:U12" si="1">(((K2+M2+O2+Q2+S2)-5)+(25-(L2+N2+P2+R2+T2)))*2.5</f>
        <v>62.5</v>
      </c>
      <c r="V2" s="8">
        <v>1.0</v>
      </c>
      <c r="W2" s="9">
        <v>3.0</v>
      </c>
      <c r="X2" s="9">
        <v>4.0</v>
      </c>
      <c r="Y2" s="9">
        <v>4.0</v>
      </c>
      <c r="Z2" s="9">
        <v>3.0</v>
      </c>
      <c r="AA2" s="9">
        <v>3.0</v>
      </c>
      <c r="AB2" s="9">
        <v>2.0</v>
      </c>
      <c r="AC2" s="9">
        <v>2.0</v>
      </c>
      <c r="AD2" s="9">
        <v>2.0</v>
      </c>
      <c r="AE2" s="9">
        <v>4.0</v>
      </c>
      <c r="AF2" s="9">
        <v>2.0</v>
      </c>
      <c r="AG2" s="9">
        <v>4.0</v>
      </c>
      <c r="AH2" s="9">
        <v>4.0</v>
      </c>
      <c r="AI2" s="9">
        <v>1.0</v>
      </c>
      <c r="AJ2" s="9">
        <v>4.0</v>
      </c>
      <c r="AK2" s="9">
        <v>4.0</v>
      </c>
      <c r="AL2" s="9">
        <v>4.0</v>
      </c>
      <c r="AM2" s="9">
        <v>2.0</v>
      </c>
      <c r="AN2" s="9">
        <v>3.0</v>
      </c>
      <c r="AO2" s="9">
        <v>1.0</v>
      </c>
      <c r="AP2" s="9">
        <v>1.0</v>
      </c>
    </row>
    <row r="3">
      <c r="A3" s="6">
        <v>44614.98848189815</v>
      </c>
      <c r="B3" s="2" t="s">
        <v>48</v>
      </c>
      <c r="C3" s="2" t="s">
        <v>49</v>
      </c>
      <c r="D3" s="7" t="s">
        <v>50</v>
      </c>
      <c r="E3" s="2" t="s">
        <v>43</v>
      </c>
      <c r="F3" s="2" t="s">
        <v>51</v>
      </c>
      <c r="G3" s="2" t="s">
        <v>44</v>
      </c>
      <c r="H3" s="2" t="s">
        <v>45</v>
      </c>
      <c r="I3" s="2" t="s">
        <v>46</v>
      </c>
      <c r="K3" s="2">
        <v>4.0</v>
      </c>
      <c r="L3" s="2">
        <v>2.0</v>
      </c>
      <c r="M3" s="2">
        <v>4.0</v>
      </c>
      <c r="N3" s="2">
        <v>1.0</v>
      </c>
      <c r="O3" s="2">
        <v>4.0</v>
      </c>
      <c r="P3" s="2">
        <v>2.0</v>
      </c>
      <c r="Q3" s="2">
        <v>4.0</v>
      </c>
      <c r="R3" s="2">
        <v>2.0</v>
      </c>
      <c r="S3" s="2">
        <v>4.0</v>
      </c>
      <c r="T3" s="2">
        <v>1.0</v>
      </c>
      <c r="U3" s="2">
        <f t="shared" si="1"/>
        <v>80</v>
      </c>
      <c r="V3" s="8">
        <v>2.0</v>
      </c>
      <c r="W3" s="9">
        <v>3.0</v>
      </c>
      <c r="X3" s="9">
        <v>3.0</v>
      </c>
      <c r="Y3" s="9">
        <v>3.0</v>
      </c>
      <c r="Z3" s="9">
        <v>3.0</v>
      </c>
      <c r="AA3" s="9">
        <v>4.0</v>
      </c>
      <c r="AB3" s="9">
        <v>4.0</v>
      </c>
      <c r="AC3" s="9">
        <v>3.0</v>
      </c>
      <c r="AD3" s="9">
        <v>2.0</v>
      </c>
      <c r="AE3" s="9">
        <v>4.0</v>
      </c>
      <c r="AF3" s="9">
        <v>4.0</v>
      </c>
      <c r="AG3" s="9">
        <v>5.0</v>
      </c>
      <c r="AH3" s="9">
        <v>5.0</v>
      </c>
      <c r="AI3" s="9">
        <v>5.0</v>
      </c>
      <c r="AJ3" s="9">
        <v>5.0</v>
      </c>
      <c r="AK3" s="9">
        <v>4.0</v>
      </c>
      <c r="AL3" s="9">
        <v>5.0</v>
      </c>
      <c r="AM3" s="9">
        <v>5.0</v>
      </c>
      <c r="AN3" s="9">
        <v>5.0</v>
      </c>
      <c r="AO3" s="9">
        <v>3.0</v>
      </c>
      <c r="AP3" s="9">
        <v>3.0</v>
      </c>
    </row>
    <row r="4">
      <c r="A4" s="6">
        <v>44615.000919363425</v>
      </c>
      <c r="B4" s="2" t="s">
        <v>52</v>
      </c>
      <c r="C4" s="2" t="s">
        <v>53</v>
      </c>
      <c r="D4" s="7">
        <v>44615.0</v>
      </c>
      <c r="E4" s="2" t="s">
        <v>43</v>
      </c>
      <c r="F4" s="2" t="s">
        <v>51</v>
      </c>
      <c r="G4" s="2" t="s">
        <v>44</v>
      </c>
      <c r="H4" s="2" t="s">
        <v>45</v>
      </c>
      <c r="I4" s="2" t="s">
        <v>46</v>
      </c>
      <c r="J4" s="2" t="s">
        <v>54</v>
      </c>
      <c r="K4" s="2">
        <v>2.0</v>
      </c>
      <c r="L4" s="2">
        <v>4.0</v>
      </c>
      <c r="M4" s="2">
        <v>4.0</v>
      </c>
      <c r="N4" s="2">
        <v>2.0</v>
      </c>
      <c r="O4" s="2">
        <v>2.0</v>
      </c>
      <c r="P4" s="2">
        <v>1.0</v>
      </c>
      <c r="Q4" s="2">
        <v>3.0</v>
      </c>
      <c r="R4" s="2">
        <v>4.0</v>
      </c>
      <c r="S4" s="2">
        <v>2.0</v>
      </c>
      <c r="T4" s="2">
        <v>2.0</v>
      </c>
      <c r="U4" s="2">
        <f t="shared" si="1"/>
        <v>50</v>
      </c>
      <c r="V4" s="8">
        <v>3.0</v>
      </c>
      <c r="W4" s="9">
        <v>2.0</v>
      </c>
      <c r="X4" s="9">
        <v>2.0</v>
      </c>
      <c r="Y4" s="9">
        <v>2.0</v>
      </c>
      <c r="Z4" s="9">
        <v>2.0</v>
      </c>
      <c r="AA4" s="9">
        <v>3.0</v>
      </c>
      <c r="AB4" s="9">
        <v>3.0</v>
      </c>
      <c r="AC4" s="9">
        <v>3.0</v>
      </c>
      <c r="AD4" s="9">
        <v>4.0</v>
      </c>
      <c r="AE4" s="9">
        <v>3.0</v>
      </c>
      <c r="AF4" s="9">
        <v>3.0</v>
      </c>
      <c r="AG4" s="9">
        <v>3.0</v>
      </c>
      <c r="AH4" s="9">
        <v>4.0</v>
      </c>
      <c r="AI4" s="9">
        <v>4.0</v>
      </c>
      <c r="AJ4" s="9">
        <v>1.0</v>
      </c>
      <c r="AK4" s="9">
        <v>2.0</v>
      </c>
      <c r="AL4" s="9">
        <v>3.0</v>
      </c>
      <c r="AM4" s="9">
        <v>2.0</v>
      </c>
      <c r="AN4" s="9">
        <v>4.0</v>
      </c>
      <c r="AO4" s="9">
        <v>2.0</v>
      </c>
      <c r="AP4" s="9">
        <v>2.0</v>
      </c>
    </row>
    <row r="5">
      <c r="A5" s="6">
        <v>44615.01630967592</v>
      </c>
      <c r="B5" s="2" t="s">
        <v>55</v>
      </c>
      <c r="C5" s="2" t="s">
        <v>56</v>
      </c>
      <c r="D5" s="7">
        <v>44615.0</v>
      </c>
      <c r="E5" s="2" t="s">
        <v>43</v>
      </c>
      <c r="F5" s="2" t="s">
        <v>51</v>
      </c>
      <c r="G5" s="2" t="s">
        <v>44</v>
      </c>
      <c r="H5" s="2" t="s">
        <v>45</v>
      </c>
      <c r="I5" s="2" t="s">
        <v>46</v>
      </c>
      <c r="K5" s="2">
        <v>2.0</v>
      </c>
      <c r="L5" s="2">
        <v>3.0</v>
      </c>
      <c r="M5" s="2">
        <v>3.0</v>
      </c>
      <c r="N5" s="2">
        <v>2.0</v>
      </c>
      <c r="O5" s="2">
        <v>3.0</v>
      </c>
      <c r="P5" s="2">
        <v>2.0</v>
      </c>
      <c r="Q5" s="2">
        <v>2.0</v>
      </c>
      <c r="R5" s="2">
        <v>3.0</v>
      </c>
      <c r="S5" s="2">
        <v>3.0</v>
      </c>
      <c r="T5" s="2">
        <v>2.0</v>
      </c>
      <c r="U5" s="2">
        <f t="shared" si="1"/>
        <v>52.5</v>
      </c>
      <c r="V5" s="8">
        <v>4.0</v>
      </c>
      <c r="W5" s="9">
        <v>4.0</v>
      </c>
      <c r="X5" s="9">
        <v>3.0</v>
      </c>
      <c r="Y5" s="9">
        <v>3.0</v>
      </c>
      <c r="Z5" s="9">
        <v>3.0</v>
      </c>
      <c r="AA5" s="9">
        <v>3.0</v>
      </c>
      <c r="AB5" s="9">
        <v>4.0</v>
      </c>
      <c r="AC5" s="9">
        <v>4.0</v>
      </c>
      <c r="AD5" s="9">
        <v>2.0</v>
      </c>
      <c r="AE5" s="9">
        <v>2.0</v>
      </c>
      <c r="AF5" s="9">
        <v>3.0</v>
      </c>
      <c r="AG5" s="9">
        <v>2.0</v>
      </c>
      <c r="AH5" s="9">
        <v>2.0</v>
      </c>
      <c r="AI5" s="9">
        <v>4.0</v>
      </c>
      <c r="AJ5" s="9">
        <v>4.0</v>
      </c>
      <c r="AK5" s="9">
        <v>2.0</v>
      </c>
      <c r="AL5" s="9">
        <v>2.0</v>
      </c>
      <c r="AM5" s="9">
        <v>4.0</v>
      </c>
      <c r="AN5" s="9">
        <v>4.0</v>
      </c>
      <c r="AO5" s="9">
        <v>3.0</v>
      </c>
      <c r="AP5" s="9">
        <v>4.0</v>
      </c>
    </row>
    <row r="6">
      <c r="A6" s="6">
        <v>44615.01654626157</v>
      </c>
      <c r="B6" s="2" t="s">
        <v>57</v>
      </c>
      <c r="C6" s="2" t="s">
        <v>58</v>
      </c>
      <c r="D6" s="7">
        <v>44614.0</v>
      </c>
      <c r="E6" s="2" t="s">
        <v>43</v>
      </c>
      <c r="F6" s="2" t="s">
        <v>51</v>
      </c>
      <c r="G6" s="2" t="s">
        <v>44</v>
      </c>
      <c r="H6" s="2" t="s">
        <v>59</v>
      </c>
      <c r="I6" s="2" t="s">
        <v>60</v>
      </c>
      <c r="K6" s="2">
        <v>1.0</v>
      </c>
      <c r="L6" s="2">
        <v>5.0</v>
      </c>
      <c r="M6" s="2">
        <v>2.0</v>
      </c>
      <c r="N6" s="2">
        <v>2.0</v>
      </c>
      <c r="O6" s="2">
        <v>1.0</v>
      </c>
      <c r="P6" s="2">
        <v>2.0</v>
      </c>
      <c r="Q6" s="2">
        <v>3.0</v>
      </c>
      <c r="R6" s="2">
        <v>1.0</v>
      </c>
      <c r="S6" s="2">
        <v>2.0</v>
      </c>
      <c r="T6" s="2">
        <v>2.0</v>
      </c>
      <c r="U6" s="2">
        <f t="shared" si="1"/>
        <v>42.5</v>
      </c>
      <c r="V6" s="8">
        <v>5.0</v>
      </c>
      <c r="W6" s="9">
        <v>4.0</v>
      </c>
      <c r="X6" s="9">
        <v>5.0</v>
      </c>
      <c r="Y6" s="9">
        <v>4.0</v>
      </c>
      <c r="Z6" s="9">
        <v>1.0</v>
      </c>
      <c r="AA6" s="9">
        <v>4.0</v>
      </c>
      <c r="AB6" s="9">
        <v>4.0</v>
      </c>
      <c r="AC6" s="9">
        <v>4.0</v>
      </c>
      <c r="AD6" s="9">
        <v>4.0</v>
      </c>
      <c r="AE6" s="9">
        <v>4.0</v>
      </c>
      <c r="AF6" s="9">
        <v>4.0</v>
      </c>
      <c r="AG6" s="9">
        <v>4.0</v>
      </c>
      <c r="AH6" s="9">
        <v>2.0</v>
      </c>
      <c r="AI6" s="9">
        <v>4.0</v>
      </c>
      <c r="AJ6" s="9">
        <v>2.0</v>
      </c>
      <c r="AK6" s="9">
        <v>2.0</v>
      </c>
      <c r="AL6" s="9">
        <v>2.0</v>
      </c>
      <c r="AM6" s="9">
        <v>4.0</v>
      </c>
      <c r="AN6" s="9">
        <v>4.0</v>
      </c>
      <c r="AO6" s="9">
        <v>1.0</v>
      </c>
      <c r="AP6" s="9">
        <v>1.0</v>
      </c>
    </row>
    <row r="7">
      <c r="A7" s="6">
        <v>44615.098251504634</v>
      </c>
      <c r="B7" s="2" t="s">
        <v>61</v>
      </c>
      <c r="C7" s="2" t="s">
        <v>62</v>
      </c>
      <c r="D7" s="7">
        <v>44615.0</v>
      </c>
      <c r="E7" s="2" t="s">
        <v>43</v>
      </c>
      <c r="F7" s="2" t="s">
        <v>51</v>
      </c>
      <c r="G7" s="2" t="s">
        <v>63</v>
      </c>
      <c r="H7" s="2" t="s">
        <v>59</v>
      </c>
      <c r="I7" s="2" t="s">
        <v>46</v>
      </c>
      <c r="K7" s="2">
        <v>4.0</v>
      </c>
      <c r="L7" s="2">
        <v>4.0</v>
      </c>
      <c r="M7" s="2">
        <v>2.0</v>
      </c>
      <c r="N7" s="2">
        <v>2.0</v>
      </c>
      <c r="O7" s="2">
        <v>2.0</v>
      </c>
      <c r="P7" s="2">
        <v>4.0</v>
      </c>
      <c r="Q7" s="2">
        <v>3.0</v>
      </c>
      <c r="R7" s="2">
        <v>4.0</v>
      </c>
      <c r="S7" s="2">
        <v>2.0</v>
      </c>
      <c r="T7" s="2">
        <v>2.0</v>
      </c>
      <c r="U7" s="2">
        <f t="shared" si="1"/>
        <v>42.5</v>
      </c>
      <c r="V7" s="8">
        <v>6.0</v>
      </c>
      <c r="W7" s="9">
        <v>2.0</v>
      </c>
      <c r="X7" s="9">
        <v>3.0</v>
      </c>
      <c r="Y7" s="9">
        <v>3.0</v>
      </c>
      <c r="Z7" s="9">
        <v>2.0</v>
      </c>
      <c r="AA7" s="9">
        <v>4.0</v>
      </c>
      <c r="AB7" s="9">
        <v>3.0</v>
      </c>
      <c r="AC7" s="9">
        <v>3.0</v>
      </c>
      <c r="AD7" s="9">
        <v>3.0</v>
      </c>
      <c r="AE7" s="9">
        <v>2.0</v>
      </c>
      <c r="AF7" s="9">
        <v>2.0</v>
      </c>
      <c r="AG7" s="9">
        <v>2.0</v>
      </c>
      <c r="AH7" s="9">
        <v>3.0</v>
      </c>
      <c r="AI7" s="9">
        <v>4.0</v>
      </c>
      <c r="AJ7" s="9">
        <v>2.0</v>
      </c>
      <c r="AK7" s="9">
        <v>2.0</v>
      </c>
      <c r="AL7" s="9">
        <v>4.0</v>
      </c>
      <c r="AM7" s="9">
        <v>2.0</v>
      </c>
      <c r="AN7" s="9">
        <v>3.0</v>
      </c>
      <c r="AO7" s="9">
        <v>2.0</v>
      </c>
      <c r="AP7" s="9">
        <v>3.0</v>
      </c>
    </row>
    <row r="8">
      <c r="A8" s="6">
        <v>44615.49235262732</v>
      </c>
      <c r="B8" s="2" t="s">
        <v>64</v>
      </c>
      <c r="C8" s="2" t="s">
        <v>64</v>
      </c>
      <c r="D8" s="7">
        <v>36746.0</v>
      </c>
      <c r="E8" s="2" t="s">
        <v>65</v>
      </c>
      <c r="F8" s="2" t="s">
        <v>51</v>
      </c>
      <c r="G8" s="2" t="s">
        <v>63</v>
      </c>
      <c r="H8" s="2" t="s">
        <v>45</v>
      </c>
      <c r="I8" s="2" t="s">
        <v>66</v>
      </c>
      <c r="K8" s="2">
        <v>2.0</v>
      </c>
      <c r="L8" s="2">
        <v>2.0</v>
      </c>
      <c r="M8" s="2">
        <v>4.0</v>
      </c>
      <c r="N8" s="2">
        <v>1.0</v>
      </c>
      <c r="O8" s="2">
        <v>4.0</v>
      </c>
      <c r="P8" s="2">
        <v>2.0</v>
      </c>
      <c r="Q8" s="2">
        <v>4.0</v>
      </c>
      <c r="R8" s="2">
        <v>2.0</v>
      </c>
      <c r="S8" s="2">
        <v>4.0</v>
      </c>
      <c r="T8" s="2">
        <v>2.0</v>
      </c>
      <c r="U8" s="2">
        <f t="shared" si="1"/>
        <v>72.5</v>
      </c>
      <c r="V8" s="8">
        <v>7.0</v>
      </c>
      <c r="W8" s="9">
        <v>3.0</v>
      </c>
      <c r="X8" s="9">
        <v>3.0</v>
      </c>
      <c r="Y8" s="9">
        <v>2.0</v>
      </c>
      <c r="Z8" s="9">
        <v>1.0</v>
      </c>
      <c r="AA8" s="9">
        <v>2.0</v>
      </c>
      <c r="AB8" s="9">
        <v>2.0</v>
      </c>
      <c r="AC8" s="9">
        <v>3.0</v>
      </c>
      <c r="AD8" s="9">
        <v>2.0</v>
      </c>
      <c r="AE8" s="9">
        <v>2.0</v>
      </c>
      <c r="AF8" s="9">
        <v>3.0</v>
      </c>
      <c r="AG8" s="9">
        <v>4.0</v>
      </c>
      <c r="AH8" s="9">
        <v>4.0</v>
      </c>
      <c r="AI8" s="9">
        <v>4.0</v>
      </c>
      <c r="AJ8" s="9">
        <v>3.0</v>
      </c>
      <c r="AK8" s="9">
        <v>2.0</v>
      </c>
      <c r="AL8" s="9">
        <v>3.0</v>
      </c>
      <c r="AM8" s="9">
        <v>3.0</v>
      </c>
      <c r="AN8" s="9">
        <v>4.0</v>
      </c>
      <c r="AO8" s="9">
        <v>2.0</v>
      </c>
      <c r="AP8" s="9">
        <v>3.0</v>
      </c>
    </row>
    <row r="9">
      <c r="A9" s="6">
        <v>44615.77966615741</v>
      </c>
      <c r="B9" s="2" t="s">
        <v>67</v>
      </c>
      <c r="C9" s="2" t="s">
        <v>68</v>
      </c>
      <c r="D9" s="7">
        <v>44615.0</v>
      </c>
      <c r="E9" s="2" t="s">
        <v>65</v>
      </c>
      <c r="F9" s="2" t="s">
        <v>51</v>
      </c>
      <c r="G9" s="2" t="s">
        <v>44</v>
      </c>
      <c r="H9" s="2" t="s">
        <v>59</v>
      </c>
      <c r="I9" s="2" t="s">
        <v>46</v>
      </c>
      <c r="K9" s="2">
        <v>3.0</v>
      </c>
      <c r="L9" s="2">
        <v>2.0</v>
      </c>
      <c r="M9" s="2">
        <v>4.0</v>
      </c>
      <c r="N9" s="2">
        <v>3.0</v>
      </c>
      <c r="O9" s="2">
        <v>3.0</v>
      </c>
      <c r="P9" s="2">
        <v>3.0</v>
      </c>
      <c r="Q9" s="2">
        <v>3.0</v>
      </c>
      <c r="R9" s="2">
        <v>3.0</v>
      </c>
      <c r="S9" s="2">
        <v>4.0</v>
      </c>
      <c r="T9" s="2">
        <v>2.0</v>
      </c>
      <c r="U9" s="2">
        <f t="shared" si="1"/>
        <v>60</v>
      </c>
      <c r="V9" s="8">
        <v>8.0</v>
      </c>
      <c r="W9" s="9">
        <v>4.0</v>
      </c>
      <c r="X9" s="9">
        <v>3.0</v>
      </c>
      <c r="Y9" s="9">
        <v>4.0</v>
      </c>
      <c r="Z9" s="9">
        <v>3.0</v>
      </c>
      <c r="AA9" s="9">
        <v>2.0</v>
      </c>
      <c r="AB9" s="9">
        <v>2.0</v>
      </c>
      <c r="AC9" s="9">
        <v>2.0</v>
      </c>
      <c r="AD9" s="9">
        <v>2.0</v>
      </c>
      <c r="AE9" s="9">
        <v>3.0</v>
      </c>
      <c r="AF9" s="9">
        <v>3.0</v>
      </c>
      <c r="AG9" s="9">
        <v>4.0</v>
      </c>
      <c r="AH9" s="9">
        <v>4.0</v>
      </c>
      <c r="AI9" s="9">
        <v>2.0</v>
      </c>
      <c r="AJ9" s="9">
        <v>2.0</v>
      </c>
      <c r="AK9" s="9">
        <v>3.0</v>
      </c>
      <c r="AL9" s="9">
        <v>4.0</v>
      </c>
      <c r="AM9" s="9">
        <v>4.0</v>
      </c>
      <c r="AN9" s="9">
        <v>4.0</v>
      </c>
      <c r="AO9" s="9">
        <v>4.0</v>
      </c>
      <c r="AP9" s="9">
        <v>4.0</v>
      </c>
    </row>
    <row r="10">
      <c r="A10" s="6">
        <v>44615.92710888889</v>
      </c>
      <c r="B10" s="2" t="s">
        <v>69</v>
      </c>
      <c r="C10" s="2" t="s">
        <v>69</v>
      </c>
      <c r="D10" s="7">
        <v>44615.0</v>
      </c>
      <c r="E10" s="2" t="s">
        <v>65</v>
      </c>
      <c r="F10" s="2" t="s">
        <v>51</v>
      </c>
      <c r="G10" s="2" t="s">
        <v>44</v>
      </c>
      <c r="H10" s="2" t="s">
        <v>59</v>
      </c>
      <c r="I10" s="2" t="s">
        <v>46</v>
      </c>
      <c r="K10" s="2">
        <v>4.0</v>
      </c>
      <c r="L10" s="2">
        <v>2.0</v>
      </c>
      <c r="M10" s="2">
        <v>4.0</v>
      </c>
      <c r="N10" s="2">
        <v>1.0</v>
      </c>
      <c r="O10" s="2">
        <v>4.0</v>
      </c>
      <c r="P10" s="2">
        <v>3.0</v>
      </c>
      <c r="Q10" s="2">
        <v>5.0</v>
      </c>
      <c r="R10" s="2">
        <v>2.0</v>
      </c>
      <c r="S10" s="2">
        <v>4.0</v>
      </c>
      <c r="T10" s="2">
        <v>2.0</v>
      </c>
      <c r="U10" s="2">
        <f t="shared" si="1"/>
        <v>77.5</v>
      </c>
      <c r="V10" s="8">
        <v>9.0</v>
      </c>
      <c r="W10" s="9">
        <v>2.0</v>
      </c>
      <c r="X10" s="9">
        <v>3.0</v>
      </c>
      <c r="Y10" s="9">
        <v>4.0</v>
      </c>
      <c r="Z10" s="9">
        <v>3.0</v>
      </c>
      <c r="AA10" s="9">
        <v>4.0</v>
      </c>
      <c r="AB10" s="9">
        <v>4.0</v>
      </c>
      <c r="AC10" s="9">
        <v>3.0</v>
      </c>
      <c r="AD10" s="9">
        <v>1.0</v>
      </c>
      <c r="AE10" s="9">
        <v>4.0</v>
      </c>
      <c r="AF10" s="9">
        <v>2.0</v>
      </c>
      <c r="AG10" s="9">
        <v>4.0</v>
      </c>
      <c r="AH10" s="9">
        <v>2.0</v>
      </c>
      <c r="AI10" s="9">
        <v>4.0</v>
      </c>
      <c r="AJ10" s="9">
        <v>4.0</v>
      </c>
      <c r="AK10" s="9">
        <v>4.0</v>
      </c>
      <c r="AL10" s="9">
        <v>4.0</v>
      </c>
      <c r="AM10" s="9">
        <v>3.0</v>
      </c>
      <c r="AN10" s="9">
        <v>5.0</v>
      </c>
      <c r="AO10" s="9">
        <v>4.0</v>
      </c>
      <c r="AP10" s="9">
        <v>4.0</v>
      </c>
    </row>
    <row r="11">
      <c r="A11" s="6">
        <v>44616.546303298615</v>
      </c>
      <c r="B11" s="2" t="s">
        <v>70</v>
      </c>
      <c r="C11" s="2" t="s">
        <v>71</v>
      </c>
      <c r="D11" s="7">
        <v>44616.0</v>
      </c>
      <c r="E11" s="2" t="s">
        <v>65</v>
      </c>
      <c r="F11" s="2" t="s">
        <v>51</v>
      </c>
      <c r="G11" s="2" t="s">
        <v>44</v>
      </c>
      <c r="H11" s="2" t="s">
        <v>59</v>
      </c>
      <c r="I11" s="2" t="s">
        <v>66</v>
      </c>
      <c r="K11" s="2">
        <v>1.0</v>
      </c>
      <c r="L11" s="2">
        <v>5.0</v>
      </c>
      <c r="M11" s="2">
        <v>2.0</v>
      </c>
      <c r="N11" s="2">
        <v>1.0</v>
      </c>
      <c r="O11" s="2">
        <v>4.0</v>
      </c>
      <c r="P11" s="2">
        <v>5.0</v>
      </c>
      <c r="Q11" s="2">
        <v>3.0</v>
      </c>
      <c r="R11" s="2">
        <v>5.0</v>
      </c>
      <c r="S11" s="2">
        <v>2.0</v>
      </c>
      <c r="T11" s="2">
        <v>3.0</v>
      </c>
      <c r="U11" s="2">
        <f t="shared" si="1"/>
        <v>32.5</v>
      </c>
      <c r="V11" s="8">
        <v>10.0</v>
      </c>
      <c r="W11" s="9">
        <v>5.0</v>
      </c>
      <c r="X11" s="9">
        <v>2.0</v>
      </c>
      <c r="Y11" s="9">
        <v>5.0</v>
      </c>
      <c r="Z11" s="9">
        <v>2.0</v>
      </c>
      <c r="AA11" s="9">
        <v>4.0</v>
      </c>
      <c r="AB11" s="9">
        <v>4.0</v>
      </c>
      <c r="AC11" s="9">
        <v>3.0</v>
      </c>
      <c r="AD11" s="9">
        <v>2.0</v>
      </c>
      <c r="AE11" s="9">
        <v>5.0</v>
      </c>
      <c r="AF11" s="9">
        <v>4.0</v>
      </c>
      <c r="AG11" s="9">
        <v>5.0</v>
      </c>
      <c r="AH11" s="9">
        <v>2.0</v>
      </c>
      <c r="AI11" s="9">
        <v>3.0</v>
      </c>
      <c r="AJ11" s="9">
        <v>5.0</v>
      </c>
      <c r="AK11" s="9">
        <v>2.0</v>
      </c>
      <c r="AL11" s="9">
        <v>4.0</v>
      </c>
      <c r="AM11" s="9">
        <v>5.0</v>
      </c>
      <c r="AN11" s="9">
        <v>5.0</v>
      </c>
      <c r="AO11" s="9">
        <v>1.0</v>
      </c>
      <c r="AP11" s="9">
        <v>1.0</v>
      </c>
    </row>
    <row r="12">
      <c r="A12" s="6">
        <v>44616.644561134264</v>
      </c>
      <c r="B12" s="2" t="s">
        <v>72</v>
      </c>
      <c r="C12" s="2" t="s">
        <v>73</v>
      </c>
      <c r="D12" s="7">
        <v>44616.0</v>
      </c>
      <c r="E12" s="2" t="s">
        <v>65</v>
      </c>
      <c r="F12" s="2">
        <v>66.0</v>
      </c>
      <c r="G12" s="2" t="s">
        <v>44</v>
      </c>
      <c r="H12" s="2" t="s">
        <v>59</v>
      </c>
      <c r="I12" s="2" t="s">
        <v>66</v>
      </c>
      <c r="J12" s="2" t="s">
        <v>74</v>
      </c>
      <c r="K12" s="2">
        <v>3.0</v>
      </c>
      <c r="L12" s="2">
        <v>3.0</v>
      </c>
      <c r="M12" s="2">
        <v>2.0</v>
      </c>
      <c r="N12" s="2">
        <v>2.0</v>
      </c>
      <c r="O12" s="2">
        <v>2.0</v>
      </c>
      <c r="P12" s="2">
        <v>4.0</v>
      </c>
      <c r="Q12" s="2">
        <v>3.0</v>
      </c>
      <c r="R12" s="2">
        <v>3.0</v>
      </c>
      <c r="S12" s="2">
        <v>2.0</v>
      </c>
      <c r="T12" s="2">
        <v>3.0</v>
      </c>
      <c r="U12" s="2">
        <f t="shared" si="1"/>
        <v>42.5</v>
      </c>
      <c r="V12" s="8">
        <v>11.0</v>
      </c>
      <c r="W12" s="9">
        <v>3.0</v>
      </c>
      <c r="X12" s="9">
        <v>2.0</v>
      </c>
      <c r="Y12" s="9">
        <v>2.0</v>
      </c>
      <c r="Z12" s="9">
        <v>3.0</v>
      </c>
      <c r="AA12" s="9">
        <v>2.0</v>
      </c>
      <c r="AB12" s="9">
        <v>3.0</v>
      </c>
      <c r="AC12" s="9">
        <v>1.0</v>
      </c>
      <c r="AD12" s="9">
        <v>1.0</v>
      </c>
      <c r="AE12" s="9">
        <v>4.0</v>
      </c>
      <c r="AF12" s="9">
        <v>2.0</v>
      </c>
      <c r="AG12" s="9">
        <v>2.0</v>
      </c>
      <c r="AH12" s="9">
        <v>3.0</v>
      </c>
      <c r="AI12" s="9">
        <v>2.0</v>
      </c>
      <c r="AJ12" s="9">
        <v>3.0</v>
      </c>
      <c r="AK12" s="9">
        <v>1.0</v>
      </c>
      <c r="AL12" s="9">
        <v>2.0</v>
      </c>
      <c r="AM12" s="9">
        <v>3.0</v>
      </c>
      <c r="AN12" s="9">
        <v>2.0</v>
      </c>
      <c r="AO12" s="9">
        <v>2.0</v>
      </c>
      <c r="AP12" s="9">
        <v>2.0</v>
      </c>
    </row>
    <row r="13">
      <c r="J13" s="10" t="s">
        <v>75</v>
      </c>
      <c r="K13" s="1">
        <f t="shared" ref="K13:U13" si="2">AVERAGE(K2:K12)</f>
        <v>2.727272727</v>
      </c>
      <c r="L13" s="1">
        <f t="shared" si="2"/>
        <v>3.090909091</v>
      </c>
      <c r="M13" s="1">
        <f t="shared" si="2"/>
        <v>3.181818182</v>
      </c>
      <c r="N13" s="1">
        <f t="shared" si="2"/>
        <v>1.727272727</v>
      </c>
      <c r="O13" s="1">
        <f t="shared" si="2"/>
        <v>2.818181818</v>
      </c>
      <c r="P13" s="1">
        <f t="shared" si="2"/>
        <v>2.909090909</v>
      </c>
      <c r="Q13" s="1">
        <f t="shared" si="2"/>
        <v>3.363636364</v>
      </c>
      <c r="R13" s="1">
        <f t="shared" si="2"/>
        <v>2.818181818</v>
      </c>
      <c r="S13" s="1">
        <f t="shared" si="2"/>
        <v>2.909090909</v>
      </c>
      <c r="T13" s="1">
        <f t="shared" si="2"/>
        <v>2.090909091</v>
      </c>
      <c r="U13" s="1">
        <f t="shared" si="2"/>
        <v>55.90909091</v>
      </c>
      <c r="V13" s="11" t="s">
        <v>76</v>
      </c>
      <c r="W13" s="12">
        <f t="shared" ref="W13:AP13" si="3">AVERAGE(W2:W12)</f>
        <v>3.181818182</v>
      </c>
      <c r="X13" s="12">
        <f t="shared" si="3"/>
        <v>3</v>
      </c>
      <c r="Y13" s="12">
        <f t="shared" si="3"/>
        <v>3.272727273</v>
      </c>
      <c r="Z13" s="12">
        <f t="shared" si="3"/>
        <v>2.363636364</v>
      </c>
      <c r="AA13" s="12">
        <f t="shared" si="3"/>
        <v>3.181818182</v>
      </c>
      <c r="AB13" s="12">
        <f t="shared" si="3"/>
        <v>3.181818182</v>
      </c>
      <c r="AC13" s="12">
        <f t="shared" si="3"/>
        <v>2.818181818</v>
      </c>
      <c r="AD13" s="12">
        <f t="shared" si="3"/>
        <v>2.272727273</v>
      </c>
      <c r="AE13" s="12">
        <f t="shared" si="3"/>
        <v>3.363636364</v>
      </c>
      <c r="AF13" s="12">
        <f t="shared" si="3"/>
        <v>2.909090909</v>
      </c>
      <c r="AG13" s="12">
        <f t="shared" si="3"/>
        <v>3.545454545</v>
      </c>
      <c r="AH13" s="12">
        <f t="shared" si="3"/>
        <v>3.181818182</v>
      </c>
      <c r="AI13" s="12">
        <f t="shared" si="3"/>
        <v>3.363636364</v>
      </c>
      <c r="AJ13" s="12">
        <f t="shared" si="3"/>
        <v>3.181818182</v>
      </c>
      <c r="AK13" s="12">
        <f t="shared" si="3"/>
        <v>2.545454545</v>
      </c>
      <c r="AL13" s="12">
        <f t="shared" si="3"/>
        <v>3.363636364</v>
      </c>
      <c r="AM13" s="12">
        <f t="shared" si="3"/>
        <v>3.363636364</v>
      </c>
      <c r="AN13" s="12">
        <f t="shared" si="3"/>
        <v>3.909090909</v>
      </c>
      <c r="AO13" s="12">
        <f t="shared" si="3"/>
        <v>2.272727273</v>
      </c>
      <c r="AP13" s="12">
        <f t="shared" si="3"/>
        <v>2.545454545</v>
      </c>
    </row>
    <row r="14">
      <c r="J14" s="10" t="s">
        <v>77</v>
      </c>
      <c r="K14" s="1">
        <f t="shared" ref="K14:U14" si="4">MEDIAN(K2:K12)</f>
        <v>3</v>
      </c>
      <c r="L14" s="1">
        <f t="shared" si="4"/>
        <v>3</v>
      </c>
      <c r="M14" s="1">
        <f t="shared" si="4"/>
        <v>4</v>
      </c>
      <c r="N14" s="1">
        <f t="shared" si="4"/>
        <v>2</v>
      </c>
      <c r="O14" s="1">
        <f t="shared" si="4"/>
        <v>3</v>
      </c>
      <c r="P14" s="1">
        <f t="shared" si="4"/>
        <v>3</v>
      </c>
      <c r="Q14" s="1">
        <f t="shared" si="4"/>
        <v>3</v>
      </c>
      <c r="R14" s="1">
        <f t="shared" si="4"/>
        <v>3</v>
      </c>
      <c r="S14" s="1">
        <f t="shared" si="4"/>
        <v>3</v>
      </c>
      <c r="T14" s="1">
        <f t="shared" si="4"/>
        <v>2</v>
      </c>
      <c r="U14" s="1">
        <f t="shared" si="4"/>
        <v>52.5</v>
      </c>
      <c r="W14" s="2" t="s">
        <v>78</v>
      </c>
      <c r="X14" s="2" t="s">
        <v>79</v>
      </c>
      <c r="Y14" s="2" t="s">
        <v>80</v>
      </c>
      <c r="Z14" s="13" t="s">
        <v>81</v>
      </c>
      <c r="AA14" s="2" t="s">
        <v>82</v>
      </c>
      <c r="AB14" s="2" t="s">
        <v>82</v>
      </c>
      <c r="AC14" s="2" t="s">
        <v>83</v>
      </c>
      <c r="AD14" s="13" t="s">
        <v>84</v>
      </c>
      <c r="AE14" s="2" t="s">
        <v>80</v>
      </c>
      <c r="AF14" s="2" t="s">
        <v>83</v>
      </c>
      <c r="AG14" s="2" t="s">
        <v>80</v>
      </c>
      <c r="AH14" s="2" t="s">
        <v>82</v>
      </c>
      <c r="AI14" s="2" t="s">
        <v>80</v>
      </c>
      <c r="AJ14" s="2" t="s">
        <v>82</v>
      </c>
      <c r="AK14" s="14" t="s">
        <v>85</v>
      </c>
      <c r="AL14" s="2" t="s">
        <v>80</v>
      </c>
      <c r="AM14" s="2" t="s">
        <v>80</v>
      </c>
      <c r="AN14" s="2" t="s">
        <v>86</v>
      </c>
      <c r="AO14" s="15" t="s">
        <v>87</v>
      </c>
      <c r="AP14" s="14" t="s">
        <v>85</v>
      </c>
    </row>
    <row r="15">
      <c r="A15" s="2" t="s">
        <v>88</v>
      </c>
      <c r="F15" s="2" t="s">
        <v>89</v>
      </c>
      <c r="G15" s="2" t="s">
        <v>90</v>
      </c>
    </row>
    <row r="16">
      <c r="B16" s="2" t="s">
        <v>91</v>
      </c>
      <c r="C16" s="2" t="s">
        <v>92</v>
      </c>
      <c r="W16" s="10" t="s">
        <v>93</v>
      </c>
      <c r="X16" s="12"/>
    </row>
    <row r="17">
      <c r="A17" s="2" t="s">
        <v>94</v>
      </c>
      <c r="B17" s="2">
        <v>5.0</v>
      </c>
      <c r="C17" s="2">
        <v>6.0</v>
      </c>
      <c r="F17" s="16" t="s">
        <v>95</v>
      </c>
      <c r="G17" s="16" t="s">
        <v>96</v>
      </c>
      <c r="S17" s="2" t="s">
        <v>97</v>
      </c>
      <c r="T17" s="2" t="s">
        <v>98</v>
      </c>
      <c r="U17" s="2" t="s">
        <v>99</v>
      </c>
      <c r="W17" s="10" t="s">
        <v>100</v>
      </c>
      <c r="X17" s="10">
        <v>1.0</v>
      </c>
    </row>
    <row r="18">
      <c r="F18" s="17"/>
      <c r="G18" s="17"/>
      <c r="T18" s="2">
        <v>8.0</v>
      </c>
      <c r="U18" s="2">
        <v>3.0</v>
      </c>
      <c r="W18" s="10" t="s">
        <v>101</v>
      </c>
      <c r="X18" s="10">
        <v>2.0</v>
      </c>
      <c r="AA18" s="18" t="s">
        <v>102</v>
      </c>
      <c r="AB18" s="18" t="s">
        <v>103</v>
      </c>
      <c r="AC18" s="18" t="s">
        <v>104</v>
      </c>
      <c r="AD18" s="18" t="s">
        <v>105</v>
      </c>
      <c r="AE18" s="2" t="s">
        <v>106</v>
      </c>
    </row>
    <row r="19">
      <c r="B19" s="2" t="s">
        <v>107</v>
      </c>
      <c r="C19" s="2" t="s">
        <v>108</v>
      </c>
      <c r="F19" s="16" t="s">
        <v>109</v>
      </c>
      <c r="G19" s="16" t="s">
        <v>110</v>
      </c>
      <c r="H19" s="16" t="s">
        <v>111</v>
      </c>
      <c r="T19" s="16" t="s">
        <v>112</v>
      </c>
      <c r="W19" s="10" t="s">
        <v>113</v>
      </c>
      <c r="X19" s="10">
        <v>3.0</v>
      </c>
      <c r="AA19" s="9">
        <v>3.0</v>
      </c>
      <c r="AB19" s="9">
        <v>2.0</v>
      </c>
      <c r="AC19" s="9">
        <v>2.0</v>
      </c>
      <c r="AD19" s="9">
        <v>2.0</v>
      </c>
    </row>
    <row r="20">
      <c r="A20" s="2" t="s">
        <v>114</v>
      </c>
      <c r="B20" s="2">
        <v>9.0</v>
      </c>
      <c r="C20" s="2">
        <v>2.0</v>
      </c>
      <c r="F20" s="17"/>
      <c r="G20" s="17"/>
      <c r="T20" s="2" t="s">
        <v>115</v>
      </c>
      <c r="U20" s="2" t="s">
        <v>116</v>
      </c>
      <c r="W20" s="10" t="s">
        <v>117</v>
      </c>
      <c r="X20" s="10">
        <v>4.0</v>
      </c>
      <c r="AA20" s="9">
        <v>4.0</v>
      </c>
      <c r="AB20" s="9">
        <v>4.0</v>
      </c>
      <c r="AC20" s="9">
        <v>3.0</v>
      </c>
      <c r="AD20" s="9">
        <v>2.0</v>
      </c>
      <c r="AK20" s="2" t="s">
        <v>118</v>
      </c>
      <c r="AL20" s="2" t="s">
        <v>119</v>
      </c>
      <c r="AM20" s="2" t="s">
        <v>120</v>
      </c>
      <c r="AN20" s="2" t="s">
        <v>121</v>
      </c>
    </row>
    <row r="21">
      <c r="F21" s="16" t="s">
        <v>122</v>
      </c>
      <c r="G21" s="16" t="s">
        <v>123</v>
      </c>
      <c r="T21" s="2" t="s">
        <v>124</v>
      </c>
      <c r="W21" s="10" t="s">
        <v>125</v>
      </c>
      <c r="X21" s="10">
        <v>5.0</v>
      </c>
      <c r="AA21" s="9">
        <v>3.0</v>
      </c>
      <c r="AB21" s="9">
        <v>3.0</v>
      </c>
      <c r="AC21" s="9">
        <v>3.0</v>
      </c>
      <c r="AD21" s="9">
        <v>4.0</v>
      </c>
    </row>
    <row r="22">
      <c r="B22" s="2" t="s">
        <v>44</v>
      </c>
      <c r="C22" s="2" t="s">
        <v>63</v>
      </c>
      <c r="F22" s="17"/>
      <c r="G22" s="17"/>
      <c r="AA22" s="9">
        <v>3.0</v>
      </c>
      <c r="AB22" s="9">
        <v>4.0</v>
      </c>
      <c r="AC22" s="9">
        <v>4.0</v>
      </c>
      <c r="AD22" s="9">
        <v>2.0</v>
      </c>
      <c r="AL22" s="2" t="s">
        <v>126</v>
      </c>
      <c r="AM22" s="2" t="s">
        <v>127</v>
      </c>
      <c r="AN22" s="2" t="s">
        <v>128</v>
      </c>
      <c r="AO22" s="2" t="s">
        <v>129</v>
      </c>
      <c r="AP22" s="2" t="s">
        <v>130</v>
      </c>
    </row>
    <row r="23">
      <c r="A23" s="2" t="s">
        <v>131</v>
      </c>
      <c r="B23" s="2">
        <v>9.0</v>
      </c>
      <c r="C23" s="2">
        <v>2.0</v>
      </c>
      <c r="F23" s="16" t="s">
        <v>132</v>
      </c>
      <c r="G23" s="16" t="s">
        <v>133</v>
      </c>
      <c r="AA23" s="9">
        <v>4.0</v>
      </c>
      <c r="AB23" s="9">
        <v>4.0</v>
      </c>
      <c r="AC23" s="9">
        <v>4.0</v>
      </c>
      <c r="AD23" s="9">
        <v>4.0</v>
      </c>
      <c r="AL23" s="2">
        <v>3.0</v>
      </c>
      <c r="AM23" s="2">
        <v>2.0</v>
      </c>
      <c r="AN23" s="2">
        <v>3.0</v>
      </c>
      <c r="AO23" s="2">
        <v>3.0</v>
      </c>
      <c r="AP23" s="2">
        <v>0.0</v>
      </c>
    </row>
    <row r="24">
      <c r="F24" s="17"/>
      <c r="G24" s="17"/>
      <c r="AA24" s="9">
        <v>4.0</v>
      </c>
      <c r="AB24" s="9">
        <v>3.0</v>
      </c>
      <c r="AC24" s="9">
        <v>3.0</v>
      </c>
      <c r="AD24" s="9">
        <v>3.0</v>
      </c>
    </row>
    <row r="25">
      <c r="B25" s="2" t="s">
        <v>45</v>
      </c>
      <c r="C25" s="2" t="s">
        <v>59</v>
      </c>
      <c r="F25" s="16" t="s">
        <v>134</v>
      </c>
      <c r="G25" s="16" t="s">
        <v>135</v>
      </c>
      <c r="AA25" s="9">
        <v>2.0</v>
      </c>
      <c r="AB25" s="9">
        <v>2.0</v>
      </c>
      <c r="AC25" s="9">
        <v>3.0</v>
      </c>
      <c r="AD25" s="9">
        <v>2.0</v>
      </c>
    </row>
    <row r="26">
      <c r="A26" s="16" t="s">
        <v>136</v>
      </c>
      <c r="B26" s="2">
        <v>5.0</v>
      </c>
      <c r="C26" s="2">
        <v>6.0</v>
      </c>
      <c r="F26" s="17"/>
      <c r="G26" s="17"/>
      <c r="AA26" s="9">
        <v>2.0</v>
      </c>
      <c r="AB26" s="9">
        <v>2.0</v>
      </c>
      <c r="AC26" s="9">
        <v>2.0</v>
      </c>
      <c r="AD26" s="9">
        <v>2.0</v>
      </c>
    </row>
    <row r="27">
      <c r="F27" s="16" t="s">
        <v>137</v>
      </c>
      <c r="G27" s="16" t="s">
        <v>135</v>
      </c>
      <c r="AA27" s="9">
        <v>4.0</v>
      </c>
      <c r="AB27" s="9">
        <v>4.0</v>
      </c>
      <c r="AC27" s="9">
        <v>3.0</v>
      </c>
      <c r="AD27" s="9">
        <v>1.0</v>
      </c>
    </row>
    <row r="28">
      <c r="B28" s="2" t="s">
        <v>46</v>
      </c>
      <c r="C28" s="2" t="s">
        <v>66</v>
      </c>
      <c r="D28" s="2" t="s">
        <v>138</v>
      </c>
      <c r="F28" s="17"/>
      <c r="G28" s="17"/>
      <c r="AA28" s="9">
        <v>4.0</v>
      </c>
      <c r="AB28" s="9">
        <v>4.0</v>
      </c>
      <c r="AC28" s="9">
        <v>3.0</v>
      </c>
      <c r="AD28" s="9">
        <v>2.0</v>
      </c>
    </row>
    <row r="29">
      <c r="A29" s="2" t="s">
        <v>139</v>
      </c>
      <c r="B29" s="2">
        <v>7.0</v>
      </c>
      <c r="C29" s="2">
        <v>3.0</v>
      </c>
      <c r="D29" s="2">
        <v>1.0</v>
      </c>
      <c r="F29" s="16" t="s">
        <v>140</v>
      </c>
      <c r="G29" s="16" t="s">
        <v>141</v>
      </c>
      <c r="AA29" s="9">
        <v>2.0</v>
      </c>
      <c r="AB29" s="9">
        <v>3.0</v>
      </c>
      <c r="AC29" s="9">
        <v>1.0</v>
      </c>
      <c r="AD29" s="9">
        <v>1.0</v>
      </c>
    </row>
    <row r="30">
      <c r="F30" s="17"/>
      <c r="G30" s="17"/>
      <c r="Z30" s="2" t="s">
        <v>142</v>
      </c>
      <c r="AA30" s="12">
        <f t="shared" ref="AA30:AD30" si="5">AVERAGE(AA19:AA29)</f>
        <v>3.181818182</v>
      </c>
      <c r="AB30" s="12">
        <f t="shared" si="5"/>
        <v>3.181818182</v>
      </c>
      <c r="AC30" s="12">
        <f t="shared" si="5"/>
        <v>2.818181818</v>
      </c>
      <c r="AD30" s="12">
        <f t="shared" si="5"/>
        <v>2.272727273</v>
      </c>
    </row>
    <row r="31">
      <c r="F31" s="16" t="s">
        <v>143</v>
      </c>
      <c r="G31" s="16" t="s">
        <v>144</v>
      </c>
      <c r="AA31" s="2" t="s">
        <v>82</v>
      </c>
      <c r="AB31" s="2" t="s">
        <v>82</v>
      </c>
      <c r="AC31" s="2" t="s">
        <v>83</v>
      </c>
      <c r="AD31" s="13" t="s">
        <v>84</v>
      </c>
    </row>
    <row r="32">
      <c r="F32" s="17"/>
      <c r="G32" s="17"/>
    </row>
    <row r="33">
      <c r="F33" s="16" t="s">
        <v>145</v>
      </c>
      <c r="G33" s="16" t="s">
        <v>135</v>
      </c>
    </row>
    <row r="34">
      <c r="F34" s="17"/>
      <c r="G34" s="17"/>
    </row>
    <row r="35">
      <c r="F35" s="16" t="s">
        <v>146</v>
      </c>
      <c r="G35" s="16" t="s">
        <v>147</v>
      </c>
      <c r="W35" s="2" t="s">
        <v>148</v>
      </c>
    </row>
    <row r="36">
      <c r="W36" s="18" t="s">
        <v>149</v>
      </c>
      <c r="X36" s="18" t="s">
        <v>150</v>
      </c>
      <c r="Y36" s="18" t="s">
        <v>151</v>
      </c>
      <c r="Z36" s="18" t="s">
        <v>152</v>
      </c>
      <c r="AC36" s="3"/>
      <c r="AD36" s="18" t="s">
        <v>153</v>
      </c>
      <c r="AE36" s="18" t="s">
        <v>154</v>
      </c>
      <c r="AF36" s="18" t="s">
        <v>155</v>
      </c>
      <c r="AG36" s="18" t="s">
        <v>156</v>
      </c>
      <c r="AH36" s="18" t="s">
        <v>157</v>
      </c>
      <c r="AI36" s="18" t="s">
        <v>158</v>
      </c>
      <c r="AJ36" s="18" t="s">
        <v>159</v>
      </c>
      <c r="AK36" s="18" t="s">
        <v>160</v>
      </c>
      <c r="AL36" s="18" t="s">
        <v>161</v>
      </c>
      <c r="AM36" s="18" t="s">
        <v>162</v>
      </c>
      <c r="AN36" s="18" t="s">
        <v>163</v>
      </c>
      <c r="AO36" s="18" t="s">
        <v>164</v>
      </c>
      <c r="AP36" s="18" t="s">
        <v>165</v>
      </c>
      <c r="AQ36" s="18" t="s">
        <v>166</v>
      </c>
      <c r="AR36" s="19" t="s">
        <v>167</v>
      </c>
      <c r="AS36" s="20" t="s">
        <v>168</v>
      </c>
    </row>
    <row r="37">
      <c r="F37" s="2" t="s">
        <v>169</v>
      </c>
      <c r="V37" s="8">
        <v>1.0</v>
      </c>
      <c r="W37" s="9">
        <v>3.0</v>
      </c>
      <c r="X37" s="9">
        <v>4.0</v>
      </c>
      <c r="Y37" s="9">
        <v>4.0</v>
      </c>
      <c r="Z37" s="9">
        <v>3.0</v>
      </c>
      <c r="AC37" s="8">
        <v>1.0</v>
      </c>
      <c r="AD37" s="9">
        <v>3.0</v>
      </c>
      <c r="AE37" s="9">
        <v>4.0</v>
      </c>
      <c r="AF37" s="9">
        <v>4.0</v>
      </c>
      <c r="AG37" s="9">
        <v>3.0</v>
      </c>
      <c r="AH37" s="9">
        <v>4.0</v>
      </c>
      <c r="AI37" s="9">
        <v>2.0</v>
      </c>
      <c r="AJ37" s="9">
        <v>4.0</v>
      </c>
      <c r="AK37" s="9">
        <v>4.0</v>
      </c>
      <c r="AL37" s="9">
        <v>1.0</v>
      </c>
      <c r="AM37" s="9">
        <v>4.0</v>
      </c>
      <c r="AN37" s="9">
        <v>4.0</v>
      </c>
      <c r="AO37" s="9">
        <v>4.0</v>
      </c>
      <c r="AP37" s="9">
        <v>2.0</v>
      </c>
      <c r="AQ37" s="9">
        <v>3.0</v>
      </c>
      <c r="AR37" s="9">
        <v>1.0</v>
      </c>
      <c r="AS37" s="9">
        <v>1.0</v>
      </c>
    </row>
    <row r="38">
      <c r="V38" s="8">
        <v>2.0</v>
      </c>
      <c r="W38" s="9">
        <v>3.0</v>
      </c>
      <c r="X38" s="9">
        <v>3.0</v>
      </c>
      <c r="Y38" s="9">
        <v>3.0</v>
      </c>
      <c r="Z38" s="9">
        <v>3.0</v>
      </c>
      <c r="AC38" s="8">
        <v>2.0</v>
      </c>
      <c r="AD38" s="9">
        <v>3.0</v>
      </c>
      <c r="AE38" s="9">
        <v>3.0</v>
      </c>
      <c r="AF38" s="9">
        <v>3.0</v>
      </c>
      <c r="AG38" s="9">
        <v>3.0</v>
      </c>
      <c r="AH38" s="9">
        <v>4.0</v>
      </c>
      <c r="AI38" s="9">
        <v>4.0</v>
      </c>
      <c r="AJ38" s="9">
        <v>5.0</v>
      </c>
      <c r="AK38" s="9">
        <v>5.0</v>
      </c>
      <c r="AL38" s="9">
        <v>5.0</v>
      </c>
      <c r="AM38" s="9">
        <v>5.0</v>
      </c>
      <c r="AN38" s="9">
        <v>4.0</v>
      </c>
      <c r="AO38" s="9">
        <v>5.0</v>
      </c>
      <c r="AP38" s="9">
        <v>5.0</v>
      </c>
      <c r="AQ38" s="9">
        <v>5.0</v>
      </c>
      <c r="AR38" s="9">
        <v>3.0</v>
      </c>
      <c r="AS38" s="9">
        <v>3.0</v>
      </c>
    </row>
    <row r="39">
      <c r="V39" s="8">
        <v>3.0</v>
      </c>
      <c r="W39" s="9">
        <v>2.0</v>
      </c>
      <c r="X39" s="9">
        <v>2.0</v>
      </c>
      <c r="Y39" s="9">
        <v>2.0</v>
      </c>
      <c r="Z39" s="9">
        <v>2.0</v>
      </c>
      <c r="AC39" s="8">
        <v>3.0</v>
      </c>
      <c r="AD39" s="9">
        <v>2.0</v>
      </c>
      <c r="AE39" s="9">
        <v>2.0</v>
      </c>
      <c r="AF39" s="9">
        <v>2.0</v>
      </c>
      <c r="AG39" s="9">
        <v>2.0</v>
      </c>
      <c r="AH39" s="9">
        <v>3.0</v>
      </c>
      <c r="AI39" s="9">
        <v>3.0</v>
      </c>
      <c r="AJ39" s="9">
        <v>3.0</v>
      </c>
      <c r="AK39" s="9">
        <v>4.0</v>
      </c>
      <c r="AL39" s="9">
        <v>4.0</v>
      </c>
      <c r="AM39" s="9">
        <v>1.0</v>
      </c>
      <c r="AN39" s="9">
        <v>2.0</v>
      </c>
      <c r="AO39" s="9">
        <v>3.0</v>
      </c>
      <c r="AP39" s="9">
        <v>2.0</v>
      </c>
      <c r="AQ39" s="9">
        <v>4.0</v>
      </c>
      <c r="AR39" s="9">
        <v>2.0</v>
      </c>
      <c r="AS39" s="9">
        <v>2.0</v>
      </c>
    </row>
    <row r="40">
      <c r="V40" s="8">
        <v>4.0</v>
      </c>
      <c r="W40" s="9">
        <v>4.0</v>
      </c>
      <c r="X40" s="9">
        <v>3.0</v>
      </c>
      <c r="Y40" s="9">
        <v>3.0</v>
      </c>
      <c r="Z40" s="9">
        <v>3.0</v>
      </c>
      <c r="AC40" s="8">
        <v>4.0</v>
      </c>
      <c r="AD40" s="9">
        <v>4.0</v>
      </c>
      <c r="AE40" s="9">
        <v>3.0</v>
      </c>
      <c r="AF40" s="9">
        <v>3.0</v>
      </c>
      <c r="AG40" s="9">
        <v>3.0</v>
      </c>
      <c r="AH40" s="9">
        <v>2.0</v>
      </c>
      <c r="AI40" s="9">
        <v>3.0</v>
      </c>
      <c r="AJ40" s="9">
        <v>2.0</v>
      </c>
      <c r="AK40" s="9">
        <v>2.0</v>
      </c>
      <c r="AL40" s="9">
        <v>4.0</v>
      </c>
      <c r="AM40" s="9">
        <v>4.0</v>
      </c>
      <c r="AN40" s="9">
        <v>2.0</v>
      </c>
      <c r="AO40" s="9">
        <v>2.0</v>
      </c>
      <c r="AP40" s="9">
        <v>4.0</v>
      </c>
      <c r="AQ40" s="9">
        <v>4.0</v>
      </c>
      <c r="AR40" s="9">
        <v>3.0</v>
      </c>
      <c r="AS40" s="9">
        <v>4.0</v>
      </c>
    </row>
    <row r="41">
      <c r="V41" s="8">
        <v>5.0</v>
      </c>
      <c r="W41" s="9">
        <v>4.0</v>
      </c>
      <c r="X41" s="9">
        <v>5.0</v>
      </c>
      <c r="Y41" s="9">
        <v>4.0</v>
      </c>
      <c r="Z41" s="9">
        <v>1.0</v>
      </c>
      <c r="AC41" s="8">
        <v>5.0</v>
      </c>
      <c r="AD41" s="9">
        <v>4.0</v>
      </c>
      <c r="AE41" s="9">
        <v>5.0</v>
      </c>
      <c r="AF41" s="9">
        <v>4.0</v>
      </c>
      <c r="AG41" s="9">
        <v>1.0</v>
      </c>
      <c r="AH41" s="9">
        <v>4.0</v>
      </c>
      <c r="AI41" s="9">
        <v>4.0</v>
      </c>
      <c r="AJ41" s="9">
        <v>4.0</v>
      </c>
      <c r="AK41" s="9">
        <v>2.0</v>
      </c>
      <c r="AL41" s="9">
        <v>4.0</v>
      </c>
      <c r="AM41" s="9">
        <v>2.0</v>
      </c>
      <c r="AN41" s="9">
        <v>2.0</v>
      </c>
      <c r="AO41" s="9">
        <v>2.0</v>
      </c>
      <c r="AP41" s="9">
        <v>4.0</v>
      </c>
      <c r="AQ41" s="9">
        <v>4.0</v>
      </c>
      <c r="AR41" s="9">
        <v>1.0</v>
      </c>
      <c r="AS41" s="9">
        <v>1.0</v>
      </c>
    </row>
    <row r="42">
      <c r="V42" s="8">
        <v>6.0</v>
      </c>
      <c r="W42" s="9">
        <v>2.0</v>
      </c>
      <c r="X42" s="9">
        <v>3.0</v>
      </c>
      <c r="Y42" s="9">
        <v>3.0</v>
      </c>
      <c r="Z42" s="9">
        <v>2.0</v>
      </c>
      <c r="AC42" s="8">
        <v>6.0</v>
      </c>
      <c r="AD42" s="9">
        <v>2.0</v>
      </c>
      <c r="AE42" s="9">
        <v>3.0</v>
      </c>
      <c r="AF42" s="9">
        <v>3.0</v>
      </c>
      <c r="AG42" s="9">
        <v>2.0</v>
      </c>
      <c r="AH42" s="9">
        <v>2.0</v>
      </c>
      <c r="AI42" s="9">
        <v>2.0</v>
      </c>
      <c r="AJ42" s="9">
        <v>2.0</v>
      </c>
      <c r="AK42" s="9">
        <v>3.0</v>
      </c>
      <c r="AL42" s="9">
        <v>4.0</v>
      </c>
      <c r="AM42" s="9">
        <v>2.0</v>
      </c>
      <c r="AN42" s="9">
        <v>2.0</v>
      </c>
      <c r="AO42" s="9">
        <v>4.0</v>
      </c>
      <c r="AP42" s="9">
        <v>2.0</v>
      </c>
      <c r="AQ42" s="9">
        <v>3.0</v>
      </c>
      <c r="AR42" s="9">
        <v>2.0</v>
      </c>
      <c r="AS42" s="9">
        <v>3.0</v>
      </c>
    </row>
    <row r="43">
      <c r="V43" s="8">
        <v>7.0</v>
      </c>
      <c r="W43" s="9">
        <v>3.0</v>
      </c>
      <c r="X43" s="9">
        <v>3.0</v>
      </c>
      <c r="Y43" s="9">
        <v>2.0</v>
      </c>
      <c r="Z43" s="9">
        <v>1.0</v>
      </c>
      <c r="AC43" s="8">
        <v>7.0</v>
      </c>
      <c r="AD43" s="9">
        <v>3.0</v>
      </c>
      <c r="AE43" s="9">
        <v>3.0</v>
      </c>
      <c r="AF43" s="9">
        <v>2.0</v>
      </c>
      <c r="AG43" s="9">
        <v>1.0</v>
      </c>
      <c r="AH43" s="9">
        <v>2.0</v>
      </c>
      <c r="AI43" s="9">
        <v>3.0</v>
      </c>
      <c r="AJ43" s="9">
        <v>4.0</v>
      </c>
      <c r="AK43" s="9">
        <v>4.0</v>
      </c>
      <c r="AL43" s="9">
        <v>4.0</v>
      </c>
      <c r="AM43" s="9">
        <v>3.0</v>
      </c>
      <c r="AN43" s="9">
        <v>2.0</v>
      </c>
      <c r="AO43" s="9">
        <v>3.0</v>
      </c>
      <c r="AP43" s="9">
        <v>3.0</v>
      </c>
      <c r="AQ43" s="9">
        <v>4.0</v>
      </c>
      <c r="AR43" s="9">
        <v>2.0</v>
      </c>
      <c r="AS43" s="9">
        <v>3.0</v>
      </c>
    </row>
    <row r="44">
      <c r="V44" s="8">
        <v>8.0</v>
      </c>
      <c r="W44" s="9">
        <v>4.0</v>
      </c>
      <c r="X44" s="9">
        <v>3.0</v>
      </c>
      <c r="Y44" s="9">
        <v>4.0</v>
      </c>
      <c r="Z44" s="9">
        <v>3.0</v>
      </c>
      <c r="AC44" s="8">
        <v>8.0</v>
      </c>
      <c r="AD44" s="9">
        <v>4.0</v>
      </c>
      <c r="AE44" s="9">
        <v>3.0</v>
      </c>
      <c r="AF44" s="9">
        <v>4.0</v>
      </c>
      <c r="AG44" s="9">
        <v>3.0</v>
      </c>
      <c r="AH44" s="9">
        <v>3.0</v>
      </c>
      <c r="AI44" s="9">
        <v>3.0</v>
      </c>
      <c r="AJ44" s="9">
        <v>4.0</v>
      </c>
      <c r="AK44" s="9">
        <v>4.0</v>
      </c>
      <c r="AL44" s="9">
        <v>2.0</v>
      </c>
      <c r="AM44" s="9">
        <v>2.0</v>
      </c>
      <c r="AN44" s="9">
        <v>3.0</v>
      </c>
      <c r="AO44" s="9">
        <v>4.0</v>
      </c>
      <c r="AP44" s="9">
        <v>4.0</v>
      </c>
      <c r="AQ44" s="9">
        <v>4.0</v>
      </c>
      <c r="AR44" s="9">
        <v>4.0</v>
      </c>
      <c r="AS44" s="9">
        <v>4.0</v>
      </c>
    </row>
    <row r="45">
      <c r="V45" s="8">
        <v>9.0</v>
      </c>
      <c r="W45" s="9">
        <v>2.0</v>
      </c>
      <c r="X45" s="9">
        <v>3.0</v>
      </c>
      <c r="Y45" s="9">
        <v>4.0</v>
      </c>
      <c r="Z45" s="9">
        <v>3.0</v>
      </c>
      <c r="AC45" s="8">
        <v>9.0</v>
      </c>
      <c r="AD45" s="9">
        <v>2.0</v>
      </c>
      <c r="AE45" s="9">
        <v>3.0</v>
      </c>
      <c r="AF45" s="9">
        <v>4.0</v>
      </c>
      <c r="AG45" s="9">
        <v>3.0</v>
      </c>
      <c r="AH45" s="9">
        <v>4.0</v>
      </c>
      <c r="AI45" s="9">
        <v>2.0</v>
      </c>
      <c r="AJ45" s="9">
        <v>4.0</v>
      </c>
      <c r="AK45" s="9">
        <v>2.0</v>
      </c>
      <c r="AL45" s="9">
        <v>4.0</v>
      </c>
      <c r="AM45" s="9">
        <v>4.0</v>
      </c>
      <c r="AN45" s="9">
        <v>4.0</v>
      </c>
      <c r="AO45" s="9">
        <v>4.0</v>
      </c>
      <c r="AP45" s="9">
        <v>3.0</v>
      </c>
      <c r="AQ45" s="9">
        <v>5.0</v>
      </c>
      <c r="AR45" s="9">
        <v>4.0</v>
      </c>
      <c r="AS45" s="9">
        <v>4.0</v>
      </c>
    </row>
    <row r="46">
      <c r="V46" s="8">
        <v>10.0</v>
      </c>
      <c r="W46" s="9">
        <v>5.0</v>
      </c>
      <c r="X46" s="9">
        <v>2.0</v>
      </c>
      <c r="Y46" s="9">
        <v>5.0</v>
      </c>
      <c r="Z46" s="9">
        <v>2.0</v>
      </c>
      <c r="AC46" s="8">
        <v>10.0</v>
      </c>
      <c r="AD46" s="9">
        <v>5.0</v>
      </c>
      <c r="AE46" s="9">
        <v>2.0</v>
      </c>
      <c r="AF46" s="9">
        <v>5.0</v>
      </c>
      <c r="AG46" s="9">
        <v>2.0</v>
      </c>
      <c r="AH46" s="9">
        <v>5.0</v>
      </c>
      <c r="AI46" s="9">
        <v>4.0</v>
      </c>
      <c r="AJ46" s="9">
        <v>5.0</v>
      </c>
      <c r="AK46" s="9">
        <v>2.0</v>
      </c>
      <c r="AL46" s="9">
        <v>3.0</v>
      </c>
      <c r="AM46" s="9">
        <v>5.0</v>
      </c>
      <c r="AN46" s="9">
        <v>2.0</v>
      </c>
      <c r="AO46" s="9">
        <v>4.0</v>
      </c>
      <c r="AP46" s="9">
        <v>5.0</v>
      </c>
      <c r="AQ46" s="9">
        <v>5.0</v>
      </c>
      <c r="AR46" s="9">
        <v>1.0</v>
      </c>
      <c r="AS46" s="9">
        <v>1.0</v>
      </c>
    </row>
    <row r="47">
      <c r="V47" s="8">
        <v>11.0</v>
      </c>
      <c r="W47" s="9">
        <v>3.0</v>
      </c>
      <c r="X47" s="9">
        <v>2.0</v>
      </c>
      <c r="Y47" s="9">
        <v>2.0</v>
      </c>
      <c r="Z47" s="9">
        <v>3.0</v>
      </c>
      <c r="AC47" s="8">
        <v>11.0</v>
      </c>
      <c r="AD47" s="9">
        <v>3.0</v>
      </c>
      <c r="AE47" s="9">
        <v>2.0</v>
      </c>
      <c r="AF47" s="9">
        <v>2.0</v>
      </c>
      <c r="AG47" s="9">
        <v>3.0</v>
      </c>
      <c r="AH47" s="9">
        <v>4.0</v>
      </c>
      <c r="AI47" s="9">
        <v>2.0</v>
      </c>
      <c r="AJ47" s="9">
        <v>2.0</v>
      </c>
      <c r="AK47" s="9">
        <v>3.0</v>
      </c>
      <c r="AL47" s="9">
        <v>2.0</v>
      </c>
      <c r="AM47" s="9">
        <v>3.0</v>
      </c>
      <c r="AN47" s="9">
        <v>1.0</v>
      </c>
      <c r="AO47" s="9">
        <v>2.0</v>
      </c>
      <c r="AP47" s="9">
        <v>3.0</v>
      </c>
      <c r="AQ47" s="9">
        <v>2.0</v>
      </c>
      <c r="AR47" s="9">
        <v>2.0</v>
      </c>
      <c r="AS47" s="9">
        <v>2.0</v>
      </c>
    </row>
    <row r="48">
      <c r="V48" s="11" t="s">
        <v>76</v>
      </c>
      <c r="W48" s="12">
        <f t="shared" ref="W48:Z48" si="6">AVERAGE(W37:W47)</f>
        <v>3.181818182</v>
      </c>
      <c r="X48" s="12">
        <f t="shared" si="6"/>
        <v>3</v>
      </c>
      <c r="Y48" s="12">
        <f t="shared" si="6"/>
        <v>3.272727273</v>
      </c>
      <c r="Z48" s="12">
        <f t="shared" si="6"/>
        <v>2.363636364</v>
      </c>
      <c r="AC48" s="11" t="s">
        <v>76</v>
      </c>
      <c r="AD48" s="12">
        <f t="shared" ref="AD48:AS48" si="7">AVERAGE(AD37:AD47)</f>
        <v>3.181818182</v>
      </c>
      <c r="AE48" s="12">
        <f t="shared" si="7"/>
        <v>3</v>
      </c>
      <c r="AF48" s="12">
        <f t="shared" si="7"/>
        <v>3.272727273</v>
      </c>
      <c r="AG48" s="12">
        <f t="shared" si="7"/>
        <v>2.363636364</v>
      </c>
      <c r="AH48" s="12">
        <f t="shared" si="7"/>
        <v>3.363636364</v>
      </c>
      <c r="AI48" s="12">
        <f t="shared" si="7"/>
        <v>2.909090909</v>
      </c>
      <c r="AJ48" s="12">
        <f t="shared" si="7"/>
        <v>3.545454545</v>
      </c>
      <c r="AK48" s="12">
        <f t="shared" si="7"/>
        <v>3.181818182</v>
      </c>
      <c r="AL48" s="12">
        <f t="shared" si="7"/>
        <v>3.363636364</v>
      </c>
      <c r="AM48" s="12">
        <f t="shared" si="7"/>
        <v>3.181818182</v>
      </c>
      <c r="AN48" s="12">
        <f t="shared" si="7"/>
        <v>2.545454545</v>
      </c>
      <c r="AO48" s="12">
        <f t="shared" si="7"/>
        <v>3.363636364</v>
      </c>
      <c r="AP48" s="12">
        <f t="shared" si="7"/>
        <v>3.363636364</v>
      </c>
      <c r="AQ48" s="12">
        <f t="shared" si="7"/>
        <v>3.909090909</v>
      </c>
      <c r="AR48" s="12">
        <f t="shared" si="7"/>
        <v>2.272727273</v>
      </c>
      <c r="AS48" s="12">
        <f t="shared" si="7"/>
        <v>2.545454545</v>
      </c>
    </row>
    <row r="49">
      <c r="W49" s="2" t="s">
        <v>78</v>
      </c>
      <c r="X49" s="2" t="s">
        <v>79</v>
      </c>
      <c r="Y49" s="2" t="s">
        <v>80</v>
      </c>
      <c r="Z49" s="13" t="s">
        <v>81</v>
      </c>
      <c r="AD49" s="2" t="s">
        <v>78</v>
      </c>
      <c r="AE49" s="2" t="s">
        <v>79</v>
      </c>
      <c r="AF49" s="2" t="s">
        <v>80</v>
      </c>
      <c r="AG49" s="13" t="s">
        <v>81</v>
      </c>
      <c r="AH49" s="2" t="s">
        <v>80</v>
      </c>
      <c r="AI49" s="2" t="s">
        <v>83</v>
      </c>
      <c r="AJ49" s="2" t="s">
        <v>80</v>
      </c>
      <c r="AK49" s="2" t="s">
        <v>82</v>
      </c>
      <c r="AL49" s="2" t="s">
        <v>80</v>
      </c>
      <c r="AM49" s="2" t="s">
        <v>82</v>
      </c>
      <c r="AN49" s="14" t="s">
        <v>85</v>
      </c>
      <c r="AO49" s="2" t="s">
        <v>80</v>
      </c>
      <c r="AP49" s="2" t="s">
        <v>80</v>
      </c>
      <c r="AQ49" s="2" t="s">
        <v>86</v>
      </c>
      <c r="AR49" s="15" t="s">
        <v>87</v>
      </c>
      <c r="AS49" s="14" t="s">
        <v>85</v>
      </c>
    </row>
    <row r="52">
      <c r="W52" s="18" t="s">
        <v>149</v>
      </c>
      <c r="X52" s="18" t="s">
        <v>150</v>
      </c>
      <c r="Y52" s="18" t="s">
        <v>151</v>
      </c>
      <c r="Z52" s="18" t="s">
        <v>152</v>
      </c>
    </row>
    <row r="53">
      <c r="W53" s="12">
        <f t="shared" ref="W53:Z53" si="8">AVERAGE(W42:W52)</f>
        <v>3.168831169</v>
      </c>
      <c r="X53" s="12">
        <f t="shared" si="8"/>
        <v>2.714285714</v>
      </c>
      <c r="Y53" s="12">
        <f t="shared" si="8"/>
        <v>3.324675325</v>
      </c>
      <c r="Z53" s="12">
        <f t="shared" si="8"/>
        <v>2.337662338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170</v>
      </c>
      <c r="B1" s="21" t="s">
        <v>102</v>
      </c>
      <c r="C1" s="21" t="s">
        <v>103</v>
      </c>
      <c r="D1" s="21" t="s">
        <v>104</v>
      </c>
      <c r="E1" s="22" t="s">
        <v>105</v>
      </c>
    </row>
    <row r="2">
      <c r="A2" s="8" t="s">
        <v>171</v>
      </c>
      <c r="B2" s="9">
        <v>3.0</v>
      </c>
      <c r="C2" s="9">
        <v>2.0</v>
      </c>
      <c r="D2" s="9">
        <v>2.0</v>
      </c>
      <c r="E2" s="23">
        <v>2.0</v>
      </c>
    </row>
    <row r="3">
      <c r="A3" s="8" t="s">
        <v>172</v>
      </c>
      <c r="B3" s="9">
        <v>4.0</v>
      </c>
      <c r="C3" s="9">
        <v>4.0</v>
      </c>
      <c r="D3" s="9">
        <v>3.0</v>
      </c>
      <c r="E3" s="23">
        <v>2.0</v>
      </c>
    </row>
    <row r="4">
      <c r="A4" s="8" t="s">
        <v>173</v>
      </c>
      <c r="B4" s="9">
        <v>3.0</v>
      </c>
      <c r="C4" s="9">
        <v>3.0</v>
      </c>
      <c r="D4" s="9">
        <v>3.0</v>
      </c>
      <c r="E4" s="23">
        <v>4.0</v>
      </c>
    </row>
    <row r="5">
      <c r="A5" s="8" t="s">
        <v>174</v>
      </c>
      <c r="B5" s="9">
        <v>3.0</v>
      </c>
      <c r="C5" s="9">
        <v>4.0</v>
      </c>
      <c r="D5" s="9">
        <v>4.0</v>
      </c>
      <c r="E5" s="23">
        <v>2.0</v>
      </c>
    </row>
    <row r="6">
      <c r="A6" s="8" t="s">
        <v>175</v>
      </c>
      <c r="B6" s="9">
        <v>4.0</v>
      </c>
      <c r="C6" s="9">
        <v>4.0</v>
      </c>
      <c r="D6" s="9">
        <v>4.0</v>
      </c>
      <c r="E6" s="23">
        <v>4.0</v>
      </c>
    </row>
    <row r="7">
      <c r="A7" s="8" t="s">
        <v>176</v>
      </c>
      <c r="B7" s="9">
        <v>4.0</v>
      </c>
      <c r="C7" s="9">
        <v>3.0</v>
      </c>
      <c r="D7" s="9">
        <v>3.0</v>
      </c>
      <c r="E7" s="23">
        <v>3.0</v>
      </c>
    </row>
    <row r="8">
      <c r="A8" s="8" t="s">
        <v>177</v>
      </c>
      <c r="B8" s="9">
        <v>2.0</v>
      </c>
      <c r="C8" s="9">
        <v>2.0</v>
      </c>
      <c r="D8" s="9">
        <v>3.0</v>
      </c>
      <c r="E8" s="23">
        <v>2.0</v>
      </c>
    </row>
    <row r="9">
      <c r="A9" s="8" t="s">
        <v>178</v>
      </c>
      <c r="B9" s="9">
        <v>2.0</v>
      </c>
      <c r="C9" s="9">
        <v>2.0</v>
      </c>
      <c r="D9" s="9">
        <v>2.0</v>
      </c>
      <c r="E9" s="23">
        <v>2.0</v>
      </c>
    </row>
    <row r="10">
      <c r="A10" s="8" t="s">
        <v>179</v>
      </c>
      <c r="B10" s="9">
        <v>4.0</v>
      </c>
      <c r="C10" s="9">
        <v>4.0</v>
      </c>
      <c r="D10" s="9">
        <v>3.0</v>
      </c>
      <c r="E10" s="23">
        <v>1.0</v>
      </c>
    </row>
    <row r="11">
      <c r="A11" s="8" t="s">
        <v>180</v>
      </c>
      <c r="B11" s="9">
        <v>4.0</v>
      </c>
      <c r="C11" s="9">
        <v>4.0</v>
      </c>
      <c r="D11" s="9">
        <v>3.0</v>
      </c>
      <c r="E11" s="23">
        <v>2.0</v>
      </c>
    </row>
    <row r="12">
      <c r="A12" s="8" t="s">
        <v>181</v>
      </c>
      <c r="B12" s="9">
        <v>2.0</v>
      </c>
      <c r="C12" s="9">
        <v>3.0</v>
      </c>
      <c r="D12" s="9">
        <v>1.0</v>
      </c>
      <c r="E12" s="23">
        <v>1.0</v>
      </c>
    </row>
  </sheetData>
  <drawing r:id="rId1"/>
</worksheet>
</file>