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Hobbes\source\repos\SuperGalacticAgeCalculator\src\"/>
    </mc:Choice>
  </mc:AlternateContent>
  <xr:revisionPtr revIDLastSave="0" documentId="12_ncr:500000_{90BB15C3-DF8E-4AED-9561-AC210592E8D3}" xr6:coauthVersionLast="31" xr6:coauthVersionMax="31" xr10:uidLastSave="{00000000-0000-0000-0000-000000000000}"/>
  <bookViews>
    <workbookView xWindow="1170" yWindow="0" windowWidth="28800" windowHeight="12810" xr2:uid="{0BF5C2F2-07D6-4E5A-9AE9-843EFDB2B8C5}"/>
    <workbookView xWindow="1170" yWindow="0" windowWidth="27630" windowHeight="12810" activeTab="1" xr2:uid="{A22BA729-5F84-4D31-9A1A-9DDD18FDAD2B}"/>
  </bookViews>
  <sheets>
    <sheet name="SpecSheet" sheetId="1" r:id="rId1"/>
    <sheet name="CalcCheck"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A12" i="2" s="1"/>
  <c r="C4" i="2"/>
  <c r="B12" i="2" s="1"/>
  <c r="G4" i="2"/>
  <c r="H4" i="2"/>
  <c r="B5" i="2"/>
  <c r="A13" i="2" s="1"/>
  <c r="C5" i="2"/>
  <c r="B13" i="2" s="1"/>
  <c r="G5" i="2"/>
  <c r="H5" i="2"/>
  <c r="B6" i="2"/>
  <c r="A14" i="2" s="1"/>
  <c r="C6" i="2"/>
  <c r="B14" i="2" s="1"/>
  <c r="G6" i="2"/>
  <c r="H6" i="2"/>
  <c r="B7" i="2"/>
  <c r="A15" i="2" s="1"/>
  <c r="C7" i="2"/>
  <c r="B15" i="2" s="1"/>
  <c r="G7" i="2"/>
  <c r="H7" i="2"/>
  <c r="A11" i="2"/>
  <c r="B11" i="2"/>
  <c r="B19" i="2"/>
  <c r="C19" i="2"/>
  <c r="G19" i="2"/>
  <c r="H19" i="2"/>
  <c r="B20" i="2"/>
  <c r="C20" i="2"/>
  <c r="G20" i="2"/>
  <c r="A28" i="2" s="1"/>
  <c r="H20" i="2"/>
  <c r="B21" i="2"/>
  <c r="C21" i="2"/>
  <c r="G21" i="2"/>
  <c r="H21" i="2"/>
  <c r="B22" i="2"/>
  <c r="C22" i="2"/>
  <c r="G22" i="2"/>
  <c r="A30" i="2" s="1"/>
  <c r="H22" i="2"/>
  <c r="A26" i="2"/>
  <c r="B26" i="2"/>
  <c r="A27" i="2"/>
  <c r="B27" i="2"/>
  <c r="B28" i="2"/>
  <c r="A29" i="2"/>
  <c r="B29" i="2"/>
  <c r="B30" i="2"/>
</calcChain>
</file>

<file path=xl/sharedStrings.xml><?xml version="1.0" encoding="utf-8"?>
<sst xmlns="http://schemas.openxmlformats.org/spreadsheetml/2006/main" count="102" uniqueCount="65">
  <si>
    <t>Spec 1</t>
  </si>
  <si>
    <t>Spec 2</t>
  </si>
  <si>
    <t>Spec 3</t>
  </si>
  <si>
    <t>Spec 4</t>
  </si>
  <si>
    <t>Spec 5</t>
  </si>
  <si>
    <t>Spec 6</t>
  </si>
  <si>
    <t>Spec 7</t>
  </si>
  <si>
    <t>Spec 8</t>
  </si>
  <si>
    <t>Spec 9</t>
  </si>
  <si>
    <t>Spec 10</t>
  </si>
  <si>
    <t>Spec 11</t>
  </si>
  <si>
    <t>Spec 12</t>
  </si>
  <si>
    <t>Spec 13</t>
  </si>
  <si>
    <t>Spec 14</t>
  </si>
  <si>
    <t>Spec 15</t>
  </si>
  <si>
    <t>Spec #</t>
  </si>
  <si>
    <t>Expectation</t>
  </si>
  <si>
    <t>Input</t>
  </si>
  <si>
    <t>Output</t>
  </si>
  <si>
    <t>Spec 0</t>
  </si>
  <si>
    <t>Galacticalc class object instantiation verification</t>
  </si>
  <si>
    <t>let galacticalc = new Galacticalc();</t>
  </si>
  <si>
    <t>galacticalc.message logs 'SuperGalacticAgeCalculator is working.'</t>
  </si>
  <si>
    <t>Collect the users birthday</t>
  </si>
  <si>
    <t>"11/27/1980"</t>
  </si>
  <si>
    <t>Calculate the users age in Mercury years</t>
  </si>
  <si>
    <t>Calculate the users age in Earth years</t>
  </si>
  <si>
    <t>Calculate the users age in Venus years</t>
  </si>
  <si>
    <t>Calculate the users age in Mars years</t>
  </si>
  <si>
    <t>Calculate the users age in Jupiter years</t>
  </si>
  <si>
    <t>Calculate the users remaining life expectancy on each planet. For males the average life expectancy in this project is assumed to be 85 years, while for women it's expected to be about 87 years.</t>
  </si>
  <si>
    <t>If a user has already surpassed the average life expectancy, return the number of years they have lived past the life expectancy.</t>
  </si>
  <si>
    <t>Description</t>
  </si>
  <si>
    <t>instantiation of a new Galacticalc object</t>
  </si>
  <si>
    <t>A javascript Date Object capturing the users birthday</t>
  </si>
  <si>
    <t>An integer value representing the users age in Earth years</t>
  </si>
  <si>
    <t>An integer value representing the users age in Mercury years</t>
  </si>
  <si>
    <t>An integer value representing the users age in Jupiter years</t>
  </si>
  <si>
    <t>An integer value representing the users age in Mars years</t>
  </si>
  <si>
    <t>An integer value representing the users age in Venus years</t>
  </si>
  <si>
    <t>Jupiter Life Expectancy</t>
  </si>
  <si>
    <t>Mars Life Expectancy</t>
  </si>
  <si>
    <t>Venus Life Expectancy</t>
  </si>
  <si>
    <t>Mercury Life Expectancy</t>
  </si>
  <si>
    <t xml:space="preserve">Earth Life Expectancy </t>
  </si>
  <si>
    <t>Female</t>
  </si>
  <si>
    <t>Male</t>
  </si>
  <si>
    <t>Your Life Expectancy  in additional years on each planet is as follows</t>
  </si>
  <si>
    <t>Jupiter Years</t>
  </si>
  <si>
    <t>Mars years</t>
  </si>
  <si>
    <t>Venus years</t>
  </si>
  <si>
    <t>Mercury years</t>
  </si>
  <si>
    <t>Earth years</t>
  </si>
  <si>
    <t>ratios</t>
  </si>
  <si>
    <t>Expectancy</t>
  </si>
  <si>
    <t>158</t>
  </si>
  <si>
    <t>61</t>
  </si>
  <si>
    <t>20</t>
  </si>
  <si>
    <t>3</t>
  </si>
  <si>
    <t>Here is your life expectancy for each planet.
Male Outcome: As a male you can expect to live to 85 earth years, which would mean you'd have the following remaining years on each planet: 
47 more local years on Earth
196 more local years if you were living on Mercury
76 more local years if you were living on Venus
25 more local years if you were living on Mars
4 more local years if you were living on Jupiter
Female outcome: As a female you can expect to live to 87 earth years, which would mean you'd have the following remaining years on each planet: 
49 more local years on Earth
375 more local years if you were living on Mercury
79 more local years if you were living on Venus
26 more local years if you were living on Mars
4 more local years if you were living on Jupiter</t>
  </si>
  <si>
    <t>the users age in earth years to be converted into each planet's local year.</t>
  </si>
  <si>
    <t>the users age in earth years, compared against the life expectancy of that planet and returned to the user.</t>
  </si>
  <si>
    <t xml:space="preserve">Galacticalc.birthday.getYear() = 1980, Galacticalc.birthday.getMonth()+1 = 11, Galacticalc.birthday.getDate() = 27 </t>
  </si>
  <si>
    <t>Galacticalc.birthday() = "11/27/1980"</t>
  </si>
  <si>
    <t>Galacticalc.birthday() = "11/27/1928"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</si>
</sst>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wrapText="1"/>
    </xf>
    <xf numFmtId="49" fontId="0" fillId="0" borderId="0" xfId="0" applyNumberFormat="1" applyAlignment="1">
      <alignment vertical="center" wrapText="1"/>
    </xf>
    <xf numFmtId="0" fontId="0" fillId="0" borderId="0" xfId="0" applyAlignment="1">
      <alignment vertical="center" wrapText="1"/>
    </xf>
    <xf numFmtId="1" fontId="0" fillId="0" borderId="0" xfId="0" applyNumberFormat="1" applyAlignment="1">
      <alignment horizontal="center"/>
    </xf>
    <xf numFmtId="0" fontId="0" fillId="0" borderId="0" xfId="0"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E572-A2C7-4B3E-868A-10DBFF8715B0}">
  <dimension ref="A1:E17"/>
  <sheetViews>
    <sheetView tabSelected="1" workbookViewId="0">
      <selection activeCell="D10" sqref="D10"/>
    </sheetView>
    <sheetView workbookViewId="1"/>
  </sheetViews>
  <sheetFormatPr defaultRowHeight="15" x14ac:dyDescent="0.25"/>
  <cols>
    <col min="1" max="1" width="7.5703125" style="2" bestFit="1" customWidth="1"/>
    <col min="2" max="2" width="56" customWidth="1"/>
    <col min="3" max="3" width="44.28515625" bestFit="1" customWidth="1"/>
    <col min="4" max="4" width="33.85546875" bestFit="1" customWidth="1"/>
    <col min="5" max="5" width="82.85546875" customWidth="1"/>
  </cols>
  <sheetData>
    <row r="1" spans="1:5" x14ac:dyDescent="0.25">
      <c r="A1" s="4" t="s">
        <v>15</v>
      </c>
      <c r="B1" s="5" t="s">
        <v>32</v>
      </c>
      <c r="C1" s="5" t="s">
        <v>16</v>
      </c>
      <c r="D1" s="5" t="s">
        <v>17</v>
      </c>
      <c r="E1" s="5" t="s">
        <v>18</v>
      </c>
    </row>
    <row r="2" spans="1:5" x14ac:dyDescent="0.25">
      <c r="A2" s="4" t="s">
        <v>19</v>
      </c>
      <c r="B2" s="6" t="s">
        <v>20</v>
      </c>
      <c r="C2" s="7" t="s">
        <v>33</v>
      </c>
      <c r="D2" s="6" t="s">
        <v>21</v>
      </c>
      <c r="E2" s="6" t="s">
        <v>22</v>
      </c>
    </row>
    <row r="3" spans="1:5" ht="30" x14ac:dyDescent="0.25">
      <c r="A3" s="4" t="s">
        <v>0</v>
      </c>
      <c r="B3" s="6" t="s">
        <v>23</v>
      </c>
      <c r="C3" s="7" t="s">
        <v>34</v>
      </c>
      <c r="D3" s="6" t="s">
        <v>24</v>
      </c>
      <c r="E3" s="6" t="s">
        <v>62</v>
      </c>
    </row>
    <row r="4" spans="1:5" ht="30" x14ac:dyDescent="0.25">
      <c r="A4" s="4" t="s">
        <v>1</v>
      </c>
      <c r="B4" s="6" t="s">
        <v>26</v>
      </c>
      <c r="C4" s="7" t="s">
        <v>35</v>
      </c>
      <c r="D4" s="6" t="s">
        <v>63</v>
      </c>
      <c r="E4" s="6">
        <v>38</v>
      </c>
    </row>
    <row r="5" spans="1:5" ht="30" x14ac:dyDescent="0.25">
      <c r="A5" s="4" t="s">
        <v>2</v>
      </c>
      <c r="B5" s="6" t="s">
        <v>25</v>
      </c>
      <c r="C5" s="7" t="s">
        <v>36</v>
      </c>
      <c r="D5" s="6" t="s">
        <v>63</v>
      </c>
      <c r="E5" s="6" t="s">
        <v>55</v>
      </c>
    </row>
    <row r="6" spans="1:5" ht="30" x14ac:dyDescent="0.25">
      <c r="A6" s="4" t="s">
        <v>3</v>
      </c>
      <c r="B6" s="6" t="s">
        <v>27</v>
      </c>
      <c r="C6" s="7" t="s">
        <v>39</v>
      </c>
      <c r="D6" s="6" t="s">
        <v>63</v>
      </c>
      <c r="E6" s="6" t="s">
        <v>56</v>
      </c>
    </row>
    <row r="7" spans="1:5" ht="30" x14ac:dyDescent="0.25">
      <c r="A7" s="4" t="s">
        <v>4</v>
      </c>
      <c r="B7" s="6" t="s">
        <v>28</v>
      </c>
      <c r="C7" s="7" t="s">
        <v>38</v>
      </c>
      <c r="D7" s="6" t="s">
        <v>63</v>
      </c>
      <c r="E7" s="6" t="s">
        <v>57</v>
      </c>
    </row>
    <row r="8" spans="1:5" ht="30" x14ac:dyDescent="0.25">
      <c r="A8" s="4" t="s">
        <v>5</v>
      </c>
      <c r="B8" s="6" t="s">
        <v>29</v>
      </c>
      <c r="C8" s="7" t="s">
        <v>37</v>
      </c>
      <c r="D8" s="6" t="s">
        <v>63</v>
      </c>
      <c r="E8" s="6" t="s">
        <v>58</v>
      </c>
    </row>
    <row r="9" spans="1:5" ht="285" x14ac:dyDescent="0.25">
      <c r="A9" s="4" t="s">
        <v>6</v>
      </c>
      <c r="B9" s="6" t="s">
        <v>30</v>
      </c>
      <c r="C9" s="7" t="s">
        <v>60</v>
      </c>
      <c r="D9" s="6" t="s">
        <v>63</v>
      </c>
      <c r="E9" s="6" t="s">
        <v>59</v>
      </c>
    </row>
    <row r="10" spans="1:5" ht="45" x14ac:dyDescent="0.25">
      <c r="A10" s="4" t="s">
        <v>7</v>
      </c>
      <c r="B10" s="6" t="s">
        <v>31</v>
      </c>
      <c r="C10" s="7" t="s">
        <v>61</v>
      </c>
      <c r="D10" s="6" t="s">
        <v>64</v>
      </c>
      <c r="E10" s="6"/>
    </row>
    <row r="11" spans="1:5" x14ac:dyDescent="0.25">
      <c r="A11" s="4" t="s">
        <v>8</v>
      </c>
      <c r="B11" s="4"/>
      <c r="C11" s="6"/>
      <c r="D11" s="6"/>
      <c r="E11" s="6"/>
    </row>
    <row r="12" spans="1:5" x14ac:dyDescent="0.25">
      <c r="A12" s="4" t="s">
        <v>9</v>
      </c>
      <c r="B12" s="4"/>
      <c r="C12" s="6"/>
      <c r="D12" s="6"/>
      <c r="E12" s="6"/>
    </row>
    <row r="13" spans="1:5" x14ac:dyDescent="0.25">
      <c r="A13" s="4" t="s">
        <v>10</v>
      </c>
      <c r="B13" s="4"/>
      <c r="C13" s="6"/>
      <c r="D13" s="6"/>
      <c r="E13" s="6"/>
    </row>
    <row r="14" spans="1:5" x14ac:dyDescent="0.25">
      <c r="A14" s="4" t="s">
        <v>11</v>
      </c>
      <c r="B14" s="4"/>
      <c r="C14" s="6"/>
      <c r="D14" s="6"/>
      <c r="E14" s="6"/>
    </row>
    <row r="15" spans="1:5" x14ac:dyDescent="0.25">
      <c r="A15" s="4" t="s">
        <v>12</v>
      </c>
      <c r="B15" s="4"/>
      <c r="C15" s="6"/>
      <c r="D15" s="6"/>
      <c r="E15" s="6"/>
    </row>
    <row r="16" spans="1:5" x14ac:dyDescent="0.25">
      <c r="A16" s="4" t="s">
        <v>13</v>
      </c>
      <c r="B16" s="4"/>
      <c r="C16" s="6"/>
      <c r="D16" s="6"/>
      <c r="E16" s="6"/>
    </row>
    <row r="17" spans="1:5" x14ac:dyDescent="0.25">
      <c r="A17" s="4" t="s">
        <v>14</v>
      </c>
      <c r="B17" s="4"/>
      <c r="C17" s="6"/>
      <c r="D17" s="6"/>
      <c r="E17"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337F6-2784-4B34-919E-DBDBF8286D73}">
  <dimension ref="A1:I30"/>
  <sheetViews>
    <sheetView workbookViewId="0">
      <selection activeCell="G14" sqref="G14"/>
    </sheetView>
    <sheetView tabSelected="1" workbookViewId="1"/>
  </sheetViews>
  <sheetFormatPr defaultRowHeight="15" x14ac:dyDescent="0.25"/>
  <cols>
    <col min="4" max="4" width="15.28515625" bestFit="1" customWidth="1"/>
    <col min="5" max="5" width="5.42578125" bestFit="1" customWidth="1"/>
    <col min="6" max="6" width="7.5703125" bestFit="1" customWidth="1"/>
  </cols>
  <sheetData>
    <row r="1" spans="1:9" x14ac:dyDescent="0.25">
      <c r="G1" t="s">
        <v>54</v>
      </c>
    </row>
    <row r="2" spans="1:9" x14ac:dyDescent="0.25">
      <c r="A2" s="9" t="s">
        <v>53</v>
      </c>
      <c r="B2" s="3" t="s">
        <v>46</v>
      </c>
      <c r="C2" s="3" t="s">
        <v>45</v>
      </c>
      <c r="G2" s="3" t="s">
        <v>46</v>
      </c>
      <c r="H2" s="3" t="s">
        <v>45</v>
      </c>
    </row>
    <row r="3" spans="1:9" x14ac:dyDescent="0.25">
      <c r="A3" s="9"/>
      <c r="B3" s="8">
        <v>38</v>
      </c>
      <c r="C3" s="8">
        <v>38</v>
      </c>
      <c r="D3" t="s">
        <v>52</v>
      </c>
      <c r="G3">
        <v>85</v>
      </c>
      <c r="H3">
        <v>87</v>
      </c>
      <c r="I3" t="s">
        <v>52</v>
      </c>
    </row>
    <row r="4" spans="1:9" x14ac:dyDescent="0.25">
      <c r="A4" s="9">
        <v>0.24</v>
      </c>
      <c r="B4" s="8">
        <f>ROUNDDOWN(B3/$A$4,0)</f>
        <v>158</v>
      </c>
      <c r="C4" s="8">
        <f>ROUNDDOWN(C3/0.24,0)</f>
        <v>158</v>
      </c>
      <c r="D4" t="s">
        <v>51</v>
      </c>
      <c r="G4">
        <f>ROUNDDOWN($G$3/$A4,0)</f>
        <v>354</v>
      </c>
      <c r="H4">
        <f>ROUNDDOWN($H$3/$A4,0)</f>
        <v>362</v>
      </c>
      <c r="I4" t="s">
        <v>51</v>
      </c>
    </row>
    <row r="5" spans="1:9" x14ac:dyDescent="0.25">
      <c r="A5" s="9">
        <v>0.62</v>
      </c>
      <c r="B5" s="8">
        <f>ROUNDDOWN(B3/$A$5,0)</f>
        <v>61</v>
      </c>
      <c r="C5" s="8">
        <f>ROUNDDOWN(C3/0.62,0)</f>
        <v>61</v>
      </c>
      <c r="D5" t="s">
        <v>50</v>
      </c>
      <c r="G5">
        <f>ROUNDDOWN($G$3/$A5,0)</f>
        <v>137</v>
      </c>
      <c r="H5">
        <f>ROUNDDOWN($H$3/$A5,0)</f>
        <v>140</v>
      </c>
      <c r="I5" t="s">
        <v>50</v>
      </c>
    </row>
    <row r="6" spans="1:9" x14ac:dyDescent="0.25">
      <c r="A6" s="9">
        <v>1.88</v>
      </c>
      <c r="B6" s="8">
        <f>ROUNDDOWN(B3/$A$6,0)</f>
        <v>20</v>
      </c>
      <c r="C6" s="8">
        <f>ROUNDDOWN(C3/1.88,0)</f>
        <v>20</v>
      </c>
      <c r="D6" t="s">
        <v>49</v>
      </c>
      <c r="G6">
        <f>ROUNDDOWN($G$3/$A6,0)</f>
        <v>45</v>
      </c>
      <c r="H6">
        <f>ROUNDDOWN($H$3/$A6,0)</f>
        <v>46</v>
      </c>
      <c r="I6" t="s">
        <v>49</v>
      </c>
    </row>
    <row r="7" spans="1:9" x14ac:dyDescent="0.25">
      <c r="A7" s="9">
        <v>11.86</v>
      </c>
      <c r="B7" s="8">
        <f>ROUNDDOWN(B3/$A$7,0)</f>
        <v>3</v>
      </c>
      <c r="C7" s="8">
        <f>ROUNDDOWN(C3/11.86,0)</f>
        <v>3</v>
      </c>
      <c r="D7" t="s">
        <v>48</v>
      </c>
      <c r="G7">
        <f>ROUNDDOWN($G$3/$A7,0)</f>
        <v>7</v>
      </c>
      <c r="H7">
        <f>ROUNDDOWN($H$3/$A7,0)</f>
        <v>7</v>
      </c>
      <c r="I7" t="s">
        <v>48</v>
      </c>
    </row>
    <row r="8" spans="1:9" x14ac:dyDescent="0.25">
      <c r="A8" s="9"/>
    </row>
    <row r="9" spans="1:9" x14ac:dyDescent="0.25">
      <c r="A9" t="s">
        <v>47</v>
      </c>
    </row>
    <row r="10" spans="1:9" x14ac:dyDescent="0.25">
      <c r="A10" s="10" t="s">
        <v>46</v>
      </c>
      <c r="B10" s="10" t="s">
        <v>45</v>
      </c>
    </row>
    <row r="11" spans="1:9" x14ac:dyDescent="0.25">
      <c r="A11" s="8">
        <f>ROUNDDOWN($G3-B3,0)</f>
        <v>47</v>
      </c>
      <c r="B11" s="8">
        <f>H3-C3</f>
        <v>49</v>
      </c>
      <c r="C11" t="s">
        <v>44</v>
      </c>
    </row>
    <row r="12" spans="1:9" x14ac:dyDescent="0.25">
      <c r="A12" s="8">
        <f>ROUNDDOWN($G4-B4,0)</f>
        <v>196</v>
      </c>
      <c r="B12" s="8">
        <f>H4-C4</f>
        <v>204</v>
      </c>
      <c r="C12" t="s">
        <v>43</v>
      </c>
    </row>
    <row r="13" spans="1:9" x14ac:dyDescent="0.25">
      <c r="A13" s="8">
        <f>ROUNDDOWN($G5-B5,0)</f>
        <v>76</v>
      </c>
      <c r="B13" s="8">
        <f>H5-C5</f>
        <v>79</v>
      </c>
      <c r="C13" t="s">
        <v>42</v>
      </c>
    </row>
    <row r="14" spans="1:9" x14ac:dyDescent="0.25">
      <c r="A14" s="8">
        <f>ROUNDDOWN($G6-B6,0)</f>
        <v>25</v>
      </c>
      <c r="B14" s="8">
        <f>H6-C6</f>
        <v>26</v>
      </c>
      <c r="C14" t="s">
        <v>41</v>
      </c>
    </row>
    <row r="15" spans="1:9" x14ac:dyDescent="0.25">
      <c r="A15" s="8">
        <f>ROUNDDOWN($G7-B7,0)</f>
        <v>4</v>
      </c>
      <c r="B15" s="8">
        <f>H7-C7</f>
        <v>4</v>
      </c>
      <c r="C15" t="s">
        <v>40</v>
      </c>
    </row>
    <row r="17" spans="1:9" x14ac:dyDescent="0.25">
      <c r="A17" s="9" t="s">
        <v>53</v>
      </c>
      <c r="B17" s="10" t="s">
        <v>46</v>
      </c>
      <c r="C17" s="10" t="s">
        <v>45</v>
      </c>
      <c r="D17" s="3"/>
      <c r="E17" s="3"/>
      <c r="F17" s="3"/>
      <c r="G17" s="3" t="s">
        <v>46</v>
      </c>
      <c r="H17" s="3" t="s">
        <v>45</v>
      </c>
    </row>
    <row r="18" spans="1:9" x14ac:dyDescent="0.25">
      <c r="A18" s="9"/>
      <c r="B18" s="8">
        <v>90</v>
      </c>
      <c r="C18" s="8">
        <v>90</v>
      </c>
      <c r="D18" t="s">
        <v>52</v>
      </c>
      <c r="G18">
        <v>85</v>
      </c>
      <c r="H18">
        <v>87</v>
      </c>
      <c r="I18" t="s">
        <v>52</v>
      </c>
    </row>
    <row r="19" spans="1:9" x14ac:dyDescent="0.25">
      <c r="A19" s="9">
        <v>0.24</v>
      </c>
      <c r="B19" s="8">
        <f>ROUNDDOWN(B18/$A$4,0)</f>
        <v>375</v>
      </c>
      <c r="C19" s="8">
        <f>ROUNDDOWN(C18/0.24,0)</f>
        <v>375</v>
      </c>
      <c r="D19" t="s">
        <v>51</v>
      </c>
      <c r="G19">
        <f>ROUNDDOWN($G$3/$A19,0)</f>
        <v>354</v>
      </c>
      <c r="H19">
        <f>ROUNDDOWN($H$3/$A19,0)</f>
        <v>362</v>
      </c>
      <c r="I19" t="s">
        <v>51</v>
      </c>
    </row>
    <row r="20" spans="1:9" x14ac:dyDescent="0.25">
      <c r="A20" s="9">
        <v>0.62</v>
      </c>
      <c r="B20" s="8">
        <f>ROUNDDOWN(B18/$A$5,0)</f>
        <v>145</v>
      </c>
      <c r="C20" s="8">
        <f>ROUNDDOWN(C18/0.62,0)</f>
        <v>145</v>
      </c>
      <c r="D20" t="s">
        <v>50</v>
      </c>
      <c r="G20">
        <f>ROUNDDOWN($G$3/$A20,0)</f>
        <v>137</v>
      </c>
      <c r="H20">
        <f>ROUNDDOWN($H$3/$A20,0)</f>
        <v>140</v>
      </c>
      <c r="I20" t="s">
        <v>50</v>
      </c>
    </row>
    <row r="21" spans="1:9" x14ac:dyDescent="0.25">
      <c r="A21" s="9">
        <v>1.88</v>
      </c>
      <c r="B21" s="8">
        <f>ROUNDDOWN(B18/$A$6,0)</f>
        <v>47</v>
      </c>
      <c r="C21" s="8">
        <f>ROUNDDOWN(C18/1.88,0)</f>
        <v>47</v>
      </c>
      <c r="D21" t="s">
        <v>49</v>
      </c>
      <c r="G21">
        <f>ROUNDDOWN($G$3/$A21,0)</f>
        <v>45</v>
      </c>
      <c r="H21">
        <f>ROUNDDOWN($H$3/$A21,0)</f>
        <v>46</v>
      </c>
      <c r="I21" t="s">
        <v>49</v>
      </c>
    </row>
    <row r="22" spans="1:9" x14ac:dyDescent="0.25">
      <c r="A22" s="9">
        <v>11.86</v>
      </c>
      <c r="B22" s="8">
        <f>ROUNDDOWN(B18/$A$7,0)</f>
        <v>7</v>
      </c>
      <c r="C22" s="8">
        <f>ROUNDDOWN(C18/11.86,0)</f>
        <v>7</v>
      </c>
      <c r="D22" t="s">
        <v>48</v>
      </c>
      <c r="G22">
        <f>ROUNDDOWN($G$3/$A22,0)</f>
        <v>7</v>
      </c>
      <c r="H22">
        <f>ROUNDDOWN($H$3/$A22,0)</f>
        <v>7</v>
      </c>
      <c r="I22" t="s">
        <v>48</v>
      </c>
    </row>
    <row r="24" spans="1:9" x14ac:dyDescent="0.25">
      <c r="A24" t="s">
        <v>47</v>
      </c>
    </row>
    <row r="25" spans="1:9" x14ac:dyDescent="0.25">
      <c r="A25" s="1" t="s">
        <v>46</v>
      </c>
      <c r="B25" s="1" t="s">
        <v>45</v>
      </c>
    </row>
    <row r="26" spans="1:9" x14ac:dyDescent="0.25">
      <c r="A26" s="8">
        <f>ROUNDDOWN($G18-B18,0)</f>
        <v>-5</v>
      </c>
      <c r="B26" s="8">
        <f>H18-C18</f>
        <v>-3</v>
      </c>
      <c r="C26" t="s">
        <v>44</v>
      </c>
    </row>
    <row r="27" spans="1:9" x14ac:dyDescent="0.25">
      <c r="A27" s="8">
        <f>ROUNDDOWN($G19-B19,0)</f>
        <v>-21</v>
      </c>
      <c r="B27" s="8">
        <f>H19-C19</f>
        <v>-13</v>
      </c>
      <c r="C27" t="s">
        <v>43</v>
      </c>
    </row>
    <row r="28" spans="1:9" x14ac:dyDescent="0.25">
      <c r="A28" s="8">
        <f>ROUNDDOWN($G20-B20,0)</f>
        <v>-8</v>
      </c>
      <c r="B28" s="8">
        <f>H20-C20</f>
        <v>-5</v>
      </c>
      <c r="C28" t="s">
        <v>42</v>
      </c>
    </row>
    <row r="29" spans="1:9" x14ac:dyDescent="0.25">
      <c r="A29" s="8">
        <f>ROUNDDOWN($G21-B21,0)</f>
        <v>-2</v>
      </c>
      <c r="B29" s="8">
        <f>H21-C21</f>
        <v>-1</v>
      </c>
      <c r="C29" t="s">
        <v>41</v>
      </c>
    </row>
    <row r="30" spans="1:9" x14ac:dyDescent="0.25">
      <c r="A30" s="8">
        <f>ROUNDDOWN($G22-B22,0)</f>
        <v>0</v>
      </c>
      <c r="B30" s="8">
        <f>H22-C22</f>
        <v>0</v>
      </c>
      <c r="C30" t="s">
        <v>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SpecSheet</vt:lpstr>
      <vt:lpstr>CalcCheck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charley mcgowan</dc:creator>
  <cp:lastModifiedBy>charley mcgowan</cp:lastModifiedBy>
  <dcterms:created xsi:type="dcterms:W3CDTF">2019-01-11T19:30:28Z</dcterms:created>
  <dcterms:modified xsi:type="dcterms:W3CDTF">2019-01-11T19:48:44Z</dcterms:modified>
</cp:coreProperties>
</file>