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<sst xmlns="http://schemas.openxmlformats.org/spreadsheetml/2006/main" count="161348" uniqueCount="7652">
  <si>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</si>
  <si>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</si>
  <si>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</si>
  <si>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</si>
  <si>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</si>
  <si>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</si>
  <si>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</si>
  <si>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</si>
  <si>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</si>
  <si>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</si>
  <si>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</si>
  <si>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</si>
  <si>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</si>
  <si>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</si>
  <si>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</si>
  <si>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</si>
  <si>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</si>
  <si>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</si>
  <si>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</si>
  <si>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</si>
  <si>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</si>
  <si>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</si>
  <si>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</si>
  <si>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</si>
  <si>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</si>
  <si>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</si>
  <si>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</si>
  <si>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</si>
  <si>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</si>
  <si>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</si>
  <si>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</si>
  <si>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</si>
  <si>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</si>
  <si>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</si>
  <si>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</si>
  <si>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</si>
  <si>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</si>
  <si>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</si>
  <si>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</si>
  <si>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</si>
  <si>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</si>
  <si>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</si>
  <si>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</si>
  <si>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</si>
  <si>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</si>
  <si>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</si>
  <si>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</si>
  <si>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</si>
  <si>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</si>
  <si>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</si>
  <si>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</si>
  <si>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</si>
  <si>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</si>
  <si>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</si>
  <si>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</si>
  <si>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</si>
  <si>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</si>
  <si>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</si>
  <si>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</si>
  <si>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</si>
  <si>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</si>
  <si>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</si>
  <si>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</si>
  <si>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</si>
  <si>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</si>
  <si>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</si>
  <si>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</si>
  <si>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</si>
  <si>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</si>
  <si>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</si>
  <si>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/Users/wushuo/Desktop/环境学院论文/固定燃烧源清单经验缺失处置实验/实验结果/02_实验A_端到端清单编制/02_火电热力/01_Full完整方法/R1/inputs/基102-2002_原始结构脱敏输入.xlsx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</si>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</sst>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f>IF(O10="吨",N10*1000,IF(O10="万立方米",N10*10000,""))</f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>
        <f>P11*U11/1000000</f>
        <v>0.0</v>
      </c>
      <c r="AD11" s="4">
        <f>AC11*(1-Z11/100)</f>
        <v>0.0</v>
      </c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>
        <f>P12*U12/1000000</f>
        <v>0.0</v>
      </c>
      <c r="AD12" s="4">
        <f>AC12*(1-Z12/100)</f>
        <v>0.0</v>
      </c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>
        <f>P13*U13/1000000</f>
        <v>0.0</v>
      </c>
      <c r="AD13" s="4">
        <f>AC13*(1-Z13/100)</f>
        <v>0.0</v>
      </c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>
        <f>P14*U14/1000000</f>
        <v>0.0</v>
      </c>
      <c r="AD14" s="4">
        <f>AC14*(1-Z14/100)</f>
        <v>0.0</v>
      </c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>
        <f>P15*U15/1000000</f>
        <v>0.0</v>
      </c>
      <c r="AD15" s="4">
        <f>AC16*(1-AA15/100)+(AC15-AC16)*(1-AB15/100)</f>
        <v>0.0</v>
      </c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>
        <f>P16*U16/1000000</f>
        <v>0.0</v>
      </c>
      <c r="AD16" s="4">
        <f>AC16*(1-Z16/100)</f>
        <v>0.0</v>
      </c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>
        <f>P17*U17/1000000</f>
        <v>0.0</v>
      </c>
      <c r="AD17" s="4">
        <f>AC17*(1-Z17/100)</f>
        <v>0.0</v>
      </c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>
        <f>P18*U18/1000000</f>
        <v>0.0</v>
      </c>
      <c r="AD18" s="4">
        <f>AC18*(1-Z18/100)</f>
        <v>0.0</v>
      </c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f>IF(O19="吨",N19*1000,IF(O19="万立方米",N19*10000,""))</f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f>IF(O28="吨",N28*1000,IF(O28="万立方米",N28*10000,""))</f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f>IF(O45="吨",N45*1000,IF(O45="万立方米",N45*10000,""))</f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>
        <f>P45*U45/1000000</f>
        <v>0.0</v>
      </c>
      <c r="AD45" s="4">
        <f>AC45*(1-Z45/100)</f>
        <v>0.0</v>
      </c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f>IF(O54="吨",N54*1000,IF(O54="万立方米",N54*10000,""))</f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f>IF(O72="吨",N72*1000,IF(O72="万立方米",N72*10000,""))</f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f>IF(O90="吨",N90*1000,IF(O90="万立方米",N90*10000,""))</f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f>IF(O107="吨",N107*1000,IF(O107="万立方米",N107*10000,""))</f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f>IF(O124="吨",N124*1000,IF(O124="万立方米",N124*10000,""))</f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>
        <f>P125*U125/1000000</f>
        <v>0.0</v>
      </c>
      <c r="AD125" s="4">
        <f>AC125*(1-Z125/100)</f>
        <v>0.0</v>
      </c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>
        <f>P126*U126/1000000</f>
        <v>0.0</v>
      </c>
      <c r="AD126" s="4">
        <f>AC126*(1-Z126/100)</f>
        <v>0.0</v>
      </c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>
        <f>P127*U127/1000000</f>
        <v>0.0</v>
      </c>
      <c r="AD127" s="4">
        <f>AC127*(1-Z127/100)</f>
        <v>0.0</v>
      </c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>
        <f>P128*U128/1000000</f>
        <v>0.0</v>
      </c>
      <c r="AD128" s="4">
        <f>AC128*(1-Z128/100)</f>
        <v>0.0</v>
      </c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>
        <f>P129*U129/1000000</f>
        <v>0.0</v>
      </c>
      <c r="AD129" s="4">
        <f>AC130*(1-AA129/100)+(AC129-AC130)*(1-AB129/100)</f>
        <v>0.0</v>
      </c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>
        <f>P130*U130/1000000</f>
        <v>0.0</v>
      </c>
      <c r="AD130" s="4">
        <f>AC130*(1-Z130/100)</f>
        <v>0.0</v>
      </c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>
        <f>P131*U131/1000000</f>
        <v>0.0</v>
      </c>
      <c r="AD131" s="4">
        <f>AC131*(1-Z131/100)</f>
        <v>0.0</v>
      </c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>
        <f>P132*U132/1000000</f>
        <v>0.0</v>
      </c>
      <c r="AD132" s="4">
        <f>AC132*(1-Z132/100)</f>
        <v>0.0</v>
      </c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f>IF(O133="吨",N133*1000,IF(O133="万立方米",N133*10000,""))</f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f>IF(O142="吨",N142*1000,IF(O142="万立方米",N142*10000,""))</f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f>IF(O160="吨",N160*1000,IF(O160="万立方米",N160*10000,""))</f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f>IF(O177="吨",N177*1000,IF(O177="万立方米",N177*10000,""))</f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f>IF(O186="吨",N186*1000,IF(O186="万立方米",N186*10000,""))</f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f>IF(O247="吨",N247*1000,IF(O247="万立方米",N247*10000,""))</f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f>IF(O256="吨",N256*1000,IF(O256="万立方米",N256*10000,""))</f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f>IF(O265="吨",N265*1000,IF(O265="万立方米",N265*10000,""))</f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>
        <f>P275*U275/1000000</f>
        <v>0.0</v>
      </c>
      <c r="AD275" s="4">
        <f>AC275*(1-Z275/100)</f>
        <v>0.0</v>
      </c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>
        <f>P276*U276/1000000</f>
        <v>0.0</v>
      </c>
      <c r="AD276" s="4">
        <f>AC276*(1-Z276/100)</f>
        <v>0.0</v>
      </c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>
        <f>P277*U277/1000000</f>
        <v>0.0</v>
      </c>
      <c r="AD277" s="4">
        <f>AC277*(1-Z277/100)</f>
        <v>0.0</v>
      </c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>
        <f>P278*U278/1000000</f>
        <v>0.0</v>
      </c>
      <c r="AD278" s="4">
        <f>AC278*(1-Z278/100)</f>
        <v>0.0</v>
      </c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>
        <f>P279*U279/1000000</f>
        <v>0.0</v>
      </c>
      <c r="AD279" s="4">
        <f>AC280*(1-AA279/100)+(AC279-AC280)*(1-AB279/100)</f>
        <v>0.0</v>
      </c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>
        <f>P280*U280/1000000</f>
        <v>0.0</v>
      </c>
      <c r="AD280" s="4">
        <f>AC280*(1-Z280/100)</f>
        <v>0.0</v>
      </c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>
        <f>P281*U281/1000000</f>
        <v>0.0</v>
      </c>
      <c r="AD281" s="4">
        <f>AC281*(1-Z281/100)</f>
        <v>0.0</v>
      </c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>
        <f>P282*U282/1000000</f>
        <v>0.0</v>
      </c>
      <c r="AD282" s="4">
        <f>AC282*(1-Z282/100)</f>
        <v>0.0</v>
      </c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f>IF(O292="吨",N292*1000,IF(O292="万立方米",N292*10000,""))</f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f>IF(O301="吨",N301*1000,IF(O301="万立方米",N301*10000,""))</f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>
        <f>P301*U301/1000000</f>
        <v>0.0</v>
      </c>
      <c r="AD301" s="4">
        <f>AC301*(1-Z301/100)</f>
        <v>0.0</v>
      </c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f>IF(O310="吨",N310*1000,IF(O310="万立方米",N310*10000,""))</f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f>IF(O319="吨",N319*1000,IF(O319="万立方米",N319*10000,""))</f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f>IF(O328="吨",N328*1000,IF(O328="万立方米",N328*10000,""))</f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f>IF(O346="吨",N346*1000,IF(O346="万立方米",N346*10000,""))</f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>
        <f>P346*U346/1000000</f>
        <v>0.0</v>
      </c>
      <c r="AD346" s="4">
        <f>AC346*(1-Z346/100)</f>
        <v>0.0</v>
      </c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f>IF(O355="吨",N355*1000,IF(O355="万立方米",N355*10000,""))</f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f>IF(O391="吨",N391*1000,IF(O391="万立方米",N391*10000,""))</f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f>IF(O400="吨",N400*1000,IF(O400="万立方米",N400*10000,""))</f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f>IF(O444="吨",N444*1000,IF(O444="万立方米",N444*10000,""))</f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f>IF(O461="吨",N461*1000,IF(O461="万立方米",N461*10000,""))</f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>
        <f>P462*U462/1000000</f>
        <v>0.0</v>
      </c>
      <c r="AD462" s="4">
        <f>AC462*(1-Z462/100)</f>
        <v>0.0</v>
      </c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>
        <f>P463*U463/1000000</f>
        <v>0.0</v>
      </c>
      <c r="AD463" s="4">
        <f>AC463*(1-Z463/100)</f>
        <v>0.0</v>
      </c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>
        <f>P464*U464/1000000</f>
        <v>0.0</v>
      </c>
      <c r="AD464" s="4">
        <f>AC464*(1-Z464/100)</f>
        <v>0.0</v>
      </c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>
        <f>P465*U465/1000000</f>
        <v>0.0</v>
      </c>
      <c r="AD465" s="4">
        <f>AC465*(1-Z465/100)</f>
        <v>0.0</v>
      </c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>
        <f>P466*U466/1000000</f>
        <v>0.0</v>
      </c>
      <c r="AD466" s="4">
        <f>AC467*(1-AA466/100)+(AC466-AC467)*(1-AB466/100)</f>
        <v>0.0</v>
      </c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>
        <f>P467*U467/1000000</f>
        <v>0.0</v>
      </c>
      <c r="AD467" s="4">
        <f>AC467*(1-Z467/100)</f>
        <v>0.0</v>
      </c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>
        <f>P468*U468/1000000</f>
        <v>0.0</v>
      </c>
      <c r="AD468" s="4">
        <f>AC468*(1-Z468/100)</f>
        <v>0.0</v>
      </c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>
        <f>P469*U469/1000000</f>
        <v>0.0</v>
      </c>
      <c r="AD469" s="4">
        <f>AC469*(1-Z469/100)</f>
        <v>0.0</v>
      </c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f>IF(O470="吨",N470*1000,IF(O470="万立方米",N470*10000,""))</f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f>IF(O479="吨",N479*1000,IF(O479="万立方米",N479*10000,""))</f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f>IF(O497="吨",N497*1000,IF(O497="万立方米",N497*10000,""))</f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f>IF(O506="吨",N506*1000,IF(O506="万立方米",N506*10000,""))</f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f>IF(O515="吨",N515*1000,IF(O515="万立方米",N515*10000,""))</f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f>IF(O524="吨",N524*1000,IF(O524="万立方米",N524*10000,""))</f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f>IF(O533="吨",N533*1000,IF(O533="万立方米",N533*10000,""))</f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f>IF(O542="吨",N542*1000,IF(O542="万立方米",N542*10000,""))</f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f>IF(O551="吨",N551*1000,IF(O551="万立方米",N551*10000,""))</f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f>IF(O560="吨",N560*1000,IF(O560="万立方米",N560*10000,""))</f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f>IF(O569="吨",N569*1000,IF(O569="万立方米",N569*10000,""))</f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f>IF(O578="吨",N578*1000,IF(O578="万立方米",N578*10000,""))</f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>
        <f>P579*U579/1000000</f>
        <v>0.0</v>
      </c>
      <c r="AD579" s="4">
        <f>AC579*(1-Z579/100)</f>
        <v>0.0</v>
      </c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>
        <f>P580*U580/1000000</f>
        <v>0.0</v>
      </c>
      <c r="AD580" s="4">
        <f>AC580*(1-Z580/100)</f>
        <v>0.0</v>
      </c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>
        <f>P581*U581/1000000</f>
        <v>0.0</v>
      </c>
      <c r="AD581" s="4">
        <f>AC581*(1-Z581/100)</f>
        <v>0.0</v>
      </c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>
        <f>P582*U582/1000000</f>
        <v>0.0</v>
      </c>
      <c r="AD582" s="4">
        <f>AC582*(1-Z582/100)</f>
        <v>0.0</v>
      </c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>
        <f>P583*U583/1000000</f>
        <v>0.0</v>
      </c>
      <c r="AD583" s="4">
        <f>AC584*(1-AA583/100)+(AC583-AC584)*(1-AB583/100)</f>
        <v>0.0</v>
      </c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>
        <f>P584*U584/1000000</f>
        <v>0.0</v>
      </c>
      <c r="AD584" s="4">
        <f>AC584*(1-Z584/100)</f>
        <v>0.0</v>
      </c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>
        <f>P585*U585/1000000</f>
        <v>0.0</v>
      </c>
      <c r="AD585" s="4">
        <f>AC585*(1-Z585/100)</f>
        <v>0.0</v>
      </c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>
        <f>P586*U586/1000000</f>
        <v>0.0</v>
      </c>
      <c r="AD586" s="4">
        <f>AC586*(1-Z586/100)</f>
        <v>0.0</v>
      </c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>
        <f>P588*U588/1000000</f>
        <v>0.0</v>
      </c>
      <c r="AD588" s="4">
        <f>AC588*(1-Z588/100)</f>
        <v>0.0</v>
      </c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>
        <f>P589*U589/1000000</f>
        <v>0.0</v>
      </c>
      <c r="AD589" s="4">
        <f>AC589*(1-Z589/100)</f>
        <v>0.0</v>
      </c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>
        <f>P590*U590/1000000</f>
        <v>0.0</v>
      </c>
      <c r="AD590" s="4">
        <f>AC590*(1-Z590/100)</f>
        <v>0.0</v>
      </c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>
        <f>P591*U591/1000000</f>
        <v>0.0</v>
      </c>
      <c r="AD591" s="4">
        <f>AC591*(1-Z591/100)</f>
        <v>0.0</v>
      </c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>
        <f>P592*U592/1000000</f>
        <v>0.0</v>
      </c>
      <c r="AD592" s="4">
        <f>AC593*(1-AA592/100)+(AC592-AC593)*(1-AB592/100)</f>
        <v>0.0</v>
      </c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>
        <f>P593*U593/1000000</f>
        <v>0.0</v>
      </c>
      <c r="AD593" s="4">
        <f>AC593*(1-Z593/100)</f>
        <v>0.0</v>
      </c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>
        <f>P594*U594/1000000</f>
        <v>0.0</v>
      </c>
      <c r="AD594" s="4">
        <f>AC594*(1-Z594/100)</f>
        <v>0.0</v>
      </c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>
        <f>P595*U595/1000000</f>
        <v>0.0</v>
      </c>
      <c r="AD595" s="4">
        <f>AC595*(1-Z595/100)</f>
        <v>0.0</v>
      </c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f>IF(O596="吨",N596*1000,IF(O596="万立方米",N596*10000,""))</f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f>IF(O605="吨",N605*1000,IF(O605="万立方米",N605*10000,""))</f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f>IF(O614="吨",N614*1000,IF(O614="万立方米",N614*10000,""))</f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f>IF(O623="吨",N623*1000,IF(O623="万立方米",N623*10000,""))</f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f>IF(O632="吨",N632*1000,IF(O632="万立方米",N632*10000,""))</f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f>IF(O641="吨",N641*1000,IF(O641="万立方米",N641*10000,""))</f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f>IF(O658="吨",N658*1000,IF(O658="万立方米",N658*10000,""))</f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>
        <f>P658*U658/1000000</f>
        <v>0.0</v>
      </c>
      <c r="AD658" s="4">
        <f>AC658*(1-Z658/100)</f>
        <v>0.0</v>
      </c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f>IF(O667="吨",N667*1000,IF(O667="万立方米",N667*10000,""))</f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f>IF(O676="吨",N676*1000,IF(O676="万立方米",N676*10000,""))</f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f>IF(O694="吨",N694*1000,IF(O694="万立方米",N694*10000,""))</f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f>IF(O703="吨",N703*1000,IF(O703="万立方米",N703*10000,""))</f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f>IF(O712="吨",N712*1000,IF(O712="万立方米",N712*10000,""))</f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f>IF(O721="吨",N721*1000,IF(O721="万立方米",N721*10000,""))</f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f>IF(O730="吨",N730*1000,IF(O730="万立方米",N730*10000,""))</f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f>IF(O739="吨",N739*1000,IF(O739="万立方米",N739*10000,""))</f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f>IF(O748="吨",N748*1000,IF(O748="万立方米",N748*10000,""))</f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f>IF(O765="吨",N765*1000,IF(O765="万立方米",N765*10000,""))</f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f>IF(O774="吨",N774*1000,IF(O774="万立方米",N774*10000,""))</f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f>IF(O801="吨",N801*1000,IF(O801="万立方米",N801*10000,""))</f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>
        <f>P802*U802/1000000</f>
        <v>0.0</v>
      </c>
      <c r="AD802" s="4">
        <f>AC802*(1-Z802/100)</f>
        <v>0.0</v>
      </c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>
        <f>P803*U803/1000000</f>
        <v>0.0</v>
      </c>
      <c r="AD803" s="4">
        <f>AC803*(1-Z803/100)</f>
        <v>0.0</v>
      </c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>
        <f>P804*U804/1000000</f>
        <v>0.0</v>
      </c>
      <c r="AD804" s="4">
        <f>AC804*(1-Z804/100)</f>
        <v>0.0</v>
      </c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>
        <f>P805*U805/1000000</f>
        <v>0.0</v>
      </c>
      <c r="AD805" s="4">
        <f>AC805*(1-Z805/100)</f>
        <v>0.0</v>
      </c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>
        <f>P806*U806/1000000</f>
        <v>0.0</v>
      </c>
      <c r="AD806" s="4">
        <f>AC807*(1-AA806/100)+(AC806-AC807)*(1-AB806/100)</f>
        <v>0.0</v>
      </c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>
        <f>P807*U807/1000000</f>
        <v>0.0</v>
      </c>
      <c r="AD807" s="4">
        <f>AC807*(1-Z807/100)</f>
        <v>0.0</v>
      </c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>
        <f>P808*U808/1000000</f>
        <v>0.0</v>
      </c>
      <c r="AD808" s="4">
        <f>AC808*(1-Z808/100)</f>
        <v>0.0</v>
      </c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>
        <f>P809*U809/1000000</f>
        <v>0.0</v>
      </c>
      <c r="AD809" s="4">
        <f>AC809*(1-Z809/100)</f>
        <v>0.0</v>
      </c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f>IF(O810="吨",N810*1000,IF(O810="万立方米",N810*10000,""))</f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>
        <f>P810*U810/1000000</f>
        <v>0.0</v>
      </c>
      <c r="AD810" s="4">
        <f>AC810*(1-Z810/100)</f>
        <v>0.0</v>
      </c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f>IF(O828="吨",N828*1000,IF(O828="万立方米",N828*10000,""))</f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>
        <f>P828*U828/1000000</f>
        <v>0.0</v>
      </c>
      <c r="AD828" s="4">
        <f>AC828*(1-Z828/100)</f>
        <v>0.0</v>
      </c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f>IF(O837="吨",N837*1000,IF(O837="万立方米",N837*10000,""))</f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f>IF(O846="吨",N846*1000,IF(O846="万立方米",N846*10000,""))</f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f>IF(O864="吨",N864*1000,IF(O864="万立方米",N864*10000,""))</f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f>IF(O881="吨",N881*1000,IF(O881="万立方米",N881*10000,""))</f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>
        <f>P909*U909/1000000</f>
        <v>0.0</v>
      </c>
      <c r="AD909" s="4">
        <f>AC909*(1-Z909/100)</f>
        <v>0.0</v>
      </c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>
        <f>P910*U910/1000000</f>
        <v>0.0</v>
      </c>
      <c r="AD910" s="4">
        <f>AC910*(1-Z910/100)</f>
        <v>0.0</v>
      </c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>
        <f>P911*U911/1000000</f>
        <v>0.0</v>
      </c>
      <c r="AD911" s="4">
        <f>AC911*(1-Z911/100)</f>
        <v>0.0</v>
      </c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>
        <f>P912*U912/1000000</f>
        <v>0.0</v>
      </c>
      <c r="AD912" s="4">
        <f>AC912*(1-Z912/100)</f>
        <v>0.0</v>
      </c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>
        <f>P913*U913/1000000</f>
        <v>0.0</v>
      </c>
      <c r="AD913" s="4">
        <f>AC914*(1-AA913/100)+(AC913-AC914)*(1-AB913/100)</f>
        <v>0.0</v>
      </c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>
        <f>P914*U914/1000000</f>
        <v>0.0</v>
      </c>
      <c r="AD914" s="4">
        <f>AC914*(1-Z914/100)</f>
        <v>0.0</v>
      </c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>
        <f>P915*U915/1000000</f>
        <v>0.0</v>
      </c>
      <c r="AD915" s="4">
        <f>AC915*(1-Z915/100)</f>
        <v>0.0</v>
      </c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>
        <f>P916*U916/1000000</f>
        <v>0.0</v>
      </c>
      <c r="AD916" s="4">
        <f>AC916*(1-Z916/100)</f>
        <v>0.0</v>
      </c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f>IF(O934="吨",N934*1000,IF(O934="万立方米",N934*10000,""))</f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f>IF(O943="吨",N943*1000,IF(O943="万立方米",N943*10000,""))</f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>
        <f>P944*U944/1000000</f>
        <v>0.0</v>
      </c>
      <c r="AD944" s="4">
        <f>AC944*(1-Z944/100)</f>
        <v>0.0</v>
      </c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>
        <f>P945*U945/1000000</f>
        <v>0.0</v>
      </c>
      <c r="AD945" s="4">
        <f>AC945*(1-Z945/100)</f>
        <v>0.0</v>
      </c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>
        <f>P946*U946/1000000</f>
        <v>0.0</v>
      </c>
      <c r="AD946" s="4">
        <f>AC946*(1-Z946/100)</f>
        <v>0.0</v>
      </c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>
        <f>P947*U947/1000000</f>
        <v>0.0</v>
      </c>
      <c r="AD947" s="4">
        <f>AC947*(1-Z947/100)</f>
        <v>0.0</v>
      </c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>
        <f>P948*U948/1000000</f>
        <v>0.0</v>
      </c>
      <c r="AD948" s="4">
        <f>AC949*(1-AA948/100)+(AC948-AC949)*(1-AB948/100)</f>
        <v>0.0</v>
      </c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>
        <f>P949*U949/1000000</f>
        <v>0.0</v>
      </c>
      <c r="AD949" s="4">
        <f>AC949*(1-Z949/100)</f>
        <v>0.0</v>
      </c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>
        <f>P950*U950/1000000</f>
        <v>0.0</v>
      </c>
      <c r="AD950" s="4">
        <f>AC950*(1-Z950/100)</f>
        <v>0.0</v>
      </c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>
        <f>P951*U951/1000000</f>
        <v>0.0</v>
      </c>
      <c r="AD951" s="4">
        <f>AC951*(1-Z951/100)</f>
        <v>0.0</v>
      </c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f>IF(O952="吨",N952*1000,IF(O952="万立方米",N952*10000,""))</f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f>IF(O961="吨",N961*1000,IF(O961="万立方米",N961*10000,""))</f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f>IF(O979="吨",N979*1000,IF(O979="万立方米",N979*10000,""))</f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f>IF(O996="吨",N996*1000,IF(O996="万立方米",N996*10000,""))</f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f>IF(O1014="吨",N1014*1000,IF(O1014="万立方米",N1014*10000,""))</f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f>IF(O1023="吨",N1023*1000,IF(O1023="万立方米",N1023*10000,""))</f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f>IF(O1032="吨",N1032*1000,IF(O1032="万立方米",N1032*10000,""))</f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>
        <f>P1032*U1032/1000000</f>
        <v>0.0</v>
      </c>
      <c r="AD1032" s="4">
        <f>AC1032*(1-Z1032/100)</f>
        <v>0.0</v>
      </c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f>IF(O1041="吨",N1041*1000,IF(O1041="万立方米",N1041*10000,""))</f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f>IF(O1050="吨",N1050*1000,IF(O1050="万立方米",N1050*10000,""))</f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f>IF(O1059="吨",N1059*1000,IF(O1059="万立方米",N1059*10000,""))</f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f>IF(O1068="吨",N1068*1000,IF(O1068="万立方米",N1068*10000,""))</f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f>IF(O1077="吨",N1077*1000,IF(O1077="万立方米",N1077*10000,""))</f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f>IF(O1095="吨",N1095*1000,IF(O1095="万立方米",N1095*10000,""))</f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f>IF(O1104="吨",N1104*1000,IF(O1104="万立方米",N1104*10000,""))</f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f>IF(O1113="吨",N1113*1000,IF(O1113="万立方米",N1113*10000,""))</f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f>IF(O1147="吨",N1147*1000,IF(O1147="万立方米",N1147*10000,""))</f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f>IF(O1156="吨",N1156*1000,IF(O1156="万立方米",N1156*10000,""))</f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f>IF(O1165="吨",N1165*1000,IF(O1165="万立方米",N1165*10000,""))</f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f>IF(O1191="吨",N1191*1000,IF(O1191="万立方米",N1191*10000,""))</f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f>IF(O1200="吨",N1200*1000,IF(O1200="万立方米",N1200*10000,""))</f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f>IF(O1209="吨",N1209*1000,IF(O1209="万立方米",N1209*10000,""))</f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f>IF(O1226="吨",N1226*1000,IF(O1226="万立方米",N1226*10000,""))</f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f>IF(O1252="吨",N1252*1000,IF(O1252="万立方米",N1252*10000,""))</f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f>IF(O1261="吨",N1261*1000,IF(O1261="万立方米",N1261*10000,""))</f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>
        <f>P1262*U1262/1000000</f>
        <v>0.0</v>
      </c>
      <c r="AD1262" s="4">
        <f>AC1262*(1-Z1262/100)</f>
        <v>0.0</v>
      </c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>
        <f>P1263*U1263/1000000</f>
        <v>0.0</v>
      </c>
      <c r="AD1263" s="4">
        <f>AC1263*(1-Z1263/100)</f>
        <v>0.0</v>
      </c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>
        <f>P1264*U1264/1000000</f>
        <v>0.0</v>
      </c>
      <c r="AD1264" s="4">
        <f>AC1264*(1-Z1264/100)</f>
        <v>0.0</v>
      </c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>
        <f>P1265*U1265/1000000</f>
        <v>0.0</v>
      </c>
      <c r="AD1265" s="4">
        <f>AC1265*(1-Z1265/100)</f>
        <v>0.0</v>
      </c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>
        <f>P1266*U1266/1000000</f>
        <v>0.0</v>
      </c>
      <c r="AD1266" s="4">
        <f>AC1267*(1-AA1266/100)+(AC1266-AC1267)*(1-AB1266/100)</f>
        <v>0.0</v>
      </c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>
        <f>P1267*U1267/1000000</f>
        <v>0.0</v>
      </c>
      <c r="AD1267" s="4">
        <f>AC1267*(1-Z1267/100)</f>
        <v>0.0</v>
      </c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>
        <f>P1268*U1268/1000000</f>
        <v>0.0</v>
      </c>
      <c r="AD1268" s="4">
        <f>AC1268*(1-Z1268/100)</f>
        <v>0.0</v>
      </c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>
        <f>P1269*U1269/1000000</f>
        <v>0.0</v>
      </c>
      <c r="AD1269" s="4">
        <f>AC1269*(1-Z1269/100)</f>
        <v>0.0</v>
      </c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f>IF(O1270="吨",N1270*1000,IF(O1270="万立方米",N1270*10000,""))</f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f>IF(O1287="吨",N1287*1000,IF(O1287="万立方米",N1287*10000,""))</f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>
        <f>P1287*U1287/1000000</f>
        <v>0.0</v>
      </c>
      <c r="AD1287" s="4">
        <f>AC1287*(1-Z1287/100)</f>
        <v>0.0</v>
      </c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f>IF(O1304="吨",N1304*1000,IF(O1304="万立方米",N1304*10000,""))</f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f>IF(O1313="吨",N1313*1000,IF(O1313="万立方米",N1313*10000,""))</f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>
        <f>P1314*U1314/1000000</f>
        <v>0.0</v>
      </c>
      <c r="AD1314" s="4">
        <f>AC1314*(1-Z1314/100)</f>
        <v>0.0</v>
      </c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>
        <f>P1315*U1315/1000000</f>
        <v>0.0</v>
      </c>
      <c r="AD1315" s="4">
        <f>AC1315*(1-Z1315/100)</f>
        <v>0.0</v>
      </c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>
        <f>P1316*U1316/1000000</f>
        <v>0.0</v>
      </c>
      <c r="AD1316" s="4">
        <f>AC1316*(1-Z1316/100)</f>
        <v>0.0</v>
      </c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>
        <f>P1317*U1317/1000000</f>
        <v>0.0</v>
      </c>
      <c r="AD1317" s="4">
        <f>AC1317*(1-Z1317/100)</f>
        <v>0.0</v>
      </c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>
        <f>P1318*U1318/1000000</f>
        <v>0.0</v>
      </c>
      <c r="AD1318" s="4">
        <f>AC1319*(1-AA1318/100)+(AC1318-AC1319)*(1-AB1318/100)</f>
        <v>0.0</v>
      </c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>
        <f>P1319*U1319/1000000</f>
        <v>0.0</v>
      </c>
      <c r="AD1319" s="4">
        <f>AC1319*(1-Z1319/100)</f>
        <v>0.0</v>
      </c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>
        <f>P1320*U1320/1000000</f>
        <v>0.0</v>
      </c>
      <c r="AD1320" s="4">
        <f>AC1320*(1-Z1320/100)</f>
        <v>0.0</v>
      </c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>
        <f>P1321*U1321/1000000</f>
        <v>0.0</v>
      </c>
      <c r="AD1321" s="4">
        <f>AC1321*(1-Z1321/100)</f>
        <v>0.0</v>
      </c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f>IF(O1322="吨",N1322*1000,IF(O1322="万立方米",N1322*10000,""))</f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f>IF(O1339="吨",N1339*1000,IF(O1339="万立方米",N1339*10000,""))</f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>
        <f>P1340*U1340/1000000</f>
        <v>0.0</v>
      </c>
      <c r="AD1340" s="4">
        <f>AC1340*(1-Z1340/100)</f>
        <v>0.0</v>
      </c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>
        <f>P1341*U1341/1000000</f>
        <v>0.0</v>
      </c>
      <c r="AD1341" s="4">
        <f>AC1341*(1-Z1341/100)</f>
        <v>0.0</v>
      </c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>
        <f>P1342*U1342/1000000</f>
        <v>0.0</v>
      </c>
      <c r="AD1342" s="4">
        <f>AC1342*(1-Z1342/100)</f>
        <v>0.0</v>
      </c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>
        <f>P1343*U1343/1000000</f>
        <v>0.0</v>
      </c>
      <c r="AD1343" s="4">
        <f>AC1343*(1-Z1343/100)</f>
        <v>0.0</v>
      </c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>
        <f>P1344*U1344/1000000</f>
        <v>0.0</v>
      </c>
      <c r="AD1344" s="4">
        <f>AC1345*(1-AA1344/100)+(AC1344-AC1345)*(1-AB1344/100)</f>
        <v>0.0</v>
      </c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>
        <f>P1345*U1345/1000000</f>
        <v>0.0</v>
      </c>
      <c r="AD1345" s="4">
        <f>AC1345*(1-Z1345/100)</f>
        <v>0.0</v>
      </c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>
        <f>P1346*U1346/1000000</f>
        <v>0.0</v>
      </c>
      <c r="AD1346" s="4">
        <f>AC1346*(1-Z1346/100)</f>
        <v>0.0</v>
      </c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>
        <f>P1347*U1347/1000000</f>
        <v>0.0</v>
      </c>
      <c r="AD1347" s="4">
        <f>AC1347*(1-Z1347/100)</f>
        <v>0.0</v>
      </c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f>IF(O1348="吨",N1348*1000,IF(O1348="万立方米",N1348*10000,""))</f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>
        <f>P1348*U1348/1000000</f>
        <v>0.0</v>
      </c>
      <c r="AD1348" s="4">
        <f>AC1348*(1-Z1348/100)</f>
        <v>0.0</v>
      </c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f>IF(O1357="吨",N1357*1000,IF(O1357="万立方米",N1357*10000,""))</f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f>IF(O1366="吨",N1366*1000,IF(O1366="万立方米",N1366*10000,""))</f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f>IF(O1375="吨",N1375*1000,IF(O1375="万立方米",N1375*10000,""))</f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f>IF(O1384="吨",N1384*1000,IF(O1384="万立方米",N1384*10000,""))</f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f>IF(O1393="吨",N1393*1000,IF(O1393="万立方米",N1393*10000,""))</f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f>IF(O1402="吨",N1402*1000,IF(O1402="万立方米",N1402*10000,""))</f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f>IF(O1419="吨",N1419*1000,IF(O1419="万立方米",N1419*10000,""))</f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f>IF(O1428="吨",N1428*1000,IF(O1428="万立方米",N1428*10000,""))</f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f>IF(O1437="吨",N1437*1000,IF(O1437="万立方米",N1437*10000,""))</f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f>IF(O1446="吨",N1446*1000,IF(O1446="万立方米",N1446*10000,""))</f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f>IF(O1455="吨",N1455*1000,IF(O1455="万立方米",N1455*10000,""))</f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f>IF(O1464="吨",N1464*1000,IF(O1464="万立方米",N1464*10000,""))</f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f>IF(O1473="吨",N1473*1000,IF(O1473="万立方米",N1473*10000,""))</f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f>IF(O1482="吨",N1482*1000,IF(O1482="万立方米",N1482*10000,""))</f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f>IF(O1491="吨",N1491*1000,IF(O1491="万立方米",N1491*10000,""))</f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f>IF(O1508="吨",N1508*1000,IF(O1508="万立方米",N1508*10000,""))</f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f>IF(O1517="吨",N1517*1000,IF(O1517="万立方米",N1517*10000,""))</f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f>IF(O1526="吨",N1526*1000,IF(O1526="万立方米",N1526*10000,""))</f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f>IF(O1535="吨",N1535*1000,IF(O1535="万立方米",N1535*10000,""))</f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f>IF(O1544="吨",N1544*1000,IF(O1544="万立方米",N1544*10000,""))</f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f>IF(O1561="吨",N1561*1000,IF(O1561="万立方米",N1561*10000,""))</f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f>IF(O1578="吨",N1578*1000,IF(O1578="万立方米",N1578*10000,""))</f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f>IF(O1587="吨",N1587*1000,IF(O1587="万立方米",N1587*10000,""))</f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>
        <f>P1588*U1588/1000000</f>
        <v>0.0</v>
      </c>
      <c r="AD1588" s="4">
        <f>AC1588*(1-Z1588/100)</f>
        <v>0.0</v>
      </c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>
        <f>P1589*U1589/1000000</f>
        <v>0.0</v>
      </c>
      <c r="AD1589" s="4">
        <f>AC1589*(1-Z1589/100)</f>
        <v>0.0</v>
      </c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>
        <f>P1590*U1590/1000000</f>
        <v>0.0</v>
      </c>
      <c r="AD1590" s="4">
        <f>AC1590*(1-Z1590/100)</f>
        <v>0.0</v>
      </c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>
        <f>P1591*U1591/1000000</f>
        <v>0.0</v>
      </c>
      <c r="AD1591" s="4">
        <f>AC1591*(1-Z1591/100)</f>
        <v>0.0</v>
      </c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>
        <f>P1592*U1592/1000000</f>
        <v>0.0</v>
      </c>
      <c r="AD1592" s="4">
        <f>AC1593*(1-AA1592/100)+(AC1592-AC1593)*(1-AB1592/100)</f>
        <v>0.0</v>
      </c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>
        <f>P1593*U1593/1000000</f>
        <v>0.0</v>
      </c>
      <c r="AD1593" s="4">
        <f>AC1593*(1-Z1593/100)</f>
        <v>0.0</v>
      </c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>
        <f>P1594*U1594/1000000</f>
        <v>0.0</v>
      </c>
      <c r="AD1594" s="4">
        <f>AC1594*(1-Z1594/100)</f>
        <v>0.0</v>
      </c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>
        <f>P1595*U1595/1000000</f>
        <v>0.0</v>
      </c>
      <c r="AD1595" s="4">
        <f>AC1595*(1-Z1595/100)</f>
        <v>0.0</v>
      </c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f>IF(O1605="吨",N1605*1000,IF(O1605="万立方米",N1605*10000,""))</f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f>IF(O1614="吨",N1614*1000,IF(O1614="万立方米",N1614*10000,""))</f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f>IF(O1623="吨",N1623*1000,IF(O1623="万立方米",N1623*10000,""))</f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f>IF(O1632="吨",N1632*1000,IF(O1632="万立方米",N1632*10000,""))</f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f>IF(O1650="吨",N1650*1000,IF(O1650="万立方米",N1650*10000,""))</f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f>IF(O1677="吨",N1677*1000,IF(O1677="万立方米",N1677*10000,""))</f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f>IF(O1686="吨",N1686*1000,IF(O1686="万立方米",N1686*10000,""))</f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>
        <f>P1687*U1687/1000000</f>
        <v>0.0</v>
      </c>
      <c r="AD1687" s="4">
        <f>AC1687*(1-Z1687/100)</f>
        <v>0.0</v>
      </c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>
        <f>P1688*U1688/1000000</f>
        <v>0.0</v>
      </c>
      <c r="AD1688" s="4">
        <f>AC1688*(1-Z1688/100)</f>
        <v>0.0</v>
      </c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>
        <f>P1689*U1689/1000000</f>
        <v>0.0</v>
      </c>
      <c r="AD1689" s="4">
        <f>AC1689*(1-Z1689/100)</f>
        <v>0.0</v>
      </c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>
        <f>P1690*U1690/1000000</f>
        <v>0.0</v>
      </c>
      <c r="AD1690" s="4">
        <f>AC1690*(1-Z1690/100)</f>
        <v>0.0</v>
      </c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>
        <f>P1691*U1691/1000000</f>
        <v>0.0</v>
      </c>
      <c r="AD1691" s="4">
        <f>AC1692*(1-AA1691/100)+(AC1691-AC1692)*(1-AB1691/100)</f>
        <v>0.0</v>
      </c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>
        <f>P1692*U1692/1000000</f>
        <v>0.0</v>
      </c>
      <c r="AD1692" s="4">
        <f>AC1692*(1-Z1692/100)</f>
        <v>0.0</v>
      </c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>
        <f>P1693*U1693/1000000</f>
        <v>0.0</v>
      </c>
      <c r="AD1693" s="4">
        <f>AC1693*(1-Z1693/100)</f>
        <v>0.0</v>
      </c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>
        <f>P1694*U1694/1000000</f>
        <v>0.0</v>
      </c>
      <c r="AD1694" s="4">
        <f>AC1694*(1-Z1694/100)</f>
        <v>0.0</v>
      </c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f>IF(O1695="吨",N1695*1000,IF(O1695="万立方米",N1695*10000,""))</f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f>IF(O1704="吨",N1704*1000,IF(O1704="万立方米",N1704*10000,""))</f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>
        <f>P1705*U1705/1000000</f>
        <v>0.0</v>
      </c>
      <c r="AD1705" s="4">
        <f>AC1705*(1-Z1705/100)</f>
        <v>0.0</v>
      </c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>
        <f>P1706*U1706/1000000</f>
        <v>0.0</v>
      </c>
      <c r="AD1706" s="4">
        <f>AC1706*(1-Z1706/100)</f>
        <v>0.0</v>
      </c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>
        <f>P1707*U1707/1000000</f>
        <v>0.0</v>
      </c>
      <c r="AD1707" s="4">
        <f>AC1707*(1-Z1707/100)</f>
        <v>0.0</v>
      </c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>
        <f>P1708*U1708/1000000</f>
        <v>0.0</v>
      </c>
      <c r="AD1708" s="4">
        <f>AC1708*(1-Z1708/100)</f>
        <v>0.0</v>
      </c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>
        <f>P1709*U1709/1000000</f>
        <v>0.0</v>
      </c>
      <c r="AD1709" s="4">
        <f>AC1710*(1-AA1709/100)+(AC1709-AC1710)*(1-AB1709/100)</f>
        <v>0.0</v>
      </c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>
        <f>P1710*U1710/1000000</f>
        <v>0.0</v>
      </c>
      <c r="AD1710" s="4">
        <f>AC1710*(1-Z1710/100)</f>
        <v>0.0</v>
      </c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>
        <f>P1711*U1711/1000000</f>
        <v>0.0</v>
      </c>
      <c r="AD1711" s="4">
        <f>AC1711*(1-Z1711/100)</f>
        <v>0.0</v>
      </c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>
        <f>P1712*U1712/1000000</f>
        <v>0.0</v>
      </c>
      <c r="AD1712" s="4">
        <f>AC1712*(1-Z1712/100)</f>
        <v>0.0</v>
      </c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f>IF(O1713="吨",N1713*1000,IF(O1713="万立方米",N1713*10000,""))</f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f>IF(O1722="吨",N1722*1000,IF(O1722="万立方米",N1722*10000,""))</f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>
        <f>P1723*U1723/1000000</f>
        <v>0.0</v>
      </c>
      <c r="AD1723" s="4">
        <f>AC1723*(1-Z1723/100)</f>
        <v>0.0</v>
      </c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>
        <f>P1724*U1724/1000000</f>
        <v>0.0</v>
      </c>
      <c r="AD1724" s="4">
        <f>AC1724*(1-Z1724/100)</f>
        <v>0.0</v>
      </c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>
        <f>P1725*U1725/1000000</f>
        <v>0.0</v>
      </c>
      <c r="AD1725" s="4">
        <f>AC1725*(1-Z1725/100)</f>
        <v>0.0</v>
      </c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>
        <f>P1726*U1726/1000000</f>
        <v>0.0</v>
      </c>
      <c r="AD1726" s="4">
        <f>AC1726*(1-Z1726/100)</f>
        <v>0.0</v>
      </c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>
        <f>P1727*U1727/1000000</f>
        <v>0.0</v>
      </c>
      <c r="AD1727" s="4">
        <f>AC1728*(1-AA1727/100)+(AC1727-AC1728)*(1-AB1727/100)</f>
        <v>0.0</v>
      </c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>
        <f>P1728*U1728/1000000</f>
        <v>0.0</v>
      </c>
      <c r="AD1728" s="4">
        <f>AC1728*(1-Z1728/100)</f>
        <v>0.0</v>
      </c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>
        <f>P1729*U1729/1000000</f>
        <v>0.0</v>
      </c>
      <c r="AD1729" s="4">
        <f>AC1729*(1-Z1729/100)</f>
        <v>0.0</v>
      </c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>
        <f>P1730*U1730/1000000</f>
        <v>0.0</v>
      </c>
      <c r="AD1730" s="4">
        <f>AC1730*(1-Z1730/100)</f>
        <v>0.0</v>
      </c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>
        <f>P1732*U1732/1000000</f>
        <v>0.0</v>
      </c>
      <c r="AD1732" s="4">
        <f>AC1732*(1-Z1732/100)</f>
        <v>0.0</v>
      </c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>
        <f>P1733*U1733/1000000</f>
        <v>0.0</v>
      </c>
      <c r="AD1733" s="4">
        <f>AC1733*(1-Z1733/100)</f>
        <v>0.0</v>
      </c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>
        <f>P1734*U1734/1000000</f>
        <v>0.0</v>
      </c>
      <c r="AD1734" s="4">
        <f>AC1734*(1-Z1734/100)</f>
        <v>0.0</v>
      </c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>
        <f>P1735*U1735/1000000</f>
        <v>0.0</v>
      </c>
      <c r="AD1735" s="4">
        <f>AC1735*(1-Z1735/100)</f>
        <v>0.0</v>
      </c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>
        <f>P1736*U1736/1000000</f>
        <v>0.0</v>
      </c>
      <c r="AD1736" s="4">
        <f>AC1737*(1-AA1736/100)+(AC1736-AC1737)*(1-AB1736/100)</f>
        <v>0.0</v>
      </c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>
        <f>P1737*U1737/1000000</f>
        <v>0.0</v>
      </c>
      <c r="AD1737" s="4">
        <f>AC1737*(1-Z1737/100)</f>
        <v>0.0</v>
      </c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>
        <f>P1738*U1738/1000000</f>
        <v>0.0</v>
      </c>
      <c r="AD1738" s="4">
        <f>AC1738*(1-Z1738/100)</f>
        <v>0.0</v>
      </c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>
        <f>P1739*U1739/1000000</f>
        <v>0.0</v>
      </c>
      <c r="AD1739" s="4">
        <f>AC1739*(1-Z1739/100)</f>
        <v>0.0</v>
      </c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f>IF(O1740="吨",N1740*1000,IF(O1740="万立方米",N1740*10000,""))</f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>
        <f>P1741*U1741/1000000</f>
        <v>0.0</v>
      </c>
      <c r="AD1741" s="4">
        <f>AC1741*(1-Z1741/100)</f>
        <v>0.0</v>
      </c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>
        <f>P1742*U1742/1000000</f>
        <v>0.0</v>
      </c>
      <c r="AD1742" s="4">
        <f>AC1742*(1-Z1742/100)</f>
        <v>0.0</v>
      </c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>
        <f>P1743*U1743/1000000</f>
        <v>0.0</v>
      </c>
      <c r="AD1743" s="4">
        <f>AC1743*(1-Z1743/100)</f>
        <v>0.0</v>
      </c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>
        <f>P1744*U1744/1000000</f>
        <v>0.0</v>
      </c>
      <c r="AD1744" s="4">
        <f>AC1744*(1-Z1744/100)</f>
        <v>0.0</v>
      </c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>
        <f>P1745*U1745/1000000</f>
        <v>0.0</v>
      </c>
      <c r="AD1745" s="4">
        <f>AC1746*(1-AA1745/100)+(AC1745-AC1746)*(1-AB1745/100)</f>
        <v>0.0</v>
      </c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>
        <f>P1746*U1746/1000000</f>
        <v>0.0</v>
      </c>
      <c r="AD1746" s="4">
        <f>AC1746*(1-Z1746/100)</f>
        <v>0.0</v>
      </c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>
        <f>P1747*U1747/1000000</f>
        <v>0.0</v>
      </c>
      <c r="AD1747" s="4">
        <f>AC1747*(1-Z1747/100)</f>
        <v>0.0</v>
      </c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>
        <f>P1748*U1748/1000000</f>
        <v>0.0</v>
      </c>
      <c r="AD1748" s="4">
        <f>AC1748*(1-Z1748/100)</f>
        <v>0.0</v>
      </c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>
        <f>P1750*U1750/1000000</f>
        <v>0.0</v>
      </c>
      <c r="AD1750" s="4">
        <f>AC1750*(1-Z1750/100)</f>
        <v>0.0</v>
      </c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>
        <f>P1751*U1751/1000000</f>
        <v>0.0</v>
      </c>
      <c r="AD1751" s="4">
        <f>AC1751*(1-Z1751/100)</f>
        <v>0.0</v>
      </c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>
        <f>P1752*U1752/1000000</f>
        <v>0.0</v>
      </c>
      <c r="AD1752" s="4">
        <f>AC1752*(1-Z1752/100)</f>
        <v>0.0</v>
      </c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>
        <f>P1753*U1753/1000000</f>
        <v>0.0</v>
      </c>
      <c r="AD1753" s="4">
        <f>AC1753*(1-Z1753/100)</f>
        <v>0.0</v>
      </c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>
        <f>P1754*U1754/1000000</f>
        <v>0.0</v>
      </c>
      <c r="AD1754" s="4">
        <f>AC1755*(1-AA1754/100)+(AC1754-AC1755)*(1-AB1754/100)</f>
        <v>0.0</v>
      </c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>
        <f>P1755*U1755/1000000</f>
        <v>0.0</v>
      </c>
      <c r="AD1755" s="4">
        <f>AC1755*(1-Z1755/100)</f>
        <v>0.0</v>
      </c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>
        <f>P1756*U1756/1000000</f>
        <v>0.0</v>
      </c>
      <c r="AD1756" s="4">
        <f>AC1756*(1-Z1756/100)</f>
        <v>0.0</v>
      </c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>
        <f>P1757*U1757/1000000</f>
        <v>0.0</v>
      </c>
      <c r="AD1757" s="4">
        <f>AC1757*(1-Z1757/100)</f>
        <v>0.0</v>
      </c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f>IF(O1758="吨",N1758*1000,IF(O1758="万立方米",N1758*10000,""))</f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f>IF(O1767="吨",N1767*1000,IF(O1767="万立方米",N1767*10000,""))</f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f>IF(O1784="吨",N1784*1000,IF(O1784="万立方米",N1784*10000,""))</f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f>IF(O1793="吨",N1793*1000,IF(O1793="万立方米",N1793*10000,""))</f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f>IF(O1802="吨",N1802*1000,IF(O1802="万立方米",N1802*10000,""))</f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f>IF(O1820="吨",N1820*1000,IF(O1820="万立方米",N1820*10000,""))</f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f>IF(O1837="吨",N1837*1000,IF(O1837="万立方米",N1837*10000,""))</f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f>IF(O1846="吨",N1846*1000,IF(O1846="万立方米",N1846*10000,""))</f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f>IF(O1855="吨",N1855*1000,IF(O1855="万立方米",N1855*10000,""))</f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>
        <f>P1855*U1855/1000000</f>
        <v>0.0</v>
      </c>
      <c r="AD1855" s="4">
        <f>AC1855*(1-Z1855/100)</f>
        <v>0.0</v>
      </c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f>IF(O1864="吨",N1864*1000,IF(O1864="万立方米",N1864*10000,""))</f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f>IF(O1873="吨",N1873*1000,IF(O1873="万立方米",N1873*10000,""))</f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>
        <f>P1874*U1874/1000000</f>
        <v>0.0</v>
      </c>
      <c r="AD1874" s="4">
        <f>AC1874*(1-Z1874/100)</f>
        <v>0.0</v>
      </c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>
        <f>P1875*U1875/1000000</f>
        <v>0.0</v>
      </c>
      <c r="AD1875" s="4">
        <f>AC1875*(1-Z1875/100)</f>
        <v>0.0</v>
      </c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>
        <f>P1876*U1876/1000000</f>
        <v>0.0</v>
      </c>
      <c r="AD1876" s="4">
        <f>AC1876*(1-Z1876/100)</f>
        <v>0.0</v>
      </c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>
        <f>P1877*U1877/1000000</f>
        <v>0.0</v>
      </c>
      <c r="AD1877" s="4">
        <f>AC1877*(1-Z1877/100)</f>
        <v>0.0</v>
      </c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>
        <f>P1878*U1878/1000000</f>
        <v>0.0</v>
      </c>
      <c r="AD1878" s="4">
        <f>AC1879*(1-AA1878/100)+(AC1878-AC1879)*(1-AB1878/100)</f>
        <v>0.0</v>
      </c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>
        <f>P1879*U1879/1000000</f>
        <v>0.0</v>
      </c>
      <c r="AD1879" s="4">
        <f>AC1879*(1-Z1879/100)</f>
        <v>0.0</v>
      </c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>
        <f>P1880*U1880/1000000</f>
        <v>0.0</v>
      </c>
      <c r="AD1880" s="4">
        <f>AC1880*(1-Z1880/100)</f>
        <v>0.0</v>
      </c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>
        <f>P1881*U1881/1000000</f>
        <v>0.0</v>
      </c>
      <c r="AD1881" s="4">
        <f>AC1881*(1-Z1881/100)</f>
        <v>0.0</v>
      </c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f>IF(O1882="吨",N1882*1000,IF(O1882="万立方米",N1882*10000,""))</f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f>IF(O1891="吨",N1891*1000,IF(O1891="万立方米",N1891*10000,""))</f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f>IF(O1908="吨",N1908*1000,IF(O1908="万立方米",N1908*10000,""))</f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f>IF(O1925="吨",N1925*1000,IF(O1925="万立方米",N1925*10000,""))</f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f>IF(O1934="吨",N1934*1000,IF(O1934="万立方米",N1934*10000,""))</f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f>IF(O1952="吨",N1952*1000,IF(O1952="万立方米",N1952*10000,""))</f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f>IF(O1961="吨",N1961*1000,IF(O1961="万立方米",N1961*10000,""))</f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f>IF(O1987="吨",N1987*1000,IF(O1987="万立方米",N1987*10000,""))</f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f>IF(O1996="吨",N1996*1000,IF(O1996="万立方米",N1996*10000,""))</f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f>IF(O2005="吨",N2005*1000,IF(O2005="万立方米",N2005*10000,""))</f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f>IF(O2014="吨",N2014*1000,IF(O2014="万立方米",N2014*10000,""))</f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f>IF(O2023="吨",N2023*1000,IF(O2023="万立方米",N2023*10000,""))</f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f>IF(O2032="吨",N2032*1000,IF(O2032="万立方米",N2032*10000,""))</f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f>IF(O2041="吨",N2041*1000,IF(O2041="万立方米",N2041*10000,""))</f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f>IF(O2050="吨",N2050*1000,IF(O2050="万立方米",N2050*10000,""))</f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f>IF(O2059="吨",N2059*1000,IF(O2059="万立方米",N2059*10000,""))</f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>
        <f>P2059*U2059/1000000</f>
        <v>0.0</v>
      </c>
      <c r="AD2059" s="4">
        <f>AC2059*(1-Z2059/100)</f>
        <v>0.0</v>
      </c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f>IF(O2077="吨",N2077*1000,IF(O2077="万立方米",N2077*10000,""))</f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>
        <f>P2077*U2077/1000000</f>
        <v>0.0</v>
      </c>
      <c r="AD2077" s="4">
        <f>AC2077*(1-Z2077/100)</f>
        <v>0.0</v>
      </c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f>IF(O2086="吨",N2086*1000,IF(O2086="万立方米",N2086*10000,""))</f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f>IF(O2104="吨",N2104*1000,IF(O2104="万立方米",N2104*10000,""))</f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f>IF(O2130="吨",N2130*1000,IF(O2130="万立方米",N2130*10000,""))</f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f>IF(O2139="吨",N2139*1000,IF(O2139="万立方米",N2139*10000,""))</f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f>IF(O2166="吨",N2166*1000,IF(O2166="万立方米",N2166*10000,""))</f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f>IF(O2175="吨",N2175*1000,IF(O2175="万立方米",N2175*10000,""))</f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f>IF(O2193="吨",N2193*1000,IF(O2193="万立方米",N2193*10000,""))</f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f>IF(O2202="吨",N2202*1000,IF(O2202="万立方米",N2202*10000,""))</f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f>IF(O2220="吨",N2220*1000,IF(O2220="万立方米",N2220*10000,""))</f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f>IF(O2229="吨",N2229*1000,IF(O2229="万立方米",N2229*10000,""))</f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>
        <f>P2230*U2230/1000000</f>
        <v>0.0</v>
      </c>
      <c r="AD2230" s="4">
        <f>AC2230*(1-Z2230/100)</f>
        <v>0.0</v>
      </c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>
        <f>P2231*U2231/1000000</f>
        <v>0.0</v>
      </c>
      <c r="AD2231" s="4">
        <f>AC2231*(1-Z2231/100)</f>
        <v>0.0</v>
      </c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>
        <f>P2232*U2232/1000000</f>
        <v>0.0</v>
      </c>
      <c r="AD2232" s="4">
        <f>AC2232*(1-Z2232/100)</f>
        <v>0.0</v>
      </c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>
        <f>P2233*U2233/1000000</f>
        <v>0.0</v>
      </c>
      <c r="AD2233" s="4">
        <f>AC2233*(1-Z2233/100)</f>
        <v>0.0</v>
      </c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>
        <f>P2234*U2234/1000000</f>
        <v>0.0</v>
      </c>
      <c r="AD2234" s="4">
        <f>AC2235*(1-AA2234/100)+(AC2234-AC2235)*(1-AB2234/100)</f>
        <v>0.0</v>
      </c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>
        <f>P2235*U2235/1000000</f>
        <v>0.0</v>
      </c>
      <c r="AD2235" s="4">
        <f>AC2235*(1-Z2235/100)</f>
        <v>0.0</v>
      </c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>
        <f>P2236*U2236/1000000</f>
        <v>0.0</v>
      </c>
      <c r="AD2236" s="4">
        <f>AC2236*(1-Z2236/100)</f>
        <v>0.0</v>
      </c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>
        <f>P2237*U2237/1000000</f>
        <v>0.0</v>
      </c>
      <c r="AD2237" s="4">
        <f>AC2237*(1-Z2237/100)</f>
        <v>0.0</v>
      </c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f>IF(O2247="吨",N2247*1000,IF(O2247="万立方米",N2247*10000,""))</f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f>IF(O2264="吨",N2264*1000,IF(O2264="万立方米",N2264*10000,""))</f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>
        <f>P2265*U2265/1000000</f>
        <v>0.0</v>
      </c>
      <c r="AD2265" s="4">
        <f>AC2265*(1-Z2265/100)</f>
        <v>0.0</v>
      </c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>
        <f>P2266*U2266/1000000</f>
        <v>0.0</v>
      </c>
      <c r="AD2266" s="4">
        <f>AC2266*(1-Z2266/100)</f>
        <v>0.0</v>
      </c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>
        <f>P2267*U2267/1000000</f>
        <v>0.0</v>
      </c>
      <c r="AD2267" s="4">
        <f>AC2267*(1-Z2267/100)</f>
        <v>0.0</v>
      </c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>
        <f>P2268*U2268/1000000</f>
        <v>0.0</v>
      </c>
      <c r="AD2268" s="4">
        <f>AC2268*(1-Z2268/100)</f>
        <v>0.0</v>
      </c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>
        <f>P2269*U2269/1000000</f>
        <v>0.0</v>
      </c>
      <c r="AD2269" s="4">
        <f>AC2270*(1-AA2269/100)+(AC2269-AC2270)*(1-AB2269/100)</f>
        <v>0.0</v>
      </c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>
        <f>P2270*U2270/1000000</f>
        <v>0.0</v>
      </c>
      <c r="AD2270" s="4">
        <f>AC2270*(1-Z2270/100)</f>
        <v>0.0</v>
      </c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>
        <f>P2271*U2271/1000000</f>
        <v>0.0</v>
      </c>
      <c r="AD2271" s="4">
        <f>AC2271*(1-Z2271/100)</f>
        <v>0.0</v>
      </c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>
        <f>P2272*U2272/1000000</f>
        <v>0.0</v>
      </c>
      <c r="AD2272" s="4">
        <f>AC2272*(1-Z2272/100)</f>
        <v>0.0</v>
      </c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f>IF(O2300="吨",N2300*1000,IF(O2300="万立方米",N2300*10000,""))</f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f>IF(O2309="吨",N2309*1000,IF(O2309="万立方米",N2309*10000,""))</f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f>IF(O2318="吨",N2318*1000,IF(O2318="万立方米",N2318*10000,""))</f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f>IF(O2327="吨",N2327*1000,IF(O2327="万立方米",N2327*10000,""))</f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f>IF(O2336="吨",N2336*1000,IF(O2336="万立方米",N2336*10000,""))</f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f>IF(O2345="吨",N2345*1000,IF(O2345="万立方米",N2345*10000,""))</f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f>IF(O2354="吨",N2354*1000,IF(O2354="万立方米",N2354*10000,""))</f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f>IF(O2363="吨",N2363*1000,IF(O2363="万立方米",N2363*10000,""))</f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f>IF(O2372="吨",N2372*1000,IF(O2372="万立方米",N2372*10000,""))</f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f>IF(O2381="吨",N2381*1000,IF(O2381="万立方米",N2381*10000,""))</f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f>IF(O2390="吨",N2390*1000,IF(O2390="万立方米",N2390*10000,""))</f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f>IF(O2399="吨",N2399*1000,IF(O2399="万立方米",N2399*10000,""))</f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f>IF(O2408="吨",N2408*1000,IF(O2408="万立方米",N2408*10000,""))</f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f>IF(O2417="吨",N2417*1000,IF(O2417="万立方米",N2417*10000,""))</f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f>IF(O2426="吨",N2426*1000,IF(O2426="万立方米",N2426*10000,""))</f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f>IF(O2435="吨",N2435*1000,IF(O2435="万立方米",N2435*10000,""))</f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f>IF(O2453="吨",N2453*1000,IF(O2453="万立方米",N2453*10000,""))</f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f>IF(O2462="吨",N2462*1000,IF(O2462="万立方米",N2462*10000,""))</f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>
        <f>P2463*U2463/1000000</f>
        <v>0.0</v>
      </c>
      <c r="AD2463" s="4">
        <f>AC2463*(1-Z2463/100)</f>
        <v>0.0</v>
      </c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>
        <f>P2464*U2464/1000000</f>
        <v>0.0</v>
      </c>
      <c r="AD2464" s="4">
        <f>AC2464*(1-Z2464/100)</f>
        <v>0.0</v>
      </c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>
        <f>P2465*U2465/1000000</f>
        <v>0.0</v>
      </c>
      <c r="AD2465" s="4">
        <f>AC2465*(1-Z2465/100)</f>
        <v>0.0</v>
      </c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>
        <f>P2466*U2466/1000000</f>
        <v>0.0</v>
      </c>
      <c r="AD2466" s="4">
        <f>AC2466*(1-Z2466/100)</f>
        <v>0.0</v>
      </c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>
        <f>P2467*U2467/1000000</f>
        <v>0.0</v>
      </c>
      <c r="AD2467" s="4">
        <f>AC2468*(1-AA2467/100)+(AC2467-AC2468)*(1-AB2467/100)</f>
        <v>0.0</v>
      </c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>
        <f>P2468*U2468/1000000</f>
        <v>0.0</v>
      </c>
      <c r="AD2468" s="4">
        <f>AC2468*(1-Z2468/100)</f>
        <v>0.0</v>
      </c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>
        <f>P2469*U2469/1000000</f>
        <v>0.0</v>
      </c>
      <c r="AD2469" s="4">
        <f>AC2469*(1-Z2469/100)</f>
        <v>0.0</v>
      </c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>
        <f>P2470*U2470/1000000</f>
        <v>0.0</v>
      </c>
      <c r="AD2470" s="4">
        <f>AC2470*(1-Z2470/100)</f>
        <v>0.0</v>
      </c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f>IF(O2471="吨",N2471*1000,IF(O2471="万立方米",N2471*10000,""))</f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f>IF(O2497="吨",N2497*1000,IF(O2497="万立方米",N2497*10000,""))</f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f>IF(O2506="吨",N2506*1000,IF(O2506="万立方米",N2506*10000,""))</f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f>IF(O2532="吨",N2532*1000,IF(O2532="万立方米",N2532*10000,""))</f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f>IF(O2550="吨",N2550*1000,IF(O2550="万立方米",N2550*10000,""))</f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f>IF(O2559="吨",N2559*1000,IF(O2559="万立方米",N2559*10000,""))</f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f>IF(O2568="吨",N2568*1000,IF(O2568="万立方米",N2568*10000,""))</f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f>IF(O2586="吨",N2586*1000,IF(O2586="万立方米",N2586*10000,""))</f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f>IF(O2612="吨",N2612*1000,IF(O2612="万立方米",N2612*10000,""))</f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f>IF(O2621="吨",N2621*1000,IF(O2621="万立方米",N2621*10000,""))</f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f>IF(O2630="吨",N2630*1000,IF(O2630="万立方米",N2630*10000,""))</f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f>IF(O2639="吨",N2639*1000,IF(O2639="万立方米",N2639*10000,""))</f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f>IF(O2648="吨",N2648*1000,IF(O2648="万立方米",N2648*10000,""))</f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f>IF(O2657="吨",N2657*1000,IF(O2657="万立方米",N2657*10000,""))</f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>
        <f>P2658*U2658/1000000</f>
        <v>0.0</v>
      </c>
      <c r="AD2658" s="4">
        <f>AC2658*(1-Z2658/100)</f>
        <v>0.0</v>
      </c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>
        <f>P2659*U2659/1000000</f>
        <v>0.0</v>
      </c>
      <c r="AD2659" s="4">
        <f>AC2659*(1-Z2659/100)</f>
        <v>0.0</v>
      </c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>
        <f>P2660*U2660/1000000</f>
        <v>0.0</v>
      </c>
      <c r="AD2660" s="4">
        <f>AC2660*(1-Z2660/100)</f>
        <v>0.0</v>
      </c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>
        <f>P2661*U2661/1000000</f>
        <v>0.0</v>
      </c>
      <c r="AD2661" s="4">
        <f>AC2661*(1-Z2661/100)</f>
        <v>0.0</v>
      </c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>
        <f>P2662*U2662/1000000</f>
        <v>0.0</v>
      </c>
      <c r="AD2662" s="4">
        <f>AC2663*(1-AA2662/100)+(AC2662-AC2663)*(1-AB2662/100)</f>
        <v>0.0</v>
      </c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>
        <f>P2663*U2663/1000000</f>
        <v>0.0</v>
      </c>
      <c r="AD2663" s="4">
        <f>AC2663*(1-Z2663/100)</f>
        <v>0.0</v>
      </c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>
        <f>P2664*U2664/1000000</f>
        <v>0.0</v>
      </c>
      <c r="AD2664" s="4">
        <f>AC2664*(1-Z2664/100)</f>
        <v>0.0</v>
      </c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>
        <f>P2665*U2665/1000000</f>
        <v>0.0</v>
      </c>
      <c r="AD2665" s="4">
        <f>AC2665*(1-Z2665/100)</f>
        <v>0.0</v>
      </c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f>IF(O2666="吨",N2666*1000,IF(O2666="万立方米",N2666*10000,""))</f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f>IF(O2675="吨",N2675*1000,IF(O2675="万立方米",N2675*10000,""))</f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>
        <f>P2676*U2676/1000000</f>
        <v>0.0</v>
      </c>
      <c r="AD2676" s="4">
        <f>AC2676*(1-Z2676/100)</f>
        <v>0.0</v>
      </c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>
        <f>P2677*U2677/1000000</f>
        <v>0.0</v>
      </c>
      <c r="AD2677" s="4">
        <f>AC2677*(1-Z2677/100)</f>
        <v>0.0</v>
      </c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>
        <f>P2678*U2678/1000000</f>
        <v>0.0</v>
      </c>
      <c r="AD2678" s="4">
        <f>AC2678*(1-Z2678/100)</f>
        <v>0.0</v>
      </c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>
        <f>P2679*U2679/1000000</f>
        <v>0.0</v>
      </c>
      <c r="AD2679" s="4">
        <f>AC2679*(1-Z2679/100)</f>
        <v>0.0</v>
      </c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>
        <f>P2680*U2680/1000000</f>
        <v>0.0</v>
      </c>
      <c r="AD2680" s="4">
        <f>AC2681*(1-AA2680/100)+(AC2680-AC2681)*(1-AB2680/100)</f>
        <v>0.0</v>
      </c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>
        <f>P2681*U2681/1000000</f>
        <v>0.0</v>
      </c>
      <c r="AD2681" s="4">
        <f>AC2681*(1-Z2681/100)</f>
        <v>0.0</v>
      </c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>
        <f>P2682*U2682/1000000</f>
        <v>0.0</v>
      </c>
      <c r="AD2682" s="4">
        <f>AC2682*(1-Z2682/100)</f>
        <v>0.0</v>
      </c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>
        <f>P2683*U2683/1000000</f>
        <v>0.0</v>
      </c>
      <c r="AD2683" s="4">
        <f>AC2683*(1-Z2683/100)</f>
        <v>0.0</v>
      </c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f>IF(O2684="吨",N2684*1000,IF(O2684="万立方米",N2684*10000,""))</f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f>IF(O2711="吨",N2711*1000,IF(O2711="万立方米",N2711*10000,""))</f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f>IF(O2720="吨",N2720*1000,IF(O2720="万立方米",N2720*10000,""))</f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>
        <f>P2721*U2721/1000000</f>
        <v>0.0</v>
      </c>
      <c r="AD2721" s="4">
        <f>AC2721*(1-Z2721/100)</f>
        <v>0.0</v>
      </c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>
        <f>P2722*U2722/1000000</f>
        <v>0.0</v>
      </c>
      <c r="AD2722" s="4">
        <f>AC2722*(1-Z2722/100)</f>
        <v>0.0</v>
      </c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>
        <f>P2723*U2723/1000000</f>
        <v>0.0</v>
      </c>
      <c r="AD2723" s="4">
        <f>AC2723*(1-Z2723/100)</f>
        <v>0.0</v>
      </c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>
        <f>P2724*U2724/1000000</f>
        <v>0.0</v>
      </c>
      <c r="AD2724" s="4">
        <f>AC2724*(1-Z2724/100)</f>
        <v>0.0</v>
      </c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>
        <f>P2725*U2725/1000000</f>
        <v>0.0</v>
      </c>
      <c r="AD2725" s="4">
        <f>AC2726*(1-AA2725/100)+(AC2725-AC2726)*(1-AB2725/100)</f>
        <v>0.0</v>
      </c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>
        <f>P2726*U2726/1000000</f>
        <v>0.0</v>
      </c>
      <c r="AD2726" s="4">
        <f>AC2726*(1-Z2726/100)</f>
        <v>0.0</v>
      </c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>
        <f>P2727*U2727/1000000</f>
        <v>0.0</v>
      </c>
      <c r="AD2727" s="4">
        <f>AC2727*(1-Z2727/100)</f>
        <v>0.0</v>
      </c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>
        <f>P2728*U2728/1000000</f>
        <v>0.0</v>
      </c>
      <c r="AD2728" s="4">
        <f>AC2728*(1-Z2728/100)</f>
        <v>0.0</v>
      </c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f>IF(O2729="吨",N2729*1000,IF(O2729="万立方米",N2729*10000,""))</f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f>IF(O2738="吨",N2738*1000,IF(O2738="万立方米",N2738*10000,""))</f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f>IF(O2755="吨",N2755*1000,IF(O2755="万立方米",N2755*10000,""))</f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>
        <f>P2756*U2756/1000000</f>
        <v>0.0</v>
      </c>
      <c r="AD2756" s="4">
        <f>AC2756*(1-Z2756/100)</f>
        <v>0.0</v>
      </c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>
        <f>P2757*U2757/1000000</f>
        <v>0.0</v>
      </c>
      <c r="AD2757" s="4">
        <f>AC2757*(1-Z2757/100)</f>
        <v>0.0</v>
      </c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>
        <f>P2758*U2758/1000000</f>
        <v>0.0</v>
      </c>
      <c r="AD2758" s="4">
        <f>AC2758*(1-Z2758/100)</f>
        <v>0.0</v>
      </c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>
        <f>P2759*U2759/1000000</f>
        <v>0.0</v>
      </c>
      <c r="AD2759" s="4">
        <f>AC2759*(1-Z2759/100)</f>
        <v>0.0</v>
      </c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>
        <f>P2760*U2760/1000000</f>
        <v>0.0</v>
      </c>
      <c r="AD2760" s="4">
        <f>AC2761*(1-AA2760/100)+(AC2760-AC2761)*(1-AB2760/100)</f>
        <v>0.0</v>
      </c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>
        <f>P2761*U2761/1000000</f>
        <v>0.0</v>
      </c>
      <c r="AD2761" s="4">
        <f>AC2761*(1-Z2761/100)</f>
        <v>0.0</v>
      </c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>
        <f>P2762*U2762/1000000</f>
        <v>0.0</v>
      </c>
      <c r="AD2762" s="4">
        <f>AC2762*(1-Z2762/100)</f>
        <v>0.0</v>
      </c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>
        <f>P2763*U2763/1000000</f>
        <v>0.0</v>
      </c>
      <c r="AD2763" s="4">
        <f>AC2763*(1-Z2763/100)</f>
        <v>0.0</v>
      </c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f>IF(O2764="吨",N2764*1000,IF(O2764="万立方米",N2764*10000,""))</f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f>IF(O2773="吨",N2773*1000,IF(O2773="万立方米",N2773*10000,""))</f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f>IF(O2782="吨",N2782*1000,IF(O2782="万立方米",N2782*10000,""))</f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f>IF(O2791="吨",N2791*1000,IF(O2791="万立方米",N2791*10000,""))</f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f>IF(O2800="吨",N2800*1000,IF(O2800="万立方米",N2800*10000,""))</f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>
        <f>P2800*U2800/1000000</f>
        <v>0.0</v>
      </c>
      <c r="AD2800" s="4">
        <f>AC2800*(1-Z2800/100)</f>
        <v>0.0</v>
      </c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f>IF(O2817="吨",N2817*1000,IF(O2817="万立方米",N2817*10000,""))</f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f>IF(O2826="吨",N2826*1000,IF(O2826="万立方米",N2826*10000,""))</f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f>IF(O2835="吨",N2835*1000,IF(O2835="万立方米",N2835*10000,""))</f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f>IF(O2853="吨",N2853*1000,IF(O2853="万立方米",N2853*10000,""))</f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f>IF(O2870="吨",N2870*1000,IF(O2870="万立方米",N2870*10000,""))</f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f>IF(O2887="吨",N2887*1000,IF(O2887="万立方米",N2887*10000,""))</f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f>IF(O2904="吨",N2904*1000,IF(O2904="万立方米",N2904*10000,""))</f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f>IF(O2931="吨",N2931*1000,IF(O2931="万立方米",N2931*10000,""))</f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f>IF(O2940="吨",N2940*1000,IF(O2940="万立方米",N2940*10000,""))</f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f>IF(O2967="吨",N2967*1000,IF(O2967="万立方米",N2967*10000,""))</f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f>IF(O2976="吨",N2976*1000,IF(O2976="万立方米",N2976*10000,""))</f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f>IF(O2985="吨",N2985*1000,IF(O2985="万立方米",N2985*10000,""))</f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f>IF(O2994="吨",N2994*1000,IF(O2994="万立方米",N2994*10000,""))</f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f>IF(O3003="吨",N3003*1000,IF(O3003="万立方米",N3003*10000,""))</f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f>IF(O3029="吨",N3029*1000,IF(O3029="万立方米",N3029*10000,""))</f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f>IF(O3046="吨",N3046*1000,IF(O3046="万立方米",N3046*10000,""))</f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f>IF(O3055="吨",N3055*1000,IF(O3055="万立方米",N3055*10000,""))</f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f>IF(O3064="吨",N3064*1000,IF(O3064="万立方米",N3064*10000,""))</f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f>IF(O3090="吨",N3090*1000,IF(O3090="万立方米",N3090*10000,""))</f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f>IF(O3107="吨",N3107*1000,IF(O3107="万立方米",N3107*10000,""))</f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f>IF(O3116="吨",N3116*1000,IF(O3116="万立方米",N3116*10000,""))</f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f>IF(O3142="吨",N3142*1000,IF(O3142="万立方米",N3142*10000,""))</f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>
        <f>P3142*U3142/1000000</f>
        <v>0.0</v>
      </c>
      <c r="AD3142" s="4">
        <f>AC3142*(1-Z3142/100)</f>
        <v>0.0</v>
      </c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f>IF(O3151="吨",N3151*1000,IF(O3151="万立方米",N3151*10000,""))</f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f>IF(O3187="吨",N3187*1000,IF(O3187="万立方米",N3187*10000,""))</f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f>IF(O3196="吨",N3196*1000,IF(O3196="万立方米",N3196*10000,""))</f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f>IF(O3205="吨",N3205*1000,IF(O3205="万立方米",N3205*10000,""))</f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>
        <f>P3206*U3206/1000000</f>
        <v>0.0</v>
      </c>
      <c r="AD3206" s="4">
        <f>AC3206*(1-Z3206/100)</f>
        <v>0.0</v>
      </c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>
        <f>P3207*U3207/1000000</f>
        <v>0.0</v>
      </c>
      <c r="AD3207" s="4">
        <f>AC3207*(1-Z3207/100)</f>
        <v>0.0</v>
      </c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>
        <f>P3208*U3208/1000000</f>
        <v>0.0</v>
      </c>
      <c r="AD3208" s="4">
        <f>AC3208*(1-Z3208/100)</f>
        <v>0.0</v>
      </c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>
        <f>P3209*U3209/1000000</f>
        <v>0.0</v>
      </c>
      <c r="AD3209" s="4">
        <f>AC3209*(1-Z3209/100)</f>
        <v>0.0</v>
      </c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>
        <f>P3210*U3210/1000000</f>
        <v>0.0</v>
      </c>
      <c r="AD3210" s="4">
        <f>AC3211*(1-AA3210/100)+(AC3210-AC3211)*(1-AB3210/100)</f>
        <v>0.0</v>
      </c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>
        <f>P3211*U3211/1000000</f>
        <v>0.0</v>
      </c>
      <c r="AD3211" s="4">
        <f>AC3211*(1-Z3211/100)</f>
        <v>0.0</v>
      </c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>
        <f>P3212*U3212/1000000</f>
        <v>0.0</v>
      </c>
      <c r="AD3212" s="4">
        <f>AC3212*(1-Z3212/100)</f>
        <v>0.0</v>
      </c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>
        <f>P3213*U3213/1000000</f>
        <v>0.0</v>
      </c>
      <c r="AD3213" s="4">
        <f>AC3213*(1-Z3213/100)</f>
        <v>0.0</v>
      </c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f>IF(O3214="吨",N3214*1000,IF(O3214="万立方米",N3214*10000,""))</f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f>IF(O3223="吨",N3223*1000,IF(O3223="万立方米",N3223*10000,""))</f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f>IF(O3240="吨",N3240*1000,IF(O3240="万立方米",N3240*10000,""))</f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f>IF(O3267="吨",N3267*1000,IF(O3267="万立方米",N3267*10000,""))</f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f>IF(O3285="吨",N3285*1000,IF(O3285="万立方米",N3285*10000,""))</f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f>IF(O3294="吨",N3294*1000,IF(O3294="万立方米",N3294*10000,""))</f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>
        <f>P3295*U3295/1000000</f>
        <v>0.0</v>
      </c>
      <c r="AD3295" s="4">
        <f>AC3295*(1-Z3295/100)</f>
        <v>0.0</v>
      </c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>
        <f>P3296*U3296/1000000</f>
        <v>0.0</v>
      </c>
      <c r="AD3296" s="4">
        <f>AC3296*(1-Z3296/100)</f>
        <v>0.0</v>
      </c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>
        <f>P3297*U3297/1000000</f>
        <v>0.0</v>
      </c>
      <c r="AD3297" s="4">
        <f>AC3297*(1-Z3297/100)</f>
        <v>0.0</v>
      </c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>
        <f>P3298*U3298/1000000</f>
        <v>0.0</v>
      </c>
      <c r="AD3298" s="4">
        <f>AC3298*(1-Z3298/100)</f>
        <v>0.0</v>
      </c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>
        <f>P3299*U3299/1000000</f>
        <v>0.0</v>
      </c>
      <c r="AD3299" s="4">
        <f>AC3300*(1-AA3299/100)+(AC3299-AC3300)*(1-AB3299/100)</f>
        <v>0.0</v>
      </c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>
        <f>P3300*U3300/1000000</f>
        <v>0.0</v>
      </c>
      <c r="AD3300" s="4">
        <f>AC3300*(1-Z3300/100)</f>
        <v>0.0</v>
      </c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>
        <f>P3301*U3301/1000000</f>
        <v>0.0</v>
      </c>
      <c r="AD3301" s="4">
        <f>AC3301*(1-Z3301/100)</f>
        <v>0.0</v>
      </c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>
        <f>P3302*U3302/1000000</f>
        <v>0.0</v>
      </c>
      <c r="AD3302" s="4">
        <f>AC3302*(1-Z3302/100)</f>
        <v>0.0</v>
      </c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f>IF(O3303="吨",N3303*1000,IF(O3303="万立方米",N3303*10000,""))</f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f>IF(O3312="吨",N3312*1000,IF(O3312="万立方米",N3312*10000,""))</f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>
        <f>P3312*U3312/1000000</f>
        <v>0.0</v>
      </c>
      <c r="AD3312" s="4">
        <f>AC3312*(1-Z3312/100)</f>
        <v>0.0</v>
      </c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f>IF(O3321="吨",N3321*1000,IF(O3321="万立方米",N3321*10000,""))</f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f>IF(O3330="吨",N3330*1000,IF(O3330="万立方米",N3330*10000,""))</f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f>IF(O3347="吨",N3347*1000,IF(O3347="万立方米",N3347*10000,""))</f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>
        <f>P3348*U3348/1000000</f>
        <v>0.0</v>
      </c>
      <c r="AD3348" s="4">
        <f>AC3348*(1-Z3348/100)</f>
        <v>0.0</v>
      </c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>
        <f>P3349*U3349/1000000</f>
        <v>0.0</v>
      </c>
      <c r="AD3349" s="4">
        <f>AC3349*(1-Z3349/100)</f>
        <v>0.0</v>
      </c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>
        <f>P3350*U3350/1000000</f>
        <v>0.0</v>
      </c>
      <c r="AD3350" s="4">
        <f>AC3350*(1-Z3350/100)</f>
        <v>0.0</v>
      </c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>
        <f>P3351*U3351/1000000</f>
        <v>0.0</v>
      </c>
      <c r="AD3351" s="4">
        <f>AC3351*(1-Z3351/100)</f>
        <v>0.0</v>
      </c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>
        <f>P3352*U3352/1000000</f>
        <v>0.0</v>
      </c>
      <c r="AD3352" s="4">
        <f>AC3353*(1-AA3352/100)+(AC3352-AC3353)*(1-AB3352/100)</f>
        <v>0.0</v>
      </c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>
        <f>P3353*U3353/1000000</f>
        <v>0.0</v>
      </c>
      <c r="AD3353" s="4">
        <f>AC3353*(1-Z3353/100)</f>
        <v>0.0</v>
      </c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>
        <f>P3354*U3354/1000000</f>
        <v>0.0</v>
      </c>
      <c r="AD3354" s="4">
        <f>AC3354*(1-Z3354/100)</f>
        <v>0.0</v>
      </c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>
        <f>P3355*U3355/1000000</f>
        <v>0.0</v>
      </c>
      <c r="AD3355" s="4">
        <f>AC3355*(1-Z3355/100)</f>
        <v>0.0</v>
      </c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f>IF(O3356="吨",N3356*1000,IF(O3356="万立方米",N3356*10000,""))</f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f>IF(O3365="吨",N3365*1000,IF(O3365="万立方米",N3365*10000,""))</f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f>IF(O3374="吨",N3374*1000,IF(O3374="万立方米",N3374*10000,""))</f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f>IF(O3383="吨",N3383*1000,IF(O3383="万立方米",N3383*10000,""))</f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f>IF(O3392="吨",N3392*1000,IF(O3392="万立方米",N3392*10000,""))</f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>
        <f>P3437*U3437/1000000</f>
        <v>0.0</v>
      </c>
      <c r="AD3437" s="4">
        <f>AC3437*(1-Z3437/100)</f>
        <v>0.0</v>
      </c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>
        <f>P3438*U3438/1000000</f>
        <v>0.0</v>
      </c>
      <c r="AD3438" s="4">
        <f>AC3438*(1-Z3438/100)</f>
        <v>0.0</v>
      </c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>
        <f>P3439*U3439/1000000</f>
        <v>0.0</v>
      </c>
      <c r="AD3439" s="4">
        <f>AC3439*(1-Z3439/100)</f>
        <v>0.0</v>
      </c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>
        <f>P3440*U3440/1000000</f>
        <v>0.0</v>
      </c>
      <c r="AD3440" s="4">
        <f>AC3440*(1-Z3440/100)</f>
        <v>0.0</v>
      </c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>
        <f>P3441*U3441/1000000</f>
        <v>0.0</v>
      </c>
      <c r="AD3441" s="4">
        <f>AC3442*(1-AA3441/100)+(AC3441-AC3442)*(1-AB3441/100)</f>
        <v>0.0</v>
      </c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>
        <f>P3442*U3442/1000000</f>
        <v>0.0</v>
      </c>
      <c r="AD3442" s="4">
        <f>AC3442*(1-Z3442/100)</f>
        <v>0.0</v>
      </c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>
        <f>P3443*U3443/1000000</f>
        <v>0.0</v>
      </c>
      <c r="AD3443" s="4">
        <f>AC3443*(1-Z3443/100)</f>
        <v>0.0</v>
      </c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>
        <f>P3444*U3444/1000000</f>
        <v>0.0</v>
      </c>
      <c r="AD3444" s="4">
        <f>AC3444*(1-Z3444/100)</f>
        <v>0.0</v>
      </c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f>IF(O3445="吨",N3445*1000,IF(O3445="万立方米",N3445*10000,""))</f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f>IF(O3454="吨",N3454*1000,IF(O3454="万立方米",N3454*10000,""))</f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f>IF(O3479="吨",N3479*1000,IF(O3479="万立方米",N3479*10000,""))</f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f>IF(O3488="吨",N3488*1000,IF(O3488="万立方米",N3488*10000,""))</f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f>IF(O3514="吨",N3514*1000,IF(O3514="万立方米",N3514*10000,""))</f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f>IF(O3523="吨",N3523*1000,IF(O3523="万立方米",N3523*10000,""))</f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f>IF(O3532="吨",N3532*1000,IF(O3532="万立方米",N3532*10000,""))</f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f>IF(O3550="吨",N3550*1000,IF(O3550="万立方米",N3550*10000,""))</f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f>IF(O3559="吨",N3559*1000,IF(O3559="万立方米",N3559*10000,""))</f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f>IF(O3568="吨",N3568*1000,IF(O3568="万立方米",N3568*10000,""))</f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f>IF(O3577="吨",N3577*1000,IF(O3577="万立方米",N3577*10000,""))</f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f>IF(O3586="吨",N3586*1000,IF(O3586="万立方米",N3586*10000,""))</f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f>IF(O3595="吨",N3595*1000,IF(O3595="万立方米",N3595*10000,""))</f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f>IF(O3622="吨",N3622*1000,IF(O3622="万立方米",N3622*10000,""))</f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f>IF(O3631="吨",N3631*1000,IF(O3631="万立方米",N3631*10000,""))</f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f>IF(O3648="吨",N3648*1000,IF(O3648="万立方米",N3648*10000,""))</f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f>IF(O3665="吨",N3665*1000,IF(O3665="万立方米",N3665*10000,""))</f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f>IF(O3674="吨",N3674*1000,IF(O3674="万立方米",N3674*10000,""))</f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f>IF(O3692="吨",N3692*1000,IF(O3692="万立方米",N3692*10000,""))</f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f>IF(O3701="吨",N3701*1000,IF(O3701="万立方米",N3701*10000,""))</f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f>IF(O3710="吨",N3710*1000,IF(O3710="万立方米",N3710*10000,""))</f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f>IF(O3719="吨",N3719*1000,IF(O3719="万立方米",N3719*10000,""))</f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f>IF(O3728="吨",N3728*1000,IF(O3728="万立方米",N3728*10000,""))</f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>
        <f>P3729*U3729/1000000</f>
        <v>0.0</v>
      </c>
      <c r="AD3729" s="4">
        <f>AC3729*(1-Z3729/100)</f>
        <v>0.0</v>
      </c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>
        <f>P3730*U3730/1000000</f>
        <v>0.0</v>
      </c>
      <c r="AD3730" s="4">
        <f>AC3730*(1-Z3730/100)</f>
        <v>0.0</v>
      </c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>
        <f>P3731*U3731/1000000</f>
        <v>0.0</v>
      </c>
      <c r="AD3731" s="4">
        <f>AC3731*(1-Z3731/100)</f>
        <v>0.0</v>
      </c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>
        <f>P3732*U3732/1000000</f>
        <v>0.0</v>
      </c>
      <c r="AD3732" s="4">
        <f>AC3732*(1-Z3732/100)</f>
        <v>0.0</v>
      </c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>
        <f>P3733*U3733/1000000</f>
        <v>0.0</v>
      </c>
      <c r="AD3733" s="4">
        <f>AC3734*(1-AA3733/100)+(AC3733-AC3734)*(1-AB3733/100)</f>
        <v>0.0</v>
      </c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>
        <f>P3734*U3734/1000000</f>
        <v>0.0</v>
      </c>
      <c r="AD3734" s="4">
        <f>AC3734*(1-Z3734/100)</f>
        <v>0.0</v>
      </c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>
        <f>P3735*U3735/1000000</f>
        <v>0.0</v>
      </c>
      <c r="AD3735" s="4">
        <f>AC3735*(1-Z3735/100)</f>
        <v>0.0</v>
      </c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>
        <f>P3736*U3736/1000000</f>
        <v>0.0</v>
      </c>
      <c r="AD3736" s="4">
        <f>AC3736*(1-Z3736/100)</f>
        <v>0.0</v>
      </c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f>IF(O3737="吨",N3737*1000,IF(O3737="万立方米",N3737*10000,""))</f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f>IF(O3746="吨",N3746*1000,IF(O3746="万立方米",N3746*10000,""))</f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>
        <f>P3746*U3746/1000000</f>
        <v>0.0</v>
      </c>
      <c r="AD3746" s="4">
        <f>AC3746*(1-Z3746/100)</f>
        <v>0.0</v>
      </c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f>IF(O3763="吨",N3763*1000,IF(O3763="万立方米",N3763*10000,""))</f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f>IF(O3781="吨",N3781*1000,IF(O3781="万立方米",N3781*10000,""))</f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f>IF(O3790="吨",N3790*1000,IF(O3790="万立方米",N3790*10000,""))</f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f>IF(O3799="吨",N3799*1000,IF(O3799="万立方米",N3799*10000,""))</f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f>IF(O3808="吨",N3808*1000,IF(O3808="万立方米",N3808*10000,""))</f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f>IF(O3817="吨",N3817*1000,IF(O3817="万立方米",N3817*10000,""))</f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f>IF(O3826="吨",N3826*1000,IF(O3826="万立方米",N3826*10000,""))</f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f>IF(O3835="吨",N3835*1000,IF(O3835="万立方米",N3835*10000,""))</f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f>IF(O3844="吨",N3844*1000,IF(O3844="万立方米",N3844*10000,""))</f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f>IF(O3853="吨",N3853*1000,IF(O3853="万立方米",N3853*10000,""))</f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f>IF(O3862="吨",N3862*1000,IF(O3862="万立方米",N3862*10000,""))</f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f>IF(O3879="吨",N3879*1000,IF(O3879="万立方米",N3879*10000,""))</f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f>IF(O3896="吨",N3896*1000,IF(O3896="万立方米",N3896*10000,""))</f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>
        <f>P3897*U3897/1000000</f>
        <v>0.0</v>
      </c>
      <c r="AD3897" s="4">
        <f>AC3897*(1-Z3897/100)</f>
        <v>0.0</v>
      </c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>
        <f>P3898*U3898/1000000</f>
        <v>0.0</v>
      </c>
      <c r="AD3898" s="4">
        <f>AC3898*(1-Z3898/100)</f>
        <v>0.0</v>
      </c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>
        <f>P3899*U3899/1000000</f>
        <v>0.0</v>
      </c>
      <c r="AD3899" s="4">
        <f>AC3899*(1-Z3899/100)</f>
        <v>0.0</v>
      </c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>
        <f>P3900*U3900/1000000</f>
        <v>0.0</v>
      </c>
      <c r="AD3900" s="4">
        <f>AC3900*(1-Z3900/100)</f>
        <v>0.0</v>
      </c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>
        <f>P3901*U3901/1000000</f>
        <v>0.0</v>
      </c>
      <c r="AD3901" s="4">
        <f>AC3902*(1-AA3901/100)+(AC3901-AC3902)*(1-AB3901/100)</f>
        <v>0.0</v>
      </c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>
        <f>P3902*U3902/1000000</f>
        <v>0.0</v>
      </c>
      <c r="AD3902" s="4">
        <f>AC3902*(1-Z3902/100)</f>
        <v>0.0</v>
      </c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>
        <f>P3903*U3903/1000000</f>
        <v>0.0</v>
      </c>
      <c r="AD3903" s="4">
        <f>AC3903*(1-Z3903/100)</f>
        <v>0.0</v>
      </c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>
        <f>P3904*U3904/1000000</f>
        <v>0.0</v>
      </c>
      <c r="AD3904" s="4">
        <f>AC3904*(1-Z3904/100)</f>
        <v>0.0</v>
      </c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f>IF(O3905="吨",N3905*1000,IF(O3905="万立方米",N3905*10000,""))</f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f>IF(O3914="吨",N3914*1000,IF(O3914="万立方米",N3914*10000,""))</f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>
        <f>P3915*U3915/1000000</f>
        <v>0.0</v>
      </c>
      <c r="AD3915" s="4">
        <f>AC3915*(1-Z3915/100)</f>
        <v>0.0</v>
      </c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>
        <f>P3916*U3916/1000000</f>
        <v>0.0</v>
      </c>
      <c r="AD3916" s="4">
        <f>AC3916*(1-Z3916/100)</f>
        <v>0.0</v>
      </c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>
        <f>P3917*U3917/1000000</f>
        <v>0.0</v>
      </c>
      <c r="AD3917" s="4">
        <f>AC3917*(1-Z3917/100)</f>
        <v>0.0</v>
      </c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>
        <f>P3918*U3918/1000000</f>
        <v>0.0</v>
      </c>
      <c r="AD3918" s="4">
        <f>AC3918*(1-Z3918/100)</f>
        <v>0.0</v>
      </c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>
        <f>P3919*U3919/1000000</f>
        <v>0.0</v>
      </c>
      <c r="AD3919" s="4">
        <f>AC3920*(1-AA3919/100)+(AC3919-AC3920)*(1-AB3919/100)</f>
        <v>0.0</v>
      </c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>
        <f>P3920*U3920/1000000</f>
        <v>0.0</v>
      </c>
      <c r="AD3920" s="4">
        <f>AC3920*(1-Z3920/100)</f>
        <v>0.0</v>
      </c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>
        <f>P3921*U3921/1000000</f>
        <v>0.0</v>
      </c>
      <c r="AD3921" s="4">
        <f>AC3921*(1-Z3921/100)</f>
        <v>0.0</v>
      </c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>
        <f>P3922*U3922/1000000</f>
        <v>0.0</v>
      </c>
      <c r="AD3922" s="4">
        <f>AC3922*(1-Z3922/100)</f>
        <v>0.0</v>
      </c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f>IF(O3932="吨",N3932*1000,IF(O3932="万立方米",N3932*10000,""))</f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f>IF(O3941="吨",N3941*1000,IF(O3941="万立方米",N3941*10000,""))</f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f>IF(O3950="吨",N3950*1000,IF(O3950="万立方米",N3950*10000,""))</f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f>IF(O3959="吨",N3959*1000,IF(O3959="万立方米",N3959*10000,""))</f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f>IF(O3968="吨",N3968*1000,IF(O3968="万立方米",N3968*10000,""))</f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f>IF(O3977="吨",N3977*1000,IF(O3977="万立方米",N3977*10000,""))</f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f>IF(O3986="吨",N3986*1000,IF(O3986="万立方米",N3986*10000,""))</f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f>IF(O3995="吨",N3995*1000,IF(O3995="万立方米",N3995*10000,""))</f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f>IF(O4004="吨",N4004*1000,IF(O4004="万立方米",N4004*10000,""))</f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f>IF(O4013="吨",N4013*1000,IF(O4013="万立方米",N4013*10000,""))</f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f>IF(O4022="吨",N4022*1000,IF(O4022="万立方米",N4022*10000,""))</f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f>IF(O4031="吨",N4031*1000,IF(O4031="万立方米",N4031*10000,""))</f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f>IF(O4040="吨",N4040*1000,IF(O4040="万立方米",N4040*10000,""))</f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f>IF(O4049="吨",N4049*1000,IF(O4049="万立方米",N4049*10000,""))</f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f>IF(O4058="吨",N4058*1000,IF(O4058="万立方米",N4058*10000,""))</f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f>IF(O4075="吨",N4075*1000,IF(O4075="万立方米",N4075*10000,""))</f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>
        <f>P4076*U4076/1000000</f>
        <v>0.0</v>
      </c>
      <c r="AD4076" s="4">
        <f>AC4076*(1-Z4076/100)</f>
        <v>0.0</v>
      </c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>
        <f>P4077*U4077/1000000</f>
        <v>0.0</v>
      </c>
      <c r="AD4077" s="4">
        <f>AC4077*(1-Z4077/100)</f>
        <v>0.0</v>
      </c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>
        <f>P4078*U4078/1000000</f>
        <v>0.0</v>
      </c>
      <c r="AD4078" s="4">
        <f>AC4078*(1-Z4078/100)</f>
        <v>0.0</v>
      </c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>
        <f>P4079*U4079/1000000</f>
        <v>0.0</v>
      </c>
      <c r="AD4079" s="4">
        <f>AC4079*(1-Z4079/100)</f>
        <v>0.0</v>
      </c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>
        <f>P4080*U4080/1000000</f>
        <v>0.0</v>
      </c>
      <c r="AD4080" s="4">
        <f>AC4081*(1-AA4080/100)+(AC4080-AC4081)*(1-AB4080/100)</f>
        <v>0.0</v>
      </c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>
        <f>P4081*U4081/1000000</f>
        <v>0.0</v>
      </c>
      <c r="AD4081" s="4">
        <f>AC4081*(1-Z4081/100)</f>
        <v>0.0</v>
      </c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>
        <f>P4082*U4082/1000000</f>
        <v>0.0</v>
      </c>
      <c r="AD4082" s="4">
        <f>AC4082*(1-Z4082/100)</f>
        <v>0.0</v>
      </c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>
        <f>P4083*U4083/1000000</f>
        <v>0.0</v>
      </c>
      <c r="AD4083" s="4">
        <f>AC4083*(1-Z4083/100)</f>
        <v>0.0</v>
      </c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f>IF(O4084="吨",N4084*1000,IF(O4084="万立方米",N4084*10000,""))</f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f>IF(O4093="吨",N4093*1000,IF(O4093="万立方米",N4093*10000,""))</f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f>IF(O4102="吨",N4102*1000,IF(O4102="万立方米",N4102*10000,""))</f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>
        <f>P4102*U4102/1000000</f>
        <v>0.0</v>
      </c>
      <c r="AD4102" s="4">
        <f>AC4102*(1-Z4102/100)</f>
        <v>0.0</v>
      </c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f>IF(O4120="吨",N4120*1000,IF(O4120="万立方米",N4120*10000,""))</f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f>IF(O4129="吨",N4129*1000,IF(O4129="万立方米",N4129*10000,""))</f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f>IF(O4138="吨",N4138*1000,IF(O4138="万立方米",N4138*10000,""))</f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f>IF(O4156="吨",N4156*1000,IF(O4156="万立方米",N4156*10000,""))</f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f>IF(O4165="吨",N4165*1000,IF(O4165="万立方米",N4165*10000,""))</f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f>IF(O4174="吨",N4174*1000,IF(O4174="万立方米",N4174*10000,""))</f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f>IF(O4183="吨",N4183*1000,IF(O4183="万立方米",N4183*10000,""))</f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f>IF(O4200="吨",N4200*1000,IF(O4200="万立方米",N4200*10000,""))</f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f>IF(O4209="吨",N4209*1000,IF(O4209="万立方米",N4209*10000,""))</f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f>IF(O4226="吨",N4226*1000,IF(O4226="万立方米",N4226*10000,""))</f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f>IF(O4235="吨",N4235*1000,IF(O4235="万立方米",N4235*10000,""))</f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f>IF(O4244="吨",N4244*1000,IF(O4244="万立方米",N4244*10000,""))</f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f>IF(O4270="吨",N4270*1000,IF(O4270="万立方米",N4270*10000,""))</f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f>IF(O4296="吨",N4296*1000,IF(O4296="万立方米",N4296*10000,""))</f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f>IF(O4305="吨",N4305*1000,IF(O4305="万立方米",N4305*10000,""))</f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f>IF(O4323="吨",N4323*1000,IF(O4323="万立方米",N4323*10000,""))</f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f>IF(O4332="吨",N4332*1000,IF(O4332="万立方米",N4332*10000,""))</f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f>IF(O4341="吨",N4341*1000,IF(O4341="万立方米",N4341*10000,""))</f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>
        <f>P4351*U4351/1000000</f>
        <v>0.0</v>
      </c>
      <c r="AD4351" s="4">
        <f>AC4351*(1-Z4351/100)</f>
        <v>0.0</v>
      </c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>
        <f>P4352*U4352/1000000</f>
        <v>0.0</v>
      </c>
      <c r="AD4352" s="4">
        <f>AC4352*(1-Z4352/100)</f>
        <v>0.0</v>
      </c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>
        <f>P4353*U4353/1000000</f>
        <v>0.0</v>
      </c>
      <c r="AD4353" s="4">
        <f>AC4353*(1-Z4353/100)</f>
        <v>0.0</v>
      </c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>
        <f>P4354*U4354/1000000</f>
        <v>0.0</v>
      </c>
      <c r="AD4354" s="4">
        <f>AC4354*(1-Z4354/100)</f>
        <v>0.0</v>
      </c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>
        <f>P4355*U4355/1000000</f>
        <v>0.0</v>
      </c>
      <c r="AD4355" s="4">
        <f>AC4356*(1-AA4355/100)+(AC4355-AC4356)*(1-AB4355/100)</f>
        <v>0.0</v>
      </c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>
        <f>P4356*U4356/1000000</f>
        <v>0.0</v>
      </c>
      <c r="AD4356" s="4">
        <f>AC4356*(1-Z4356/100)</f>
        <v>0.0</v>
      </c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>
        <f>P4357*U4357/1000000</f>
        <v>0.0</v>
      </c>
      <c r="AD4357" s="4">
        <f>AC4357*(1-Z4357/100)</f>
        <v>0.0</v>
      </c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>
        <f>P4358*U4358/1000000</f>
        <v>0.0</v>
      </c>
      <c r="AD4358" s="4">
        <f>AC4358*(1-Z4358/100)</f>
        <v>0.0</v>
      </c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f>IF(O4359="吨",N4359*1000,IF(O4359="万立方米",N4359*10000,""))</f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f>IF(O4368="吨",N4368*1000,IF(O4368="万立方米",N4368*10000,""))</f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f>IF(O4386="吨",N4386*1000,IF(O4386="万立方米",N4386*10000,""))</f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f>IF(O4395="吨",N4395*1000,IF(O4395="万立方米",N4395*10000,""))</f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>
        <f>P4396*U4396/1000000</f>
        <v>0.0</v>
      </c>
      <c r="AD4396" s="4">
        <f>AC4396*(1-Z4396/100)</f>
        <v>0.0</v>
      </c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>
        <f>P4397*U4397/1000000</f>
        <v>0.0</v>
      </c>
      <c r="AD4397" s="4">
        <f>AC4397*(1-Z4397/100)</f>
        <v>0.0</v>
      </c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>
        <f>P4398*U4398/1000000</f>
        <v>0.0</v>
      </c>
      <c r="AD4398" s="4">
        <f>AC4398*(1-Z4398/100)</f>
        <v>0.0</v>
      </c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>
        <f>P4399*U4399/1000000</f>
        <v>0.0</v>
      </c>
      <c r="AD4399" s="4">
        <f>AC4399*(1-Z4399/100)</f>
        <v>0.0</v>
      </c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>
        <f>P4400*U4400/1000000</f>
        <v>0.0</v>
      </c>
      <c r="AD4400" s="4">
        <f>AC4401*(1-AA4400/100)+(AC4400-AC4401)*(1-AB4400/100)</f>
        <v>0.0</v>
      </c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>
        <f>P4401*U4401/1000000</f>
        <v>0.0</v>
      </c>
      <c r="AD4401" s="4">
        <f>AC4401*(1-Z4401/100)</f>
        <v>0.0</v>
      </c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>
        <f>P4402*U4402/1000000</f>
        <v>0.0</v>
      </c>
      <c r="AD4402" s="4">
        <f>AC4402*(1-Z4402/100)</f>
        <v>0.0</v>
      </c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>
        <f>P4403*U4403/1000000</f>
        <v>0.0</v>
      </c>
      <c r="AD4403" s="4">
        <f>AC4403*(1-Z4403/100)</f>
        <v>0.0</v>
      </c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f>IF(O4413="吨",N4413*1000,IF(O4413="万立方米",N4413*10000,""))</f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f>IF(O4431="吨",N4431*1000,IF(O4431="万立方米",N4431*10000,""))</f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f>IF(O4449="吨",N4449*1000,IF(O4449="万立方米",N4449*10000,""))</f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f>IF(O4458="吨",N4458*1000,IF(O4458="万立方米",N4458*10000,""))</f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>
        <f>P4459*U4459/1000000</f>
        <v>0.0</v>
      </c>
      <c r="AD4459" s="4">
        <f>AC4459*(1-Z4459/100)</f>
        <v>0.0</v>
      </c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>
        <f>P4460*U4460/1000000</f>
        <v>0.0</v>
      </c>
      <c r="AD4460" s="4">
        <f>AC4460*(1-Z4460/100)</f>
        <v>0.0</v>
      </c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>
        <f>P4461*U4461/1000000</f>
        <v>0.0</v>
      </c>
      <c r="AD4461" s="4">
        <f>AC4461*(1-Z4461/100)</f>
        <v>0.0</v>
      </c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>
        <f>P4462*U4462/1000000</f>
        <v>0.0</v>
      </c>
      <c r="AD4462" s="4">
        <f>AC4462*(1-Z4462/100)</f>
        <v>0.0</v>
      </c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>
        <f>P4463*U4463/1000000</f>
        <v>0.0</v>
      </c>
      <c r="AD4463" s="4">
        <f>AC4464*(1-AA4463/100)+(AC4463-AC4464)*(1-AB4463/100)</f>
        <v>0.0</v>
      </c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>
        <f>P4464*U4464/1000000</f>
        <v>0.0</v>
      </c>
      <c r="AD4464" s="4">
        <f>AC4464*(1-Z4464/100)</f>
        <v>0.0</v>
      </c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>
        <f>P4465*U4465/1000000</f>
        <v>0.0</v>
      </c>
      <c r="AD4465" s="4">
        <f>AC4465*(1-Z4465/100)</f>
        <v>0.0</v>
      </c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>
        <f>P4466*U4466/1000000</f>
        <v>0.0</v>
      </c>
      <c r="AD4466" s="4">
        <f>AC4466*(1-Z4466/100)</f>
        <v>0.0</v>
      </c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f>IF(O4483="吨",N4483*1000,IF(O4483="万立方米",N4483*10000,""))</f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f>IF(O4492="吨",N4492*1000,IF(O4492="万立方米",N4492*10000,""))</f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f>IF(O4501="吨",N4501*1000,IF(O4501="万立方米",N4501*10000,""))</f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f>IF(O4510="吨",N4510*1000,IF(O4510="万立方米",N4510*10000,""))</f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>
        <f>P4511*U4511/1000000</f>
        <v>0.0</v>
      </c>
      <c r="AD4511" s="4">
        <f>AC4511*(1-Z4511/100)</f>
        <v>0.0</v>
      </c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>
        <f>P4512*U4512/1000000</f>
        <v>0.0</v>
      </c>
      <c r="AD4512" s="4">
        <f>AC4512*(1-Z4512/100)</f>
        <v>0.0</v>
      </c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>
        <f>P4513*U4513/1000000</f>
        <v>0.0</v>
      </c>
      <c r="AD4513" s="4">
        <f>AC4513*(1-Z4513/100)</f>
        <v>0.0</v>
      </c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>
        <f>P4514*U4514/1000000</f>
        <v>0.0</v>
      </c>
      <c r="AD4514" s="4">
        <f>AC4514*(1-Z4514/100)</f>
        <v>0.0</v>
      </c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>
        <f>P4515*U4515/1000000</f>
        <v>0.0</v>
      </c>
      <c r="AD4515" s="4">
        <f>AC4516*(1-AA4515/100)+(AC4515-AC4516)*(1-AB4515/100)</f>
        <v>0.0</v>
      </c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>
        <f>P4516*U4516/1000000</f>
        <v>0.0</v>
      </c>
      <c r="AD4516" s="4">
        <f>AC4516*(1-Z4516/100)</f>
        <v>0.0</v>
      </c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>
        <f>P4517*U4517/1000000</f>
        <v>0.0</v>
      </c>
      <c r="AD4517" s="4">
        <f>AC4517*(1-Z4517/100)</f>
        <v>0.0</v>
      </c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>
        <f>P4518*U4518/1000000</f>
        <v>0.0</v>
      </c>
      <c r="AD4518" s="4">
        <f>AC4518*(1-Z4518/100)</f>
        <v>0.0</v>
      </c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f>IF(O4519="吨",N4519*1000,IF(O4519="万立方米",N4519*10000,""))</f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f>IF(O4528="吨",N4528*1000,IF(O4528="万立方米",N4528*10000,""))</f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>
        <f>P4538*U4538/1000000</f>
        <v>0.0</v>
      </c>
      <c r="AD4538" s="4">
        <f>AC4538*(1-Z4538/100)</f>
        <v>0.0</v>
      </c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>
        <f>P4539*U4539/1000000</f>
        <v>0.0</v>
      </c>
      <c r="AD4539" s="4">
        <f>AC4539*(1-Z4539/100)</f>
        <v>0.0</v>
      </c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>
        <f>P4540*U4540/1000000</f>
        <v>0.0</v>
      </c>
      <c r="AD4540" s="4">
        <f>AC4540*(1-Z4540/100)</f>
        <v>0.0</v>
      </c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>
        <f>P4541*U4541/1000000</f>
        <v>0.0</v>
      </c>
      <c r="AD4541" s="4">
        <f>AC4541*(1-Z4541/100)</f>
        <v>0.0</v>
      </c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>
        <f>P4542*U4542/1000000</f>
        <v>0.0</v>
      </c>
      <c r="AD4542" s="4">
        <f>AC4543*(1-AA4542/100)+(AC4542-AC4543)*(1-AB4542/100)</f>
        <v>0.0</v>
      </c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>
        <f>P4543*U4543/1000000</f>
        <v>0.0</v>
      </c>
      <c r="AD4543" s="4">
        <f>AC4543*(1-Z4543/100)</f>
        <v>0.0</v>
      </c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>
        <f>P4544*U4544/1000000</f>
        <v>0.0</v>
      </c>
      <c r="AD4544" s="4">
        <f>AC4544*(1-Z4544/100)</f>
        <v>0.0</v>
      </c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>
        <f>P4545*U4545/1000000</f>
        <v>0.0</v>
      </c>
      <c r="AD4545" s="4">
        <f>AC4545*(1-Z4545/100)</f>
        <v>0.0</v>
      </c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f>IF(O4546="吨",N4546*1000,IF(O4546="万立方米",N4546*10000,""))</f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f>IF(O4563="吨",N4563*1000,IF(O4563="万立方米",N4563*10000,""))</f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>
        <f>P4564*U4564/1000000</f>
        <v>0.0</v>
      </c>
      <c r="AD4564" s="4">
        <f>AC4564*(1-Z4564/100)</f>
        <v>0.0</v>
      </c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>
        <f>P4565*U4565/1000000</f>
        <v>0.0</v>
      </c>
      <c r="AD4565" s="4">
        <f>AC4565*(1-Z4565/100)</f>
        <v>0.0</v>
      </c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>
        <f>P4566*U4566/1000000</f>
        <v>0.0</v>
      </c>
      <c r="AD4566" s="4">
        <f>AC4566*(1-Z4566/100)</f>
        <v>0.0</v>
      </c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>
        <f>P4567*U4567/1000000</f>
        <v>0.0</v>
      </c>
      <c r="AD4567" s="4">
        <f>AC4567*(1-Z4567/100)</f>
        <v>0.0</v>
      </c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>
        <f>P4568*U4568/1000000</f>
        <v>0.0</v>
      </c>
      <c r="AD4568" s="4">
        <f>AC4569*(1-AA4568/100)+(AC4568-AC4569)*(1-AB4568/100)</f>
        <v>0.0</v>
      </c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>
        <f>P4569*U4569/1000000</f>
        <v>0.0</v>
      </c>
      <c r="AD4569" s="4">
        <f>AC4569*(1-Z4569/100)</f>
        <v>0.0</v>
      </c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>
        <f>P4570*U4570/1000000</f>
        <v>0.0</v>
      </c>
      <c r="AD4570" s="4">
        <f>AC4570*(1-Z4570/100)</f>
        <v>0.0</v>
      </c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>
        <f>P4571*U4571/1000000</f>
        <v>0.0</v>
      </c>
      <c r="AD4571" s="4">
        <f>AC4571*(1-Z4571/100)</f>
        <v>0.0</v>
      </c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f>IF(O4572="吨",N4572*1000,IF(O4572="万立方米",N4572*10000,""))</f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f>IF(O4581="吨",N4581*1000,IF(O4581="万立方米",N4581*10000,""))</f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f>IF(O4590="吨",N4590*1000,IF(O4590="万立方米",N4590*10000,""))</f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f>IF(O4599="吨",N4599*1000,IF(O4599="万立方米",N4599*10000,""))</f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f>IF(O4608="吨",N4608*1000,IF(O4608="万立方米",N4608*10000,""))</f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f>IF(O4617="吨",N4617*1000,IF(O4617="万立方米",N4617*10000,""))</f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>
        <f>P4618*U4618/1000000</f>
        <v>0.0</v>
      </c>
      <c r="AD4618" s="4">
        <f>AC4618*(1-Z4618/100)</f>
        <v>0.0</v>
      </c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>
        <f>P4619*U4619/1000000</f>
        <v>0.0</v>
      </c>
      <c r="AD4619" s="4">
        <f>AC4619*(1-Z4619/100)</f>
        <v>0.0</v>
      </c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>
        <f>P4620*U4620/1000000</f>
        <v>0.0</v>
      </c>
      <c r="AD4620" s="4">
        <f>AC4620*(1-Z4620/100)</f>
        <v>0.0</v>
      </c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>
        <f>P4621*U4621/1000000</f>
        <v>0.0</v>
      </c>
      <c r="AD4621" s="4">
        <f>AC4621*(1-Z4621/100)</f>
        <v>0.0</v>
      </c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>
        <f>P4622*U4622/1000000</f>
        <v>0.0</v>
      </c>
      <c r="AD4622" s="4">
        <f>AC4623*(1-AA4622/100)+(AC4622-AC4623)*(1-AB4622/100)</f>
        <v>0.0</v>
      </c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>
        <f>P4623*U4623/1000000</f>
        <v>0.0</v>
      </c>
      <c r="AD4623" s="4">
        <f>AC4623*(1-Z4623/100)</f>
        <v>0.0</v>
      </c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>
        <f>P4624*U4624/1000000</f>
        <v>0.0</v>
      </c>
      <c r="AD4624" s="4">
        <f>AC4624*(1-Z4624/100)</f>
        <v>0.0</v>
      </c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>
        <f>P4625*U4625/1000000</f>
        <v>0.0</v>
      </c>
      <c r="AD4625" s="4">
        <f>AC4625*(1-Z4625/100)</f>
        <v>0.0</v>
      </c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f>IF(O4626="吨",N4626*1000,IF(O4626="万立方米",N4626*10000,""))</f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>
        <f>P4627*U4627/1000000</f>
        <v>0.0</v>
      </c>
      <c r="AD4627" s="4">
        <f>AC4627*(1-Z4627/100)</f>
        <v>0.0</v>
      </c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>
        <f>P4628*U4628/1000000</f>
        <v>0.0</v>
      </c>
      <c r="AD4628" s="4">
        <f>AC4628*(1-Z4628/100)</f>
        <v>0.0</v>
      </c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>
        <f>P4629*U4629/1000000</f>
        <v>0.0</v>
      </c>
      <c r="AD4629" s="4">
        <f>AC4629*(1-Z4629/100)</f>
        <v>0.0</v>
      </c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>
        <f>P4630*U4630/1000000</f>
        <v>0.0</v>
      </c>
      <c r="AD4630" s="4">
        <f>AC4630*(1-Z4630/100)</f>
        <v>0.0</v>
      </c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>
        <f>P4631*U4631/1000000</f>
        <v>0.0</v>
      </c>
      <c r="AD4631" s="4">
        <f>AC4632*(1-AA4631/100)+(AC4631-AC4632)*(1-AB4631/100)</f>
        <v>0.0</v>
      </c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>
        <f>P4632*U4632/1000000</f>
        <v>0.0</v>
      </c>
      <c r="AD4632" s="4">
        <f>AC4632*(1-Z4632/100)</f>
        <v>0.0</v>
      </c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>
        <f>P4633*U4633/1000000</f>
        <v>0.0</v>
      </c>
      <c r="AD4633" s="4">
        <f>AC4633*(1-Z4633/100)</f>
        <v>0.0</v>
      </c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>
        <f>P4634*U4634/1000000</f>
        <v>0.0</v>
      </c>
      <c r="AD4634" s="4">
        <f>AC4634*(1-Z4634/100)</f>
        <v>0.0</v>
      </c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f>IF(O4644="吨",N4644*1000,IF(O4644="万立方米",N4644*10000,""))</f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f>IF(O4653="吨",N4653*1000,IF(O4653="万立方米",N4653*10000,""))</f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f>IF(O4671="吨",N4671*1000,IF(O4671="万立方米",N4671*10000,""))</f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>
        <f>P4671*U4671/1000000</f>
        <v>0.0</v>
      </c>
      <c r="AD4671" s="4">
        <f>AC4671*(1-Z4671/100)</f>
        <v>0.0</v>
      </c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f>IF(O4680="吨",N4680*1000,IF(O4680="万立方米",N4680*10000,""))</f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f>IF(O4689="吨",N4689*1000,IF(O4689="万立方米",N4689*10000,""))</f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f>IF(O4698="吨",N4698*1000,IF(O4698="万立方米",N4698*10000,""))</f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f>IF(O4707="吨",N4707*1000,IF(O4707="万立方米",N4707*10000,""))</f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f>IF(O4750="吨",N4750*1000,IF(O4750="万立方米",N4750*10000,""))</f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f>IF(O4767="吨",N4767*1000,IF(O4767="万立方米",N4767*10000,""))</f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f>IF(O4784="吨",N4784*1000,IF(O4784="万立方米",N4784*10000,""))</f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f>IF(O4793="吨",N4793*1000,IF(O4793="万立方米",N4793*10000,""))</f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f>IF(O4802="吨",N4802*1000,IF(O4802="万立方米",N4802*10000,""))</f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>
        <f>P4803*U4803/1000000</f>
        <v>0.0</v>
      </c>
      <c r="AD4803" s="4">
        <f>AC4803*(1-Z4803/100)</f>
        <v>0.0</v>
      </c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>
        <f>P4804*U4804/1000000</f>
        <v>0.0</v>
      </c>
      <c r="AD4804" s="4">
        <f>AC4804*(1-Z4804/100)</f>
        <v>0.0</v>
      </c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>
        <f>P4805*U4805/1000000</f>
        <v>0.0</v>
      </c>
      <c r="AD4805" s="4">
        <f>AC4805*(1-Z4805/100)</f>
        <v>0.0</v>
      </c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>
        <f>P4806*U4806/1000000</f>
        <v>0.0</v>
      </c>
      <c r="AD4806" s="4">
        <f>AC4806*(1-Z4806/100)</f>
        <v>0.0</v>
      </c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>
        <f>P4807*U4807/1000000</f>
        <v>0.0</v>
      </c>
      <c r="AD4807" s="4">
        <f>AC4808*(1-AA4807/100)+(AC4807-AC4808)*(1-AB4807/100)</f>
        <v>0.0</v>
      </c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>
        <f>P4808*U4808/1000000</f>
        <v>0.0</v>
      </c>
      <c r="AD4808" s="4">
        <f>AC4808*(1-Z4808/100)</f>
        <v>0.0</v>
      </c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>
        <f>P4809*U4809/1000000</f>
        <v>0.0</v>
      </c>
      <c r="AD4809" s="4">
        <f>AC4809*(1-Z4809/100)</f>
        <v>0.0</v>
      </c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>
        <f>P4810*U4810/1000000</f>
        <v>0.0</v>
      </c>
      <c r="AD4810" s="4">
        <f>AC4810*(1-Z4810/100)</f>
        <v>0.0</v>
      </c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f>IF(O4811="吨",N4811*1000,IF(O4811="万立方米",N4811*10000,""))</f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f>IF(O4820="吨",N4820*1000,IF(O4820="万立方米",N4820*10000,""))</f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f>IF(O4838="吨",N4838*1000,IF(O4838="万立方米",N4838*10000,""))</f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f>IF(O4847="吨",N4847*1000,IF(O4847="万立方米",N4847*10000,""))</f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>
        <f>P4848*U4848/1000000</f>
        <v>0.0</v>
      </c>
      <c r="AD4848" s="4">
        <f>AC4848*(1-Z4848/100)</f>
        <v>0.0</v>
      </c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>
        <f>P4849*U4849/1000000</f>
        <v>0.0</v>
      </c>
      <c r="AD4849" s="4">
        <f>AC4849*(1-Z4849/100)</f>
        <v>0.0</v>
      </c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>
        <f>P4850*U4850/1000000</f>
        <v>0.0</v>
      </c>
      <c r="AD4850" s="4">
        <f>AC4850*(1-Z4850/100)</f>
        <v>0.0</v>
      </c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>
        <f>P4851*U4851/1000000</f>
        <v>0.0</v>
      </c>
      <c r="AD4851" s="4">
        <f>AC4851*(1-Z4851/100)</f>
        <v>0.0</v>
      </c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>
        <f>P4852*U4852/1000000</f>
        <v>0.0</v>
      </c>
      <c r="AD4852" s="4">
        <f>AC4853*(1-AA4852/100)+(AC4852-AC4853)*(1-AB4852/100)</f>
        <v>0.0</v>
      </c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>
        <f>P4853*U4853/1000000</f>
        <v>0.0</v>
      </c>
      <c r="AD4853" s="4">
        <f>AC4853*(1-Z4853/100)</f>
        <v>0.0</v>
      </c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>
        <f>P4854*U4854/1000000</f>
        <v>0.0</v>
      </c>
      <c r="AD4854" s="4">
        <f>AC4854*(1-Z4854/100)</f>
        <v>0.0</v>
      </c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>
        <f>P4855*U4855/1000000</f>
        <v>0.0</v>
      </c>
      <c r="AD4855" s="4">
        <f>AC4855*(1-Z4855/100)</f>
        <v>0.0</v>
      </c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f>IF(O4856="吨",N4856*1000,IF(O4856="万立方米",N4856*10000,""))</f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f>IF(O4865="吨",N4865*1000,IF(O4865="万立方米",N4865*10000,""))</f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f>IF(O4874="吨",N4874*1000,IF(O4874="万立方米",N4874*10000,""))</f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f>IF(O4883="吨",N4883*1000,IF(O4883="万立方米",N4883*10000,""))</f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f>IF(O4892="吨",N4892*1000,IF(O4892="万立方米",N4892*10000,""))</f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f>IF(O4901="吨",N4901*1000,IF(O4901="万立方米",N4901*10000,""))</f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f>IF(O4910="吨",N4910*1000,IF(O4910="万立方米",N4910*10000,""))</f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f>IF(O4919="吨",N4919*1000,IF(O4919="万立方米",N4919*10000,""))</f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f>IF(O4936="吨",N4936*1000,IF(O4936="万立方米",N4936*10000,""))</f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f>IF(O4953="吨",N4953*1000,IF(O4953="万立方米",N4953*10000,""))</f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>
        <f>P4954*U4954/1000000</f>
        <v>0.0</v>
      </c>
      <c r="AD4954" s="4">
        <f>AC4954*(1-Z4954/100)</f>
        <v>0.0</v>
      </c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>
        <f>P4955*U4955/1000000</f>
        <v>0.0</v>
      </c>
      <c r="AD4955" s="4">
        <f>AC4955*(1-Z4955/100)</f>
        <v>0.0</v>
      </c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>
        <f>P4956*U4956/1000000</f>
        <v>0.0</v>
      </c>
      <c r="AD4956" s="4">
        <f>AC4956*(1-Z4956/100)</f>
        <v>0.0</v>
      </c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>
        <f>P4957*U4957/1000000</f>
        <v>0.0</v>
      </c>
      <c r="AD4957" s="4">
        <f>AC4957*(1-Z4957/100)</f>
        <v>0.0</v>
      </c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>
        <f>P4958*U4958/1000000</f>
        <v>0.0</v>
      </c>
      <c r="AD4958" s="4">
        <f>AC4959*(1-AA4958/100)+(AC4958-AC4959)*(1-AB4958/100)</f>
        <v>0.0</v>
      </c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>
        <f>P4959*U4959/1000000</f>
        <v>0.0</v>
      </c>
      <c r="AD4959" s="4">
        <f>AC4959*(1-Z4959/100)</f>
        <v>0.0</v>
      </c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>
        <f>P4960*U4960/1000000</f>
        <v>0.0</v>
      </c>
      <c r="AD4960" s="4">
        <f>AC4960*(1-Z4960/100)</f>
        <v>0.0</v>
      </c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>
        <f>P4961*U4961/1000000</f>
        <v>0.0</v>
      </c>
      <c r="AD4961" s="4">
        <f>AC4961*(1-Z4961/100)</f>
        <v>0.0</v>
      </c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f>IF(O4962="吨",N4962*1000,IF(O4962="万立方米",N4962*10000,""))</f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f>IF(O4988="吨",N4988*1000,IF(O4988="万立方米",N4988*10000,""))</f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>
        <f>P4989*U4989/1000000</f>
        <v>0.0</v>
      </c>
      <c r="AD4989" s="4">
        <f>AC4989*(1-Z4989/100)</f>
        <v>0.0</v>
      </c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>
        <f>P4990*U4990/1000000</f>
        <v>0.0</v>
      </c>
      <c r="AD4990" s="4">
        <f>AC4990*(1-Z4990/100)</f>
        <v>0.0</v>
      </c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>
        <f>P4991*U4991/1000000</f>
        <v>0.0</v>
      </c>
      <c r="AD4991" s="4">
        <f>AC4991*(1-Z4991/100)</f>
        <v>0.0</v>
      </c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>
        <f>P4992*U4992/1000000</f>
        <v>0.0</v>
      </c>
      <c r="AD4992" s="4">
        <f>AC4992*(1-Z4992/100)</f>
        <v>0.0</v>
      </c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>
        <f>P4993*U4993/1000000</f>
        <v>0.0</v>
      </c>
      <c r="AD4993" s="4">
        <f>AC4994*(1-AA4993/100)+(AC4993-AC4994)*(1-AB4993/100)</f>
        <v>0.0</v>
      </c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>
        <f>P4994*U4994/1000000</f>
        <v>0.0</v>
      </c>
      <c r="AD4994" s="4">
        <f>AC4994*(1-Z4994/100)</f>
        <v>0.0</v>
      </c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>
        <f>P4995*U4995/1000000</f>
        <v>0.0</v>
      </c>
      <c r="AD4995" s="4">
        <f>AC4995*(1-Z4995/100)</f>
        <v>0.0</v>
      </c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>
        <f>P4996*U4996/1000000</f>
        <v>0.0</v>
      </c>
      <c r="AD4996" s="4">
        <f>AC4996*(1-Z4996/100)</f>
        <v>0.0</v>
      </c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f>IF(O4997="吨",N4997*1000,IF(O4997="万立方米",N4997*10000,""))</f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f>IF(O5006="吨",N5006*1000,IF(O5006="万立方米",N5006*10000,""))</f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f>IF(O5015="吨",N5015*1000,IF(O5015="万立方米",N5015*10000,""))</f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f>IF(O5024="吨",N5024*1000,IF(O5024="万立方米",N5024*10000,""))</f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>
        <f>P5025*U5025/1000000</f>
        <v>0.0</v>
      </c>
      <c r="AD5025" s="4">
        <f>AC5025*(1-Z5025/100)</f>
        <v>0.0</v>
      </c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>
        <f>P5026*U5026/1000000</f>
        <v>0.0</v>
      </c>
      <c r="AD5026" s="4">
        <f>AC5026*(1-Z5026/100)</f>
        <v>0.0</v>
      </c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>
        <f>P5027*U5027/1000000</f>
        <v>0.0</v>
      </c>
      <c r="AD5027" s="4">
        <f>AC5027*(1-Z5027/100)</f>
        <v>0.0</v>
      </c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>
        <f>P5028*U5028/1000000</f>
        <v>0.0</v>
      </c>
      <c r="AD5028" s="4">
        <f>AC5028*(1-Z5028/100)</f>
        <v>0.0</v>
      </c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>
        <f>P5029*U5029/1000000</f>
        <v>0.0</v>
      </c>
      <c r="AD5029" s="4">
        <f>AC5030*(1-AA5029/100)+(AC5029-AC5030)*(1-AB5029/100)</f>
        <v>0.0</v>
      </c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>
        <f>P5030*U5030/1000000</f>
        <v>0.0</v>
      </c>
      <c r="AD5030" s="4">
        <f>AC5030*(1-Z5030/100)</f>
        <v>0.0</v>
      </c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>
        <f>P5031*U5031/1000000</f>
        <v>0.0</v>
      </c>
      <c r="AD5031" s="4">
        <f>AC5031*(1-Z5031/100)</f>
        <v>0.0</v>
      </c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>
        <f>P5032*U5032/1000000</f>
        <v>0.0</v>
      </c>
      <c r="AD5032" s="4">
        <f>AC5032*(1-Z5032/100)</f>
        <v>0.0</v>
      </c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f>IF(O5033="吨",N5033*1000,IF(O5033="万立方米",N5033*10000,""))</f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f>IF(O5042="吨",N5042*1000,IF(O5042="万立方米",N5042*10000,""))</f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f>IF(O5060="吨",N5060*1000,IF(O5060="万立方米",N5060*10000,""))</f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f>IF(O5069="吨",N5069*1000,IF(O5069="万立方米",N5069*10000,""))</f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f>IF(O5078="吨",N5078*1000,IF(O5078="万立方米",N5078*10000,""))</f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f>IF(O5087="吨",N5087*1000,IF(O5087="万立方米",N5087*10000,""))</f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>
        <f>P5088*U5088/1000000</f>
        <v>0.0</v>
      </c>
      <c r="AD5088" s="4">
        <f>AC5088*(1-Z5088/100)</f>
        <v>0.0</v>
      </c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>
        <f>P5089*U5089/1000000</f>
        <v>0.0</v>
      </c>
      <c r="AD5089" s="4">
        <f>AC5089*(1-Z5089/100)</f>
        <v>0.0</v>
      </c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>
        <f>P5090*U5090/1000000</f>
        <v>0.0</v>
      </c>
      <c r="AD5090" s="4">
        <f>AC5090*(1-Z5090/100)</f>
        <v>0.0</v>
      </c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>
        <f>P5091*U5091/1000000</f>
        <v>0.0</v>
      </c>
      <c r="AD5091" s="4">
        <f>AC5091*(1-Z5091/100)</f>
        <v>0.0</v>
      </c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>
        <f>P5092*U5092/1000000</f>
        <v>0.0</v>
      </c>
      <c r="AD5092" s="4">
        <f>AC5093*(1-AA5092/100)+(AC5092-AC5093)*(1-AB5092/100)</f>
        <v>0.0</v>
      </c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>
        <f>P5093*U5093/1000000</f>
        <v>0.0</v>
      </c>
      <c r="AD5093" s="4">
        <f>AC5093*(1-Z5093/100)</f>
        <v>0.0</v>
      </c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>
        <f>P5094*U5094/1000000</f>
        <v>0.0</v>
      </c>
      <c r="AD5094" s="4">
        <f>AC5094*(1-Z5094/100)</f>
        <v>0.0</v>
      </c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>
        <f>P5095*U5095/1000000</f>
        <v>0.0</v>
      </c>
      <c r="AD5095" s="4">
        <f>AC5095*(1-Z5095/100)</f>
        <v>0.0</v>
      </c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f>IF(O5096="吨",N5096*1000,IF(O5096="万立方米",N5096*10000,""))</f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f>IF(O5114="吨",N5114*1000,IF(O5114="万立方米",N5114*10000,""))</f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f>IF(O5123="吨",N5123*1000,IF(O5123="万立方米",N5123*10000,""))</f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>
        <f>P5124*U5124/1000000</f>
        <v>0.0</v>
      </c>
      <c r="AD5124" s="4">
        <f>AC5124*(1-Z5124/100)</f>
        <v>0.0</v>
      </c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>
        <f>P5125*U5125/1000000</f>
        <v>0.0</v>
      </c>
      <c r="AD5125" s="4">
        <f>AC5125*(1-Z5125/100)</f>
        <v>0.0</v>
      </c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>
        <f>P5126*U5126/1000000</f>
        <v>0.0</v>
      </c>
      <c r="AD5126" s="4">
        <f>AC5126*(1-Z5126/100)</f>
        <v>0.0</v>
      </c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>
        <f>P5127*U5127/1000000</f>
        <v>0.0</v>
      </c>
      <c r="AD5127" s="4">
        <f>AC5127*(1-Z5127/100)</f>
        <v>0.0</v>
      </c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>
        <f>P5128*U5128/1000000</f>
        <v>0.0</v>
      </c>
      <c r="AD5128" s="4">
        <f>AC5129*(1-AA5128/100)+(AC5128-AC5129)*(1-AB5128/100)</f>
        <v>0.0</v>
      </c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>
        <f>P5129*U5129/1000000</f>
        <v>0.0</v>
      </c>
      <c r="AD5129" s="4">
        <f>AC5129*(1-Z5129/100)</f>
        <v>0.0</v>
      </c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>
        <f>P5130*U5130/1000000</f>
        <v>0.0</v>
      </c>
      <c r="AD5130" s="4">
        <f>AC5130*(1-Z5130/100)</f>
        <v>0.0</v>
      </c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>
        <f>P5131*U5131/1000000</f>
        <v>0.0</v>
      </c>
      <c r="AD5131" s="4">
        <f>AC5131*(1-Z5131/100)</f>
        <v>0.0</v>
      </c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f>IF(O5132="吨",N5132*1000,IF(O5132="万立方米",N5132*10000,""))</f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f>IF(O5150="吨",N5150*1000,IF(O5150="万立方米",N5150*10000,""))</f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f>IF(O5159="吨",N5159*1000,IF(O5159="万立方米",N5159*10000,""))</f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f>IF(O5168="吨",N5168*1000,IF(O5168="万立方米",N5168*10000,""))</f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f>IF(O5185="吨",N5185*1000,IF(O5185="万立方米",N5185*10000,""))</f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f>IF(O5202="吨",N5202*1000,IF(O5202="万立方米",N5202*10000,""))</f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f>IF(O5220="吨",N5220*1000,IF(O5220="万立方米",N5220*10000,""))</f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f>IF(O5237="吨",N5237*1000,IF(O5237="万立方米",N5237*10000,""))</f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f>IF(O5254="吨",N5254*1000,IF(O5254="万立方米",N5254*10000,""))</f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f>IF(O5272="吨",N5272*1000,IF(O5272="万立方米",N5272*10000,""))</f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f>IF(O5290="吨",N5290*1000,IF(O5290="万立方米",N5290*10000,""))</f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f>IF(O5299="吨",N5299*1000,IF(O5299="万立方米",N5299*10000,""))</f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f>IF(O5317="吨",N5317*1000,IF(O5317="万立方米",N5317*10000,""))</f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f>IF(O5352="吨",N5352*1000,IF(O5352="万立方米",N5352*10000,""))</f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f>IF(O5370="吨",N5370*1000,IF(O5370="万立方米",N5370*10000,""))</f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f>IF(O5388="吨",N5388*1000,IF(O5388="万立方米",N5388*10000,""))</f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f>IF(O5405="吨",N5405*1000,IF(O5405="万立方米",N5405*10000,""))</f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f>IF(O5414="吨",N5414*1000,IF(O5414="万立方米",N5414*10000,""))</f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f>IF(O5423="吨",N5423*1000,IF(O5423="万立方米",N5423*10000,""))</f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f>IF(O5440="吨",N5440*1000,IF(O5440="万立方米",N5440*10000,""))</f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>
        <f>P5441*U5441/1000000</f>
        <v>0.0</v>
      </c>
      <c r="AD5441" s="4">
        <f>AC5441*(1-Z5441/100)</f>
        <v>0.0</v>
      </c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>
        <f>P5442*U5442/1000000</f>
        <v>0.0</v>
      </c>
      <c r="AD5442" s="4">
        <f>AC5442*(1-Z5442/100)</f>
        <v>0.0</v>
      </c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>
        <f>P5443*U5443/1000000</f>
        <v>0.0</v>
      </c>
      <c r="AD5443" s="4">
        <f>AC5443*(1-Z5443/100)</f>
        <v>0.0</v>
      </c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>
        <f>P5444*U5444/1000000</f>
        <v>0.0</v>
      </c>
      <c r="AD5444" s="4">
        <f>AC5444*(1-Z5444/100)</f>
        <v>0.0</v>
      </c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>
        <f>P5445*U5445/1000000</f>
        <v>0.0</v>
      </c>
      <c r="AD5445" s="4">
        <f>AC5446*(1-AA5445/100)+(AC5445-AC5446)*(1-AB5445/100)</f>
        <v>0.0</v>
      </c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>
        <f>P5446*U5446/1000000</f>
        <v>0.0</v>
      </c>
      <c r="AD5446" s="4">
        <f>AC5446*(1-Z5446/100)</f>
        <v>0.0</v>
      </c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>
        <f>P5447*U5447/1000000</f>
        <v>0.0</v>
      </c>
      <c r="AD5447" s="4">
        <f>AC5447*(1-Z5447/100)</f>
        <v>0.0</v>
      </c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>
        <f>P5448*U5448/1000000</f>
        <v>0.0</v>
      </c>
      <c r="AD5448" s="4">
        <f>AC5448*(1-Z5448/100)</f>
        <v>0.0</v>
      </c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f>IF(O5449="吨",N5449*1000,IF(O5449="万立方米",N5449*10000,""))</f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f>IF(O5458="吨",N5458*1000,IF(O5458="万立方米",N5458*10000,""))</f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f>IF(O5467="吨",N5467*1000,IF(O5467="万立方米",N5467*10000,""))</f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f>IF(O5476="吨",N5476*1000,IF(O5476="万立方米",N5476*10000,""))</f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f>IF(O5485="吨",N5485*1000,IF(O5485="万立方米",N5485*10000,""))</f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f>IF(O5494="吨",N5494*1000,IF(O5494="万立方米",N5494*10000,""))</f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f>IF(O5511="吨",N5511*1000,IF(O5511="万立方米",N5511*10000,""))</f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f>IF(O5538="吨",N5538*1000,IF(O5538="万立方米",N5538*10000,""))</f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f>IF(O5547="吨",N5547*1000,IF(O5547="万立方米",N5547*10000,""))</f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f>IF(O5565="吨",N5565*1000,IF(O5565="万立方米",N5565*10000,""))</f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f>IF(O5574="吨",N5574*1000,IF(O5574="万立方米",N5574*10000,""))</f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f>IF(O5583="吨",N5583*1000,IF(O5583="万立方米",N5583*10000,""))</f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f>IF(O5592="吨",N5592*1000,IF(O5592="万立方米",N5592*10000,""))</f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f>IF(O5609="吨",N5609*1000,IF(O5609="万立方米",N5609*10000,""))</f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f>IF(O5618="吨",N5618*1000,IF(O5618="万立方米",N5618*10000,""))</f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f>IF(O5627="吨",N5627*1000,IF(O5627="万立方米",N5627*10000,""))</f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f>IF(O5644="吨",N5644*1000,IF(O5644="万立方米",N5644*10000,""))</f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f>IF(O5653="吨",N5653*1000,IF(O5653="万立方米",N5653*10000,""))</f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>
        <f>P5663*U5663/1000000</f>
        <v>0.0</v>
      </c>
      <c r="AD5663" s="4">
        <f>AC5663*(1-Z5663/100)</f>
        <v>0.0</v>
      </c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>
        <f>P5664*U5664/1000000</f>
        <v>0.0</v>
      </c>
      <c r="AD5664" s="4">
        <f>AC5664*(1-Z5664/100)</f>
        <v>0.0</v>
      </c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>
        <f>P5665*U5665/1000000</f>
        <v>0.0</v>
      </c>
      <c r="AD5665" s="4">
        <f>AC5665*(1-Z5665/100)</f>
        <v>0.0</v>
      </c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>
        <f>P5666*U5666/1000000</f>
        <v>0.0</v>
      </c>
      <c r="AD5666" s="4">
        <f>AC5666*(1-Z5666/100)</f>
        <v>0.0</v>
      </c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>
        <f>P5667*U5667/1000000</f>
        <v>0.0</v>
      </c>
      <c r="AD5667" s="4">
        <f>AC5668*(1-AA5667/100)+(AC5667-AC5668)*(1-AB5667/100)</f>
        <v>0.0</v>
      </c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>
        <f>P5668*U5668/1000000</f>
        <v>0.0</v>
      </c>
      <c r="AD5668" s="4">
        <f>AC5668*(1-Z5668/100)</f>
        <v>0.0</v>
      </c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>
        <f>P5669*U5669/1000000</f>
        <v>0.0</v>
      </c>
      <c r="AD5669" s="4">
        <f>AC5669*(1-Z5669/100)</f>
        <v>0.0</v>
      </c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>
        <f>P5670*U5670/1000000</f>
        <v>0.0</v>
      </c>
      <c r="AD5670" s="4">
        <f>AC5670*(1-Z5670/100)</f>
        <v>0.0</v>
      </c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f>IF(O5671="吨",N5671*1000,IF(O5671="万立方米",N5671*10000,""))</f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f>IF(O5680="吨",N5680*1000,IF(O5680="万立方米",N5680*10000,""))</f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f>IF(O5689="吨",N5689*1000,IF(O5689="万立方米",N5689*10000,""))</f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f>IF(O5698="吨",N5698*1000,IF(O5698="万立方米",N5698*10000,""))</f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>
        <f>P5699*U5699/1000000</f>
        <v>0.0</v>
      </c>
      <c r="AD5699" s="4">
        <f>AC5699*(1-Z5699/100)</f>
        <v>0.0</v>
      </c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>
        <f>P5700*U5700/1000000</f>
        <v>0.0</v>
      </c>
      <c r="AD5700" s="4">
        <f>AC5700*(1-Z5700/100)</f>
        <v>0.0</v>
      </c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>
        <f>P5701*U5701/1000000</f>
        <v>0.0</v>
      </c>
      <c r="AD5701" s="4">
        <f>AC5701*(1-Z5701/100)</f>
        <v>0.0</v>
      </c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>
        <f>P5702*U5702/1000000</f>
        <v>0.0</v>
      </c>
      <c r="AD5702" s="4">
        <f>AC5702*(1-Z5702/100)</f>
        <v>0.0</v>
      </c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>
        <f>P5703*U5703/1000000</f>
        <v>0.0</v>
      </c>
      <c r="AD5703" s="4">
        <f>AC5704*(1-AA5703/100)+(AC5703-AC5704)*(1-AB5703/100)</f>
        <v>0.0</v>
      </c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>
        <f>P5704*U5704/1000000</f>
        <v>0.0</v>
      </c>
      <c r="AD5704" s="4">
        <f>AC5704*(1-Z5704/100)</f>
        <v>0.0</v>
      </c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>
        <f>P5705*U5705/1000000</f>
        <v>0.0</v>
      </c>
      <c r="AD5705" s="4">
        <f>AC5705*(1-Z5705/100)</f>
        <v>0.0</v>
      </c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>
        <f>P5706*U5706/1000000</f>
        <v>0.0</v>
      </c>
      <c r="AD5706" s="4">
        <f>AC5706*(1-Z5706/100)</f>
        <v>0.0</v>
      </c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f>IF(O5707="吨",N5707*1000,IF(O5707="万立方米",N5707*10000,""))</f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f>IF(O5716="吨",N5716*1000,IF(O5716="万立方米",N5716*10000,""))</f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f>IF(O5725="吨",N5725*1000,IF(O5725="万立方米",N5725*10000,""))</f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f>IF(O5742="吨",N5742*1000,IF(O5742="万立方米",N5742*10000,""))</f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f>IF(O5795="吨",N5795*1000,IF(O5795="万立方米",N5795*10000,""))</f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f>IF(O5804="吨",N5804*1000,IF(O5804="万立方米",N5804*10000,""))</f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f>IF(O5813="吨",N5813*1000,IF(O5813="万立方米",N5813*10000,""))</f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f>IF(O5822="吨",N5822*1000,IF(O5822="万立方米",N5822*10000,""))</f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>
        <f>P5841*U5841/1000000</f>
        <v>0.0</v>
      </c>
      <c r="AD5841" s="4">
        <f>AC5841*(1-Z5841/100)</f>
        <v>0.0</v>
      </c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>
        <f>P5842*U5842/1000000</f>
        <v>0.0</v>
      </c>
      <c r="AD5842" s="4">
        <f>AC5842*(1-Z5842/100)</f>
        <v>0.0</v>
      </c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>
        <f>P5843*U5843/1000000</f>
        <v>0.0</v>
      </c>
      <c r="AD5843" s="4">
        <f>AC5843*(1-Z5843/100)</f>
        <v>0.0</v>
      </c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>
        <f>P5844*U5844/1000000</f>
        <v>0.0</v>
      </c>
      <c r="AD5844" s="4">
        <f>AC5844*(1-Z5844/100)</f>
        <v>0.0</v>
      </c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>
        <f>P5845*U5845/1000000</f>
        <v>0.0</v>
      </c>
      <c r="AD5845" s="4">
        <f>AC5846*(1-AA5845/100)+(AC5845-AC5846)*(1-AB5845/100)</f>
        <v>0.0</v>
      </c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>
        <f>P5846*U5846/1000000</f>
        <v>0.0</v>
      </c>
      <c r="AD5846" s="4">
        <f>AC5846*(1-Z5846/100)</f>
        <v>0.0</v>
      </c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>
        <f>P5847*U5847/1000000</f>
        <v>0.0</v>
      </c>
      <c r="AD5847" s="4">
        <f>AC5847*(1-Z5847/100)</f>
        <v>0.0</v>
      </c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>
        <f>P5848*U5848/1000000</f>
        <v>0.0</v>
      </c>
      <c r="AD5848" s="4">
        <f>AC5848*(1-Z5848/100)</f>
        <v>0.0</v>
      </c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f>IF(O5849="吨",N5849*1000,IF(O5849="万立方米",N5849*10000,""))</f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f>IF(O5858="吨",N5858*1000,IF(O5858="万立方米",N5858*10000,""))</f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f>IF(O5867="吨",N5867*1000,IF(O5867="万立方米",N5867*10000,""))</f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f>IF(O5876="吨",N5876*1000,IF(O5876="万立方米",N5876*10000,""))</f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f>IF(O5885="吨",N5885*1000,IF(O5885="万立方米",N5885*10000,""))</f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f>IF(O5902="吨",N5902*1000,IF(O5902="万立方米",N5902*10000,""))</f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f>IF(O5911="吨",N5911*1000,IF(O5911="万立方米",N5911*10000,""))</f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f>IF(O5920="吨",N5920*1000,IF(O5920="万立方米",N5920*10000,""))</f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>
        <f>P5921*U5921/1000000</f>
        <v>0.0</v>
      </c>
      <c r="AD5921" s="4">
        <f>AC5921*(1-Z5921/100)</f>
        <v>0.0</v>
      </c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>
        <f>P5922*U5922/1000000</f>
        <v>0.0</v>
      </c>
      <c r="AD5922" s="4">
        <f>AC5922*(1-Z5922/100)</f>
        <v>0.0</v>
      </c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>
        <f>P5923*U5923/1000000</f>
        <v>0.0</v>
      </c>
      <c r="AD5923" s="4">
        <f>AC5923*(1-Z5923/100)</f>
        <v>0.0</v>
      </c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>
        <f>P5924*U5924/1000000</f>
        <v>0.0</v>
      </c>
      <c r="AD5924" s="4">
        <f>AC5924*(1-Z5924/100)</f>
        <v>0.0</v>
      </c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>
        <f>P5925*U5925/1000000</f>
        <v>0.0</v>
      </c>
      <c r="AD5925" s="4">
        <f>AC5926*(1-AA5925/100)+(AC5925-AC5926)*(1-AB5925/100)</f>
        <v>0.0</v>
      </c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>
        <f>P5926*U5926/1000000</f>
        <v>0.0</v>
      </c>
      <c r="AD5926" s="4">
        <f>AC5926*(1-Z5926/100)</f>
        <v>0.0</v>
      </c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>
        <f>P5927*U5927/1000000</f>
        <v>0.0</v>
      </c>
      <c r="AD5927" s="4">
        <f>AC5927*(1-Z5927/100)</f>
        <v>0.0</v>
      </c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>
        <f>P5928*U5928/1000000</f>
        <v>0.0</v>
      </c>
      <c r="AD5928" s="4">
        <f>AC5928*(1-Z5928/100)</f>
        <v>0.0</v>
      </c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f>IF(O5938="吨",N5938*1000,IF(O5938="万立方米",N5938*10000,""))</f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f>IF(O5947="吨",N5947*1000,IF(O5947="万立方米",N5947*10000,""))</f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f>IF(O5973="吨",N5973*1000,IF(O5973="万立方米",N5973*10000,""))</f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f>IF(O5982="吨",N5982*1000,IF(O5982="万立方米",N5982*10000,""))</f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f>IF(O5991="吨",N5991*1000,IF(O5991="万立方米",N5991*10000,""))</f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f>IF(O6000="吨",N6000*1000,IF(O6000="万立方米",N6000*10000,""))</f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f>IF(O6009="吨",N6009*1000,IF(O6009="万立方米",N6009*10000,""))</f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f>IF(O6018="吨",N6018*1000,IF(O6018="万立方米",N6018*10000,""))</f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>
        <f>P6019*U6019/1000000</f>
        <v>0.0</v>
      </c>
      <c r="AD6019" s="4">
        <f>AC6019*(1-Z6019/100)</f>
        <v>0.0</v>
      </c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>
        <f>P6020*U6020/1000000</f>
        <v>0.0</v>
      </c>
      <c r="AD6020" s="4">
        <f>AC6020*(1-Z6020/100)</f>
        <v>0.0</v>
      </c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>
        <f>P6021*U6021/1000000</f>
        <v>0.0</v>
      </c>
      <c r="AD6021" s="4">
        <f>AC6021*(1-Z6021/100)</f>
        <v>0.0</v>
      </c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>
        <f>P6022*U6022/1000000</f>
        <v>0.0</v>
      </c>
      <c r="AD6022" s="4">
        <f>AC6022*(1-Z6022/100)</f>
        <v>0.0</v>
      </c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>
        <f>P6023*U6023/1000000</f>
        <v>0.0</v>
      </c>
      <c r="AD6023" s="4">
        <f>AC6024*(1-AA6023/100)+(AC6023-AC6024)*(1-AB6023/100)</f>
        <v>0.0</v>
      </c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>
        <f>P6024*U6024/1000000</f>
        <v>0.0</v>
      </c>
      <c r="AD6024" s="4">
        <f>AC6024*(1-Z6024/100)</f>
        <v>0.0</v>
      </c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>
        <f>P6025*U6025/1000000</f>
        <v>0.0</v>
      </c>
      <c r="AD6025" s="4">
        <f>AC6025*(1-Z6025/100)</f>
        <v>0.0</v>
      </c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>
        <f>P6026*U6026/1000000</f>
        <v>0.0</v>
      </c>
      <c r="AD6026" s="4">
        <f>AC6026*(1-Z6026/100)</f>
        <v>0.0</v>
      </c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f>IF(O6027="吨",N6027*1000,IF(O6027="万立方米",N6027*10000,""))</f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f>IF(O6045="吨",N6045*1000,IF(O6045="万立方米",N6045*10000,""))</f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f>IF(O6054="吨",N6054*1000,IF(O6054="万立方米",N6054*10000,""))</f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f>IF(O6063="吨",N6063*1000,IF(O6063="万立方米",N6063*10000,""))</f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f>IF(O6072="吨",N6072*1000,IF(O6072="万立方米",N6072*10000,""))</f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f>IF(O6081="吨",N6081*1000,IF(O6081="万立方米",N6081*10000,""))</f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f>IF(O6090="吨",N6090*1000,IF(O6090="万立方米",N6090*10000,""))</f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f>IF(O6099="吨",N6099*1000,IF(O6099="万立方米",N6099*10000,""))</f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f>IF(O6116="吨",N6116*1000,IF(O6116="万立方米",N6116*10000,""))</f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f>IF(O6125="吨",N6125*1000,IF(O6125="万立方米",N6125*10000,""))</f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f>IF(O6143="吨",N6143*1000,IF(O6143="万立方米",N6143*10000,""))</f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>
        <f>P6143*U6143/1000000</f>
        <v>0.0</v>
      </c>
      <c r="AD6143" s="4">
        <f>AC6143*(1-Z6143/100)</f>
        <v>0.0</v>
      </c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>
        <f>P6144*U6144/1000000</f>
        <v>0.0</v>
      </c>
      <c r="AD6144" s="4">
        <f>AC6144*(1-Z6144/100)</f>
        <v>0.0</v>
      </c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>
        <f>P6145*U6145/1000000</f>
        <v>0.0</v>
      </c>
      <c r="AD6145" s="4">
        <f>AC6145*(1-Z6145/100)</f>
        <v>0.0</v>
      </c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>
        <f>P6146*U6146/1000000</f>
        <v>0.0</v>
      </c>
      <c r="AD6146" s="4">
        <f>AC6146*(1-Z6146/100)</f>
        <v>0.0</v>
      </c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>
        <f>P6147*U6147/1000000</f>
        <v>0.0</v>
      </c>
      <c r="AD6147" s="4">
        <f>AC6147*(1-Z6147/100)</f>
        <v>0.0</v>
      </c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>
        <f>P6148*U6148/1000000</f>
        <v>0.0</v>
      </c>
      <c r="AD6148" s="4">
        <f>AC6149*(1-AA6148/100)+(AC6148-AC6149)*(1-AB6148/100)</f>
        <v>0.0</v>
      </c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>
        <f>P6149*U6149/1000000</f>
        <v>0.0</v>
      </c>
      <c r="AD6149" s="4">
        <f>AC6149*(1-Z6149/100)</f>
        <v>0.0</v>
      </c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>
        <f>P6150*U6150/1000000</f>
        <v>0.0</v>
      </c>
      <c r="AD6150" s="4">
        <f>AC6150*(1-Z6150/100)</f>
        <v>0.0</v>
      </c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>
        <f>P6151*U6151/1000000</f>
        <v>0.0</v>
      </c>
      <c r="AD6151" s="4">
        <f>AC6151*(1-Z6151/100)</f>
        <v>0.0</v>
      </c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f>IF(O6152="吨",N6152*1000,IF(O6152="万立方米",N6152*10000,""))</f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f>IF(O6161="吨",N6161*1000,IF(O6161="万立方米",N6161*10000,""))</f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f>IF(O6178="吨",N6178*1000,IF(O6178="万立方米",N6178*10000,""))</f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>
        <f>P6178*U6178/1000000</f>
        <v>0.0</v>
      </c>
      <c r="AD6178" s="4">
        <f>AC6178*(1-Z6178/100)</f>
        <v>0.0</v>
      </c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f>IF(O6196="吨",N6196*1000,IF(O6196="万立方米",N6196*10000,""))</f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f>IF(O6205="吨",N6205*1000,IF(O6205="万立方米",N6205*10000,""))</f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f>IF(O6214="吨",N6214*1000,IF(O6214="万立方米",N6214*10000,""))</f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f>IF(O6223="吨",N6223*1000,IF(O6223="万立方米",N6223*10000,""))</f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f>IF(O6232="吨",N6232*1000,IF(O6232="万立方米",N6232*10000,""))</f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SUMIFS('02_核算项'!$AC$2:$AC$6232,'02_核算项'!$B$2:$B$6232,$A2,'02_核算项'!$M$2:$M$6232,"SO2")</f>
        <v>9519.419042</v>
      </c>
      <c r="H2" s="4">
        <f>SUMIFS('02_核算项'!$AC$2:$AC$6232,'02_核算项'!$B$2:$B$6232,$A2,'02_核算项'!$M$2:$M$6232,"NOX")</f>
        <v>5767.6480078</v>
      </c>
      <c r="I2" s="4">
        <f>SUMIFS('02_核算项'!$AC$2:$AC$6232,'02_核算项'!$B$2:$B$6232,$A2,'02_核算项'!$M$2:$M$6232,"CO")</f>
        <v>1599.90236</v>
      </c>
      <c r="J2" s="4">
        <f>SUMIFS('02_核算项'!$AC$2:$AC$6232,'02_核算项'!$B$2:$B$6232,$A2,'02_核算项'!$M$2:$M$6232,"VOCS")</f>
        <v>31.9980472</v>
      </c>
      <c r="K2" s="4">
        <f>SUMIFS('02_核算项'!$AC$2:$AC$6232,'02_核算项'!$B$2:$B$6232,$A2,'02_核算项'!$M$2:$M$6232,"PM10")</f>
        <v>19456.812575550004</v>
      </c>
      <c r="L2" s="4">
        <f>SUMIFS('02_核算项'!$AC$2:$AC$6232,'02_核算项'!$B$2:$B$6232,$A2,'02_核算项'!$M$2:$M$6232,"PM25")</f>
        <v>5075.6902371</v>
      </c>
      <c r="M2" s="4">
        <f>SUMIFS('02_核算项'!$AC$2:$AC$6232,'02_核算项'!$B$2:$B$6232,$A2,'02_核算项'!$M$2:$M$6232,"BC")</f>
        <v>10.1513804742</v>
      </c>
      <c r="N2" s="4">
        <f>SUMIFS('02_核算项'!$AC$2:$AC$6232,'02_核算项'!$B$2:$B$6232,$A2,'02_核算项'!$M$2:$M$6232,"OC")</f>
        <v>0.0</v>
      </c>
      <c r="O2" s="4">
        <f>SUMIFS('02_核算项'!$AC$2:$AC$6232,'02_核算项'!$B$2:$B$6232,$A2,'02_核算项'!$M$2:$M$6232,"NH3")</f>
        <v>0.0</v>
      </c>
      <c r="P2" s="4">
        <f>SUMIFS('02_核算项'!$AD$2:$AD$6232,'02_核算项'!$B$2:$B$6232,$A2,'02_核算项'!$M$2:$M$6232,"SO2")</f>
        <v>9519.419042</v>
      </c>
      <c r="Q2" s="4">
        <f>SUMIFS('02_核算项'!$AD$2:$AD$6232,'02_核算项'!$B$2:$B$6232,$A2,'02_核算项'!$M$2:$M$6232,"NOX")</f>
        <v>4498.765446084</v>
      </c>
      <c r="R2" s="4">
        <f>SUMIFS('02_核算项'!$AD$2:$AD$6232,'02_核算项'!$B$2:$B$6232,$A2,'02_核算项'!$M$2:$M$6232,"CO")</f>
        <v>1599.90236</v>
      </c>
      <c r="S2" s="4">
        <f>SUMIFS('02_核算项'!$AD$2:$AD$6232,'02_核算项'!$B$2:$B$6232,$A2,'02_核算项'!$M$2:$M$6232,"VOCS")</f>
        <v>31.9980472</v>
      </c>
      <c r="T2" s="4">
        <f>SUMIFS('02_核算项'!$AD$2:$AD$6232,'02_核算项'!$B$2:$B$6232,$A2,'02_核算项'!$M$2:$M$6232,"PM10")</f>
        <v>19456.812575550004</v>
      </c>
      <c r="U2" s="4">
        <f>SUMIFS('02_核算项'!$AD$2:$AD$6232,'02_核算项'!$B$2:$B$6232,$A2,'02_核算项'!$M$2:$M$6232,"PM25")</f>
        <v>5075.6902371</v>
      </c>
      <c r="V2" s="4">
        <f>SUMIFS('02_核算项'!$AD$2:$AD$6232,'02_核算项'!$B$2:$B$6232,$A2,'02_核算项'!$M$2:$M$6232,"BC")</f>
        <v>10.1513804742</v>
      </c>
      <c r="W2" s="4">
        <f>SUMIFS('02_核算项'!$AD$2:$AD$6232,'02_核算项'!$B$2:$B$6232,$A2,'02_核算项'!$M$2:$M$6232,"OC")</f>
        <v>0.0</v>
      </c>
      <c r="X2" s="4">
        <f>SUMIFS('02_核算项'!$AD$2:$AD$6232,'02_核算项'!$B$2:$B$6232,$A2,'02_核算项'!$M$2:$M$6232,"NH3")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>
        <f>SUMIFS('02_核算项'!$AC$2:$AC$6232,'02_核算项'!$B$2:$B$6232,$A3,'02_核算项'!$M$2:$M$6232,"SO2")</f>
        <v>0.0</v>
      </c>
      <c r="H3" s="4">
        <f>SUMIFS('02_核算项'!$AC$2:$AC$6232,'02_核算项'!$B$2:$B$6232,$A3,'02_核算项'!$M$2:$M$6232,"NOX")</f>
        <v>0.0</v>
      </c>
      <c r="I3" s="4">
        <f>SUMIFS('02_核算项'!$AC$2:$AC$6232,'02_核算项'!$B$2:$B$6232,$A3,'02_核算项'!$M$2:$M$6232,"CO")</f>
        <v>0.0</v>
      </c>
      <c r="J3" s="4">
        <f>SUMIFS('02_核算项'!$AC$2:$AC$6232,'02_核算项'!$B$2:$B$6232,$A3,'02_核算项'!$M$2:$M$6232,"VOCS")</f>
        <v>0.0</v>
      </c>
      <c r="K3" s="4">
        <f>SUMIFS('02_核算项'!$AC$2:$AC$6232,'02_核算项'!$B$2:$B$6232,$A3,'02_核算项'!$M$2:$M$6232,"PM10")</f>
        <v>0.0</v>
      </c>
      <c r="L3" s="4">
        <f>SUMIFS('02_核算项'!$AC$2:$AC$6232,'02_核算项'!$B$2:$B$6232,$A3,'02_核算项'!$M$2:$M$6232,"PM25")</f>
        <v>0.0</v>
      </c>
      <c r="M3" s="4">
        <f>SUMIFS('02_核算项'!$AC$2:$AC$6232,'02_核算项'!$B$2:$B$6232,$A3,'02_核算项'!$M$2:$M$6232,"BC")</f>
        <v>0.0</v>
      </c>
      <c r="N3" s="4">
        <f>SUMIFS('02_核算项'!$AC$2:$AC$6232,'02_核算项'!$B$2:$B$6232,$A3,'02_核算项'!$M$2:$M$6232,"OC")</f>
        <v>0.0</v>
      </c>
      <c r="O3" s="4">
        <f>SUMIFS('02_核算项'!$AC$2:$AC$6232,'02_核算项'!$B$2:$B$6232,$A3,'02_核算项'!$M$2:$M$6232,"NH3")</f>
        <v>0.0</v>
      </c>
      <c r="P3" s="4">
        <f>SUMIFS('02_核算项'!$AD$2:$AD$6232,'02_核算项'!$B$2:$B$6232,$A3,'02_核算项'!$M$2:$M$6232,"SO2")</f>
        <v>0.0</v>
      </c>
      <c r="Q3" s="4">
        <f>SUMIFS('02_核算项'!$AD$2:$AD$6232,'02_核算项'!$B$2:$B$6232,$A3,'02_核算项'!$M$2:$M$6232,"NOX")</f>
        <v>0.0</v>
      </c>
      <c r="R3" s="4">
        <f>SUMIFS('02_核算项'!$AD$2:$AD$6232,'02_核算项'!$B$2:$B$6232,$A3,'02_核算项'!$M$2:$M$6232,"CO")</f>
        <v>0.0</v>
      </c>
      <c r="S3" s="4">
        <f>SUMIFS('02_核算项'!$AD$2:$AD$6232,'02_核算项'!$B$2:$B$6232,$A3,'02_核算项'!$M$2:$M$6232,"VOCS")</f>
        <v>0.0</v>
      </c>
      <c r="T3" s="4">
        <f>SUMIFS('02_核算项'!$AD$2:$AD$6232,'02_核算项'!$B$2:$B$6232,$A3,'02_核算项'!$M$2:$M$6232,"PM10")</f>
        <v>0.0</v>
      </c>
      <c r="U3" s="4">
        <f>SUMIFS('02_核算项'!$AD$2:$AD$6232,'02_核算项'!$B$2:$B$6232,$A3,'02_核算项'!$M$2:$M$6232,"PM25")</f>
        <v>0.0</v>
      </c>
      <c r="V3" s="4">
        <f>SUMIFS('02_核算项'!$AD$2:$AD$6232,'02_核算项'!$B$2:$B$6232,$A3,'02_核算项'!$M$2:$M$6232,"BC")</f>
        <v>0.0</v>
      </c>
      <c r="W3" s="4">
        <f>SUMIFS('02_核算项'!$AD$2:$AD$6232,'02_核算项'!$B$2:$B$6232,$A3,'02_核算项'!$M$2:$M$6232,"OC")</f>
        <v>0.0</v>
      </c>
      <c r="X3" s="4">
        <f>SUMIFS('02_核算项'!$AD$2:$AD$6232,'02_核算项'!$B$2:$B$6232,$A3,'02_核算项'!$M$2:$M$6232,"NH3")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SUMIFS('02_核算项'!$AC$2:$AC$6232,'02_核算项'!$B$2:$B$6232,$A4,'02_核算项'!$M$2:$M$6232,"SO2")</f>
        <v>9631.55808</v>
      </c>
      <c r="H4" s="4">
        <f>SUMIFS('02_核算项'!$AC$2:$AC$6232,'02_核算项'!$B$2:$B$6232,$A4,'02_核算项'!$M$2:$M$6232,"NOX")</f>
        <v>4255.11849</v>
      </c>
      <c r="I4" s="4">
        <f>SUMIFS('02_核算项'!$AC$2:$AC$6232,'02_核算项'!$B$2:$B$6232,$A4,'02_核算项'!$M$2:$M$6232,"CO")</f>
        <v>1180.338</v>
      </c>
      <c r="J4" s="4">
        <f>SUMIFS('02_核算项'!$AC$2:$AC$6232,'02_核算项'!$B$2:$B$6232,$A4,'02_核算项'!$M$2:$M$6232,"VOCS")</f>
        <v>23.60676</v>
      </c>
      <c r="K4" s="4">
        <f>SUMIFS('02_核算项'!$AC$2:$AC$6232,'02_核算项'!$B$2:$B$6232,$A4,'02_核算项'!$M$2:$M$6232,"PM10")</f>
        <v>17805.546272249998</v>
      </c>
      <c r="L4" s="4">
        <f>SUMIFS('02_核算项'!$AC$2:$AC$6232,'02_核算项'!$B$2:$B$6232,$A4,'02_核算项'!$M$2:$M$6232,"PM25")</f>
        <v>4644.925114499999</v>
      </c>
      <c r="M4" s="4">
        <f>SUMIFS('02_核算项'!$AC$2:$AC$6232,'02_核算项'!$B$2:$B$6232,$A4,'02_核算项'!$M$2:$M$6232,"BC")</f>
        <v>9.289850228999999</v>
      </c>
      <c r="N4" s="4">
        <f>SUMIFS('02_核算项'!$AC$2:$AC$6232,'02_核算项'!$B$2:$B$6232,$A4,'02_核算项'!$M$2:$M$6232,"OC")</f>
        <v>0.0</v>
      </c>
      <c r="O4" s="4">
        <f>SUMIFS('02_核算项'!$AC$2:$AC$6232,'02_核算项'!$B$2:$B$6232,$A4,'02_核算项'!$M$2:$M$6232,"NH3")</f>
        <v>94.42704</v>
      </c>
      <c r="P4" s="4">
        <f>SUMIFS('02_核算项'!$AD$2:$AD$6232,'02_核算项'!$B$2:$B$6232,$A4,'02_核算项'!$M$2:$M$6232,"SO2")</f>
        <v>5778.934848</v>
      </c>
      <c r="Q4" s="4">
        <f>SUMIFS('02_核算项'!$AD$2:$AD$6232,'02_核算项'!$B$2:$B$6232,$A4,'02_核算项'!$M$2:$M$6232,"NOX")</f>
        <v>1531.8426564</v>
      </c>
      <c r="R4" s="4">
        <f>SUMIFS('02_核算项'!$AD$2:$AD$6232,'02_核算项'!$B$2:$B$6232,$A4,'02_核算项'!$M$2:$M$6232,"CO")</f>
        <v>1180.338</v>
      </c>
      <c r="S4" s="4">
        <f>SUMIFS('02_核算项'!$AD$2:$AD$6232,'02_核算项'!$B$2:$B$6232,$A4,'02_核算项'!$M$2:$M$6232,"VOCS")</f>
        <v>23.60676</v>
      </c>
      <c r="T4" s="4">
        <f>SUMIFS('02_核算项'!$AD$2:$AD$6232,'02_核算项'!$B$2:$B$6232,$A4,'02_核算项'!$M$2:$M$6232,"PM10")</f>
        <v>317.40321615750025</v>
      </c>
      <c r="U4" s="4">
        <f>SUMIFS('02_核算项'!$AD$2:$AD$6232,'02_核算项'!$B$2:$B$6232,$A4,'02_核算项'!$M$2:$M$6232,"PM25")</f>
        <v>185.79700458000013</v>
      </c>
      <c r="V4" s="4">
        <f>SUMIFS('02_核算项'!$AD$2:$AD$6232,'02_核算项'!$B$2:$B$6232,$A4,'02_核算项'!$M$2:$M$6232,"BC")</f>
        <v>0.3715940091600003</v>
      </c>
      <c r="W4" s="4">
        <f>SUMIFS('02_核算项'!$AD$2:$AD$6232,'02_核算项'!$B$2:$B$6232,$A4,'02_核算项'!$M$2:$M$6232,"OC")</f>
        <v>0.0</v>
      </c>
      <c r="X4" s="4">
        <f>SUMIFS('02_核算项'!$AD$2:$AD$6232,'02_核算项'!$B$2:$B$6232,$A4,'02_核算项'!$M$2:$M$6232,"NH3")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SUMIFS('02_核算项'!$AC$2:$AC$6232,'02_核算项'!$B$2:$B$6232,$A5,'02_核算项'!$M$2:$M$6232,"SO2")</f>
        <v>1378.40192336</v>
      </c>
      <c r="H5" s="4">
        <f>SUMIFS('02_核算项'!$AC$2:$AC$6232,'02_核算项'!$B$2:$B$6232,$A5,'02_核算项'!$M$2:$M$6232,"NOX")</f>
        <v>1796.31880412</v>
      </c>
      <c r="I5" s="4">
        <f>SUMIFS('02_核算项'!$AC$2:$AC$6232,'02_核算项'!$B$2:$B$6232,$A5,'02_核算项'!$M$2:$M$6232,"CO")</f>
        <v>261.4674508</v>
      </c>
      <c r="J5" s="4">
        <f>SUMIFS('02_核算项'!$AC$2:$AC$6232,'02_核算项'!$B$2:$B$6232,$A5,'02_核算项'!$M$2:$M$6232,"VOCS")</f>
        <v>2801.7124301599997</v>
      </c>
      <c r="K5" s="4">
        <f>SUMIFS('02_核算项'!$AC$2:$AC$6232,'02_核算项'!$B$2:$B$6232,$A5,'02_核算项'!$M$2:$M$6232,"PM10")</f>
        <v>4010.42385427088</v>
      </c>
      <c r="L5" s="4">
        <f>SUMIFS('02_核算项'!$AC$2:$AC$6232,'02_核算项'!$B$2:$B$6232,$A5,'02_核算项'!$M$2:$M$6232,"PM25")</f>
        <v>1003.1994144150403</v>
      </c>
      <c r="M5" s="4">
        <f>SUMIFS('02_核算项'!$AC$2:$AC$6232,'02_核算项'!$B$2:$B$6232,$A5,'02_核算项'!$M$2:$M$6232,"BC")</f>
        <v>5.292190153710081</v>
      </c>
      <c r="N5" s="4">
        <f>SUMIFS('02_核算项'!$AC$2:$AC$6232,'02_核算项'!$B$2:$B$6232,$A5,'02_核算项'!$M$2:$M$6232,"OC")</f>
        <v>0.84772738</v>
      </c>
      <c r="O5" s="4">
        <f>SUMIFS('02_核算项'!$AC$2:$AC$6232,'02_核算项'!$B$2:$B$6232,$A5,'02_核算项'!$M$2:$M$6232,"NH3")</f>
        <v>0.0</v>
      </c>
      <c r="P5" s="4">
        <f>SUMIFS('02_核算项'!$AD$2:$AD$6232,'02_核算项'!$B$2:$B$6232,$A5,'02_核算项'!$M$2:$M$6232,"SO2")</f>
        <v>827.041154016</v>
      </c>
      <c r="Q5" s="4">
        <f>SUMIFS('02_核算项'!$AD$2:$AD$6232,'02_核算项'!$B$2:$B$6232,$A5,'02_核算项'!$M$2:$M$6232,"NOX")</f>
        <v>1796.31880412</v>
      </c>
      <c r="R5" s="4">
        <f>SUMIFS('02_核算项'!$AD$2:$AD$6232,'02_核算项'!$B$2:$B$6232,$A5,'02_核算项'!$M$2:$M$6232,"CO")</f>
        <v>261.4674508</v>
      </c>
      <c r="S5" s="4">
        <f>SUMIFS('02_核算项'!$AD$2:$AD$6232,'02_核算项'!$B$2:$B$6232,$A5,'02_核算项'!$M$2:$M$6232,"VOCS")</f>
        <v>2801.7124301599997</v>
      </c>
      <c r="T5" s="4">
        <f>SUMIFS('02_核算项'!$AD$2:$AD$6232,'02_核算项'!$B$2:$B$6232,$A5,'02_核算项'!$M$2:$M$6232,"PM10")</f>
        <v>130.3684478061696</v>
      </c>
      <c r="U5" s="4">
        <f>SUMIFS('02_核算项'!$AD$2:$AD$6232,'02_核算项'!$B$2:$B$6232,$A5,'02_核算项'!$M$2:$M$6232,"PM25")</f>
        <v>70.22395900905278</v>
      </c>
      <c r="V5" s="4">
        <f>SUMIFS('02_核算项'!$AD$2:$AD$6232,'02_核算项'!$B$2:$B$6232,$A5,'02_核算项'!$M$2:$M$6232,"BC")</f>
        <v>0.3704533107597054</v>
      </c>
      <c r="W5" s="4">
        <f>SUMIFS('02_核算项'!$AD$2:$AD$6232,'02_核算项'!$B$2:$B$6232,$A5,'02_核算项'!$M$2:$M$6232,"OC")</f>
        <v>0.05934091659999996</v>
      </c>
      <c r="X5" s="4">
        <f>SUMIFS('02_核算项'!$AD$2:$AD$6232,'02_核算项'!$B$2:$B$6232,$A5,'02_核算项'!$M$2:$M$6232,"NH3")</f>
        <v>0.0</v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SUMIFS('02_核算项'!$AC$2:$AC$6232,'02_核算项'!$B$2:$B$6232,$A6,'02_核算项'!$M$2:$M$6232,"SO2")</f>
        <v>0.0</v>
      </c>
      <c r="H6" s="4">
        <f>SUMIFS('02_核算项'!$AC$2:$AC$6232,'02_核算项'!$B$2:$B$6232,$A6,'02_核算项'!$M$2:$M$6232,"NOX")</f>
        <v>454.1865609999999</v>
      </c>
      <c r="I6" s="4">
        <f>SUMIFS('02_核算项'!$AC$2:$AC$6232,'02_核算项'!$B$2:$B$6232,$A6,'02_核算项'!$M$2:$M$6232,"CO")</f>
        <v>144.010373</v>
      </c>
      <c r="J6" s="4">
        <f>SUMIFS('02_核算项'!$AC$2:$AC$6232,'02_核算项'!$B$2:$B$6232,$A6,'02_核算项'!$M$2:$M$6232,"VOCS")</f>
        <v>2.2155442</v>
      </c>
      <c r="K6" s="4">
        <f>SUMIFS('02_核算项'!$AC$2:$AC$6232,'02_核算项'!$B$2:$B$6232,$A6,'02_核算项'!$M$2:$M$6232,"PM10")</f>
        <v>3.3233162999999997</v>
      </c>
      <c r="L6" s="4">
        <f>SUMIFS('02_核算项'!$AC$2:$AC$6232,'02_核算项'!$B$2:$B$6232,$A6,'02_核算项'!$M$2:$M$6232,"PM25")</f>
        <v>3.3233162999999997</v>
      </c>
      <c r="M6" s="4">
        <f>SUMIFS('02_核算项'!$AC$2:$AC$6232,'02_核算项'!$B$2:$B$6232,$A6,'02_核算项'!$M$2:$M$6232,"BC")</f>
        <v>0.0</v>
      </c>
      <c r="N6" s="4">
        <f>SUMIFS('02_核算项'!$AC$2:$AC$6232,'02_核算项'!$B$2:$B$6232,$A6,'02_核算项'!$M$2:$M$6232,"OC")</f>
        <v>0.0</v>
      </c>
      <c r="O6" s="4">
        <f>SUMIFS('02_核算项'!$AC$2:$AC$6232,'02_核算项'!$B$2:$B$6232,$A6,'02_核算项'!$M$2:$M$6232,"NH3")</f>
        <v>0.0</v>
      </c>
      <c r="P6" s="4">
        <f>SUMIFS('02_核算项'!$AD$2:$AD$6232,'02_核算项'!$B$2:$B$6232,$A6,'02_核算项'!$M$2:$M$6232,"SO2")</f>
        <v>0.0</v>
      </c>
      <c r="Q6" s="4">
        <f>SUMIFS('02_核算项'!$AD$2:$AD$6232,'02_核算项'!$B$2:$B$6232,$A6,'02_核算项'!$M$2:$M$6232,"NOX")</f>
        <v>354.26551757999994</v>
      </c>
      <c r="R6" s="4">
        <f>SUMIFS('02_核算项'!$AD$2:$AD$6232,'02_核算项'!$B$2:$B$6232,$A6,'02_核算项'!$M$2:$M$6232,"CO")</f>
        <v>144.010373</v>
      </c>
      <c r="S6" s="4">
        <f>SUMIFS('02_核算项'!$AD$2:$AD$6232,'02_核算项'!$B$2:$B$6232,$A6,'02_核算项'!$M$2:$M$6232,"VOCS")</f>
        <v>2.2155442</v>
      </c>
      <c r="T6" s="4">
        <f>SUMIFS('02_核算项'!$AD$2:$AD$6232,'02_核算项'!$B$2:$B$6232,$A6,'02_核算项'!$M$2:$M$6232,"PM10")</f>
        <v>3.3233162999999997</v>
      </c>
      <c r="U6" s="4">
        <f>SUMIFS('02_核算项'!$AD$2:$AD$6232,'02_核算项'!$B$2:$B$6232,$A6,'02_核算项'!$M$2:$M$6232,"PM25")</f>
        <v>3.3233162999999997</v>
      </c>
      <c r="V6" s="4">
        <f>SUMIFS('02_核算项'!$AD$2:$AD$6232,'02_核算项'!$B$2:$B$6232,$A6,'02_核算项'!$M$2:$M$6232,"BC")</f>
        <v>0.0</v>
      </c>
      <c r="W6" s="4">
        <f>SUMIFS('02_核算项'!$AD$2:$AD$6232,'02_核算项'!$B$2:$B$6232,$A6,'02_核算项'!$M$2:$M$6232,"OC")</f>
        <v>0.0</v>
      </c>
      <c r="X6" s="4">
        <f>SUMIFS('02_核算项'!$AD$2:$AD$6232,'02_核算项'!$B$2:$B$6232,$A6,'02_核算项'!$M$2:$M$6232,"NH3")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SUMIFS('02_核算项'!$AC$2:$AC$6232,'02_核算项'!$B$2:$B$6232,$A7,'02_核算项'!$M$2:$M$6232,"SO2")</f>
        <v>0.0</v>
      </c>
      <c r="H7" s="4">
        <f>SUMIFS('02_核算项'!$AC$2:$AC$6232,'02_核算项'!$B$2:$B$6232,$A7,'02_核算项'!$M$2:$M$6232,"NOX")</f>
        <v>1280.122336</v>
      </c>
      <c r="I7" s="4">
        <f>SUMIFS('02_核算项'!$AC$2:$AC$6232,'02_核算项'!$B$2:$B$6232,$A7,'02_核算项'!$M$2:$M$6232,"CO")</f>
        <v>405.892448</v>
      </c>
      <c r="J7" s="4">
        <f>SUMIFS('02_核算项'!$AC$2:$AC$6232,'02_核算项'!$B$2:$B$6232,$A7,'02_核算项'!$M$2:$M$6232,"VOCS")</f>
        <v>6.2444992</v>
      </c>
      <c r="K7" s="4">
        <f>SUMIFS('02_核算项'!$AC$2:$AC$6232,'02_核算项'!$B$2:$B$6232,$A7,'02_核算项'!$M$2:$M$6232,"PM10")</f>
        <v>9.366748799999998</v>
      </c>
      <c r="L7" s="4">
        <f>SUMIFS('02_核算项'!$AC$2:$AC$6232,'02_核算项'!$B$2:$B$6232,$A7,'02_核算项'!$M$2:$M$6232,"PM25")</f>
        <v>9.366748799999998</v>
      </c>
      <c r="M7" s="4">
        <f>SUMIFS('02_核算项'!$AC$2:$AC$6232,'02_核算项'!$B$2:$B$6232,$A7,'02_核算项'!$M$2:$M$6232,"BC")</f>
        <v>0.0</v>
      </c>
      <c r="N7" s="4">
        <f>SUMIFS('02_核算项'!$AC$2:$AC$6232,'02_核算项'!$B$2:$B$6232,$A7,'02_核算项'!$M$2:$M$6232,"OC")</f>
        <v>0.0</v>
      </c>
      <c r="O7" s="4">
        <f>SUMIFS('02_核算项'!$AC$2:$AC$6232,'02_核算项'!$B$2:$B$6232,$A7,'02_核算项'!$M$2:$M$6232,"NH3")</f>
        <v>0</v>
      </c>
      <c r="P7" s="4">
        <f>SUMIFS('02_核算项'!$AD$2:$AD$6232,'02_核算项'!$B$2:$B$6232,$A7,'02_核算项'!$M$2:$M$6232,"SO2")</f>
        <v>0.0</v>
      </c>
      <c r="Q7" s="4">
        <f>SUMIFS('02_核算项'!$AD$2:$AD$6232,'02_核算项'!$B$2:$B$6232,$A7,'02_核算项'!$M$2:$M$6232,"NOX")</f>
        <v>460.84404096</v>
      </c>
      <c r="R7" s="4">
        <f>SUMIFS('02_核算项'!$AD$2:$AD$6232,'02_核算项'!$B$2:$B$6232,$A7,'02_核算项'!$M$2:$M$6232,"CO")</f>
        <v>405.892448</v>
      </c>
      <c r="S7" s="4">
        <f>SUMIFS('02_核算项'!$AD$2:$AD$6232,'02_核算项'!$B$2:$B$6232,$A7,'02_核算项'!$M$2:$M$6232,"VOCS")</f>
        <v>6.2444992</v>
      </c>
      <c r="T7" s="4">
        <f>SUMIFS('02_核算项'!$AD$2:$AD$6232,'02_核算项'!$B$2:$B$6232,$A7,'02_核算项'!$M$2:$M$6232,"PM10")</f>
        <v>4.027701983999999</v>
      </c>
      <c r="U7" s="4">
        <f>SUMIFS('02_核算项'!$AD$2:$AD$6232,'02_核算项'!$B$2:$B$6232,$A7,'02_核算项'!$M$2:$M$6232,"PM25")</f>
        <v>4.027701983999999</v>
      </c>
      <c r="V7" s="4">
        <f>SUMIFS('02_核算项'!$AD$2:$AD$6232,'02_核算项'!$B$2:$B$6232,$A7,'02_核算项'!$M$2:$M$6232,"BC")</f>
        <v>0.0</v>
      </c>
      <c r="W7" s="4">
        <f>SUMIFS('02_核算项'!$AD$2:$AD$6232,'02_核算项'!$B$2:$B$6232,$A7,'02_核算项'!$M$2:$M$6232,"OC")</f>
        <v>0.0</v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>
        <f>SUMIFS('02_核算项'!$AC$2:$AC$6232,'02_核算项'!$B$2:$B$6232,$A8,'02_核算项'!$M$2:$M$6232,"SO2")</f>
        <v>0</v>
      </c>
      <c r="H8" s="4">
        <f>SUMIFS('02_核算项'!$AC$2:$AC$6232,'02_核算项'!$B$2:$B$6232,$A8,'02_核算项'!$M$2:$M$6232,"NOX")</f>
        <v>0</v>
      </c>
      <c r="I8" s="4">
        <f>SUMIFS('02_核算项'!$AC$2:$AC$6232,'02_核算项'!$B$2:$B$6232,$A8,'02_核算项'!$M$2:$M$6232,"CO")</f>
        <v>0</v>
      </c>
      <c r="J8" s="4">
        <f>SUMIFS('02_核算项'!$AC$2:$AC$6232,'02_核算项'!$B$2:$B$6232,$A8,'02_核算项'!$M$2:$M$6232,"VOCS")</f>
        <v>0</v>
      </c>
      <c r="K8" s="4">
        <f>SUMIFS('02_核算项'!$AC$2:$AC$6232,'02_核算项'!$B$2:$B$6232,$A8,'02_核算项'!$M$2:$M$6232,"PM10")</f>
        <v>0</v>
      </c>
      <c r="L8" s="4">
        <f>SUMIFS('02_核算项'!$AC$2:$AC$6232,'02_核算项'!$B$2:$B$6232,$A8,'02_核算项'!$M$2:$M$6232,"PM25")</f>
        <v>0</v>
      </c>
      <c r="M8" s="4">
        <f>SUMIFS('02_核算项'!$AC$2:$AC$6232,'02_核算项'!$B$2:$B$6232,$A8,'02_核算项'!$M$2:$M$6232,"BC")</f>
        <v>0</v>
      </c>
      <c r="N8" s="4">
        <f>SUMIFS('02_核算项'!$AC$2:$AC$6232,'02_核算项'!$B$2:$B$6232,$A8,'02_核算项'!$M$2:$M$6232,"OC")</f>
        <v>0</v>
      </c>
      <c r="O8" s="4">
        <f>SUMIFS('02_核算项'!$AC$2:$AC$6232,'02_核算项'!$B$2:$B$6232,$A8,'02_核算项'!$M$2:$M$6232,"NH3")</f>
        <v>0.0</v>
      </c>
      <c r="X8" s="4">
        <f>SUMIFS('02_核算项'!$AD$2:$AD$6232,'02_核算项'!$B$2:$B$6232,$A8,'02_核算项'!$M$2:$M$6232,"NH3")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>
        <f>SUMIFS('02_核算项'!$AC$2:$AC$6232,'02_核算项'!$B$2:$B$6232,$A9,'02_核算项'!$M$2:$M$6232,"SO2")</f>
        <v>0</v>
      </c>
      <c r="H9" s="4">
        <f>SUMIFS('02_核算项'!$AC$2:$AC$6232,'02_核算项'!$B$2:$B$6232,$A9,'02_核算项'!$M$2:$M$6232,"NOX")</f>
        <v>0</v>
      </c>
      <c r="I9" s="4">
        <f>SUMIFS('02_核算项'!$AC$2:$AC$6232,'02_核算项'!$B$2:$B$6232,$A9,'02_核算项'!$M$2:$M$6232,"CO")</f>
        <v>0</v>
      </c>
      <c r="J9" s="4">
        <f>SUMIFS('02_核算项'!$AC$2:$AC$6232,'02_核算项'!$B$2:$B$6232,$A9,'02_核算项'!$M$2:$M$6232,"VOCS")</f>
        <v>0</v>
      </c>
      <c r="K9" s="4">
        <f>SUMIFS('02_核算项'!$AC$2:$AC$6232,'02_核算项'!$B$2:$B$6232,$A9,'02_核算项'!$M$2:$M$6232,"PM10")</f>
        <v>0</v>
      </c>
      <c r="L9" s="4">
        <f>SUMIFS('02_核算项'!$AC$2:$AC$6232,'02_核算项'!$B$2:$B$6232,$A9,'02_核算项'!$M$2:$M$6232,"PM25")</f>
        <v>0</v>
      </c>
      <c r="M9" s="4">
        <f>SUMIFS('02_核算项'!$AC$2:$AC$6232,'02_核算项'!$B$2:$B$6232,$A9,'02_核算项'!$M$2:$M$6232,"BC")</f>
        <v>0</v>
      </c>
      <c r="N9" s="4">
        <f>SUMIFS('02_核算项'!$AC$2:$AC$6232,'02_核算项'!$B$2:$B$6232,$A9,'02_核算项'!$M$2:$M$6232,"OC")</f>
        <v>0</v>
      </c>
      <c r="O9" s="4">
        <f>SUMIFS('02_核算项'!$AC$2:$AC$6232,'02_核算项'!$B$2:$B$6232,$A9,'02_核算项'!$M$2:$M$6232,"NH3")</f>
        <v>0</v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SUMIFS('02_核算项'!$AC$2:$AC$6232,'02_核算项'!$B$2:$B$6232,$A10,'02_核算项'!$M$2:$M$6232,"SO2")</f>
        <v>9716.879719999999</v>
      </c>
      <c r="H10" s="4">
        <f>SUMIFS('02_核算项'!$AC$2:$AC$6232,'02_核算项'!$B$2:$B$6232,$A10,'02_核算项'!$M$2:$M$6232,"NOX")</f>
        <v>4965.18092</v>
      </c>
      <c r="I10" s="4">
        <f>SUMIFS('02_核算项'!$AC$2:$AC$6232,'02_核算项'!$B$2:$B$6232,$A10,'02_核算项'!$M$2:$M$6232,"CO")</f>
        <v>1377.304</v>
      </c>
      <c r="J10" s="4">
        <f>SUMIFS('02_核算项'!$AC$2:$AC$6232,'02_核算项'!$B$2:$B$6232,$A10,'02_核算项'!$M$2:$M$6232,"VOCS")</f>
        <v>27.54608</v>
      </c>
      <c r="K10" s="4">
        <f>SUMIFS('02_核算项'!$AC$2:$AC$6232,'02_核算项'!$B$2:$B$6232,$A10,'02_核算项'!$M$2:$M$6232,"PM10")</f>
        <v>23330.841108000004</v>
      </c>
      <c r="L10" s="4">
        <f>SUMIFS('02_核算项'!$AC$2:$AC$6232,'02_核算项'!$B$2:$B$6232,$A10,'02_核算项'!$M$2:$M$6232,"PM25")</f>
        <v>6086.306376000001</v>
      </c>
      <c r="M10" s="4">
        <f>SUMIFS('02_核算项'!$AC$2:$AC$6232,'02_核算项'!$B$2:$B$6232,$A10,'02_核算项'!$M$2:$M$6232,"BC")</f>
        <v>12.172612752000001</v>
      </c>
      <c r="N10" s="4">
        <f>SUMIFS('02_核算项'!$AC$2:$AC$6232,'02_核算项'!$B$2:$B$6232,$A10,'02_核算项'!$M$2:$M$6232,"OC")</f>
        <v>0.0</v>
      </c>
      <c r="O10" s="4">
        <f>SUMIFS('02_核算项'!$AC$2:$AC$6232,'02_核算项'!$B$2:$B$6232,$A10,'02_核算项'!$M$2:$M$6232,"NH3")</f>
        <v>110.18432</v>
      </c>
      <c r="P10" s="4">
        <f>SUMIFS('02_核算项'!$AD$2:$AD$6232,'02_核算项'!$B$2:$B$6232,$A10,'02_核算项'!$M$2:$M$6232,"SO2")</f>
        <v>1943.3759439999994</v>
      </c>
      <c r="Q10" s="4">
        <f>SUMIFS('02_核算项'!$AD$2:$AD$6232,'02_核算项'!$B$2:$B$6232,$A10,'02_核算项'!$M$2:$M$6232,"NOX")</f>
        <v>1787.4651311999999</v>
      </c>
      <c r="R10" s="4">
        <f>SUMIFS('02_核算项'!$AD$2:$AD$6232,'02_核算项'!$B$2:$B$6232,$A10,'02_核算项'!$M$2:$M$6232,"CO")</f>
        <v>1377.304</v>
      </c>
      <c r="S10" s="4">
        <f>SUMIFS('02_核算项'!$AD$2:$AD$6232,'02_核算项'!$B$2:$B$6232,$A10,'02_核算项'!$M$2:$M$6232,"VOCS")</f>
        <v>27.54608</v>
      </c>
      <c r="T10" s="4">
        <f>SUMIFS('02_核算项'!$AD$2:$AD$6232,'02_核算项'!$B$2:$B$6232,$A10,'02_核算项'!$M$2:$M$6232,"PM10")</f>
        <v>415.89760236000046</v>
      </c>
      <c r="U10" s="4">
        <f>SUMIFS('02_核算项'!$AD$2:$AD$6232,'02_核算项'!$B$2:$B$6232,$A10,'02_核算项'!$M$2:$M$6232,"PM25")</f>
        <v>243.45225504000027</v>
      </c>
      <c r="V10" s="4">
        <f>SUMIFS('02_核算项'!$AD$2:$AD$6232,'02_核算项'!$B$2:$B$6232,$A10,'02_核算项'!$M$2:$M$6232,"BC")</f>
        <v>0.48690451008000046</v>
      </c>
      <c r="W10" s="4">
        <f>SUMIFS('02_核算项'!$AD$2:$AD$6232,'02_核算项'!$B$2:$B$6232,$A10,'02_核算项'!$M$2:$M$6232,"OC")</f>
        <v>0.0</v>
      </c>
      <c r="X10" s="4">
        <f>SUMIFS('02_核算项'!$AD$2:$AD$6232,'02_核算项'!$B$2:$B$6232,$A10,'02_核算项'!$M$2:$M$6232,"NH3")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SUMIFS('02_核算项'!$AC$2:$AC$6232,'02_核算项'!$B$2:$B$6232,$A11,'02_核算项'!$M$2:$M$6232,"SO2")</f>
        <v>15477.419028999999</v>
      </c>
      <c r="H11" s="4">
        <f>SUMIFS('02_核算项'!$AC$2:$AC$6232,'02_核算项'!$B$2:$B$6232,$A11,'02_核算项'!$M$2:$M$6232,"NOX")</f>
        <v>10761.091326200001</v>
      </c>
      <c r="I11" s="4">
        <f>SUMIFS('02_核算项'!$AC$2:$AC$6232,'02_核算项'!$B$2:$B$6232,$A11,'02_核算项'!$M$2:$M$6232,"CO")</f>
        <v>2985.0375478</v>
      </c>
      <c r="J11" s="4">
        <f>SUMIFS('02_核算项'!$AC$2:$AC$6232,'02_核算项'!$B$2:$B$6232,$A11,'02_核算项'!$M$2:$M$6232,"VOCS")</f>
        <v>59.70144869</v>
      </c>
      <c r="K11" s="4">
        <f>SUMIFS('02_核算项'!$AC$2:$AC$6232,'02_核算项'!$B$2:$B$6232,$A11,'02_核算项'!$M$2:$M$6232,"PM10")</f>
        <v>38567.388495</v>
      </c>
      <c r="L11" s="4">
        <f>SUMIFS('02_核算项'!$AC$2:$AC$6232,'02_核算项'!$B$2:$B$6232,$A11,'02_核算项'!$M$2:$M$6232,"PM25")</f>
        <v>10061.060053500001</v>
      </c>
      <c r="M11" s="4">
        <f>SUMIFS('02_核算项'!$AC$2:$AC$6232,'02_核算项'!$B$2:$B$6232,$A11,'02_核算项'!$M$2:$M$6232,"BC")</f>
        <v>20.122173324000002</v>
      </c>
      <c r="N11" s="4">
        <f>SUMIFS('02_核算项'!$AC$2:$AC$6232,'02_核算项'!$B$2:$B$6232,$A11,'02_核算项'!$M$2:$M$6232,"OC")</f>
        <v>0.00023652000000000002</v>
      </c>
      <c r="O11" s="4">
        <f>SUMIFS('02_核算项'!$AC$2:$AC$6232,'02_核算项'!$B$2:$B$6232,$A11,'02_核算项'!$M$2:$M$6232,"NH3")</f>
        <v>238.80272</v>
      </c>
      <c r="P11" s="4">
        <f>SUMIFS('02_核算项'!$AD$2:$AD$6232,'02_核算项'!$B$2:$B$6232,$A11,'02_核算项'!$M$2:$M$6232,"SO2")</f>
        <v>3095.4838057999987</v>
      </c>
      <c r="Q11" s="4">
        <f>SUMIFS('02_核算项'!$AD$2:$AD$6232,'02_核算项'!$B$2:$B$6232,$A11,'02_核算项'!$M$2:$M$6232,"NOX")</f>
        <v>3873.992877432</v>
      </c>
      <c r="R11" s="4">
        <f>SUMIFS('02_核算项'!$AD$2:$AD$6232,'02_核算项'!$B$2:$B$6232,$A11,'02_核算项'!$M$2:$M$6232,"CO")</f>
        <v>2985.0375478</v>
      </c>
      <c r="S11" s="4">
        <f>SUMIFS('02_核算项'!$AD$2:$AD$6232,'02_核算项'!$B$2:$B$6232,$A11,'02_核算项'!$M$2:$M$6232,"VOCS")</f>
        <v>59.70144869</v>
      </c>
      <c r="T11" s="4">
        <f>SUMIFS('02_核算项'!$AD$2:$AD$6232,'02_核算项'!$B$2:$B$6232,$A11,'02_核算项'!$M$2:$M$6232,"PM10")</f>
        <v>687.5056865550006</v>
      </c>
      <c r="U11" s="4">
        <f>SUMIFS('02_核算项'!$AD$2:$AD$6232,'02_核算项'!$B$2:$B$6232,$A11,'02_核算项'!$M$2:$M$6232,"PM25")</f>
        <v>402.4424021400004</v>
      </c>
      <c r="V11" s="4">
        <f>SUMIFS('02_核算项'!$AD$2:$AD$6232,'02_核算项'!$B$2:$B$6232,$A11,'02_核算项'!$M$2:$M$6232,"BC")</f>
        <v>0.8048869329600008</v>
      </c>
      <c r="W11" s="4">
        <f>SUMIFS('02_核算项'!$AD$2:$AD$6232,'02_核算项'!$B$2:$B$6232,$A11,'02_核算项'!$M$2:$M$6232,"OC")</f>
        <v>9.46080000000001e-06</v>
      </c>
      <c r="X11" s="4">
        <f>SUMIFS('02_核算项'!$AD$2:$AD$6232,'02_核算项'!$B$2:$B$6232,$A11,'02_核算项'!$M$2:$M$6232,"NH3")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SUMIFS('02_核算项'!$AC$2:$AC$6232,'02_核算项'!$B$2:$B$6232,$A12,'02_核算项'!$M$2:$M$6232,"SO2")</f>
        <v>30925.50645994</v>
      </c>
      <c r="H12" s="4">
        <f>SUMIFS('02_核算项'!$AC$2:$AC$6232,'02_核算项'!$B$2:$B$6232,$A12,'02_核算项'!$M$2:$M$6232,"NOX")</f>
        <v>12777.78907174</v>
      </c>
      <c r="I12" s="4">
        <f>SUMIFS('02_核算项'!$AC$2:$AC$6232,'02_核算项'!$B$2:$B$6232,$A12,'02_核算项'!$M$2:$M$6232,"CO")</f>
        <v>3544.462988</v>
      </c>
      <c r="J12" s="4">
        <f>SUMIFS('02_核算项'!$AC$2:$AC$6232,'02_核算项'!$B$2:$B$6232,$A12,'02_核算项'!$M$2:$M$6232,"VOCS")</f>
        <v>70.88925976000002</v>
      </c>
      <c r="K12" s="4">
        <f>SUMIFS('02_核算项'!$AC$2:$AC$6232,'02_核算项'!$B$2:$B$6232,$A12,'02_核算项'!$M$2:$M$6232,"PM10")</f>
        <v>136188.96806523064</v>
      </c>
      <c r="L12" s="4">
        <f>SUMIFS('02_核算项'!$AC$2:$AC$6232,'02_核算项'!$B$2:$B$6232,$A12,'02_核算项'!$M$2:$M$6232,"PM25")</f>
        <v>32873.199188159124</v>
      </c>
      <c r="M12" s="4">
        <f>SUMIFS('02_核算项'!$AC$2:$AC$6232,'02_核算项'!$B$2:$B$6232,$A12,'02_核算项'!$M$2:$M$6232,"BC")</f>
        <v>65.74639837631824</v>
      </c>
      <c r="N12" s="4">
        <f>SUMIFS('02_核算项'!$AC$2:$AC$6232,'02_核算项'!$B$2:$B$6232,$A12,'02_核算项'!$M$2:$M$6232,"OC")</f>
        <v>0.0</v>
      </c>
      <c r="O12" s="4">
        <f>SUMIFS('02_核算项'!$AC$2:$AC$6232,'02_核算项'!$B$2:$B$6232,$A12,'02_核算项'!$M$2:$M$6232,"NH3")</f>
        <v>0.0</v>
      </c>
      <c r="P12" s="4">
        <f>SUMIFS('02_核算项'!$AD$2:$AD$6232,'02_核算项'!$B$2:$B$6232,$A12,'02_核算项'!$M$2:$M$6232,"SO2")</f>
        <v>30925.50645994</v>
      </c>
      <c r="Q12" s="4">
        <f>SUMIFS('02_核算项'!$AD$2:$AD$6232,'02_核算项'!$B$2:$B$6232,$A12,'02_核算项'!$M$2:$M$6232,"NOX")</f>
        <v>9966.6754759572</v>
      </c>
      <c r="R12" s="4">
        <f>SUMIFS('02_核算项'!$AD$2:$AD$6232,'02_核算项'!$B$2:$B$6232,$A12,'02_核算项'!$M$2:$M$6232,"CO")</f>
        <v>3544.462988</v>
      </c>
      <c r="S12" s="4">
        <f>SUMIFS('02_核算项'!$AD$2:$AD$6232,'02_核算项'!$B$2:$B$6232,$A12,'02_核算项'!$M$2:$M$6232,"VOCS")</f>
        <v>70.88925976000002</v>
      </c>
      <c r="T12" s="4">
        <f>SUMIFS('02_核算项'!$AD$2:$AD$6232,'02_核算项'!$B$2:$B$6232,$A12,'02_核算项'!$M$2:$M$6232,"PM10")</f>
        <v>136188.96806523064</v>
      </c>
      <c r="U12" s="4">
        <f>SUMIFS('02_核算项'!$AD$2:$AD$6232,'02_核算项'!$B$2:$B$6232,$A12,'02_核算项'!$M$2:$M$6232,"PM25")</f>
        <v>32873.199188159124</v>
      </c>
      <c r="V12" s="4">
        <f>SUMIFS('02_核算项'!$AD$2:$AD$6232,'02_核算项'!$B$2:$B$6232,$A12,'02_核算项'!$M$2:$M$6232,"BC")</f>
        <v>65.74639837631824</v>
      </c>
      <c r="W12" s="4">
        <f>SUMIFS('02_核算项'!$AD$2:$AD$6232,'02_核算项'!$B$2:$B$6232,$A12,'02_核算项'!$M$2:$M$6232,"OC")</f>
        <v>0.0</v>
      </c>
      <c r="X12" s="4">
        <f>SUMIFS('02_核算项'!$AD$2:$AD$6232,'02_核算项'!$B$2:$B$6232,$A12,'02_核算项'!$M$2:$M$6232,"NH3")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>
        <f>SUMIFS('02_核算项'!$AC$2:$AC$6232,'02_核算项'!$B$2:$B$6232,$A13,'02_核算项'!$M$2:$M$6232,"SO2")</f>
        <v>0.0</v>
      </c>
      <c r="H13" s="4">
        <f>SUMIFS('02_核算项'!$AC$2:$AC$6232,'02_核算项'!$B$2:$B$6232,$A13,'02_核算项'!$M$2:$M$6232,"NOX")</f>
        <v>0.0</v>
      </c>
      <c r="I13" s="4">
        <f>SUMIFS('02_核算项'!$AC$2:$AC$6232,'02_核算项'!$B$2:$B$6232,$A13,'02_核算项'!$M$2:$M$6232,"CO")</f>
        <v>0.0</v>
      </c>
      <c r="J13" s="4">
        <f>SUMIFS('02_核算项'!$AC$2:$AC$6232,'02_核算项'!$B$2:$B$6232,$A13,'02_核算项'!$M$2:$M$6232,"VOCS")</f>
        <v>0.0</v>
      </c>
      <c r="K13" s="4">
        <f>SUMIFS('02_核算项'!$AC$2:$AC$6232,'02_核算项'!$B$2:$B$6232,$A13,'02_核算项'!$M$2:$M$6232,"PM10")</f>
        <v>0.0</v>
      </c>
      <c r="L13" s="4">
        <f>SUMIFS('02_核算项'!$AC$2:$AC$6232,'02_核算项'!$B$2:$B$6232,$A13,'02_核算项'!$M$2:$M$6232,"PM25")</f>
        <v>0.0</v>
      </c>
      <c r="M13" s="4">
        <f>SUMIFS('02_核算项'!$AC$2:$AC$6232,'02_核算项'!$B$2:$B$6232,$A13,'02_核算项'!$M$2:$M$6232,"BC")</f>
        <v>0.0</v>
      </c>
      <c r="N13" s="4">
        <f>SUMIFS('02_核算项'!$AC$2:$AC$6232,'02_核算项'!$B$2:$B$6232,$A13,'02_核算项'!$M$2:$M$6232,"OC")</f>
        <v>0.0</v>
      </c>
      <c r="O13" s="4">
        <f>SUMIFS('02_核算项'!$AC$2:$AC$6232,'02_核算项'!$B$2:$B$6232,$A13,'02_核算项'!$M$2:$M$6232,"NH3")</f>
        <v>0.0</v>
      </c>
      <c r="P13" s="4">
        <f>SUMIFS('02_核算项'!$AD$2:$AD$6232,'02_核算项'!$B$2:$B$6232,$A13,'02_核算项'!$M$2:$M$6232,"SO2")</f>
        <v>0.0</v>
      </c>
      <c r="Q13" s="4">
        <f>SUMIFS('02_核算项'!$AD$2:$AD$6232,'02_核算项'!$B$2:$B$6232,$A13,'02_核算项'!$M$2:$M$6232,"NOX")</f>
        <v>0.0</v>
      </c>
      <c r="R13" s="4">
        <f>SUMIFS('02_核算项'!$AD$2:$AD$6232,'02_核算项'!$B$2:$B$6232,$A13,'02_核算项'!$M$2:$M$6232,"CO")</f>
        <v>0.0</v>
      </c>
      <c r="S13" s="4">
        <f>SUMIFS('02_核算项'!$AD$2:$AD$6232,'02_核算项'!$B$2:$B$6232,$A13,'02_核算项'!$M$2:$M$6232,"VOCS")</f>
        <v>0.0</v>
      </c>
      <c r="T13" s="4">
        <f>SUMIFS('02_核算项'!$AD$2:$AD$6232,'02_核算项'!$B$2:$B$6232,$A13,'02_核算项'!$M$2:$M$6232,"PM10")</f>
        <v>0.0</v>
      </c>
      <c r="U13" s="4">
        <f>SUMIFS('02_核算项'!$AD$2:$AD$6232,'02_核算项'!$B$2:$B$6232,$A13,'02_核算项'!$M$2:$M$6232,"PM25")</f>
        <v>0.0</v>
      </c>
      <c r="V13" s="4">
        <f>SUMIFS('02_核算项'!$AD$2:$AD$6232,'02_核算项'!$B$2:$B$6232,$A13,'02_核算项'!$M$2:$M$6232,"BC")</f>
        <v>0.0</v>
      </c>
      <c r="W13" s="4">
        <f>SUMIFS('02_核算项'!$AD$2:$AD$6232,'02_核算项'!$B$2:$B$6232,$A13,'02_核算项'!$M$2:$M$6232,"OC")</f>
        <v>0.0</v>
      </c>
      <c r="X13" s="4">
        <f>SUMIFS('02_核算项'!$AD$2:$AD$6232,'02_核算项'!$B$2:$B$6232,$A13,'02_核算项'!$M$2:$M$6232,"NH3")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SUMIFS('02_核算项'!$AC$2:$AC$6232,'02_核算项'!$B$2:$B$6232,$A14,'02_核算项'!$M$2:$M$6232,"SO2")</f>
        <v>11773.91712</v>
      </c>
      <c r="H14" s="4">
        <f>SUMIFS('02_核算项'!$AC$2:$AC$6232,'02_核算项'!$B$2:$B$6232,$A14,'02_核算项'!$M$2:$M$6232,"NOX")</f>
        <v>5201.58961</v>
      </c>
      <c r="I14" s="4">
        <f>SUMIFS('02_核算项'!$AC$2:$AC$6232,'02_核算项'!$B$2:$B$6232,$A14,'02_核算项'!$M$2:$M$6232,"CO")</f>
        <v>1442.882</v>
      </c>
      <c r="J14" s="4">
        <f>SUMIFS('02_核算项'!$AC$2:$AC$6232,'02_核算项'!$B$2:$B$6232,$A14,'02_核算项'!$M$2:$M$6232,"VOCS")</f>
        <v>28.85764</v>
      </c>
      <c r="K14" s="4">
        <f>SUMIFS('02_核算项'!$AC$2:$AC$6232,'02_核算项'!$B$2:$B$6232,$A14,'02_核算项'!$M$2:$M$6232,"PM10")</f>
        <v>21766.055330249997</v>
      </c>
      <c r="L14" s="4">
        <f>SUMIFS('02_核算项'!$AC$2:$AC$6232,'02_核算项'!$B$2:$B$6232,$A14,'02_核算项'!$M$2:$M$6232,"PM25")</f>
        <v>5678.101390499999</v>
      </c>
      <c r="M14" s="4">
        <f>SUMIFS('02_核算项'!$AC$2:$AC$6232,'02_核算项'!$B$2:$B$6232,$A14,'02_核算项'!$M$2:$M$6232,"BC")</f>
        <v>11.356202781</v>
      </c>
      <c r="N14" s="4">
        <f>SUMIFS('02_核算项'!$AC$2:$AC$6232,'02_核算项'!$B$2:$B$6232,$A14,'02_核算项'!$M$2:$M$6232,"OC")</f>
        <v>0.0</v>
      </c>
      <c r="O14" s="4">
        <f>SUMIFS('02_核算项'!$AC$2:$AC$6232,'02_核算项'!$B$2:$B$6232,$A14,'02_核算项'!$M$2:$M$6232,"NH3")</f>
        <v>115.43056</v>
      </c>
      <c r="P14" s="4">
        <f>SUMIFS('02_核算项'!$AD$2:$AD$6232,'02_核算项'!$B$2:$B$6232,$A14,'02_核算项'!$M$2:$M$6232,"SO2")</f>
        <v>7064.350272</v>
      </c>
      <c r="Q14" s="4">
        <f>SUMIFS('02_核算项'!$AD$2:$AD$6232,'02_核算项'!$B$2:$B$6232,$A14,'02_核算项'!$M$2:$M$6232,"NOX")</f>
        <v>1872.5722595999998</v>
      </c>
      <c r="R14" s="4">
        <f>SUMIFS('02_核算项'!$AD$2:$AD$6232,'02_核算项'!$B$2:$B$6232,$A14,'02_核算项'!$M$2:$M$6232,"CO")</f>
        <v>1442.882</v>
      </c>
      <c r="S14" s="4">
        <f>SUMIFS('02_核算项'!$AD$2:$AD$6232,'02_核算项'!$B$2:$B$6232,$A14,'02_核算项'!$M$2:$M$6232,"VOCS")</f>
        <v>28.85764</v>
      </c>
      <c r="T14" s="4">
        <f>SUMIFS('02_核算项'!$AD$2:$AD$6232,'02_核算项'!$B$2:$B$6232,$A14,'02_核算项'!$M$2:$M$6232,"PM10")</f>
        <v>388.0035950175003</v>
      </c>
      <c r="U14" s="4">
        <f>SUMIFS('02_核算项'!$AD$2:$AD$6232,'02_核算项'!$B$2:$B$6232,$A14,'02_核算项'!$M$2:$M$6232,"PM25")</f>
        <v>227.12405562000018</v>
      </c>
      <c r="V14" s="4">
        <f>SUMIFS('02_核算项'!$AD$2:$AD$6232,'02_核算项'!$B$2:$B$6232,$A14,'02_核算项'!$M$2:$M$6232,"BC")</f>
        <v>0.4542481112400004</v>
      </c>
      <c r="W14" s="4">
        <f>SUMIFS('02_核算项'!$AD$2:$AD$6232,'02_核算项'!$B$2:$B$6232,$A14,'02_核算项'!$M$2:$M$6232,"OC")</f>
        <v>0.0</v>
      </c>
      <c r="X14" s="4">
        <f>SUMIFS('02_核算项'!$AD$2:$AD$6232,'02_核算项'!$B$2:$B$6232,$A14,'02_核算项'!$M$2:$M$6232,"NH3")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>
        <f>SUMIFS('02_核算项'!$AC$2:$AC$6232,'02_核算项'!$B$2:$B$6232,$A15,'02_核算项'!$M$2:$M$6232,"SO2")</f>
        <v>0</v>
      </c>
      <c r="H15" s="4">
        <f>SUMIFS('02_核算项'!$AC$2:$AC$6232,'02_核算项'!$B$2:$B$6232,$A15,'02_核算项'!$M$2:$M$6232,"NOX")</f>
        <v>0</v>
      </c>
      <c r="I15" s="4">
        <f>SUMIFS('02_核算项'!$AC$2:$AC$6232,'02_核算项'!$B$2:$B$6232,$A15,'02_核算项'!$M$2:$M$6232,"CO")</f>
        <v>0</v>
      </c>
      <c r="J15" s="4">
        <f>SUMIFS('02_核算项'!$AC$2:$AC$6232,'02_核算项'!$B$2:$B$6232,$A15,'02_核算项'!$M$2:$M$6232,"VOCS")</f>
        <v>0</v>
      </c>
      <c r="K15" s="4">
        <f>SUMIFS('02_核算项'!$AC$2:$AC$6232,'02_核算项'!$B$2:$B$6232,$A15,'02_核算项'!$M$2:$M$6232,"PM10")</f>
        <v>0</v>
      </c>
      <c r="L15" s="4">
        <f>SUMIFS('02_核算项'!$AC$2:$AC$6232,'02_核算项'!$B$2:$B$6232,$A15,'02_核算项'!$M$2:$M$6232,"PM25")</f>
        <v>0</v>
      </c>
      <c r="M15" s="4">
        <f>SUMIFS('02_核算项'!$AC$2:$AC$6232,'02_核算项'!$B$2:$B$6232,$A15,'02_核算项'!$M$2:$M$6232,"BC")</f>
        <v>0</v>
      </c>
      <c r="N15" s="4">
        <f>SUMIFS('02_核算项'!$AC$2:$AC$6232,'02_核算项'!$B$2:$B$6232,$A15,'02_核算项'!$M$2:$M$6232,"OC")</f>
        <v>0</v>
      </c>
      <c r="O15" s="4">
        <f>SUMIFS('02_核算项'!$AC$2:$AC$6232,'02_核算项'!$B$2:$B$6232,$A15,'02_核算项'!$M$2:$M$6232,"NH3")</f>
        <v>0</v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SUMIFS('02_核算项'!$AC$2:$AC$6232,'02_核算项'!$B$2:$B$6232,$A16,'02_核算项'!$M$2:$M$6232,"SO2")</f>
        <v>0.0</v>
      </c>
      <c r="H16" s="4">
        <f>SUMIFS('02_核算项'!$AC$2:$AC$6232,'02_核算项'!$B$2:$B$6232,$A16,'02_核算项'!$M$2:$M$6232,"NOX")</f>
        <v>6.1499999999999995</v>
      </c>
      <c r="I16" s="4">
        <f>SUMIFS('02_核算项'!$AC$2:$AC$6232,'02_核算项'!$B$2:$B$6232,$A16,'02_核算项'!$M$2:$M$6232,"CO")</f>
        <v>1.95</v>
      </c>
      <c r="J16" s="4">
        <f>SUMIFS('02_核算项'!$AC$2:$AC$6232,'02_核算项'!$B$2:$B$6232,$A16,'02_核算项'!$M$2:$M$6232,"VOCS")</f>
        <v>0.03</v>
      </c>
      <c r="K16" s="4">
        <f>SUMIFS('02_核算项'!$AC$2:$AC$6232,'02_核算项'!$B$2:$B$6232,$A16,'02_核算项'!$M$2:$M$6232,"PM10")</f>
        <v>0.045</v>
      </c>
      <c r="L16" s="4">
        <f>SUMIFS('02_核算项'!$AC$2:$AC$6232,'02_核算项'!$B$2:$B$6232,$A16,'02_核算项'!$M$2:$M$6232,"PM25")</f>
        <v>0.045</v>
      </c>
      <c r="M16" s="4">
        <f>SUMIFS('02_核算项'!$AC$2:$AC$6232,'02_核算项'!$B$2:$B$6232,$A16,'02_核算项'!$M$2:$M$6232,"BC")</f>
        <v>0.0</v>
      </c>
      <c r="N16" s="4">
        <f>SUMIFS('02_核算项'!$AC$2:$AC$6232,'02_核算项'!$B$2:$B$6232,$A16,'02_核算项'!$M$2:$M$6232,"OC")</f>
        <v>0.0</v>
      </c>
      <c r="O16" s="4">
        <f>SUMIFS('02_核算项'!$AC$2:$AC$6232,'02_核算项'!$B$2:$B$6232,$A16,'02_核算项'!$M$2:$M$6232,"NH3")</f>
        <v>0.0</v>
      </c>
      <c r="P16" s="4">
        <f>SUMIFS('02_核算项'!$AD$2:$AD$6232,'02_核算项'!$B$2:$B$6232,$A16,'02_核算项'!$M$2:$M$6232,"SO2")</f>
        <v>0.0</v>
      </c>
      <c r="Q16" s="4">
        <f>SUMIFS('02_核算项'!$AD$2:$AD$6232,'02_核算项'!$B$2:$B$6232,$A16,'02_核算项'!$M$2:$M$6232,"NOX")</f>
        <v>4.797</v>
      </c>
      <c r="R16" s="4">
        <f>SUMIFS('02_核算项'!$AD$2:$AD$6232,'02_核算项'!$B$2:$B$6232,$A16,'02_核算项'!$M$2:$M$6232,"CO")</f>
        <v>1.95</v>
      </c>
      <c r="S16" s="4">
        <f>SUMIFS('02_核算项'!$AD$2:$AD$6232,'02_核算项'!$B$2:$B$6232,$A16,'02_核算项'!$M$2:$M$6232,"VOCS")</f>
        <v>0.03</v>
      </c>
      <c r="T16" s="4">
        <f>SUMIFS('02_核算项'!$AD$2:$AD$6232,'02_核算项'!$B$2:$B$6232,$A16,'02_核算项'!$M$2:$M$6232,"PM10")</f>
        <v>0.045</v>
      </c>
      <c r="U16" s="4">
        <f>SUMIFS('02_核算项'!$AD$2:$AD$6232,'02_核算项'!$B$2:$B$6232,$A16,'02_核算项'!$M$2:$M$6232,"PM25")</f>
        <v>0.045</v>
      </c>
      <c r="V16" s="4">
        <f>SUMIFS('02_核算项'!$AD$2:$AD$6232,'02_核算项'!$B$2:$B$6232,$A16,'02_核算项'!$M$2:$M$6232,"BC")</f>
        <v>0.0</v>
      </c>
      <c r="W16" s="4">
        <f>SUMIFS('02_核算项'!$AD$2:$AD$6232,'02_核算项'!$B$2:$B$6232,$A16,'02_核算项'!$M$2:$M$6232,"OC")</f>
        <v>0.0</v>
      </c>
      <c r="X16" s="4">
        <f>SUMIFS('02_核算项'!$AD$2:$AD$6232,'02_核算项'!$B$2:$B$6232,$A16,'02_核算项'!$M$2:$M$6232,"NH3")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SUMIFS('02_核算项'!$AC$2:$AC$6232,'02_核算项'!$B$2:$B$6232,$A17,'02_核算项'!$M$2:$M$6232,"SO2")</f>
        <v>6515.3703000000005</v>
      </c>
      <c r="H17" s="4">
        <f>SUMIFS('02_核算项'!$AC$2:$AC$6232,'02_核算项'!$B$2:$B$6232,$A17,'02_核算项'!$M$2:$M$6232,"NOX")</f>
        <v>4025.5533399999995</v>
      </c>
      <c r="I17" s="4">
        <f>SUMIFS('02_核算项'!$AC$2:$AC$6232,'02_核算项'!$B$2:$B$6232,$A17,'02_核算项'!$M$2:$M$6232,"CO")</f>
        <v>982.7464600000001</v>
      </c>
      <c r="J17" s="4">
        <f>SUMIFS('02_核算项'!$AC$2:$AC$6232,'02_核算项'!$B$2:$B$6232,$A17,'02_核算项'!$M$2:$M$6232,"VOCS")</f>
        <v>19.683733</v>
      </c>
      <c r="K17" s="4">
        <f>SUMIFS('02_核算项'!$AC$2:$AC$6232,'02_核算项'!$B$2:$B$6232,$A17,'02_核算项'!$M$2:$M$6232,"PM10")</f>
        <v>16144.854175</v>
      </c>
      <c r="L17" s="4">
        <f>SUMIFS('02_核算项'!$AC$2:$AC$6232,'02_核算项'!$B$2:$B$6232,$A17,'02_核算项'!$M$2:$M$6232,"PM25")</f>
        <v>4211.7913</v>
      </c>
      <c r="M17" s="4">
        <f>SUMIFS('02_核算项'!$AC$2:$AC$6232,'02_核算项'!$B$2:$B$6232,$A17,'02_核算项'!$M$2:$M$6232,"BC")</f>
        <v>8.425779499999999</v>
      </c>
      <c r="N17" s="4">
        <f>SUMIFS('02_核算项'!$AC$2:$AC$6232,'02_核算项'!$B$2:$B$6232,$A17,'02_核算项'!$M$2:$M$6232,"OC")</f>
        <v>0.009764</v>
      </c>
      <c r="O17" s="4">
        <f>SUMIFS('02_核算项'!$AC$2:$AC$6232,'02_核算项'!$B$2:$B$6232,$A17,'02_核算项'!$M$2:$M$6232,"NH3")</f>
        <v>78.608</v>
      </c>
      <c r="P17" s="4">
        <f>SUMIFS('02_核算项'!$AD$2:$AD$6232,'02_核算项'!$B$2:$B$6232,$A17,'02_核算项'!$M$2:$M$6232,"SO2")</f>
        <v>1303.07406</v>
      </c>
      <c r="Q17" s="4">
        <f>SUMIFS('02_核算项'!$AD$2:$AD$6232,'02_核算项'!$B$2:$B$6232,$A17,'02_核算项'!$M$2:$M$6232,"NOX")</f>
        <v>1449.1992023999996</v>
      </c>
      <c r="R17" s="4">
        <f>SUMIFS('02_核算项'!$AD$2:$AD$6232,'02_核算项'!$B$2:$B$6232,$A17,'02_核算项'!$M$2:$M$6232,"CO")</f>
        <v>982.7464600000001</v>
      </c>
      <c r="S17" s="4">
        <f>SUMIFS('02_核算项'!$AD$2:$AD$6232,'02_核算项'!$B$2:$B$6232,$A17,'02_核算项'!$M$2:$M$6232,"VOCS")</f>
        <v>19.683733</v>
      </c>
      <c r="T17" s="4">
        <f>SUMIFS('02_核算项'!$AD$2:$AD$6232,'02_核算项'!$B$2:$B$6232,$A17,'02_核算项'!$M$2:$M$6232,"PM10")</f>
        <v>287.80228075000025</v>
      </c>
      <c r="U17" s="4">
        <f>SUMIFS('02_核算项'!$AD$2:$AD$6232,'02_核算项'!$B$2:$B$6232,$A17,'02_核算项'!$M$2:$M$6232,"PM25")</f>
        <v>168.47165200000015</v>
      </c>
      <c r="V17" s="4">
        <f>SUMIFS('02_核算项'!$AD$2:$AD$6232,'02_核算项'!$B$2:$B$6232,$A17,'02_核算项'!$M$2:$M$6232,"BC")</f>
        <v>0.3370311800000003</v>
      </c>
      <c r="W17" s="4">
        <f>SUMIFS('02_核算项'!$AD$2:$AD$6232,'02_核算项'!$B$2:$B$6232,$A17,'02_核算项'!$M$2:$M$6232,"OC")</f>
        <v>0.00039056000000000035</v>
      </c>
      <c r="X17" s="4">
        <f>SUMIFS('02_核算项'!$AD$2:$AD$6232,'02_核算项'!$B$2:$B$6232,$A17,'02_核算项'!$M$2:$M$6232,"NH3")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SUMIFS('02_核算项'!$AC$2:$AC$6232,'02_核算项'!$B$2:$B$6232,$A18,'02_核算项'!$M$2:$M$6232,"SO2")</f>
        <v>0.0</v>
      </c>
      <c r="H18" s="4">
        <f>SUMIFS('02_核算项'!$AC$2:$AC$6232,'02_核算项'!$B$2:$B$6232,$A18,'02_核算项'!$M$2:$M$6232,"NOX")</f>
        <v>122.57060699999998</v>
      </c>
      <c r="I18" s="4">
        <f>SUMIFS('02_核算项'!$AC$2:$AC$6232,'02_核算项'!$B$2:$B$6232,$A18,'02_核算项'!$M$2:$M$6232,"CO")</f>
        <v>38.863851</v>
      </c>
      <c r="J18" s="4">
        <f>SUMIFS('02_核算项'!$AC$2:$AC$6232,'02_核算项'!$B$2:$B$6232,$A18,'02_核算项'!$M$2:$M$6232,"VOCS")</f>
        <v>0.5979054</v>
      </c>
      <c r="K18" s="4">
        <f>SUMIFS('02_核算项'!$AC$2:$AC$6232,'02_核算项'!$B$2:$B$6232,$A18,'02_核算项'!$M$2:$M$6232,"PM10")</f>
        <v>0.8968581</v>
      </c>
      <c r="L18" s="4">
        <f>SUMIFS('02_核算项'!$AC$2:$AC$6232,'02_核算项'!$B$2:$B$6232,$A18,'02_核算项'!$M$2:$M$6232,"PM25")</f>
        <v>0.8968581</v>
      </c>
      <c r="M18" s="4">
        <f>SUMIFS('02_核算项'!$AC$2:$AC$6232,'02_核算项'!$B$2:$B$6232,$A18,'02_核算项'!$M$2:$M$6232,"BC")</f>
        <v>0.0</v>
      </c>
      <c r="N18" s="4">
        <f>SUMIFS('02_核算项'!$AC$2:$AC$6232,'02_核算项'!$B$2:$B$6232,$A18,'02_核算项'!$M$2:$M$6232,"OC")</f>
        <v>0.0</v>
      </c>
      <c r="O18" s="4">
        <f>SUMIFS('02_核算项'!$AC$2:$AC$6232,'02_核算项'!$B$2:$B$6232,$A18,'02_核算项'!$M$2:$M$6232,"NH3")</f>
        <v>0.0</v>
      </c>
      <c r="P18" s="4">
        <f>SUMIFS('02_核算项'!$AD$2:$AD$6232,'02_核算项'!$B$2:$B$6232,$A18,'02_核算项'!$M$2:$M$6232,"SO2")</f>
        <v>0.0</v>
      </c>
      <c r="Q18" s="4">
        <f>SUMIFS('02_核算项'!$AD$2:$AD$6232,'02_核算项'!$B$2:$B$6232,$A18,'02_核算项'!$M$2:$M$6232,"NOX")</f>
        <v>95.60507345999999</v>
      </c>
      <c r="R18" s="4">
        <f>SUMIFS('02_核算项'!$AD$2:$AD$6232,'02_核算项'!$B$2:$B$6232,$A18,'02_核算项'!$M$2:$M$6232,"CO")</f>
        <v>38.863851</v>
      </c>
      <c r="S18" s="4">
        <f>SUMIFS('02_核算项'!$AD$2:$AD$6232,'02_核算项'!$B$2:$B$6232,$A18,'02_核算项'!$M$2:$M$6232,"VOCS")</f>
        <v>0.5979054</v>
      </c>
      <c r="T18" s="4">
        <f>SUMIFS('02_核算项'!$AD$2:$AD$6232,'02_核算项'!$B$2:$B$6232,$A18,'02_核算项'!$M$2:$M$6232,"PM10")</f>
        <v>0.8968581</v>
      </c>
      <c r="U18" s="4">
        <f>SUMIFS('02_核算项'!$AD$2:$AD$6232,'02_核算项'!$B$2:$B$6232,$A18,'02_核算项'!$M$2:$M$6232,"PM25")</f>
        <v>0.8968581</v>
      </c>
      <c r="V18" s="4">
        <f>SUMIFS('02_核算项'!$AD$2:$AD$6232,'02_核算项'!$B$2:$B$6232,$A18,'02_核算项'!$M$2:$M$6232,"BC")</f>
        <v>0.0</v>
      </c>
      <c r="W18" s="4">
        <f>SUMIFS('02_核算项'!$AD$2:$AD$6232,'02_核算项'!$B$2:$B$6232,$A18,'02_核算项'!$M$2:$M$6232,"OC")</f>
        <v>0.0</v>
      </c>
      <c r="X18" s="4">
        <f>SUMIFS('02_核算项'!$AD$2:$AD$6232,'02_核算项'!$B$2:$B$6232,$A18,'02_核算项'!$M$2:$M$6232,"NH3")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>
        <f>SUMIFS('02_核算项'!$AC$2:$AC$6232,'02_核算项'!$B$2:$B$6232,$A19,'02_核算项'!$M$2:$M$6232,"SO2")</f>
        <v>0</v>
      </c>
      <c r="H19" s="4">
        <f>SUMIFS('02_核算项'!$AC$2:$AC$6232,'02_核算项'!$B$2:$B$6232,$A19,'02_核算项'!$M$2:$M$6232,"NOX")</f>
        <v>0</v>
      </c>
      <c r="I19" s="4">
        <f>SUMIFS('02_核算项'!$AC$2:$AC$6232,'02_核算项'!$B$2:$B$6232,$A19,'02_核算项'!$M$2:$M$6232,"CO")</f>
        <v>0</v>
      </c>
      <c r="J19" s="4">
        <f>SUMIFS('02_核算项'!$AC$2:$AC$6232,'02_核算项'!$B$2:$B$6232,$A19,'02_核算项'!$M$2:$M$6232,"VOCS")</f>
        <v>0</v>
      </c>
      <c r="K19" s="4">
        <f>SUMIFS('02_核算项'!$AC$2:$AC$6232,'02_核算项'!$B$2:$B$6232,$A19,'02_核算项'!$M$2:$M$6232,"PM10")</f>
        <v>0</v>
      </c>
      <c r="L19" s="4">
        <f>SUMIFS('02_核算项'!$AC$2:$AC$6232,'02_核算项'!$B$2:$B$6232,$A19,'02_核算项'!$M$2:$M$6232,"PM25")</f>
        <v>0</v>
      </c>
      <c r="M19" s="4">
        <f>SUMIFS('02_核算项'!$AC$2:$AC$6232,'02_核算项'!$B$2:$B$6232,$A19,'02_核算项'!$M$2:$M$6232,"BC")</f>
        <v>0</v>
      </c>
      <c r="N19" s="4">
        <f>SUMIFS('02_核算项'!$AC$2:$AC$6232,'02_核算项'!$B$2:$B$6232,$A19,'02_核算项'!$M$2:$M$6232,"OC")</f>
        <v>0</v>
      </c>
      <c r="O19" s="4">
        <f>SUMIFS('02_核算项'!$AC$2:$AC$6232,'02_核算项'!$B$2:$B$6232,$A19,'02_核算项'!$M$2:$M$6232,"NH3")</f>
        <v>0</v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>
        <f>SUMIFS('02_核算项'!$AC$2:$AC$6232,'02_核算项'!$B$2:$B$6232,$A20,'02_核算项'!$M$2:$M$6232,"SO2")</f>
        <v>0</v>
      </c>
      <c r="H20" s="4">
        <f>SUMIFS('02_核算项'!$AC$2:$AC$6232,'02_核算项'!$B$2:$B$6232,$A20,'02_核算项'!$M$2:$M$6232,"NOX")</f>
        <v>0</v>
      </c>
      <c r="I20" s="4">
        <f>SUMIFS('02_核算项'!$AC$2:$AC$6232,'02_核算项'!$B$2:$B$6232,$A20,'02_核算项'!$M$2:$M$6232,"CO")</f>
        <v>0</v>
      </c>
      <c r="J20" s="4">
        <f>SUMIFS('02_核算项'!$AC$2:$AC$6232,'02_核算项'!$B$2:$B$6232,$A20,'02_核算项'!$M$2:$M$6232,"VOCS")</f>
        <v>0</v>
      </c>
      <c r="K20" s="4">
        <f>SUMIFS('02_核算项'!$AC$2:$AC$6232,'02_核算项'!$B$2:$B$6232,$A20,'02_核算项'!$M$2:$M$6232,"PM10")</f>
        <v>0</v>
      </c>
      <c r="L20" s="4">
        <f>SUMIFS('02_核算项'!$AC$2:$AC$6232,'02_核算项'!$B$2:$B$6232,$A20,'02_核算项'!$M$2:$M$6232,"PM25")</f>
        <v>0</v>
      </c>
      <c r="M20" s="4">
        <f>SUMIFS('02_核算项'!$AC$2:$AC$6232,'02_核算项'!$B$2:$B$6232,$A20,'02_核算项'!$M$2:$M$6232,"BC")</f>
        <v>0</v>
      </c>
      <c r="N20" s="4">
        <f>SUMIFS('02_核算项'!$AC$2:$AC$6232,'02_核算项'!$B$2:$B$6232,$A20,'02_核算项'!$M$2:$M$6232,"OC")</f>
        <v>0</v>
      </c>
      <c r="O20" s="4">
        <f>SUMIFS('02_核算项'!$AC$2:$AC$6232,'02_核算项'!$B$2:$B$6232,$A20,'02_核算项'!$M$2:$M$6232,"NH3")</f>
        <v>0</v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>
        <f>SUMIFS('02_核算项'!$AC$2:$AC$6232,'02_核算项'!$B$2:$B$6232,$A21,'02_核算项'!$M$2:$M$6232,"SO2")</f>
        <v>0.0</v>
      </c>
      <c r="H21" s="4">
        <f>SUMIFS('02_核算项'!$AC$2:$AC$6232,'02_核算项'!$B$2:$B$6232,$A21,'02_核算项'!$M$2:$M$6232,"NOX")</f>
        <v>0.37637999999999994</v>
      </c>
      <c r="I21" s="4">
        <f>SUMIFS('02_核算项'!$AC$2:$AC$6232,'02_核算项'!$B$2:$B$6232,$A21,'02_核算项'!$M$2:$M$6232,"CO")</f>
        <v>0.11934</v>
      </c>
      <c r="J21" s="4">
        <f>SUMIFS('02_核算项'!$AC$2:$AC$6232,'02_核算项'!$B$2:$B$6232,$A21,'02_核算项'!$M$2:$M$6232,"VOCS")</f>
        <v>0.001836</v>
      </c>
      <c r="K21" s="4">
        <f>SUMIFS('02_核算项'!$AC$2:$AC$6232,'02_核算项'!$B$2:$B$6232,$A21,'02_核算项'!$M$2:$M$6232,"PM10")</f>
        <v>0.002754</v>
      </c>
      <c r="L21" s="4">
        <f>SUMIFS('02_核算项'!$AC$2:$AC$6232,'02_核算项'!$B$2:$B$6232,$A21,'02_核算项'!$M$2:$M$6232,"PM25")</f>
        <v>0.002754</v>
      </c>
      <c r="M21" s="4">
        <f>SUMIFS('02_核算项'!$AC$2:$AC$6232,'02_核算项'!$B$2:$B$6232,$A21,'02_核算项'!$M$2:$M$6232,"BC")</f>
        <v>0.0</v>
      </c>
      <c r="N21" s="4">
        <f>SUMIFS('02_核算项'!$AC$2:$AC$6232,'02_核算项'!$B$2:$B$6232,$A21,'02_核算项'!$M$2:$M$6232,"OC")</f>
        <v>0.0</v>
      </c>
      <c r="O21" s="4">
        <f>SUMIFS('02_核算项'!$AC$2:$AC$6232,'02_核算项'!$B$2:$B$6232,$A21,'02_核算项'!$M$2:$M$6232,"NH3")</f>
        <v>0</v>
      </c>
      <c r="P21" s="4">
        <f>SUMIFS('02_核算项'!$AD$2:$AD$6232,'02_核算项'!$B$2:$B$6232,$A21,'02_核算项'!$M$2:$M$6232,"SO2")</f>
        <v>0.0</v>
      </c>
      <c r="Q21" s="4">
        <f>SUMIFS('02_核算项'!$AD$2:$AD$6232,'02_核算项'!$B$2:$B$6232,$A21,'02_核算项'!$M$2:$M$6232,"NOX")</f>
        <v>0.37637999999999994</v>
      </c>
      <c r="R21" s="4">
        <f>SUMIFS('02_核算项'!$AD$2:$AD$6232,'02_核算项'!$B$2:$B$6232,$A21,'02_核算项'!$M$2:$M$6232,"CO")</f>
        <v>0.11934</v>
      </c>
      <c r="S21" s="4">
        <f>SUMIFS('02_核算项'!$AD$2:$AD$6232,'02_核算项'!$B$2:$B$6232,$A21,'02_核算项'!$M$2:$M$6232,"VOCS")</f>
        <v>0.001836</v>
      </c>
      <c r="T21" s="4">
        <f>SUMIFS('02_核算项'!$AD$2:$AD$6232,'02_核算项'!$B$2:$B$6232,$A21,'02_核算项'!$M$2:$M$6232,"PM10")</f>
        <v>0.00015147000000000012</v>
      </c>
      <c r="U21" s="4">
        <f>SUMIFS('02_核算项'!$AD$2:$AD$6232,'02_核算项'!$B$2:$B$6232,$A21,'02_核算项'!$M$2:$M$6232,"PM25")</f>
        <v>0.00015147000000000012</v>
      </c>
      <c r="V21" s="4">
        <f>SUMIFS('02_核算项'!$AD$2:$AD$6232,'02_核算项'!$B$2:$B$6232,$A21,'02_核算项'!$M$2:$M$6232,"BC")</f>
        <v>0.0</v>
      </c>
      <c r="W21" s="4">
        <f>SUMIFS('02_核算项'!$AD$2:$AD$6232,'02_核算项'!$B$2:$B$6232,$A21,'02_核算项'!$M$2:$M$6232,"OC")</f>
        <v>0.0</v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>
        <f>SUMIFS('02_核算项'!$AC$2:$AC$6232,'02_核算项'!$B$2:$B$6232,$A22,'02_核算项'!$M$2:$M$6232,"SO2")</f>
        <v>0.57753</v>
      </c>
      <c r="H22" s="4">
        <f>SUMIFS('02_核算项'!$AC$2:$AC$6232,'02_核算项'!$B$2:$B$6232,$A22,'02_核算项'!$M$2:$M$6232,"NOX")</f>
        <v>1.424574</v>
      </c>
      <c r="I22" s="4">
        <f>SUMIFS('02_核算项'!$AC$2:$AC$6232,'02_核算项'!$B$2:$B$6232,$A22,'02_核算项'!$M$2:$M$6232,"CO")</f>
        <v>0.115506</v>
      </c>
      <c r="J22" s="4">
        <f>SUMIFS('02_核算项'!$AC$2:$AC$6232,'02_核算项'!$B$2:$B$6232,$A22,'02_核算项'!$M$2:$M$6232,"VOCS")</f>
        <v>0.025026299999999998</v>
      </c>
      <c r="K22" s="4">
        <f>SUMIFS('02_核算项'!$AC$2:$AC$6232,'02_核算项'!$B$2:$B$6232,$A22,'02_核算项'!$M$2:$M$6232,"PM10")</f>
        <v>0.096255</v>
      </c>
      <c r="L22" s="4">
        <f>SUMIFS('02_核算项'!$AC$2:$AC$6232,'02_核算项'!$B$2:$B$6232,$A22,'02_核算项'!$M$2:$M$6232,"PM25")</f>
        <v>0.096255</v>
      </c>
      <c r="M22" s="4">
        <f>SUMIFS('02_核算项'!$AC$2:$AC$6232,'02_核算项'!$B$2:$B$6232,$A22,'02_核算项'!$M$2:$M$6232,"BC")</f>
        <v>0.0019251000000000001</v>
      </c>
      <c r="N22" s="4">
        <f>SUMIFS('02_核算项'!$AC$2:$AC$6232,'02_核算项'!$B$2:$B$6232,$A22,'02_核算项'!$M$2:$M$6232,"OC")</f>
        <v>0.0077004000000000005</v>
      </c>
      <c r="O22" s="4">
        <f>SUMIFS('02_核算项'!$AC$2:$AC$6232,'02_核算项'!$B$2:$B$6232,$A22,'02_核算项'!$M$2:$M$6232,"NH3")</f>
        <v>0</v>
      </c>
      <c r="P22" s="4">
        <f>SUMIFS('02_核算项'!$AD$2:$AD$6232,'02_核算项'!$B$2:$B$6232,$A22,'02_核算项'!$M$2:$M$6232,"SO2")</f>
        <v>0.11550599999999997</v>
      </c>
      <c r="Q22" s="4">
        <f>SUMIFS('02_核算项'!$AD$2:$AD$6232,'02_核算项'!$B$2:$B$6232,$A22,'02_核算项'!$M$2:$M$6232,"NOX")</f>
        <v>0.9972017999999999</v>
      </c>
      <c r="R22" s="4">
        <f>SUMIFS('02_核算项'!$AD$2:$AD$6232,'02_核算项'!$B$2:$B$6232,$A22,'02_核算项'!$M$2:$M$6232,"CO")</f>
        <v>0.115506</v>
      </c>
      <c r="S22" s="4">
        <f>SUMIFS('02_核算项'!$AD$2:$AD$6232,'02_核算项'!$B$2:$B$6232,$A22,'02_核算项'!$M$2:$M$6232,"VOCS")</f>
        <v>0.025026299999999998</v>
      </c>
      <c r="T22" s="4">
        <f>SUMIFS('02_核算项'!$AD$2:$AD$6232,'02_核算项'!$B$2:$B$6232,$A22,'02_核算项'!$M$2:$M$6232,"PM10")</f>
        <v>0.005294025000000004</v>
      </c>
      <c r="U22" s="4">
        <f>SUMIFS('02_核算项'!$AD$2:$AD$6232,'02_核算项'!$B$2:$B$6232,$A22,'02_核算项'!$M$2:$M$6232,"PM25")</f>
        <v>0.005294025000000004</v>
      </c>
      <c r="V22" s="4">
        <f>SUMIFS('02_核算项'!$AD$2:$AD$6232,'02_核算项'!$B$2:$B$6232,$A22,'02_核算项'!$M$2:$M$6232,"BC")</f>
        <v>0.0001058805000000001</v>
      </c>
      <c r="W22" s="4">
        <f>SUMIFS('02_核算项'!$AD$2:$AD$6232,'02_核算项'!$B$2:$B$6232,$A22,'02_核算项'!$M$2:$M$6232,"OC")</f>
        <v>0.0004235220000000004</v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SUMIFS('02_核算项'!$AC$2:$AC$6232,'02_核算项'!$B$2:$B$6232,$A23,'02_核算项'!$M$2:$M$6232,"SO2")</f>
        <v>7994.782439999999</v>
      </c>
      <c r="H23" s="4">
        <f>SUMIFS('02_核算项'!$AC$2:$AC$6232,'02_核算项'!$B$2:$B$6232,$A23,'02_核算项'!$M$2:$M$6232,"NOX")</f>
        <v>5076.771840000001</v>
      </c>
      <c r="I23" s="4">
        <f>SUMIFS('02_核算项'!$AC$2:$AC$6232,'02_核算项'!$B$2:$B$6232,$A23,'02_核算项'!$M$2:$M$6232,"CO")</f>
        <v>1133.208</v>
      </c>
      <c r="J23" s="4">
        <f>SUMIFS('02_核算项'!$AC$2:$AC$6232,'02_核算项'!$B$2:$B$6232,$A23,'02_核算项'!$M$2:$M$6232,"VOCS")</f>
        <v>22.66416</v>
      </c>
      <c r="K23" s="4">
        <f>SUMIFS('02_核算项'!$AC$2:$AC$6232,'02_核算项'!$B$2:$B$6232,$A23,'02_核算项'!$M$2:$M$6232,"PM10")</f>
        <v>21043.247607000005</v>
      </c>
      <c r="L23" s="4">
        <f>SUMIFS('02_核算项'!$AC$2:$AC$6232,'02_核算项'!$B$2:$B$6232,$A23,'02_核算项'!$M$2:$M$6232,"PM25")</f>
        <v>5489.542854000001</v>
      </c>
      <c r="M23" s="4">
        <f>SUMIFS('02_核算项'!$AC$2:$AC$6232,'02_核算项'!$B$2:$B$6232,$A23,'02_核算项'!$M$2:$M$6232,"BC")</f>
        <v>10.979085708000001</v>
      </c>
      <c r="N23" s="4">
        <f>SUMIFS('02_核算项'!$AC$2:$AC$6232,'02_核算项'!$B$2:$B$6232,$A23,'02_核算项'!$M$2:$M$6232,"OC")</f>
        <v>0.0</v>
      </c>
      <c r="O23" s="4">
        <f>SUMIFS('02_核算项'!$AC$2:$AC$6232,'02_核算项'!$B$2:$B$6232,$A23,'02_核算项'!$M$2:$M$6232,"NH3")</f>
        <v>90.65664</v>
      </c>
      <c r="P23" s="4">
        <f>SUMIFS('02_核算项'!$AD$2:$AD$6232,'02_核算项'!$B$2:$B$6232,$A23,'02_核算项'!$M$2:$M$6232,"SO2")</f>
        <v>1598.9564879999994</v>
      </c>
      <c r="Q23" s="4">
        <f>SUMIFS('02_核算项'!$AD$2:$AD$6232,'02_核算项'!$B$2:$B$6232,$A23,'02_核算项'!$M$2:$M$6232,"NOX")</f>
        <v>1827.6378624000004</v>
      </c>
      <c r="R23" s="4">
        <f>SUMIFS('02_核算项'!$AD$2:$AD$6232,'02_核算项'!$B$2:$B$6232,$A23,'02_核算项'!$M$2:$M$6232,"CO")</f>
        <v>1133.208</v>
      </c>
      <c r="S23" s="4">
        <f>SUMIFS('02_核算项'!$AD$2:$AD$6232,'02_核算项'!$B$2:$B$6232,$A23,'02_核算项'!$M$2:$M$6232,"VOCS")</f>
        <v>22.66416</v>
      </c>
      <c r="T23" s="4">
        <f>SUMIFS('02_核算项'!$AD$2:$AD$6232,'02_核算项'!$B$2:$B$6232,$A23,'02_核算项'!$M$2:$M$6232,"PM10")</f>
        <v>375.1187616900004</v>
      </c>
      <c r="U23" s="4">
        <f>SUMIFS('02_核算项'!$AD$2:$AD$6232,'02_核算项'!$B$2:$B$6232,$A23,'02_核算项'!$M$2:$M$6232,"PM25")</f>
        <v>219.58171416000025</v>
      </c>
      <c r="V23" s="4">
        <f>SUMIFS('02_核算项'!$AD$2:$AD$6232,'02_核算项'!$B$2:$B$6232,$A23,'02_核算项'!$M$2:$M$6232,"BC")</f>
        <v>0.43916342832000044</v>
      </c>
      <c r="W23" s="4">
        <f>SUMIFS('02_核算项'!$AD$2:$AD$6232,'02_核算项'!$B$2:$B$6232,$A23,'02_核算项'!$M$2:$M$6232,"OC")</f>
        <v>0.0</v>
      </c>
      <c r="X23" s="4">
        <f>SUMIFS('02_核算项'!$AD$2:$AD$6232,'02_核算项'!$B$2:$B$6232,$A23,'02_核算项'!$M$2:$M$6232,"NH3")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SUMIFS('02_核算项'!$AC$2:$AC$6232,'02_核算项'!$B$2:$B$6232,$A24,'02_核算项'!$M$2:$M$6232,"SO2")</f>
        <v>3334.2631998</v>
      </c>
      <c r="H24" s="4">
        <f>SUMIFS('02_核算项'!$AC$2:$AC$6232,'02_核算项'!$B$2:$B$6232,$A24,'02_核算项'!$M$2:$M$6232,"NOX")</f>
        <v>3625.9483666</v>
      </c>
      <c r="I24" s="4">
        <f>SUMIFS('02_核算项'!$AC$2:$AC$6232,'02_核算项'!$B$2:$B$6232,$A24,'02_核算项'!$M$2:$M$6232,"CO")</f>
        <v>1005.81092</v>
      </c>
      <c r="J24" s="4">
        <f>SUMIFS('02_核算项'!$AC$2:$AC$6232,'02_核算项'!$B$2:$B$6232,$A24,'02_核算项'!$M$2:$M$6232,"VOCS")</f>
        <v>20.1162184</v>
      </c>
      <c r="K24" s="4">
        <f>SUMIFS('02_核算项'!$AC$2:$AC$6232,'02_核算项'!$B$2:$B$6232,$A24,'02_核算项'!$M$2:$M$6232,"PM10")</f>
        <v>6723.217368375</v>
      </c>
      <c r="L24" s="4">
        <f>SUMIFS('02_核算项'!$AC$2:$AC$6232,'02_核算项'!$B$2:$B$6232,$A24,'02_核算项'!$M$2:$M$6232,"PM25")</f>
        <v>1753.88279175</v>
      </c>
      <c r="M24" s="4">
        <f>SUMIFS('02_核算项'!$AC$2:$AC$6232,'02_核算项'!$B$2:$B$6232,$A24,'02_核算项'!$M$2:$M$6232,"BC")</f>
        <v>3.5077655835</v>
      </c>
      <c r="N24" s="4">
        <f>SUMIFS('02_核算项'!$AC$2:$AC$6232,'02_核算项'!$B$2:$B$6232,$A24,'02_核算项'!$M$2:$M$6232,"OC")</f>
        <v>0.0</v>
      </c>
      <c r="O24" s="4">
        <f>SUMIFS('02_核算项'!$AC$2:$AC$6232,'02_核算项'!$B$2:$B$6232,$A24,'02_核算项'!$M$2:$M$6232,"NH3")</f>
        <v>80.4648736</v>
      </c>
      <c r="P24" s="4">
        <f>SUMIFS('02_核算项'!$AD$2:$AD$6232,'02_核算项'!$B$2:$B$6232,$A24,'02_核算项'!$M$2:$M$6232,"SO2")</f>
        <v>2000.55791988</v>
      </c>
      <c r="Q24" s="4">
        <f>SUMIFS('02_核算项'!$AD$2:$AD$6232,'02_核算项'!$B$2:$B$6232,$A24,'02_核算项'!$M$2:$M$6232,"NOX")</f>
        <v>1305.341411976</v>
      </c>
      <c r="R24" s="4">
        <f>SUMIFS('02_核算项'!$AD$2:$AD$6232,'02_核算项'!$B$2:$B$6232,$A24,'02_核算项'!$M$2:$M$6232,"CO")</f>
        <v>1005.81092</v>
      </c>
      <c r="S24" s="4">
        <f>SUMIFS('02_核算项'!$AD$2:$AD$6232,'02_核算项'!$B$2:$B$6232,$A24,'02_核算项'!$M$2:$M$6232,"VOCS")</f>
        <v>20.1162184</v>
      </c>
      <c r="T24" s="4">
        <f>SUMIFS('02_核算项'!$AD$2:$AD$6232,'02_核算项'!$B$2:$B$6232,$A24,'02_核算项'!$M$2:$M$6232,"PM10")</f>
        <v>119.84865743625011</v>
      </c>
      <c r="U24" s="4">
        <f>SUMIFS('02_核算项'!$AD$2:$AD$6232,'02_核算项'!$B$2:$B$6232,$A24,'02_核算项'!$M$2:$M$6232,"PM25")</f>
        <v>70.15531167000006</v>
      </c>
      <c r="V24" s="4">
        <f>SUMIFS('02_核算项'!$AD$2:$AD$6232,'02_核算项'!$B$2:$B$6232,$A24,'02_核算项'!$M$2:$M$6232,"BC")</f>
        <v>0.1403106233400001</v>
      </c>
      <c r="W24" s="4">
        <f>SUMIFS('02_核算项'!$AD$2:$AD$6232,'02_核算项'!$B$2:$B$6232,$A24,'02_核算项'!$M$2:$M$6232,"OC")</f>
        <v>0.0</v>
      </c>
      <c r="X24" s="4">
        <f>SUMIFS('02_核算项'!$AD$2:$AD$6232,'02_核算项'!$B$2:$B$6232,$A24,'02_核算项'!$M$2:$M$6232,"NH3")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SUMIFS('02_核算项'!$AC$2:$AC$6232,'02_核算项'!$B$2:$B$6232,$A25,'02_核算项'!$M$2:$M$6232,"SO2")</f>
        <v>0.0</v>
      </c>
      <c r="H25" s="4">
        <f>SUMIFS('02_核算项'!$AC$2:$AC$6232,'02_核算项'!$B$2:$B$6232,$A25,'02_核算项'!$M$2:$M$6232,"NOX")</f>
        <v>0.5249475</v>
      </c>
      <c r="I25" s="4">
        <f>SUMIFS('02_核算项'!$AC$2:$AC$6232,'02_核算项'!$B$2:$B$6232,$A25,'02_核算项'!$M$2:$M$6232,"CO")</f>
        <v>0.505505</v>
      </c>
      <c r="J25" s="4">
        <f>SUMIFS('02_核算项'!$AC$2:$AC$6232,'02_核算项'!$B$2:$B$6232,$A25,'02_核算项'!$M$2:$M$6232,"VOCS")</f>
        <v>0.007777</v>
      </c>
      <c r="K25" s="4">
        <f>SUMIFS('02_核算项'!$AC$2:$AC$6232,'02_核算项'!$B$2:$B$6232,$A25,'02_核算项'!$M$2:$M$6232,"PM10")</f>
        <v>0.0116655</v>
      </c>
      <c r="L25" s="4">
        <f>SUMIFS('02_核算项'!$AC$2:$AC$6232,'02_核算项'!$B$2:$B$6232,$A25,'02_核算项'!$M$2:$M$6232,"PM25")</f>
        <v>0.0116655</v>
      </c>
      <c r="M25" s="4">
        <f>SUMIFS('02_核算项'!$AC$2:$AC$6232,'02_核算项'!$B$2:$B$6232,$A25,'02_核算项'!$M$2:$M$6232,"BC")</f>
        <v>0.0</v>
      </c>
      <c r="N25" s="4">
        <f>SUMIFS('02_核算项'!$AC$2:$AC$6232,'02_核算项'!$B$2:$B$6232,$A25,'02_核算项'!$M$2:$M$6232,"OC")</f>
        <v>0.0</v>
      </c>
      <c r="O25" s="4">
        <f>SUMIFS('02_核算项'!$AC$2:$AC$6232,'02_核算项'!$B$2:$B$6232,$A25,'02_核算项'!$M$2:$M$6232,"NH3")</f>
        <v>0.0</v>
      </c>
      <c r="P25" s="4">
        <f>SUMIFS('02_核算项'!$AD$2:$AD$6232,'02_核算项'!$B$2:$B$6232,$A25,'02_核算项'!$M$2:$M$6232,"SO2")</f>
        <v>0.0</v>
      </c>
      <c r="Q25" s="4">
        <f>SUMIFS('02_核算项'!$AD$2:$AD$6232,'02_核算项'!$B$2:$B$6232,$A25,'02_核算项'!$M$2:$M$6232,"NOX")</f>
        <v>0.5249475</v>
      </c>
      <c r="R25" s="4">
        <f>SUMIFS('02_核算项'!$AD$2:$AD$6232,'02_核算项'!$B$2:$B$6232,$A25,'02_核算项'!$M$2:$M$6232,"CO")</f>
        <v>0.505505</v>
      </c>
      <c r="S25" s="4">
        <f>SUMIFS('02_核算项'!$AD$2:$AD$6232,'02_核算项'!$B$2:$B$6232,$A25,'02_核算项'!$M$2:$M$6232,"VOCS")</f>
        <v>0.007777</v>
      </c>
      <c r="T25" s="4">
        <f>SUMIFS('02_核算项'!$AD$2:$AD$6232,'02_核算项'!$B$2:$B$6232,$A25,'02_核算项'!$M$2:$M$6232,"PM10")</f>
        <v>0.0116655</v>
      </c>
      <c r="U25" s="4">
        <f>SUMIFS('02_核算项'!$AD$2:$AD$6232,'02_核算项'!$B$2:$B$6232,$A25,'02_核算项'!$M$2:$M$6232,"PM25")</f>
        <v>0.0116655</v>
      </c>
      <c r="V25" s="4">
        <f>SUMIFS('02_核算项'!$AD$2:$AD$6232,'02_核算项'!$B$2:$B$6232,$A25,'02_核算项'!$M$2:$M$6232,"BC")</f>
        <v>0.0</v>
      </c>
      <c r="W25" s="4">
        <f>SUMIFS('02_核算项'!$AD$2:$AD$6232,'02_核算项'!$B$2:$B$6232,$A25,'02_核算项'!$M$2:$M$6232,"OC")</f>
        <v>0.0</v>
      </c>
      <c r="X25" s="4">
        <f>SUMIFS('02_核算项'!$AD$2:$AD$6232,'02_核算项'!$B$2:$B$6232,$A25,'02_核算项'!$M$2:$M$6232,"NH3")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>
        <f>SUMIFS('02_核算项'!$AC$2:$AC$6232,'02_核算项'!$B$2:$B$6232,$A26,'02_核算项'!$M$2:$M$6232,"SO2")</f>
        <v>0</v>
      </c>
      <c r="H26" s="4">
        <f>SUMIFS('02_核算项'!$AC$2:$AC$6232,'02_核算项'!$B$2:$B$6232,$A26,'02_核算项'!$M$2:$M$6232,"NOX")</f>
        <v>0</v>
      </c>
      <c r="I26" s="4">
        <f>SUMIFS('02_核算项'!$AC$2:$AC$6232,'02_核算项'!$B$2:$B$6232,$A26,'02_核算项'!$M$2:$M$6232,"CO")</f>
        <v>0</v>
      </c>
      <c r="J26" s="4">
        <f>SUMIFS('02_核算项'!$AC$2:$AC$6232,'02_核算项'!$B$2:$B$6232,$A26,'02_核算项'!$M$2:$M$6232,"VOCS")</f>
        <v>0</v>
      </c>
      <c r="K26" s="4">
        <f>SUMIFS('02_核算项'!$AC$2:$AC$6232,'02_核算项'!$B$2:$B$6232,$A26,'02_核算项'!$M$2:$M$6232,"PM10")</f>
        <v>0</v>
      </c>
      <c r="L26" s="4">
        <f>SUMIFS('02_核算项'!$AC$2:$AC$6232,'02_核算项'!$B$2:$B$6232,$A26,'02_核算项'!$M$2:$M$6232,"PM25")</f>
        <v>0</v>
      </c>
      <c r="M26" s="4">
        <f>SUMIFS('02_核算项'!$AC$2:$AC$6232,'02_核算项'!$B$2:$B$6232,$A26,'02_核算项'!$M$2:$M$6232,"BC")</f>
        <v>0</v>
      </c>
      <c r="N26" s="4">
        <f>SUMIFS('02_核算项'!$AC$2:$AC$6232,'02_核算项'!$B$2:$B$6232,$A26,'02_核算项'!$M$2:$M$6232,"OC")</f>
        <v>0</v>
      </c>
      <c r="O26" s="4">
        <f>SUMIFS('02_核算项'!$AC$2:$AC$6232,'02_核算项'!$B$2:$B$6232,$A26,'02_核算项'!$M$2:$M$6232,"NH3")</f>
        <v>0</v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>
        <f>SUMIFS('02_核算项'!$AC$2:$AC$6232,'02_核算项'!$B$2:$B$6232,$A27,'02_核算项'!$M$2:$M$6232,"SO2")</f>
        <v>0.0</v>
      </c>
      <c r="H27" s="4">
        <f>SUMIFS('02_核算项'!$AC$2:$AC$6232,'02_核算项'!$B$2:$B$6232,$A27,'02_核算项'!$M$2:$M$6232,"NOX")</f>
        <v>0.0</v>
      </c>
      <c r="I27" s="4">
        <f>SUMIFS('02_核算项'!$AC$2:$AC$6232,'02_核算项'!$B$2:$B$6232,$A27,'02_核算项'!$M$2:$M$6232,"CO")</f>
        <v>0.0</v>
      </c>
      <c r="J27" s="4">
        <f>SUMIFS('02_核算项'!$AC$2:$AC$6232,'02_核算项'!$B$2:$B$6232,$A27,'02_核算项'!$M$2:$M$6232,"VOCS")</f>
        <v>0.0</v>
      </c>
      <c r="K27" s="4">
        <f>SUMIFS('02_核算项'!$AC$2:$AC$6232,'02_核算项'!$B$2:$B$6232,$A27,'02_核算项'!$M$2:$M$6232,"PM10")</f>
        <v>0.0</v>
      </c>
      <c r="L27" s="4">
        <f>SUMIFS('02_核算项'!$AC$2:$AC$6232,'02_核算项'!$B$2:$B$6232,$A27,'02_核算项'!$M$2:$M$6232,"PM25")</f>
        <v>0.0</v>
      </c>
      <c r="M27" s="4">
        <f>SUMIFS('02_核算项'!$AC$2:$AC$6232,'02_核算项'!$B$2:$B$6232,$A27,'02_核算项'!$M$2:$M$6232,"BC")</f>
        <v>0.0</v>
      </c>
      <c r="N27" s="4">
        <f>SUMIFS('02_核算项'!$AC$2:$AC$6232,'02_核算项'!$B$2:$B$6232,$A27,'02_核算项'!$M$2:$M$6232,"OC")</f>
        <v>0.0</v>
      </c>
      <c r="O27" s="4">
        <f>SUMIFS('02_核算项'!$AC$2:$AC$6232,'02_核算项'!$B$2:$B$6232,$A27,'02_核算项'!$M$2:$M$6232,"NH3")</f>
        <v>0</v>
      </c>
      <c r="P27" s="4">
        <f>SUMIFS('02_核算项'!$AD$2:$AD$6232,'02_核算项'!$B$2:$B$6232,$A27,'02_核算项'!$M$2:$M$6232,"SO2")</f>
        <v>0.0</v>
      </c>
      <c r="Q27" s="4">
        <f>SUMIFS('02_核算项'!$AD$2:$AD$6232,'02_核算项'!$B$2:$B$6232,$A27,'02_核算项'!$M$2:$M$6232,"NOX")</f>
        <v>0.0</v>
      </c>
      <c r="R27" s="4">
        <f>SUMIFS('02_核算项'!$AD$2:$AD$6232,'02_核算项'!$B$2:$B$6232,$A27,'02_核算项'!$M$2:$M$6232,"CO")</f>
        <v>0.0</v>
      </c>
      <c r="S27" s="4">
        <f>SUMIFS('02_核算项'!$AD$2:$AD$6232,'02_核算项'!$B$2:$B$6232,$A27,'02_核算项'!$M$2:$M$6232,"VOCS")</f>
        <v>0.0</v>
      </c>
      <c r="T27" s="4">
        <f>SUMIFS('02_核算项'!$AD$2:$AD$6232,'02_核算项'!$B$2:$B$6232,$A27,'02_核算项'!$M$2:$M$6232,"PM10")</f>
        <v>0.0</v>
      </c>
      <c r="U27" s="4">
        <f>SUMIFS('02_核算项'!$AD$2:$AD$6232,'02_核算项'!$B$2:$B$6232,$A27,'02_核算项'!$M$2:$M$6232,"PM25")</f>
        <v>0.0</v>
      </c>
      <c r="V27" s="4">
        <f>SUMIFS('02_核算项'!$AD$2:$AD$6232,'02_核算项'!$B$2:$B$6232,$A27,'02_核算项'!$M$2:$M$6232,"BC")</f>
        <v>0.0</v>
      </c>
      <c r="W27" s="4">
        <f>SUMIFS('02_核算项'!$AD$2:$AD$6232,'02_核算项'!$B$2:$B$6232,$A27,'02_核算项'!$M$2:$M$6232,"OC")</f>
        <v>0.0</v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SUMIFS('02_核算项'!$AC$2:$AC$6232,'02_核算项'!$B$2:$B$6232,$A28,'02_核算项'!$M$2:$M$6232,"SO2")</f>
        <v>0.0</v>
      </c>
      <c r="H28" s="4">
        <f>SUMIFS('02_核算项'!$AC$2:$AC$6232,'02_核算项'!$B$2:$B$6232,$A28,'02_核算项'!$M$2:$M$6232,"NOX")</f>
        <v>499.45019199999996</v>
      </c>
      <c r="I28" s="4">
        <f>SUMIFS('02_核算项'!$AC$2:$AC$6232,'02_核算项'!$B$2:$B$6232,$A28,'02_核算项'!$M$2:$M$6232,"CO")</f>
        <v>158.362256</v>
      </c>
      <c r="J28" s="4">
        <f>SUMIFS('02_核算项'!$AC$2:$AC$6232,'02_核算项'!$B$2:$B$6232,$A28,'02_核算项'!$M$2:$M$6232,"VOCS")</f>
        <v>2.4363424</v>
      </c>
      <c r="K28" s="4">
        <f>SUMIFS('02_核算项'!$AC$2:$AC$6232,'02_核算项'!$B$2:$B$6232,$A28,'02_核算项'!$M$2:$M$6232,"PM10")</f>
        <v>3.6545136</v>
      </c>
      <c r="L28" s="4">
        <f>SUMIFS('02_核算项'!$AC$2:$AC$6232,'02_核算项'!$B$2:$B$6232,$A28,'02_核算项'!$M$2:$M$6232,"PM25")</f>
        <v>3.6545136</v>
      </c>
      <c r="M28" s="4">
        <f>SUMIFS('02_核算项'!$AC$2:$AC$6232,'02_核算项'!$B$2:$B$6232,$A28,'02_核算项'!$M$2:$M$6232,"BC")</f>
        <v>0.0</v>
      </c>
      <c r="N28" s="4">
        <f>SUMIFS('02_核算项'!$AC$2:$AC$6232,'02_核算项'!$B$2:$B$6232,$A28,'02_核算项'!$M$2:$M$6232,"OC")</f>
        <v>0.0</v>
      </c>
      <c r="O28" s="4">
        <f>SUMIFS('02_核算项'!$AC$2:$AC$6232,'02_核算项'!$B$2:$B$6232,$A28,'02_核算项'!$M$2:$M$6232,"NH3")</f>
        <v>0.0</v>
      </c>
      <c r="P28" s="4">
        <f>SUMIFS('02_核算项'!$AD$2:$AD$6232,'02_核算项'!$B$2:$B$6232,$A28,'02_核算项'!$M$2:$M$6232,"SO2")</f>
        <v>0.0</v>
      </c>
      <c r="Q28" s="4">
        <f>SUMIFS('02_核算项'!$AD$2:$AD$6232,'02_核算项'!$B$2:$B$6232,$A28,'02_核算项'!$M$2:$M$6232,"NOX")</f>
        <v>389.57114975999997</v>
      </c>
      <c r="R28" s="4">
        <f>SUMIFS('02_核算项'!$AD$2:$AD$6232,'02_核算项'!$B$2:$B$6232,$A28,'02_核算项'!$M$2:$M$6232,"CO")</f>
        <v>158.362256</v>
      </c>
      <c r="S28" s="4">
        <f>SUMIFS('02_核算项'!$AD$2:$AD$6232,'02_核算项'!$B$2:$B$6232,$A28,'02_核算项'!$M$2:$M$6232,"VOCS")</f>
        <v>2.4363424</v>
      </c>
      <c r="T28" s="4">
        <f>SUMIFS('02_核算项'!$AD$2:$AD$6232,'02_核算项'!$B$2:$B$6232,$A28,'02_核算项'!$M$2:$M$6232,"PM10")</f>
        <v>3.6545136</v>
      </c>
      <c r="U28" s="4">
        <f>SUMIFS('02_核算项'!$AD$2:$AD$6232,'02_核算项'!$B$2:$B$6232,$A28,'02_核算项'!$M$2:$M$6232,"PM25")</f>
        <v>3.6545136</v>
      </c>
      <c r="V28" s="4">
        <f>SUMIFS('02_核算项'!$AD$2:$AD$6232,'02_核算项'!$B$2:$B$6232,$A28,'02_核算项'!$M$2:$M$6232,"BC")</f>
        <v>0.0</v>
      </c>
      <c r="W28" s="4">
        <f>SUMIFS('02_核算项'!$AD$2:$AD$6232,'02_核算项'!$B$2:$B$6232,$A28,'02_核算项'!$M$2:$M$6232,"OC")</f>
        <v>0.0</v>
      </c>
      <c r="X28" s="4">
        <f>SUMIFS('02_核算项'!$AD$2:$AD$6232,'02_核算项'!$B$2:$B$6232,$A28,'02_核算项'!$M$2:$M$6232,"NH3")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>
        <f>SUMIFS('02_核算项'!$AC$2:$AC$6232,'02_核算项'!$B$2:$B$6232,$A29,'02_核算项'!$M$2:$M$6232,"SO2")</f>
        <v>0</v>
      </c>
      <c r="H29" s="4">
        <f>SUMIFS('02_核算项'!$AC$2:$AC$6232,'02_核算项'!$B$2:$B$6232,$A29,'02_核算项'!$M$2:$M$6232,"NOX")</f>
        <v>0</v>
      </c>
      <c r="I29" s="4">
        <f>SUMIFS('02_核算项'!$AC$2:$AC$6232,'02_核算项'!$B$2:$B$6232,$A29,'02_核算项'!$M$2:$M$6232,"CO")</f>
        <v>0</v>
      </c>
      <c r="J29" s="4">
        <f>SUMIFS('02_核算项'!$AC$2:$AC$6232,'02_核算项'!$B$2:$B$6232,$A29,'02_核算项'!$M$2:$M$6232,"VOCS")</f>
        <v>0</v>
      </c>
      <c r="K29" s="4">
        <f>SUMIFS('02_核算项'!$AC$2:$AC$6232,'02_核算项'!$B$2:$B$6232,$A29,'02_核算项'!$M$2:$M$6232,"PM10")</f>
        <v>0</v>
      </c>
      <c r="L29" s="4">
        <f>SUMIFS('02_核算项'!$AC$2:$AC$6232,'02_核算项'!$B$2:$B$6232,$A29,'02_核算项'!$M$2:$M$6232,"PM25")</f>
        <v>0</v>
      </c>
      <c r="M29" s="4">
        <f>SUMIFS('02_核算项'!$AC$2:$AC$6232,'02_核算项'!$B$2:$B$6232,$A29,'02_核算项'!$M$2:$M$6232,"BC")</f>
        <v>0</v>
      </c>
      <c r="N29" s="4">
        <f>SUMIFS('02_核算项'!$AC$2:$AC$6232,'02_核算项'!$B$2:$B$6232,$A29,'02_核算项'!$M$2:$M$6232,"OC")</f>
        <v>0</v>
      </c>
      <c r="O29" s="4">
        <f>SUMIFS('02_核算项'!$AC$2:$AC$6232,'02_核算项'!$B$2:$B$6232,$A29,'02_核算项'!$M$2:$M$6232,"NH3")</f>
        <v>0.0</v>
      </c>
      <c r="X29" s="4">
        <f>SUMIFS('02_核算项'!$AD$2:$AD$6232,'02_核算项'!$B$2:$B$6232,$A29,'02_核算项'!$M$2:$M$6232,"NH3")</f>
        <v>0.0</v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>
        <f>SUMIFS('02_核算项'!$AC$2:$AC$6232,'02_核算项'!$B$2:$B$6232,$A30,'02_核算项'!$M$2:$M$6232,"SO2")</f>
        <v>0</v>
      </c>
      <c r="H30" s="4">
        <f>SUMIFS('02_核算项'!$AC$2:$AC$6232,'02_核算项'!$B$2:$B$6232,$A30,'02_核算项'!$M$2:$M$6232,"NOX")</f>
        <v>0</v>
      </c>
      <c r="I30" s="4">
        <f>SUMIFS('02_核算项'!$AC$2:$AC$6232,'02_核算项'!$B$2:$B$6232,$A30,'02_核算项'!$M$2:$M$6232,"CO")</f>
        <v>0</v>
      </c>
      <c r="J30" s="4">
        <f>SUMIFS('02_核算项'!$AC$2:$AC$6232,'02_核算项'!$B$2:$B$6232,$A30,'02_核算项'!$M$2:$M$6232,"VOCS")</f>
        <v>0</v>
      </c>
      <c r="K30" s="4">
        <f>SUMIFS('02_核算项'!$AC$2:$AC$6232,'02_核算项'!$B$2:$B$6232,$A30,'02_核算项'!$M$2:$M$6232,"PM10")</f>
        <v>0</v>
      </c>
      <c r="L30" s="4">
        <f>SUMIFS('02_核算项'!$AC$2:$AC$6232,'02_核算项'!$B$2:$B$6232,$A30,'02_核算项'!$M$2:$M$6232,"PM25")</f>
        <v>0</v>
      </c>
      <c r="M30" s="4">
        <f>SUMIFS('02_核算项'!$AC$2:$AC$6232,'02_核算项'!$B$2:$B$6232,$A30,'02_核算项'!$M$2:$M$6232,"BC")</f>
        <v>0</v>
      </c>
      <c r="N30" s="4">
        <f>SUMIFS('02_核算项'!$AC$2:$AC$6232,'02_核算项'!$B$2:$B$6232,$A30,'02_核算项'!$M$2:$M$6232,"OC")</f>
        <v>0</v>
      </c>
      <c r="O30" s="4">
        <f>SUMIFS('02_核算项'!$AC$2:$AC$6232,'02_核算项'!$B$2:$B$6232,$A30,'02_核算项'!$M$2:$M$6232,"NH3")</f>
        <v>0.0</v>
      </c>
      <c r="X30" s="4">
        <f>SUMIFS('02_核算项'!$AD$2:$AD$6232,'02_核算项'!$B$2:$B$6232,$A30,'02_核算项'!$M$2:$M$6232,"NH3")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>
        <f>SUMIFS('02_核算项'!$AC$2:$AC$6232,'02_核算项'!$B$2:$B$6232,$A31,'02_核算项'!$M$2:$M$6232,"SO2")</f>
        <v>0</v>
      </c>
      <c r="H31" s="4">
        <f>SUMIFS('02_核算项'!$AC$2:$AC$6232,'02_核算项'!$B$2:$B$6232,$A31,'02_核算项'!$M$2:$M$6232,"NOX")</f>
        <v>0</v>
      </c>
      <c r="I31" s="4">
        <f>SUMIFS('02_核算项'!$AC$2:$AC$6232,'02_核算项'!$B$2:$B$6232,$A31,'02_核算项'!$M$2:$M$6232,"CO")</f>
        <v>0</v>
      </c>
      <c r="J31" s="4">
        <f>SUMIFS('02_核算项'!$AC$2:$AC$6232,'02_核算项'!$B$2:$B$6232,$A31,'02_核算项'!$M$2:$M$6232,"VOCS")</f>
        <v>0</v>
      </c>
      <c r="K31" s="4">
        <f>SUMIFS('02_核算项'!$AC$2:$AC$6232,'02_核算项'!$B$2:$B$6232,$A31,'02_核算项'!$M$2:$M$6232,"PM10")</f>
        <v>0</v>
      </c>
      <c r="L31" s="4">
        <f>SUMIFS('02_核算项'!$AC$2:$AC$6232,'02_核算项'!$B$2:$B$6232,$A31,'02_核算项'!$M$2:$M$6232,"PM25")</f>
        <v>0</v>
      </c>
      <c r="M31" s="4">
        <f>SUMIFS('02_核算项'!$AC$2:$AC$6232,'02_核算项'!$B$2:$B$6232,$A31,'02_核算项'!$M$2:$M$6232,"BC")</f>
        <v>0</v>
      </c>
      <c r="N31" s="4">
        <f>SUMIFS('02_核算项'!$AC$2:$AC$6232,'02_核算项'!$B$2:$B$6232,$A31,'02_核算项'!$M$2:$M$6232,"OC")</f>
        <v>0</v>
      </c>
      <c r="O31" s="4">
        <f>SUMIFS('02_核算项'!$AC$2:$AC$6232,'02_核算项'!$B$2:$B$6232,$A31,'02_核算项'!$M$2:$M$6232,"NH3")</f>
        <v>0</v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SUMIFS('02_核算项'!$AC$2:$AC$6232,'02_核算项'!$B$2:$B$6232,$A32,'02_核算项'!$M$2:$M$6232,"SO2")</f>
        <v>20356.1655</v>
      </c>
      <c r="H32" s="4">
        <f>SUMIFS('02_核算项'!$AC$2:$AC$6232,'02_核算项'!$B$2:$B$6232,$A32,'02_核算项'!$M$2:$M$6232,"NOX")</f>
        <v>13080.92275</v>
      </c>
      <c r="I32" s="4">
        <f>SUMIFS('02_核算项'!$AC$2:$AC$6232,'02_核算项'!$B$2:$B$6232,$A32,'02_核算项'!$M$2:$M$6232,"CO")</f>
        <v>3628.55</v>
      </c>
      <c r="J32" s="4">
        <f>SUMIFS('02_核算项'!$AC$2:$AC$6232,'02_核算项'!$B$2:$B$6232,$A32,'02_核算项'!$M$2:$M$6232,"VOCS")</f>
        <v>72.571</v>
      </c>
      <c r="K32" s="4">
        <f>SUMIFS('02_核算项'!$AC$2:$AC$6232,'02_核算项'!$B$2:$B$6232,$A32,'02_核算项'!$M$2:$M$6232,"PM10")</f>
        <v>46881.77313750001</v>
      </c>
      <c r="L32" s="4">
        <f>SUMIFS('02_核算项'!$AC$2:$AC$6232,'02_核算项'!$B$2:$B$6232,$A32,'02_核算项'!$M$2:$M$6232,"PM25")</f>
        <v>12230.027775000002</v>
      </c>
      <c r="M32" s="4">
        <f>SUMIFS('02_核算项'!$AC$2:$AC$6232,'02_核算项'!$B$2:$B$6232,$A32,'02_核算项'!$M$2:$M$6232,"BC")</f>
        <v>24.46005555</v>
      </c>
      <c r="N32" s="4">
        <f>SUMIFS('02_核算项'!$AC$2:$AC$6232,'02_核算项'!$B$2:$B$6232,$A32,'02_核算项'!$M$2:$M$6232,"OC")</f>
        <v>0.0</v>
      </c>
      <c r="O32" s="4">
        <f>SUMIFS('02_核算项'!$AC$2:$AC$6232,'02_核算项'!$B$2:$B$6232,$A32,'02_核算项'!$M$2:$M$6232,"NH3")</f>
        <v>0.0</v>
      </c>
      <c r="P32" s="4">
        <f>SUMIFS('02_核算项'!$AD$2:$AD$6232,'02_核算项'!$B$2:$B$6232,$A32,'02_核算项'!$M$2:$M$6232,"SO2")</f>
        <v>20356.1655</v>
      </c>
      <c r="Q32" s="4">
        <f>SUMIFS('02_核算项'!$AD$2:$AD$6232,'02_核算项'!$B$2:$B$6232,$A32,'02_核算项'!$M$2:$M$6232,"NOX")</f>
        <v>10203.119745</v>
      </c>
      <c r="R32" s="4">
        <f>SUMIFS('02_核算项'!$AD$2:$AD$6232,'02_核算项'!$B$2:$B$6232,$A32,'02_核算项'!$M$2:$M$6232,"CO")</f>
        <v>3628.55</v>
      </c>
      <c r="S32" s="4">
        <f>SUMIFS('02_核算项'!$AD$2:$AD$6232,'02_核算项'!$B$2:$B$6232,$A32,'02_核算项'!$M$2:$M$6232,"VOCS")</f>
        <v>72.571</v>
      </c>
      <c r="T32" s="4">
        <f>SUMIFS('02_核算项'!$AD$2:$AD$6232,'02_核算项'!$B$2:$B$6232,$A32,'02_核算项'!$M$2:$M$6232,"PM10")</f>
        <v>46881.77313750001</v>
      </c>
      <c r="U32" s="4">
        <f>SUMIFS('02_核算项'!$AD$2:$AD$6232,'02_核算项'!$B$2:$B$6232,$A32,'02_核算项'!$M$2:$M$6232,"PM25")</f>
        <v>12230.027775000002</v>
      </c>
      <c r="V32" s="4">
        <f>SUMIFS('02_核算项'!$AD$2:$AD$6232,'02_核算项'!$B$2:$B$6232,$A32,'02_核算项'!$M$2:$M$6232,"BC")</f>
        <v>24.46005555</v>
      </c>
      <c r="W32" s="4">
        <f>SUMIFS('02_核算项'!$AD$2:$AD$6232,'02_核算项'!$B$2:$B$6232,$A32,'02_核算项'!$M$2:$M$6232,"OC")</f>
        <v>0.0</v>
      </c>
      <c r="X32" s="4">
        <f>SUMIFS('02_核算项'!$AD$2:$AD$6232,'02_核算项'!$B$2:$B$6232,$A32,'02_核算项'!$M$2:$M$6232,"NH3")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SUMIFS('02_核算项'!$AC$2:$AC$6232,'02_核算项'!$B$2:$B$6232,$A33,'02_核算项'!$M$2:$M$6232,"SO2")</f>
        <v>0.0</v>
      </c>
      <c r="H33" s="4">
        <f>SUMIFS('02_核算项'!$AC$2:$AC$6232,'02_核算项'!$B$2:$B$6232,$A33,'02_核算项'!$M$2:$M$6232,"NOX")</f>
        <v>1508.192954</v>
      </c>
      <c r="I33" s="4">
        <f>SUMIFS('02_核算项'!$AC$2:$AC$6232,'02_核算项'!$B$2:$B$6232,$A33,'02_核算项'!$M$2:$M$6232,"CO")</f>
        <v>478.2075220000001</v>
      </c>
      <c r="J33" s="4">
        <f>SUMIFS('02_核算项'!$AC$2:$AC$6232,'02_核算项'!$B$2:$B$6232,$A33,'02_核算项'!$M$2:$M$6232,"VOCS")</f>
        <v>7.3570388000000015</v>
      </c>
      <c r="K33" s="4">
        <f>SUMIFS('02_核算项'!$AC$2:$AC$6232,'02_核算项'!$B$2:$B$6232,$A33,'02_核算项'!$M$2:$M$6232,"PM10")</f>
        <v>11.0355582</v>
      </c>
      <c r="L33" s="4">
        <f>SUMIFS('02_核算项'!$AC$2:$AC$6232,'02_核算项'!$B$2:$B$6232,$A33,'02_核算项'!$M$2:$M$6232,"PM25")</f>
        <v>11.0355582</v>
      </c>
      <c r="M33" s="4">
        <f>SUMIFS('02_核算项'!$AC$2:$AC$6232,'02_核算项'!$B$2:$B$6232,$A33,'02_核算项'!$M$2:$M$6232,"BC")</f>
        <v>0.0</v>
      </c>
      <c r="N33" s="4">
        <f>SUMIFS('02_核算项'!$AC$2:$AC$6232,'02_核算项'!$B$2:$B$6232,$A33,'02_核算项'!$M$2:$M$6232,"OC")</f>
        <v>0.0</v>
      </c>
      <c r="O33" s="4">
        <f>SUMIFS('02_核算项'!$AC$2:$AC$6232,'02_核算项'!$B$2:$B$6232,$A33,'02_核算项'!$M$2:$M$6232,"NH3")</f>
        <v>0</v>
      </c>
      <c r="P33" s="4">
        <f>SUMIFS('02_核算项'!$AD$2:$AD$6232,'02_核算项'!$B$2:$B$6232,$A33,'02_核算项'!$M$2:$M$6232,"SO2")</f>
        <v>0.0</v>
      </c>
      <c r="Q33" s="4">
        <f>SUMIFS('02_核算项'!$AD$2:$AD$6232,'02_核算项'!$B$2:$B$6232,$A33,'02_核算项'!$M$2:$M$6232,"NOX")</f>
        <v>542.94946344</v>
      </c>
      <c r="R33" s="4">
        <f>SUMIFS('02_核算项'!$AD$2:$AD$6232,'02_核算项'!$B$2:$B$6232,$A33,'02_核算项'!$M$2:$M$6232,"CO")</f>
        <v>478.2075220000001</v>
      </c>
      <c r="S33" s="4">
        <f>SUMIFS('02_核算项'!$AD$2:$AD$6232,'02_核算项'!$B$2:$B$6232,$A33,'02_核算项'!$M$2:$M$6232,"VOCS")</f>
        <v>7.3570388000000015</v>
      </c>
      <c r="T33" s="4">
        <f>SUMIFS('02_核算项'!$AD$2:$AD$6232,'02_核算项'!$B$2:$B$6232,$A33,'02_核算项'!$M$2:$M$6232,"PM10")</f>
        <v>4.745290026000001</v>
      </c>
      <c r="U33" s="4">
        <f>SUMIFS('02_核算项'!$AD$2:$AD$6232,'02_核算项'!$B$2:$B$6232,$A33,'02_核算项'!$M$2:$M$6232,"PM25")</f>
        <v>4.745290026000001</v>
      </c>
      <c r="V33" s="4">
        <f>SUMIFS('02_核算项'!$AD$2:$AD$6232,'02_核算项'!$B$2:$B$6232,$A33,'02_核算项'!$M$2:$M$6232,"BC")</f>
        <v>0.0</v>
      </c>
      <c r="W33" s="4">
        <f>SUMIFS('02_核算项'!$AD$2:$AD$6232,'02_核算项'!$B$2:$B$6232,$A33,'02_核算项'!$M$2:$M$6232,"OC")</f>
        <v>0.0</v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SUMIFS('02_核算项'!$AC$2:$AC$6232,'02_核算项'!$B$2:$B$6232,$A34,'02_核算项'!$M$2:$M$6232,"SO2")</f>
        <v>1431.5904</v>
      </c>
      <c r="H34" s="4">
        <f>SUMIFS('02_核算项'!$AC$2:$AC$6232,'02_核算项'!$B$2:$B$6232,$A34,'02_核算项'!$M$2:$M$6232,"NOX")</f>
        <v>1178.9568</v>
      </c>
      <c r="I34" s="4">
        <f>SUMIFS('02_核算项'!$AC$2:$AC$6232,'02_核算项'!$B$2:$B$6232,$A34,'02_核算项'!$M$2:$M$6232,"CO")</f>
        <v>263.16</v>
      </c>
      <c r="J34" s="4">
        <f>SUMIFS('02_核算项'!$AC$2:$AC$6232,'02_核算项'!$B$2:$B$6232,$A34,'02_核算项'!$M$2:$M$6232,"VOCS")</f>
        <v>5.2632</v>
      </c>
      <c r="K34" s="4">
        <f>SUMIFS('02_核算项'!$AC$2:$AC$6232,'02_核算项'!$B$2:$B$6232,$A34,'02_核算项'!$M$2:$M$6232,"PM10")</f>
        <v>4786.564608</v>
      </c>
      <c r="L34" s="4">
        <f>SUMIFS('02_核算项'!$AC$2:$AC$6232,'02_核算项'!$B$2:$B$6232,$A34,'02_核算项'!$M$2:$M$6232,"PM25")</f>
        <v>1155.3776640000003</v>
      </c>
      <c r="M34" s="4">
        <f>SUMIFS('02_核算项'!$AC$2:$AC$6232,'02_核算项'!$B$2:$B$6232,$A34,'02_核算项'!$M$2:$M$6232,"BC")</f>
        <v>2.310755328000001</v>
      </c>
      <c r="N34" s="4">
        <f>SUMIFS('02_核算项'!$AC$2:$AC$6232,'02_核算项'!$B$2:$B$6232,$A34,'02_核算项'!$M$2:$M$6232,"OC")</f>
        <v>0.0</v>
      </c>
      <c r="O34" s="4">
        <f>SUMIFS('02_核算项'!$AC$2:$AC$6232,'02_核算项'!$B$2:$B$6232,$A34,'02_核算项'!$M$2:$M$6232,"NH3")</f>
        <v>0.0</v>
      </c>
      <c r="P34" s="4">
        <f>SUMIFS('02_核算项'!$AD$2:$AD$6232,'02_核算项'!$B$2:$B$6232,$A34,'02_核算项'!$M$2:$M$6232,"SO2")</f>
        <v>286.31807999999995</v>
      </c>
      <c r="Q34" s="4">
        <f>SUMIFS('02_核算项'!$AD$2:$AD$6232,'02_核算项'!$B$2:$B$6232,$A34,'02_核算项'!$M$2:$M$6232,"NOX")</f>
        <v>919.5863039999999</v>
      </c>
      <c r="R34" s="4">
        <f>SUMIFS('02_核算项'!$AD$2:$AD$6232,'02_核算项'!$B$2:$B$6232,$A34,'02_核算项'!$M$2:$M$6232,"CO")</f>
        <v>263.16</v>
      </c>
      <c r="S34" s="4">
        <f>SUMIFS('02_核算项'!$AD$2:$AD$6232,'02_核算项'!$B$2:$B$6232,$A34,'02_核算项'!$M$2:$M$6232,"VOCS")</f>
        <v>5.2632</v>
      </c>
      <c r="T34" s="4">
        <f>SUMIFS('02_核算项'!$AD$2:$AD$6232,'02_核算项'!$B$2:$B$6232,$A34,'02_核算项'!$M$2:$M$6232,"PM10")</f>
        <v>1404.6091315200001</v>
      </c>
      <c r="U34" s="4">
        <f>SUMIFS('02_核算项'!$AD$2:$AD$6232,'02_核算项'!$B$2:$B$6232,$A34,'02_核算项'!$M$2:$M$6232,"PM25")</f>
        <v>496.8123955200002</v>
      </c>
      <c r="V34" s="4">
        <f>SUMIFS('02_核算项'!$AD$2:$AD$6232,'02_核算项'!$B$2:$B$6232,$A34,'02_核算项'!$M$2:$M$6232,"BC")</f>
        <v>0.9936247910400005</v>
      </c>
      <c r="W34" s="4">
        <f>SUMIFS('02_核算项'!$AD$2:$AD$6232,'02_核算项'!$B$2:$B$6232,$A34,'02_核算项'!$M$2:$M$6232,"OC")</f>
        <v>0.0</v>
      </c>
      <c r="X34" s="4">
        <f>SUMIFS('02_核算项'!$AD$2:$AD$6232,'02_核算项'!$B$2:$B$6232,$A34,'02_核算项'!$M$2:$M$6232,"NH3")</f>
        <v>0.0</v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SUMIFS('02_核算项'!$AC$2:$AC$6232,'02_核算项'!$B$2:$B$6232,$A35,'02_核算项'!$M$2:$M$6232,"SO2")</f>
        <v>17773.959</v>
      </c>
      <c r="H35" s="4">
        <f>SUMIFS('02_核算项'!$AC$2:$AC$6232,'02_核算项'!$B$2:$B$6232,$A35,'02_核算项'!$M$2:$M$6232,"NOX")</f>
        <v>8974.10675</v>
      </c>
      <c r="I35" s="4">
        <f>SUMIFS('02_核算项'!$AC$2:$AC$6232,'02_核算项'!$B$2:$B$6232,$A35,'02_核算项'!$M$2:$M$6232,"CO")</f>
        <v>2489.35</v>
      </c>
      <c r="J35" s="4">
        <f>SUMIFS('02_核算项'!$AC$2:$AC$6232,'02_核算项'!$B$2:$B$6232,$A35,'02_核算项'!$M$2:$M$6232,"VOCS")</f>
        <v>49.787</v>
      </c>
      <c r="K35" s="4">
        <f>SUMIFS('02_核算项'!$AC$2:$AC$6232,'02_核算项'!$B$2:$B$6232,$A35,'02_核算项'!$M$2:$M$6232,"PM10")</f>
        <v>40085.69188125</v>
      </c>
      <c r="L35" s="4">
        <f>SUMIFS('02_核算项'!$AC$2:$AC$6232,'02_核算项'!$B$2:$B$6232,$A35,'02_核算项'!$M$2:$M$6232,"PM25")</f>
        <v>10457.1370125</v>
      </c>
      <c r="M35" s="4">
        <f>SUMIFS('02_核算项'!$AC$2:$AC$6232,'02_核算项'!$B$2:$B$6232,$A35,'02_核算项'!$M$2:$M$6232,"BC")</f>
        <v>20.914274025</v>
      </c>
      <c r="N35" s="4">
        <f>SUMIFS('02_核算项'!$AC$2:$AC$6232,'02_核算项'!$B$2:$B$6232,$A35,'02_核算项'!$M$2:$M$6232,"OC")</f>
        <v>0.0</v>
      </c>
      <c r="O35" s="4">
        <f>SUMIFS('02_核算项'!$AC$2:$AC$6232,'02_核算项'!$B$2:$B$6232,$A35,'02_核算项'!$M$2:$M$6232,"NH3")</f>
        <v>199.148</v>
      </c>
      <c r="P35" s="4">
        <f>SUMIFS('02_核算项'!$AD$2:$AD$6232,'02_核算项'!$B$2:$B$6232,$A35,'02_核算项'!$M$2:$M$6232,"SO2")</f>
        <v>3554.791799999999</v>
      </c>
      <c r="Q35" s="4">
        <f>SUMIFS('02_核算项'!$AD$2:$AD$6232,'02_核算项'!$B$2:$B$6232,$A35,'02_核算项'!$M$2:$M$6232,"NOX")</f>
        <v>3230.6784300000004</v>
      </c>
      <c r="R35" s="4">
        <f>SUMIFS('02_核算项'!$AD$2:$AD$6232,'02_核算项'!$B$2:$B$6232,$A35,'02_核算项'!$M$2:$M$6232,"CO")</f>
        <v>2489.35</v>
      </c>
      <c r="S35" s="4">
        <f>SUMIFS('02_核算项'!$AD$2:$AD$6232,'02_核算项'!$B$2:$B$6232,$A35,'02_核算项'!$M$2:$M$6232,"VOCS")</f>
        <v>49.787</v>
      </c>
      <c r="T35" s="4">
        <f>SUMIFS('02_核算项'!$AD$2:$AD$6232,'02_核算项'!$B$2:$B$6232,$A35,'02_核算项'!$M$2:$M$6232,"PM10")</f>
        <v>714.5710291875007</v>
      </c>
      <c r="U35" s="4">
        <f>SUMIFS('02_核算项'!$AD$2:$AD$6232,'02_核算项'!$B$2:$B$6232,$A35,'02_核算项'!$M$2:$M$6232,"PM25")</f>
        <v>418.28548050000035</v>
      </c>
      <c r="V35" s="4">
        <f>SUMIFS('02_核算项'!$AD$2:$AD$6232,'02_核算项'!$B$2:$B$6232,$A35,'02_核算项'!$M$2:$M$6232,"BC")</f>
        <v>0.8365709610000008</v>
      </c>
      <c r="W35" s="4">
        <f>SUMIFS('02_核算项'!$AD$2:$AD$6232,'02_核算项'!$B$2:$B$6232,$A35,'02_核算项'!$M$2:$M$6232,"OC")</f>
        <v>0.0</v>
      </c>
      <c r="X35" s="4">
        <f>SUMIFS('02_核算项'!$AD$2:$AD$6232,'02_核算项'!$B$2:$B$6232,$A35,'02_核算项'!$M$2:$M$6232,"NH3")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>
        <f>SUMIFS('02_核算项'!$AC$2:$AC$6232,'02_核算项'!$B$2:$B$6232,$A36,'02_核算项'!$M$2:$M$6232,"SO2")</f>
        <v>0</v>
      </c>
      <c r="H36" s="4">
        <f>SUMIFS('02_核算项'!$AC$2:$AC$6232,'02_核算项'!$B$2:$B$6232,$A36,'02_核算项'!$M$2:$M$6232,"NOX")</f>
        <v>0</v>
      </c>
      <c r="I36" s="4">
        <f>SUMIFS('02_核算项'!$AC$2:$AC$6232,'02_核算项'!$B$2:$B$6232,$A36,'02_核算项'!$M$2:$M$6232,"CO")</f>
        <v>0</v>
      </c>
      <c r="J36" s="4">
        <f>SUMIFS('02_核算项'!$AC$2:$AC$6232,'02_核算项'!$B$2:$B$6232,$A36,'02_核算项'!$M$2:$M$6232,"VOCS")</f>
        <v>0</v>
      </c>
      <c r="K36" s="4">
        <f>SUMIFS('02_核算项'!$AC$2:$AC$6232,'02_核算项'!$B$2:$B$6232,$A36,'02_核算项'!$M$2:$M$6232,"PM10")</f>
        <v>0</v>
      </c>
      <c r="L36" s="4">
        <f>SUMIFS('02_核算项'!$AC$2:$AC$6232,'02_核算项'!$B$2:$B$6232,$A36,'02_核算项'!$M$2:$M$6232,"PM25")</f>
        <v>0</v>
      </c>
      <c r="M36" s="4">
        <f>SUMIFS('02_核算项'!$AC$2:$AC$6232,'02_核算项'!$B$2:$B$6232,$A36,'02_核算项'!$M$2:$M$6232,"BC")</f>
        <v>0</v>
      </c>
      <c r="N36" s="4">
        <f>SUMIFS('02_核算项'!$AC$2:$AC$6232,'02_核算项'!$B$2:$B$6232,$A36,'02_核算项'!$M$2:$M$6232,"OC")</f>
        <v>0</v>
      </c>
      <c r="O36" s="4">
        <f>SUMIFS('02_核算项'!$AC$2:$AC$6232,'02_核算项'!$B$2:$B$6232,$A36,'02_核算项'!$M$2:$M$6232,"NH3")</f>
        <v>0</v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>
        <f>SUMIFS('02_核算项'!$AC$2:$AC$6232,'02_核算项'!$B$2:$B$6232,$A37,'02_核算项'!$M$2:$M$6232,"SO2")</f>
        <v>0</v>
      </c>
      <c r="H37" s="4">
        <f>SUMIFS('02_核算项'!$AC$2:$AC$6232,'02_核算项'!$B$2:$B$6232,$A37,'02_核算项'!$M$2:$M$6232,"NOX")</f>
        <v>0</v>
      </c>
      <c r="I37" s="4">
        <f>SUMIFS('02_核算项'!$AC$2:$AC$6232,'02_核算项'!$B$2:$B$6232,$A37,'02_核算项'!$M$2:$M$6232,"CO")</f>
        <v>0</v>
      </c>
      <c r="J37" s="4">
        <f>SUMIFS('02_核算项'!$AC$2:$AC$6232,'02_核算项'!$B$2:$B$6232,$A37,'02_核算项'!$M$2:$M$6232,"VOCS")</f>
        <v>0</v>
      </c>
      <c r="K37" s="4">
        <f>SUMIFS('02_核算项'!$AC$2:$AC$6232,'02_核算项'!$B$2:$B$6232,$A37,'02_核算项'!$M$2:$M$6232,"PM10")</f>
        <v>0</v>
      </c>
      <c r="L37" s="4">
        <f>SUMIFS('02_核算项'!$AC$2:$AC$6232,'02_核算项'!$B$2:$B$6232,$A37,'02_核算项'!$M$2:$M$6232,"PM25")</f>
        <v>0</v>
      </c>
      <c r="M37" s="4">
        <f>SUMIFS('02_核算项'!$AC$2:$AC$6232,'02_核算项'!$B$2:$B$6232,$A37,'02_核算项'!$M$2:$M$6232,"BC")</f>
        <v>0</v>
      </c>
      <c r="N37" s="4">
        <f>SUMIFS('02_核算项'!$AC$2:$AC$6232,'02_核算项'!$B$2:$B$6232,$A37,'02_核算项'!$M$2:$M$6232,"OC")</f>
        <v>0</v>
      </c>
      <c r="O37" s="4">
        <f>SUMIFS('02_核算项'!$AC$2:$AC$6232,'02_核算项'!$B$2:$B$6232,$A37,'02_核算项'!$M$2:$M$6232,"NH3")</f>
        <v>0</v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SUMIFS('02_核算项'!$AC$2:$AC$6232,'02_核算项'!$B$2:$B$6232,$A38,'02_核算项'!$M$2:$M$6232,"SO2")</f>
        <v>0.0</v>
      </c>
      <c r="H38" s="4">
        <f>SUMIFS('02_核算项'!$AC$2:$AC$6232,'02_核算项'!$B$2:$B$6232,$A38,'02_核算项'!$M$2:$M$6232,"NOX")</f>
        <v>1028.6962319999998</v>
      </c>
      <c r="I38" s="4">
        <f>SUMIFS('02_核算项'!$AC$2:$AC$6232,'02_核算项'!$B$2:$B$6232,$A38,'02_核算项'!$M$2:$M$6232,"CO")</f>
        <v>326.171976</v>
      </c>
      <c r="J38" s="4">
        <f>SUMIFS('02_核算项'!$AC$2:$AC$6232,'02_核算项'!$B$2:$B$6232,$A38,'02_核算项'!$M$2:$M$6232,"VOCS")</f>
        <v>5.0180304</v>
      </c>
      <c r="K38" s="4">
        <f>SUMIFS('02_核算项'!$AC$2:$AC$6232,'02_核算项'!$B$2:$B$6232,$A38,'02_核算项'!$M$2:$M$6232,"PM10")</f>
        <v>7.527045599999998</v>
      </c>
      <c r="L38" s="4">
        <f>SUMIFS('02_核算项'!$AC$2:$AC$6232,'02_核算项'!$B$2:$B$6232,$A38,'02_核算项'!$M$2:$M$6232,"PM25")</f>
        <v>7.527045599999998</v>
      </c>
      <c r="M38" s="4">
        <f>SUMIFS('02_核算项'!$AC$2:$AC$6232,'02_核算项'!$B$2:$B$6232,$A38,'02_核算项'!$M$2:$M$6232,"BC")</f>
        <v>0.0</v>
      </c>
      <c r="N38" s="4">
        <f>SUMIFS('02_核算项'!$AC$2:$AC$6232,'02_核算项'!$B$2:$B$6232,$A38,'02_核算项'!$M$2:$M$6232,"OC")</f>
        <v>0.0</v>
      </c>
      <c r="O38" s="4">
        <f>SUMIFS('02_核算项'!$AC$2:$AC$6232,'02_核算项'!$B$2:$B$6232,$A38,'02_核算项'!$M$2:$M$6232,"NH3")</f>
        <v>0</v>
      </c>
      <c r="P38" s="4">
        <f>SUMIFS('02_核算项'!$AD$2:$AD$6232,'02_核算项'!$B$2:$B$6232,$A38,'02_核算项'!$M$2:$M$6232,"SO2")</f>
        <v>0.0</v>
      </c>
      <c r="Q38" s="4">
        <f>SUMIFS('02_核算项'!$AD$2:$AD$6232,'02_核算项'!$B$2:$B$6232,$A38,'02_核算项'!$M$2:$M$6232,"NOX")</f>
        <v>370.3306435199999</v>
      </c>
      <c r="R38" s="4">
        <f>SUMIFS('02_核算项'!$AD$2:$AD$6232,'02_核算项'!$B$2:$B$6232,$A38,'02_核算项'!$M$2:$M$6232,"CO")</f>
        <v>326.171976</v>
      </c>
      <c r="S38" s="4">
        <f>SUMIFS('02_核算项'!$AD$2:$AD$6232,'02_核算项'!$B$2:$B$6232,$A38,'02_核算项'!$M$2:$M$6232,"VOCS")</f>
        <v>5.0180304</v>
      </c>
      <c r="T38" s="4">
        <f>SUMIFS('02_核算项'!$AD$2:$AD$6232,'02_核算项'!$B$2:$B$6232,$A38,'02_核算项'!$M$2:$M$6232,"PM10")</f>
        <v>3.2366296079999994</v>
      </c>
      <c r="U38" s="4">
        <f>SUMIFS('02_核算项'!$AD$2:$AD$6232,'02_核算项'!$B$2:$B$6232,$A38,'02_核算项'!$M$2:$M$6232,"PM25")</f>
        <v>3.2366296079999994</v>
      </c>
      <c r="V38" s="4">
        <f>SUMIFS('02_核算项'!$AD$2:$AD$6232,'02_核算项'!$B$2:$B$6232,$A38,'02_核算项'!$M$2:$M$6232,"BC")</f>
        <v>0.0</v>
      </c>
      <c r="W38" s="4">
        <f>SUMIFS('02_核算项'!$AD$2:$AD$6232,'02_核算项'!$B$2:$B$6232,$A38,'02_核算项'!$M$2:$M$6232,"OC")</f>
        <v>0.0</v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SUMIFS('02_核算项'!$AC$2:$AC$6232,'02_核算项'!$B$2:$B$6232,$A39,'02_核算项'!$M$2:$M$6232,"SO2")</f>
        <v>10908.6365</v>
      </c>
      <c r="H39" s="4">
        <f>SUMIFS('02_核算项'!$AC$2:$AC$6232,'02_核算项'!$B$2:$B$6232,$A39,'02_核算项'!$M$2:$M$6232,"NOX")</f>
        <v>7462.16975</v>
      </c>
      <c r="I39" s="4">
        <f>SUMIFS('02_核算项'!$AC$2:$AC$6232,'02_核算项'!$B$2:$B$6232,$A39,'02_核算项'!$M$2:$M$6232,"CO")</f>
        <v>2069.95</v>
      </c>
      <c r="J39" s="4">
        <f>SUMIFS('02_核算项'!$AC$2:$AC$6232,'02_核算项'!$B$2:$B$6232,$A39,'02_核算项'!$M$2:$M$6232,"VOCS")</f>
        <v>41.399</v>
      </c>
      <c r="K39" s="4">
        <f>SUMIFS('02_核算项'!$AC$2:$AC$6232,'02_核算项'!$B$2:$B$6232,$A39,'02_核算项'!$M$2:$M$6232,"PM10")</f>
        <v>28636.723274999997</v>
      </c>
      <c r="L39" s="4">
        <f>SUMIFS('02_核算项'!$AC$2:$AC$6232,'02_核算项'!$B$2:$B$6232,$A39,'02_核算项'!$M$2:$M$6232,"PM25")</f>
        <v>7470.449549999999</v>
      </c>
      <c r="M39" s="4">
        <f>SUMIFS('02_核算项'!$AC$2:$AC$6232,'02_核算项'!$B$2:$B$6232,$A39,'02_核算项'!$M$2:$M$6232,"BC")</f>
        <v>14.9408991</v>
      </c>
      <c r="N39" s="4">
        <f>SUMIFS('02_核算项'!$AC$2:$AC$6232,'02_核算项'!$B$2:$B$6232,$A39,'02_核算项'!$M$2:$M$6232,"OC")</f>
        <v>0.0</v>
      </c>
      <c r="O39" s="4">
        <f>SUMIFS('02_核算项'!$AC$2:$AC$6232,'02_核算项'!$B$2:$B$6232,$A39,'02_核算项'!$M$2:$M$6232,"NH3")</f>
        <v>165.596</v>
      </c>
      <c r="P39" s="4">
        <f>SUMIFS('02_核算项'!$AD$2:$AD$6232,'02_核算项'!$B$2:$B$6232,$A39,'02_核算项'!$M$2:$M$6232,"SO2")</f>
        <v>2181.7272999999996</v>
      </c>
      <c r="Q39" s="4">
        <f>SUMIFS('02_核算项'!$AD$2:$AD$6232,'02_核算项'!$B$2:$B$6232,$A39,'02_核算项'!$M$2:$M$6232,"NOX")</f>
        <v>2686.38111</v>
      </c>
      <c r="R39" s="4">
        <f>SUMIFS('02_核算项'!$AD$2:$AD$6232,'02_核算项'!$B$2:$B$6232,$A39,'02_核算项'!$M$2:$M$6232,"CO")</f>
        <v>2069.95</v>
      </c>
      <c r="S39" s="4">
        <f>SUMIFS('02_核算项'!$AD$2:$AD$6232,'02_核算项'!$B$2:$B$6232,$A39,'02_核算项'!$M$2:$M$6232,"VOCS")</f>
        <v>41.399</v>
      </c>
      <c r="T39" s="4">
        <f>SUMIFS('02_核算项'!$AD$2:$AD$6232,'02_核算项'!$B$2:$B$6232,$A39,'02_核算项'!$M$2:$M$6232,"PM10")</f>
        <v>510.48071925000045</v>
      </c>
      <c r="U39" s="4">
        <f>SUMIFS('02_核算项'!$AD$2:$AD$6232,'02_核算项'!$B$2:$B$6232,$A39,'02_核算项'!$M$2:$M$6232,"PM25")</f>
        <v>298.81798200000026</v>
      </c>
      <c r="V39" s="4">
        <f>SUMIFS('02_核算项'!$AD$2:$AD$6232,'02_核算项'!$B$2:$B$6232,$A39,'02_核算项'!$M$2:$M$6232,"BC")</f>
        <v>0.5976359640000005</v>
      </c>
      <c r="W39" s="4">
        <f>SUMIFS('02_核算项'!$AD$2:$AD$6232,'02_核算项'!$B$2:$B$6232,$A39,'02_核算项'!$M$2:$M$6232,"OC")</f>
        <v>0.0</v>
      </c>
      <c r="X39" s="4">
        <f>SUMIFS('02_核算项'!$AD$2:$AD$6232,'02_核算项'!$B$2:$B$6232,$A39,'02_核算项'!$M$2:$M$6232,"NH3")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SUMIFS('02_核算项'!$AC$2:$AC$6232,'02_核算项'!$B$2:$B$6232,$A40,'02_核算项'!$M$2:$M$6232,"SO2")</f>
        <v>0.0</v>
      </c>
      <c r="H40" s="4">
        <f>SUMIFS('02_核算项'!$AC$2:$AC$6232,'02_核算项'!$B$2:$B$6232,$A40,'02_核算项'!$M$2:$M$6232,"NOX")</f>
        <v>126.58503999999998</v>
      </c>
      <c r="I40" s="4">
        <f>SUMIFS('02_核算项'!$AC$2:$AC$6232,'02_核算项'!$B$2:$B$6232,$A40,'02_核算项'!$M$2:$M$6232,"CO")</f>
        <v>40.13672</v>
      </c>
      <c r="J40" s="4">
        <f>SUMIFS('02_核算项'!$AC$2:$AC$6232,'02_核算项'!$B$2:$B$6232,$A40,'02_核算项'!$M$2:$M$6232,"VOCS")</f>
        <v>0.617488</v>
      </c>
      <c r="K40" s="4">
        <f>SUMIFS('02_核算项'!$AC$2:$AC$6232,'02_核算项'!$B$2:$B$6232,$A40,'02_核算项'!$M$2:$M$6232,"PM10")</f>
        <v>0.926232</v>
      </c>
      <c r="L40" s="4">
        <f>SUMIFS('02_核算项'!$AC$2:$AC$6232,'02_核算项'!$B$2:$B$6232,$A40,'02_核算项'!$M$2:$M$6232,"PM25")</f>
        <v>0.926232</v>
      </c>
      <c r="M40" s="4">
        <f>SUMIFS('02_核算项'!$AC$2:$AC$6232,'02_核算项'!$B$2:$B$6232,$A40,'02_核算项'!$M$2:$M$6232,"BC")</f>
        <v>0.0</v>
      </c>
      <c r="N40" s="4">
        <f>SUMIFS('02_核算项'!$AC$2:$AC$6232,'02_核算项'!$B$2:$B$6232,$A40,'02_核算项'!$M$2:$M$6232,"OC")</f>
        <v>0.0</v>
      </c>
      <c r="O40" s="4">
        <f>SUMIFS('02_核算项'!$AC$2:$AC$6232,'02_核算项'!$B$2:$B$6232,$A40,'02_核算项'!$M$2:$M$6232,"NH3")</f>
        <v>0.0</v>
      </c>
      <c r="P40" s="4">
        <f>SUMIFS('02_核算项'!$AD$2:$AD$6232,'02_核算项'!$B$2:$B$6232,$A40,'02_核算项'!$M$2:$M$6232,"SO2")</f>
        <v>0.0</v>
      </c>
      <c r="Q40" s="4">
        <f>SUMIFS('02_核算项'!$AD$2:$AD$6232,'02_核算项'!$B$2:$B$6232,$A40,'02_核算项'!$M$2:$M$6232,"NOX")</f>
        <v>98.73633119999998</v>
      </c>
      <c r="R40" s="4">
        <f>SUMIFS('02_核算项'!$AD$2:$AD$6232,'02_核算项'!$B$2:$B$6232,$A40,'02_核算项'!$M$2:$M$6232,"CO")</f>
        <v>40.13672</v>
      </c>
      <c r="S40" s="4">
        <f>SUMIFS('02_核算项'!$AD$2:$AD$6232,'02_核算项'!$B$2:$B$6232,$A40,'02_核算项'!$M$2:$M$6232,"VOCS")</f>
        <v>0.617488</v>
      </c>
      <c r="T40" s="4">
        <f>SUMIFS('02_核算项'!$AD$2:$AD$6232,'02_核算项'!$B$2:$B$6232,$A40,'02_核算项'!$M$2:$M$6232,"PM10")</f>
        <v>0.926232</v>
      </c>
      <c r="U40" s="4">
        <f>SUMIFS('02_核算项'!$AD$2:$AD$6232,'02_核算项'!$B$2:$B$6232,$A40,'02_核算项'!$M$2:$M$6232,"PM25")</f>
        <v>0.926232</v>
      </c>
      <c r="V40" s="4">
        <f>SUMIFS('02_核算项'!$AD$2:$AD$6232,'02_核算项'!$B$2:$B$6232,$A40,'02_核算项'!$M$2:$M$6232,"BC")</f>
        <v>0.0</v>
      </c>
      <c r="W40" s="4">
        <f>SUMIFS('02_核算项'!$AD$2:$AD$6232,'02_核算项'!$B$2:$B$6232,$A40,'02_核算项'!$M$2:$M$6232,"OC")</f>
        <v>0.0</v>
      </c>
      <c r="X40" s="4">
        <f>SUMIFS('02_核算项'!$AD$2:$AD$6232,'02_核算项'!$B$2:$B$6232,$A40,'02_核算项'!$M$2:$M$6232,"NH3")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>
        <f>SUMIFS('02_核算项'!$AC$2:$AC$6232,'02_核算项'!$B$2:$B$6232,$A41,'02_核算项'!$M$2:$M$6232,"SO2")</f>
        <v>0</v>
      </c>
      <c r="H41" s="4">
        <f>SUMIFS('02_核算项'!$AC$2:$AC$6232,'02_核算项'!$B$2:$B$6232,$A41,'02_核算项'!$M$2:$M$6232,"NOX")</f>
        <v>0</v>
      </c>
      <c r="I41" s="4">
        <f>SUMIFS('02_核算项'!$AC$2:$AC$6232,'02_核算项'!$B$2:$B$6232,$A41,'02_核算项'!$M$2:$M$6232,"CO")</f>
        <v>0</v>
      </c>
      <c r="J41" s="4">
        <f>SUMIFS('02_核算项'!$AC$2:$AC$6232,'02_核算项'!$B$2:$B$6232,$A41,'02_核算项'!$M$2:$M$6232,"VOCS")</f>
        <v>0</v>
      </c>
      <c r="K41" s="4">
        <f>SUMIFS('02_核算项'!$AC$2:$AC$6232,'02_核算项'!$B$2:$B$6232,$A41,'02_核算项'!$M$2:$M$6232,"PM10")</f>
        <v>0</v>
      </c>
      <c r="L41" s="4">
        <f>SUMIFS('02_核算项'!$AC$2:$AC$6232,'02_核算项'!$B$2:$B$6232,$A41,'02_核算项'!$M$2:$M$6232,"PM25")</f>
        <v>0</v>
      </c>
      <c r="M41" s="4">
        <f>SUMIFS('02_核算项'!$AC$2:$AC$6232,'02_核算项'!$B$2:$B$6232,$A41,'02_核算项'!$M$2:$M$6232,"BC")</f>
        <v>0</v>
      </c>
      <c r="N41" s="4">
        <f>SUMIFS('02_核算项'!$AC$2:$AC$6232,'02_核算项'!$B$2:$B$6232,$A41,'02_核算项'!$M$2:$M$6232,"OC")</f>
        <v>0</v>
      </c>
      <c r="O41" s="4">
        <f>SUMIFS('02_核算项'!$AC$2:$AC$6232,'02_核算项'!$B$2:$B$6232,$A41,'02_核算项'!$M$2:$M$6232,"NH3")</f>
        <v>0</v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>
        <f>SUMIFS('02_核算项'!$AC$2:$AC$6232,'02_核算项'!$B$2:$B$6232,$A42,'02_核算项'!$M$2:$M$6232,"SO2")</f>
        <v>0.621903</v>
      </c>
      <c r="H42" s="4">
        <f>SUMIFS('02_核算项'!$AC$2:$AC$6232,'02_核算项'!$B$2:$B$6232,$A42,'02_核算项'!$M$2:$M$6232,"NOX")</f>
        <v>1.5340274</v>
      </c>
      <c r="I42" s="4">
        <f>SUMIFS('02_核算项'!$AC$2:$AC$6232,'02_核算项'!$B$2:$B$6232,$A42,'02_核算项'!$M$2:$M$6232,"CO")</f>
        <v>0.1243806</v>
      </c>
      <c r="J42" s="4">
        <f>SUMIFS('02_核算项'!$AC$2:$AC$6232,'02_核算项'!$B$2:$B$6232,$A42,'02_核算项'!$M$2:$M$6232,"VOCS")</f>
        <v>0.02694913</v>
      </c>
      <c r="K42" s="4">
        <f>SUMIFS('02_核算项'!$AC$2:$AC$6232,'02_核算项'!$B$2:$B$6232,$A42,'02_核算项'!$M$2:$M$6232,"PM10")</f>
        <v>0.1036505</v>
      </c>
      <c r="L42" s="4">
        <f>SUMIFS('02_核算项'!$AC$2:$AC$6232,'02_核算项'!$B$2:$B$6232,$A42,'02_核算项'!$M$2:$M$6232,"PM25")</f>
        <v>0.1036505</v>
      </c>
      <c r="M42" s="4">
        <f>SUMIFS('02_核算项'!$AC$2:$AC$6232,'02_核算项'!$B$2:$B$6232,$A42,'02_核算项'!$M$2:$M$6232,"BC")</f>
        <v>0.00207301</v>
      </c>
      <c r="N42" s="4">
        <f>SUMIFS('02_核算项'!$AC$2:$AC$6232,'02_核算项'!$B$2:$B$6232,$A42,'02_核算项'!$M$2:$M$6232,"OC")</f>
        <v>0.00829204</v>
      </c>
      <c r="O42" s="4">
        <f>SUMIFS('02_核算项'!$AC$2:$AC$6232,'02_核算项'!$B$2:$B$6232,$A42,'02_核算项'!$M$2:$M$6232,"NH3")</f>
        <v>0</v>
      </c>
      <c r="P42" s="4">
        <f>SUMIFS('02_核算项'!$AD$2:$AD$6232,'02_核算项'!$B$2:$B$6232,$A42,'02_核算项'!$M$2:$M$6232,"SO2")</f>
        <v>0.12438059999999997</v>
      </c>
      <c r="Q42" s="4">
        <f>SUMIFS('02_核算项'!$AD$2:$AD$6232,'02_核算项'!$B$2:$B$6232,$A42,'02_核算项'!$M$2:$M$6232,"NOX")</f>
        <v>1.0738191799999999</v>
      </c>
      <c r="R42" s="4">
        <f>SUMIFS('02_核算项'!$AD$2:$AD$6232,'02_核算项'!$B$2:$B$6232,$A42,'02_核算项'!$M$2:$M$6232,"CO")</f>
        <v>0.1243806</v>
      </c>
      <c r="S42" s="4">
        <f>SUMIFS('02_核算项'!$AD$2:$AD$6232,'02_核算项'!$B$2:$B$6232,$A42,'02_核算项'!$M$2:$M$6232,"VOCS")</f>
        <v>0.02694913</v>
      </c>
      <c r="T42" s="4">
        <f>SUMIFS('02_核算项'!$AD$2:$AD$6232,'02_核算项'!$B$2:$B$6232,$A42,'02_核算项'!$M$2:$M$6232,"PM10")</f>
        <v>0.0057007775000000056</v>
      </c>
      <c r="U42" s="4">
        <f>SUMIFS('02_核算项'!$AD$2:$AD$6232,'02_核算项'!$B$2:$B$6232,$A42,'02_核算项'!$M$2:$M$6232,"PM25")</f>
        <v>0.0057007775000000056</v>
      </c>
      <c r="V42" s="4">
        <f>SUMIFS('02_核算项'!$AD$2:$AD$6232,'02_核算项'!$B$2:$B$6232,$A42,'02_核算项'!$M$2:$M$6232,"BC")</f>
        <v>0.0001140155500000001</v>
      </c>
      <c r="W42" s="4">
        <f>SUMIFS('02_核算项'!$AD$2:$AD$6232,'02_核算项'!$B$2:$B$6232,$A42,'02_核算项'!$M$2:$M$6232,"OC")</f>
        <v>0.0004560622000000004</v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>
        <f>SUMIFS('02_核算项'!$AC$2:$AC$6232,'02_核算项'!$B$2:$B$6232,$A43,'02_核算项'!$M$2:$M$6232,"SO2")</f>
        <v>0</v>
      </c>
      <c r="H43" s="4">
        <f>SUMIFS('02_核算项'!$AC$2:$AC$6232,'02_核算项'!$B$2:$B$6232,$A43,'02_核算项'!$M$2:$M$6232,"NOX")</f>
        <v>0</v>
      </c>
      <c r="I43" s="4">
        <f>SUMIFS('02_核算项'!$AC$2:$AC$6232,'02_核算项'!$B$2:$B$6232,$A43,'02_核算项'!$M$2:$M$6232,"CO")</f>
        <v>0</v>
      </c>
      <c r="J43" s="4">
        <f>SUMIFS('02_核算项'!$AC$2:$AC$6232,'02_核算项'!$B$2:$B$6232,$A43,'02_核算项'!$M$2:$M$6232,"VOCS")</f>
        <v>0</v>
      </c>
      <c r="K43" s="4">
        <f>SUMIFS('02_核算项'!$AC$2:$AC$6232,'02_核算项'!$B$2:$B$6232,$A43,'02_核算项'!$M$2:$M$6232,"PM10")</f>
        <v>0</v>
      </c>
      <c r="L43" s="4">
        <f>SUMIFS('02_核算项'!$AC$2:$AC$6232,'02_核算项'!$B$2:$B$6232,$A43,'02_核算项'!$M$2:$M$6232,"PM25")</f>
        <v>0</v>
      </c>
      <c r="M43" s="4">
        <f>SUMIFS('02_核算项'!$AC$2:$AC$6232,'02_核算项'!$B$2:$B$6232,$A43,'02_核算项'!$M$2:$M$6232,"BC")</f>
        <v>0</v>
      </c>
      <c r="N43" s="4">
        <f>SUMIFS('02_核算项'!$AC$2:$AC$6232,'02_核算项'!$B$2:$B$6232,$A43,'02_核算项'!$M$2:$M$6232,"OC")</f>
        <v>0</v>
      </c>
      <c r="O43" s="4">
        <f>SUMIFS('02_核算项'!$AC$2:$AC$6232,'02_核算项'!$B$2:$B$6232,$A43,'02_核算项'!$M$2:$M$6232,"NH3")</f>
        <v>0</v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>
        <f>SUMIFS('02_核算项'!$AC$2:$AC$6232,'02_核算项'!$B$2:$B$6232,$A44,'02_核算项'!$M$2:$M$6232,"SO2")</f>
        <v>0</v>
      </c>
      <c r="H44" s="4">
        <f>SUMIFS('02_核算项'!$AC$2:$AC$6232,'02_核算项'!$B$2:$B$6232,$A44,'02_核算项'!$M$2:$M$6232,"NOX")</f>
        <v>0</v>
      </c>
      <c r="I44" s="4">
        <f>SUMIFS('02_核算项'!$AC$2:$AC$6232,'02_核算项'!$B$2:$B$6232,$A44,'02_核算项'!$M$2:$M$6232,"CO")</f>
        <v>0</v>
      </c>
      <c r="J44" s="4">
        <f>SUMIFS('02_核算项'!$AC$2:$AC$6232,'02_核算项'!$B$2:$B$6232,$A44,'02_核算项'!$M$2:$M$6232,"VOCS")</f>
        <v>0</v>
      </c>
      <c r="K44" s="4">
        <f>SUMIFS('02_核算项'!$AC$2:$AC$6232,'02_核算项'!$B$2:$B$6232,$A44,'02_核算项'!$M$2:$M$6232,"PM10")</f>
        <v>0</v>
      </c>
      <c r="L44" s="4">
        <f>SUMIFS('02_核算项'!$AC$2:$AC$6232,'02_核算项'!$B$2:$B$6232,$A44,'02_核算项'!$M$2:$M$6232,"PM25")</f>
        <v>0</v>
      </c>
      <c r="M44" s="4">
        <f>SUMIFS('02_核算项'!$AC$2:$AC$6232,'02_核算项'!$B$2:$B$6232,$A44,'02_核算项'!$M$2:$M$6232,"BC")</f>
        <v>0</v>
      </c>
      <c r="N44" s="4">
        <f>SUMIFS('02_核算项'!$AC$2:$AC$6232,'02_核算项'!$B$2:$B$6232,$A44,'02_核算项'!$M$2:$M$6232,"OC")</f>
        <v>0</v>
      </c>
      <c r="O44" s="4">
        <f>SUMIFS('02_核算项'!$AC$2:$AC$6232,'02_核算项'!$B$2:$B$6232,$A44,'02_核算项'!$M$2:$M$6232,"NH3")</f>
        <v>0.0</v>
      </c>
      <c r="X44" s="4">
        <f>SUMIFS('02_核算项'!$AD$2:$AD$6232,'02_核算项'!$B$2:$B$6232,$A44,'02_核算项'!$M$2:$M$6232,"NH3")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SUMIFS('02_核算项'!$AC$2:$AC$6232,'02_核算项'!$B$2:$B$6232,$A45,'02_核算项'!$M$2:$M$6232,"SO2")</f>
        <v>27639.14247697</v>
      </c>
      <c r="H45" s="4">
        <f>SUMIFS('02_核算项'!$AC$2:$AC$6232,'02_核算项'!$B$2:$B$6232,$A45,'02_核算项'!$M$2:$M$6232,"NOX")</f>
        <v>11419.93044227</v>
      </c>
      <c r="I45" s="4">
        <f>SUMIFS('02_核算项'!$AC$2:$AC$6232,'02_核算项'!$B$2:$B$6232,$A45,'02_核算项'!$M$2:$M$6232,"CO")</f>
        <v>3167.8031739999997</v>
      </c>
      <c r="J45" s="4">
        <f>SUMIFS('02_核算项'!$AC$2:$AC$6232,'02_核算项'!$B$2:$B$6232,$A45,'02_核算项'!$M$2:$M$6232,"VOCS")</f>
        <v>63.35606348</v>
      </c>
      <c r="K45" s="4">
        <f>SUMIFS('02_核算项'!$AC$2:$AC$6232,'02_核算项'!$B$2:$B$6232,$A45,'02_核算项'!$M$2:$M$6232,"PM10")</f>
        <v>121691.29205808288</v>
      </c>
      <c r="L45" s="4">
        <f>SUMIFS('02_核算项'!$AC$2:$AC$6232,'02_核算项'!$B$2:$B$6232,$A45,'02_核算项'!$M$2:$M$6232,"PM25")</f>
        <v>29373.76015195105</v>
      </c>
      <c r="M45" s="4">
        <f>SUMIFS('02_核算项'!$AC$2:$AC$6232,'02_核算项'!$B$2:$B$6232,$A45,'02_核算项'!$M$2:$M$6232,"BC")</f>
        <v>58.74752030390209</v>
      </c>
      <c r="N45" s="4">
        <f>SUMIFS('02_核算项'!$AC$2:$AC$6232,'02_核算项'!$B$2:$B$6232,$A45,'02_核算项'!$M$2:$M$6232,"OC")</f>
        <v>0.0</v>
      </c>
      <c r="O45" s="4">
        <f>SUMIFS('02_核算项'!$AC$2:$AC$6232,'02_核算项'!$B$2:$B$6232,$A45,'02_核算项'!$M$2:$M$6232,"NH3")</f>
        <v>0.0</v>
      </c>
      <c r="P45" s="4">
        <f>SUMIFS('02_核算项'!$AD$2:$AD$6232,'02_核算项'!$B$2:$B$6232,$A45,'02_核算项'!$M$2:$M$6232,"SO2")</f>
        <v>27639.14247697</v>
      </c>
      <c r="Q45" s="4">
        <f>SUMIFS('02_核算项'!$AD$2:$AD$6232,'02_核算项'!$B$2:$B$6232,$A45,'02_核算项'!$M$2:$M$6232,"NOX")</f>
        <v>8907.545744970601</v>
      </c>
      <c r="R45" s="4">
        <f>SUMIFS('02_核算项'!$AD$2:$AD$6232,'02_核算项'!$B$2:$B$6232,$A45,'02_核算项'!$M$2:$M$6232,"CO")</f>
        <v>3167.8031739999997</v>
      </c>
      <c r="S45" s="4">
        <f>SUMIFS('02_核算项'!$AD$2:$AD$6232,'02_核算项'!$B$2:$B$6232,$A45,'02_核算项'!$M$2:$M$6232,"VOCS")</f>
        <v>63.35606348</v>
      </c>
      <c r="T45" s="4">
        <f>SUMIFS('02_核算项'!$AD$2:$AD$6232,'02_核算项'!$B$2:$B$6232,$A45,'02_核算项'!$M$2:$M$6232,"PM10")</f>
        <v>121691.29205808288</v>
      </c>
      <c r="U45" s="4">
        <f>SUMIFS('02_核算项'!$AD$2:$AD$6232,'02_核算项'!$B$2:$B$6232,$A45,'02_核算项'!$M$2:$M$6232,"PM25")</f>
        <v>29373.76015195105</v>
      </c>
      <c r="V45" s="4">
        <f>SUMIFS('02_核算项'!$AD$2:$AD$6232,'02_核算项'!$B$2:$B$6232,$A45,'02_核算项'!$M$2:$M$6232,"BC")</f>
        <v>58.74752030390209</v>
      </c>
      <c r="W45" s="4">
        <f>SUMIFS('02_核算项'!$AD$2:$AD$6232,'02_核算项'!$B$2:$B$6232,$A45,'02_核算项'!$M$2:$M$6232,"OC")</f>
        <v>0.0</v>
      </c>
      <c r="X45" s="4">
        <f>SUMIFS('02_核算项'!$AD$2:$AD$6232,'02_核算项'!$B$2:$B$6232,$A45,'02_核算项'!$M$2:$M$6232,"NH3")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>
        <f>SUMIFS('02_核算项'!$AC$2:$AC$6232,'02_核算项'!$B$2:$B$6232,$A46,'02_核算项'!$M$2:$M$6232,"SO2")</f>
        <v>0.0</v>
      </c>
      <c r="H46" s="4">
        <f>SUMIFS('02_核算项'!$AC$2:$AC$6232,'02_核算项'!$B$2:$B$6232,$A46,'02_核算项'!$M$2:$M$6232,"NOX")</f>
        <v>0.0</v>
      </c>
      <c r="I46" s="4">
        <f>SUMIFS('02_核算项'!$AC$2:$AC$6232,'02_核算项'!$B$2:$B$6232,$A46,'02_核算项'!$M$2:$M$6232,"CO")</f>
        <v>0.0</v>
      </c>
      <c r="J46" s="4">
        <f>SUMIFS('02_核算项'!$AC$2:$AC$6232,'02_核算项'!$B$2:$B$6232,$A46,'02_核算项'!$M$2:$M$6232,"VOCS")</f>
        <v>0.0</v>
      </c>
      <c r="K46" s="4">
        <f>SUMIFS('02_核算项'!$AC$2:$AC$6232,'02_核算项'!$B$2:$B$6232,$A46,'02_核算项'!$M$2:$M$6232,"PM10")</f>
        <v>0.0</v>
      </c>
      <c r="L46" s="4">
        <f>SUMIFS('02_核算项'!$AC$2:$AC$6232,'02_核算项'!$B$2:$B$6232,$A46,'02_核算项'!$M$2:$M$6232,"PM25")</f>
        <v>0.0</v>
      </c>
      <c r="M46" s="4">
        <f>SUMIFS('02_核算项'!$AC$2:$AC$6232,'02_核算项'!$B$2:$B$6232,$A46,'02_核算项'!$M$2:$M$6232,"BC")</f>
        <v>0.0</v>
      </c>
      <c r="N46" s="4">
        <f>SUMIFS('02_核算项'!$AC$2:$AC$6232,'02_核算项'!$B$2:$B$6232,$A46,'02_核算项'!$M$2:$M$6232,"OC")</f>
        <v>0.0</v>
      </c>
      <c r="O46" s="4">
        <f>SUMIFS('02_核算项'!$AC$2:$AC$6232,'02_核算项'!$B$2:$B$6232,$A46,'02_核算项'!$M$2:$M$6232,"NH3")</f>
        <v>0.0</v>
      </c>
      <c r="P46" s="4">
        <f>SUMIFS('02_核算项'!$AD$2:$AD$6232,'02_核算项'!$B$2:$B$6232,$A46,'02_核算项'!$M$2:$M$6232,"SO2")</f>
        <v>0.0</v>
      </c>
      <c r="Q46" s="4">
        <f>SUMIFS('02_核算项'!$AD$2:$AD$6232,'02_核算项'!$B$2:$B$6232,$A46,'02_核算项'!$M$2:$M$6232,"NOX")</f>
        <v>0.0</v>
      </c>
      <c r="R46" s="4">
        <f>SUMIFS('02_核算项'!$AD$2:$AD$6232,'02_核算项'!$B$2:$B$6232,$A46,'02_核算项'!$M$2:$M$6232,"CO")</f>
        <v>0.0</v>
      </c>
      <c r="S46" s="4">
        <f>SUMIFS('02_核算项'!$AD$2:$AD$6232,'02_核算项'!$B$2:$B$6232,$A46,'02_核算项'!$M$2:$M$6232,"VOCS")</f>
        <v>0.0</v>
      </c>
      <c r="T46" s="4">
        <f>SUMIFS('02_核算项'!$AD$2:$AD$6232,'02_核算项'!$B$2:$B$6232,$A46,'02_核算项'!$M$2:$M$6232,"PM10")</f>
        <v>0.0</v>
      </c>
      <c r="U46" s="4">
        <f>SUMIFS('02_核算项'!$AD$2:$AD$6232,'02_核算项'!$B$2:$B$6232,$A46,'02_核算项'!$M$2:$M$6232,"PM25")</f>
        <v>0.0</v>
      </c>
      <c r="V46" s="4">
        <f>SUMIFS('02_核算项'!$AD$2:$AD$6232,'02_核算项'!$B$2:$B$6232,$A46,'02_核算项'!$M$2:$M$6232,"BC")</f>
        <v>0.0</v>
      </c>
      <c r="W46" s="4">
        <f>SUMIFS('02_核算项'!$AD$2:$AD$6232,'02_核算项'!$B$2:$B$6232,$A46,'02_核算项'!$M$2:$M$6232,"OC")</f>
        <v>0.0</v>
      </c>
      <c r="X46" s="4">
        <f>SUMIFS('02_核算项'!$AD$2:$AD$6232,'02_核算项'!$B$2:$B$6232,$A46,'02_核算项'!$M$2:$M$6232,"NH3")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>
        <f>SUMIFS('02_核算项'!$AC$2:$AC$6232,'02_核算项'!$B$2:$B$6232,$A47,'02_核算项'!$M$2:$M$6232,"SO2")</f>
        <v>0</v>
      </c>
      <c r="H47" s="4">
        <f>SUMIFS('02_核算项'!$AC$2:$AC$6232,'02_核算项'!$B$2:$B$6232,$A47,'02_核算项'!$M$2:$M$6232,"NOX")</f>
        <v>0</v>
      </c>
      <c r="I47" s="4">
        <f>SUMIFS('02_核算项'!$AC$2:$AC$6232,'02_核算项'!$B$2:$B$6232,$A47,'02_核算项'!$M$2:$M$6232,"CO")</f>
        <v>0</v>
      </c>
      <c r="J47" s="4">
        <f>SUMIFS('02_核算项'!$AC$2:$AC$6232,'02_核算项'!$B$2:$B$6232,$A47,'02_核算项'!$M$2:$M$6232,"VOCS")</f>
        <v>0</v>
      </c>
      <c r="K47" s="4">
        <f>SUMIFS('02_核算项'!$AC$2:$AC$6232,'02_核算项'!$B$2:$B$6232,$A47,'02_核算项'!$M$2:$M$6232,"PM10")</f>
        <v>0</v>
      </c>
      <c r="L47" s="4">
        <f>SUMIFS('02_核算项'!$AC$2:$AC$6232,'02_核算项'!$B$2:$B$6232,$A47,'02_核算项'!$M$2:$M$6232,"PM25")</f>
        <v>0</v>
      </c>
      <c r="M47" s="4">
        <f>SUMIFS('02_核算项'!$AC$2:$AC$6232,'02_核算项'!$B$2:$B$6232,$A47,'02_核算项'!$M$2:$M$6232,"BC")</f>
        <v>0</v>
      </c>
      <c r="N47" s="4">
        <f>SUMIFS('02_核算项'!$AC$2:$AC$6232,'02_核算项'!$B$2:$B$6232,$A47,'02_核算项'!$M$2:$M$6232,"OC")</f>
        <v>0</v>
      </c>
      <c r="O47" s="4">
        <f>SUMIFS('02_核算项'!$AC$2:$AC$6232,'02_核算项'!$B$2:$B$6232,$A47,'02_核算项'!$M$2:$M$6232,"NH3")</f>
        <v>0.0</v>
      </c>
      <c r="X47" s="4">
        <f>SUMIFS('02_核算项'!$AD$2:$AD$6232,'02_核算项'!$B$2:$B$6232,$A47,'02_核算项'!$M$2:$M$6232,"NH3")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>
        <f>SUMIFS('02_核算项'!$AC$2:$AC$6232,'02_核算项'!$B$2:$B$6232,$A48,'02_核算项'!$M$2:$M$6232,"SO2")</f>
        <v>0</v>
      </c>
      <c r="H48" s="4">
        <f>SUMIFS('02_核算项'!$AC$2:$AC$6232,'02_核算项'!$B$2:$B$6232,$A48,'02_核算项'!$M$2:$M$6232,"NOX")</f>
        <v>0</v>
      </c>
      <c r="I48" s="4">
        <f>SUMIFS('02_核算项'!$AC$2:$AC$6232,'02_核算项'!$B$2:$B$6232,$A48,'02_核算项'!$M$2:$M$6232,"CO")</f>
        <v>0</v>
      </c>
      <c r="J48" s="4">
        <f>SUMIFS('02_核算项'!$AC$2:$AC$6232,'02_核算项'!$B$2:$B$6232,$A48,'02_核算项'!$M$2:$M$6232,"VOCS")</f>
        <v>0</v>
      </c>
      <c r="K48" s="4">
        <f>SUMIFS('02_核算项'!$AC$2:$AC$6232,'02_核算项'!$B$2:$B$6232,$A48,'02_核算项'!$M$2:$M$6232,"PM10")</f>
        <v>0</v>
      </c>
      <c r="L48" s="4">
        <f>SUMIFS('02_核算项'!$AC$2:$AC$6232,'02_核算项'!$B$2:$B$6232,$A48,'02_核算项'!$M$2:$M$6232,"PM25")</f>
        <v>0</v>
      </c>
      <c r="M48" s="4">
        <f>SUMIFS('02_核算项'!$AC$2:$AC$6232,'02_核算项'!$B$2:$B$6232,$A48,'02_核算项'!$M$2:$M$6232,"BC")</f>
        <v>0</v>
      </c>
      <c r="N48" s="4">
        <f>SUMIFS('02_核算项'!$AC$2:$AC$6232,'02_核算项'!$B$2:$B$6232,$A48,'02_核算项'!$M$2:$M$6232,"OC")</f>
        <v>0</v>
      </c>
      <c r="O48" s="4">
        <f>SUMIFS('02_核算项'!$AC$2:$AC$6232,'02_核算项'!$B$2:$B$6232,$A48,'02_核算项'!$M$2:$M$6232,"NH3")</f>
        <v>0</v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SUMIFS('02_核算项'!$AC$2:$AC$6232,'02_核算项'!$B$2:$B$6232,$A49,'02_核算项'!$M$2:$M$6232,"SO2")</f>
        <v>53.43623600000001</v>
      </c>
      <c r="H49" s="4">
        <f>SUMIFS('02_核算项'!$AC$2:$AC$6232,'02_核算项'!$B$2:$B$6232,$A49,'02_核算项'!$M$2:$M$6232,"NOX")</f>
        <v>50.29292800000001</v>
      </c>
      <c r="I49" s="4">
        <f>SUMIFS('02_核算项'!$AC$2:$AC$6232,'02_核算项'!$B$2:$B$6232,$A49,'02_核算项'!$M$2:$M$6232,"CO")</f>
        <v>11.2261</v>
      </c>
      <c r="J49" s="4">
        <f>SUMIFS('02_核算项'!$AC$2:$AC$6232,'02_核算项'!$B$2:$B$6232,$A49,'02_核算项'!$M$2:$M$6232,"VOCS")</f>
        <v>0.224522</v>
      </c>
      <c r="K49" s="4">
        <f>SUMIFS('02_核算项'!$AC$2:$AC$6232,'02_核算项'!$B$2:$B$6232,$A49,'02_核算项'!$M$2:$M$6232,"PM10")</f>
        <v>185.32000975599996</v>
      </c>
      <c r="L49" s="4">
        <f>SUMIFS('02_核算项'!$AC$2:$AC$6232,'02_核算项'!$B$2:$B$6232,$A49,'02_核算项'!$M$2:$M$6232,"PM25")</f>
        <v>44.732416148</v>
      </c>
      <c r="M49" s="4">
        <f>SUMIFS('02_核算项'!$AC$2:$AC$6232,'02_核算项'!$B$2:$B$6232,$A49,'02_核算项'!$M$2:$M$6232,"BC")</f>
        <v>0.08946483229600002</v>
      </c>
      <c r="N49" s="4">
        <f>SUMIFS('02_核算项'!$AC$2:$AC$6232,'02_核算项'!$B$2:$B$6232,$A49,'02_核算项'!$M$2:$M$6232,"OC")</f>
        <v>0.0</v>
      </c>
      <c r="O49" s="4">
        <f>SUMIFS('02_核算项'!$AC$2:$AC$6232,'02_核算项'!$B$2:$B$6232,$A49,'02_核算项'!$M$2:$M$6232,"NH3")</f>
        <v>0.898088</v>
      </c>
      <c r="P49" s="4">
        <f>SUMIFS('02_核算项'!$AD$2:$AD$6232,'02_核算项'!$B$2:$B$6232,$A49,'02_核算项'!$M$2:$M$6232,"SO2")</f>
        <v>10.6872472</v>
      </c>
      <c r="Q49" s="4">
        <f>SUMIFS('02_核算项'!$AD$2:$AD$6232,'02_核算项'!$B$2:$B$6232,$A49,'02_核算项'!$M$2:$M$6232,"NOX")</f>
        <v>18.105454080000005</v>
      </c>
      <c r="R49" s="4">
        <f>SUMIFS('02_核算项'!$AD$2:$AD$6232,'02_核算项'!$B$2:$B$6232,$A49,'02_核算项'!$M$2:$M$6232,"CO")</f>
        <v>11.2261</v>
      </c>
      <c r="S49" s="4">
        <f>SUMIFS('02_核算项'!$AD$2:$AD$6232,'02_核算项'!$B$2:$B$6232,$A49,'02_核算项'!$M$2:$M$6232,"VOCS")</f>
        <v>0.224522</v>
      </c>
      <c r="T49" s="4">
        <f>SUMIFS('02_核算项'!$AD$2:$AD$6232,'02_核算项'!$B$2:$B$6232,$A49,'02_核算项'!$M$2:$M$6232,"PM10")</f>
        <v>9.489662568540007</v>
      </c>
      <c r="U49" s="4">
        <f>SUMIFS('02_核算项'!$AD$2:$AD$6232,'02_核算项'!$B$2:$B$6232,$A49,'02_核算项'!$M$2:$M$6232,"PM25")</f>
        <v>2.4602828881400023</v>
      </c>
      <c r="V49" s="4">
        <f>SUMIFS('02_核算项'!$AD$2:$AD$6232,'02_核算项'!$B$2:$B$6232,$A49,'02_核算项'!$M$2:$M$6232,"BC")</f>
        <v>0.0049205657762800056</v>
      </c>
      <c r="W49" s="4">
        <f>SUMIFS('02_核算项'!$AD$2:$AD$6232,'02_核算项'!$B$2:$B$6232,$A49,'02_核算项'!$M$2:$M$6232,"OC")</f>
        <v>0.0</v>
      </c>
      <c r="X49" s="4">
        <f>SUMIFS('02_核算项'!$AD$2:$AD$6232,'02_核算项'!$B$2:$B$6232,$A49,'02_核算项'!$M$2:$M$6232,"NH3")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SUMIFS('02_核算项'!$AC$2:$AC$6232,'02_核算项'!$B$2:$B$6232,$A50,'02_核算项'!$M$2:$M$6232,"SO2")</f>
        <v>0.0</v>
      </c>
      <c r="H50" s="4">
        <f>SUMIFS('02_核算项'!$AC$2:$AC$6232,'02_核算项'!$B$2:$B$6232,$A50,'02_核算项'!$M$2:$M$6232,"NOX")</f>
        <v>818.0428649999999</v>
      </c>
      <c r="I50" s="4">
        <f>SUMIFS('02_核算项'!$AC$2:$AC$6232,'02_核算项'!$B$2:$B$6232,$A50,'02_核算项'!$M$2:$M$6232,"CO")</f>
        <v>259.379445</v>
      </c>
      <c r="J50" s="4">
        <f>SUMIFS('02_核算项'!$AC$2:$AC$6232,'02_核算项'!$B$2:$B$6232,$A50,'02_核算项'!$M$2:$M$6232,"VOCS")</f>
        <v>3.990453</v>
      </c>
      <c r="K50" s="4">
        <f>SUMIFS('02_核算项'!$AC$2:$AC$6232,'02_核算项'!$B$2:$B$6232,$A50,'02_核算项'!$M$2:$M$6232,"PM10")</f>
        <v>5.9856795</v>
      </c>
      <c r="L50" s="4">
        <f>SUMIFS('02_核算项'!$AC$2:$AC$6232,'02_核算项'!$B$2:$B$6232,$A50,'02_核算项'!$M$2:$M$6232,"PM25")</f>
        <v>5.9856795</v>
      </c>
      <c r="M50" s="4">
        <f>SUMIFS('02_核算项'!$AC$2:$AC$6232,'02_核算项'!$B$2:$B$6232,$A50,'02_核算项'!$M$2:$M$6232,"BC")</f>
        <v>0.0</v>
      </c>
      <c r="N50" s="4">
        <f>SUMIFS('02_核算项'!$AC$2:$AC$6232,'02_核算项'!$B$2:$B$6232,$A50,'02_核算项'!$M$2:$M$6232,"OC")</f>
        <v>0.0</v>
      </c>
      <c r="O50" s="4">
        <f>SUMIFS('02_核算项'!$AC$2:$AC$6232,'02_核算项'!$B$2:$B$6232,$A50,'02_核算项'!$M$2:$M$6232,"NH3")</f>
        <v>0.0</v>
      </c>
      <c r="P50" s="4">
        <f>SUMIFS('02_核算项'!$AD$2:$AD$6232,'02_核算项'!$B$2:$B$6232,$A50,'02_核算项'!$M$2:$M$6232,"SO2")</f>
        <v>0.0</v>
      </c>
      <c r="Q50" s="4">
        <f>SUMIFS('02_核算项'!$AD$2:$AD$6232,'02_核算项'!$B$2:$B$6232,$A50,'02_核算项'!$M$2:$M$6232,"NOX")</f>
        <v>638.0734346999999</v>
      </c>
      <c r="R50" s="4">
        <f>SUMIFS('02_核算项'!$AD$2:$AD$6232,'02_核算项'!$B$2:$B$6232,$A50,'02_核算项'!$M$2:$M$6232,"CO")</f>
        <v>259.379445</v>
      </c>
      <c r="S50" s="4">
        <f>SUMIFS('02_核算项'!$AD$2:$AD$6232,'02_核算项'!$B$2:$B$6232,$A50,'02_核算项'!$M$2:$M$6232,"VOCS")</f>
        <v>3.990453</v>
      </c>
      <c r="T50" s="4">
        <f>SUMIFS('02_核算项'!$AD$2:$AD$6232,'02_核算项'!$B$2:$B$6232,$A50,'02_核算项'!$M$2:$M$6232,"PM10")</f>
        <v>5.9856795</v>
      </c>
      <c r="U50" s="4">
        <f>SUMIFS('02_核算项'!$AD$2:$AD$6232,'02_核算项'!$B$2:$B$6232,$A50,'02_核算项'!$M$2:$M$6232,"PM25")</f>
        <v>5.9856795</v>
      </c>
      <c r="V50" s="4">
        <f>SUMIFS('02_核算项'!$AD$2:$AD$6232,'02_核算项'!$B$2:$B$6232,$A50,'02_核算项'!$M$2:$M$6232,"BC")</f>
        <v>0.0</v>
      </c>
      <c r="W50" s="4">
        <f>SUMIFS('02_核算项'!$AD$2:$AD$6232,'02_核算项'!$B$2:$B$6232,$A50,'02_核算项'!$M$2:$M$6232,"OC")</f>
        <v>0.0</v>
      </c>
      <c r="X50" s="4">
        <f>SUMIFS('02_核算项'!$AD$2:$AD$6232,'02_核算项'!$B$2:$B$6232,$A50,'02_核算项'!$M$2:$M$6232,"NH3")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SUMIFS('02_核算项'!$AC$2:$AC$6232,'02_核算项'!$B$2:$B$6232,$A51,'02_核算项'!$M$2:$M$6232,"SO2")</f>
        <v>9332.373057</v>
      </c>
      <c r="H51" s="4">
        <f>SUMIFS('02_核算项'!$AC$2:$AC$6232,'02_核算项'!$B$2:$B$6232,$A51,'02_核算项'!$M$2:$M$6232,"NOX")</f>
        <v>5654.3201463000005</v>
      </c>
      <c r="I51" s="4">
        <f>SUMIFS('02_核算项'!$AC$2:$AC$6232,'02_核算项'!$B$2:$B$6232,$A51,'02_核算项'!$M$2:$M$6232,"CO")</f>
        <v>1568.46606</v>
      </c>
      <c r="J51" s="4">
        <f>SUMIFS('02_核算项'!$AC$2:$AC$6232,'02_核算项'!$B$2:$B$6232,$A51,'02_核算项'!$M$2:$M$6232,"VOCS")</f>
        <v>31.369321199999998</v>
      </c>
      <c r="K51" s="4">
        <f>SUMIFS('02_核算项'!$AC$2:$AC$6232,'02_核算项'!$B$2:$B$6232,$A51,'02_核算项'!$M$2:$M$6232,"PM10")</f>
        <v>19074.507872175003</v>
      </c>
      <c r="L51" s="4">
        <f>SUMIFS('02_核算项'!$AC$2:$AC$6232,'02_核算项'!$B$2:$B$6232,$A51,'02_核算项'!$M$2:$M$6232,"PM25")</f>
        <v>4975.95857535</v>
      </c>
      <c r="M51" s="4">
        <f>SUMIFS('02_核算项'!$AC$2:$AC$6232,'02_核算项'!$B$2:$B$6232,$A51,'02_核算项'!$M$2:$M$6232,"BC")</f>
        <v>9.9519171507</v>
      </c>
      <c r="N51" s="4">
        <f>SUMIFS('02_核算项'!$AC$2:$AC$6232,'02_核算项'!$B$2:$B$6232,$A51,'02_核算项'!$M$2:$M$6232,"OC")</f>
        <v>0.0</v>
      </c>
      <c r="O51" s="4">
        <f>SUMIFS('02_核算项'!$AC$2:$AC$6232,'02_核算项'!$B$2:$B$6232,$A51,'02_核算项'!$M$2:$M$6232,"NH3")</f>
        <v>0.0</v>
      </c>
      <c r="P51" s="4">
        <f>SUMIFS('02_核算项'!$AD$2:$AD$6232,'02_核算项'!$B$2:$B$6232,$A51,'02_核算项'!$M$2:$M$6232,"SO2")</f>
        <v>9332.373057</v>
      </c>
      <c r="Q51" s="4">
        <f>SUMIFS('02_核算项'!$AD$2:$AD$6232,'02_核算项'!$B$2:$B$6232,$A51,'02_核算项'!$M$2:$M$6232,"NOX")</f>
        <v>4410.369714114</v>
      </c>
      <c r="R51" s="4">
        <f>SUMIFS('02_核算项'!$AD$2:$AD$6232,'02_核算项'!$B$2:$B$6232,$A51,'02_核算项'!$M$2:$M$6232,"CO")</f>
        <v>1568.46606</v>
      </c>
      <c r="S51" s="4">
        <f>SUMIFS('02_核算项'!$AD$2:$AD$6232,'02_核算项'!$B$2:$B$6232,$A51,'02_核算项'!$M$2:$M$6232,"VOCS")</f>
        <v>31.369321199999998</v>
      </c>
      <c r="T51" s="4">
        <f>SUMIFS('02_核算项'!$AD$2:$AD$6232,'02_核算项'!$B$2:$B$6232,$A51,'02_核算项'!$M$2:$M$6232,"PM10")</f>
        <v>19074.507872175003</v>
      </c>
      <c r="U51" s="4">
        <f>SUMIFS('02_核算项'!$AD$2:$AD$6232,'02_核算项'!$B$2:$B$6232,$A51,'02_核算项'!$M$2:$M$6232,"PM25")</f>
        <v>4975.95857535</v>
      </c>
      <c r="V51" s="4">
        <f>SUMIFS('02_核算项'!$AD$2:$AD$6232,'02_核算项'!$B$2:$B$6232,$A51,'02_核算项'!$M$2:$M$6232,"BC")</f>
        <v>9.9519171507</v>
      </c>
      <c r="W51" s="4">
        <f>SUMIFS('02_核算项'!$AD$2:$AD$6232,'02_核算项'!$B$2:$B$6232,$A51,'02_核算项'!$M$2:$M$6232,"OC")</f>
        <v>0.0</v>
      </c>
      <c r="X51" s="4">
        <f>SUMIFS('02_核算项'!$AD$2:$AD$6232,'02_核算项'!$B$2:$B$6232,$A51,'02_核算项'!$M$2:$M$6232,"NH3")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SUMIFS('02_核算项'!$AC$2:$AC$6232,'02_核算项'!$B$2:$B$6232,$A52,'02_核算项'!$M$2:$M$6232,"SO2")</f>
        <v>0.0</v>
      </c>
      <c r="H52" s="4">
        <f>SUMIFS('02_核算项'!$AC$2:$AC$6232,'02_核算项'!$B$2:$B$6232,$A52,'02_核算项'!$M$2:$M$6232,"NOX")</f>
        <v>6.969999999999999</v>
      </c>
      <c r="I52" s="4">
        <f>SUMIFS('02_核算项'!$AC$2:$AC$6232,'02_核算项'!$B$2:$B$6232,$A52,'02_核算项'!$M$2:$M$6232,"CO")</f>
        <v>2.21</v>
      </c>
      <c r="J52" s="4">
        <f>SUMIFS('02_核算项'!$AC$2:$AC$6232,'02_核算项'!$B$2:$B$6232,$A52,'02_核算项'!$M$2:$M$6232,"VOCS")</f>
        <v>0.034</v>
      </c>
      <c r="K52" s="4">
        <f>SUMIFS('02_核算项'!$AC$2:$AC$6232,'02_核算项'!$B$2:$B$6232,$A52,'02_核算项'!$M$2:$M$6232,"PM10")</f>
        <v>0.051</v>
      </c>
      <c r="L52" s="4">
        <f>SUMIFS('02_核算项'!$AC$2:$AC$6232,'02_核算项'!$B$2:$B$6232,$A52,'02_核算项'!$M$2:$M$6232,"PM25")</f>
        <v>0.051</v>
      </c>
      <c r="M52" s="4">
        <f>SUMIFS('02_核算项'!$AC$2:$AC$6232,'02_核算项'!$B$2:$B$6232,$A52,'02_核算项'!$M$2:$M$6232,"BC")</f>
        <v>0.0</v>
      </c>
      <c r="N52" s="4">
        <f>SUMIFS('02_核算项'!$AC$2:$AC$6232,'02_核算项'!$B$2:$B$6232,$A52,'02_核算项'!$M$2:$M$6232,"OC")</f>
        <v>0.0</v>
      </c>
      <c r="O52" s="4">
        <f>SUMIFS('02_核算项'!$AC$2:$AC$6232,'02_核算项'!$B$2:$B$6232,$A52,'02_核算项'!$M$2:$M$6232,"NH3")</f>
        <v>0.0</v>
      </c>
      <c r="P52" s="4">
        <f>SUMIFS('02_核算项'!$AD$2:$AD$6232,'02_核算项'!$B$2:$B$6232,$A52,'02_核算项'!$M$2:$M$6232,"SO2")</f>
        <v>0.0</v>
      </c>
      <c r="Q52" s="4">
        <f>SUMIFS('02_核算项'!$AD$2:$AD$6232,'02_核算项'!$B$2:$B$6232,$A52,'02_核算项'!$M$2:$M$6232,"NOX")</f>
        <v>5.436599999999999</v>
      </c>
      <c r="R52" s="4">
        <f>SUMIFS('02_核算项'!$AD$2:$AD$6232,'02_核算项'!$B$2:$B$6232,$A52,'02_核算项'!$M$2:$M$6232,"CO")</f>
        <v>2.21</v>
      </c>
      <c r="S52" s="4">
        <f>SUMIFS('02_核算项'!$AD$2:$AD$6232,'02_核算项'!$B$2:$B$6232,$A52,'02_核算项'!$M$2:$M$6232,"VOCS")</f>
        <v>0.034</v>
      </c>
      <c r="T52" s="4">
        <f>SUMIFS('02_核算项'!$AD$2:$AD$6232,'02_核算项'!$B$2:$B$6232,$A52,'02_核算项'!$M$2:$M$6232,"PM10")</f>
        <v>0.051</v>
      </c>
      <c r="U52" s="4">
        <f>SUMIFS('02_核算项'!$AD$2:$AD$6232,'02_核算项'!$B$2:$B$6232,$A52,'02_核算项'!$M$2:$M$6232,"PM25")</f>
        <v>0.051</v>
      </c>
      <c r="V52" s="4">
        <f>SUMIFS('02_核算项'!$AD$2:$AD$6232,'02_核算项'!$B$2:$B$6232,$A52,'02_核算项'!$M$2:$M$6232,"BC")</f>
        <v>0.0</v>
      </c>
      <c r="W52" s="4">
        <f>SUMIFS('02_核算项'!$AD$2:$AD$6232,'02_核算项'!$B$2:$B$6232,$A52,'02_核算项'!$M$2:$M$6232,"OC")</f>
        <v>0.0</v>
      </c>
      <c r="X52" s="4">
        <f>SUMIFS('02_核算项'!$AD$2:$AD$6232,'02_核算项'!$B$2:$B$6232,$A52,'02_核算项'!$M$2:$M$6232,"NH3")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SUMIFS('02_核算项'!$AC$2:$AC$6232,'02_核算项'!$B$2:$B$6232,$A53,'02_核算项'!$M$2:$M$6232,"SO2")</f>
        <v>260.22811199999995</v>
      </c>
      <c r="H53" s="4">
        <f>SUMIFS('02_核算项'!$AC$2:$AC$6232,'02_核算项'!$B$2:$B$6232,$A53,'02_核算项'!$M$2:$M$6232,"NOX")</f>
        <v>451.572312</v>
      </c>
      <c r="I53" s="4">
        <f>SUMIFS('02_核算项'!$AC$2:$AC$6232,'02_核算项'!$B$2:$B$6232,$A53,'02_核算项'!$M$2:$M$6232,"CO")</f>
        <v>102.05024</v>
      </c>
      <c r="J53" s="4">
        <f>SUMIFS('02_核算项'!$AC$2:$AC$6232,'02_核算项'!$B$2:$B$6232,$A53,'02_核算项'!$M$2:$M$6232,"VOCS")</f>
        <v>9.1845216</v>
      </c>
      <c r="K53" s="4">
        <f>SUMIFS('02_核算项'!$AC$2:$AC$6232,'02_核算项'!$B$2:$B$6232,$A53,'02_核算项'!$M$2:$M$6232,"PM10")</f>
        <v>1056.219984</v>
      </c>
      <c r="L53" s="4">
        <f>SUMIFS('02_核算项'!$AC$2:$AC$6232,'02_核算项'!$B$2:$B$6232,$A53,'02_核算项'!$M$2:$M$6232,"PM25")</f>
        <v>275.535648</v>
      </c>
      <c r="M53" s="4">
        <f>SUMIFS('02_核算项'!$AC$2:$AC$6232,'02_核算项'!$B$2:$B$6232,$A53,'02_核算项'!$M$2:$M$6232,"BC")</f>
        <v>0.5510712959999999</v>
      </c>
      <c r="N53" s="4">
        <f>SUMIFS('02_核算项'!$AC$2:$AC$6232,'02_核算项'!$B$2:$B$6232,$A53,'02_核算项'!$M$2:$M$6232,"OC")</f>
        <v>0.0</v>
      </c>
      <c r="O53" s="4">
        <f>SUMIFS('02_核算项'!$AC$2:$AC$6232,'02_核算项'!$B$2:$B$6232,$A53,'02_核算项'!$M$2:$M$6232,"NH3")</f>
        <v>8.1640192</v>
      </c>
      <c r="P53" s="4">
        <f>SUMIFS('02_核算项'!$AD$2:$AD$6232,'02_核算项'!$B$2:$B$6232,$A53,'02_核算项'!$M$2:$M$6232,"SO2")</f>
        <v>156.13686719999995</v>
      </c>
      <c r="Q53" s="4">
        <f>SUMIFS('02_核算项'!$AD$2:$AD$6232,'02_核算项'!$B$2:$B$6232,$A53,'02_核算项'!$M$2:$M$6232,"NOX")</f>
        <v>162.56603232</v>
      </c>
      <c r="R53" s="4">
        <f>SUMIFS('02_核算项'!$AD$2:$AD$6232,'02_核算项'!$B$2:$B$6232,$A53,'02_核算项'!$M$2:$M$6232,"CO")</f>
        <v>102.05024</v>
      </c>
      <c r="S53" s="4">
        <f>SUMIFS('02_核算项'!$AD$2:$AD$6232,'02_核算项'!$B$2:$B$6232,$A53,'02_核算项'!$M$2:$M$6232,"VOCS")</f>
        <v>9.1845216</v>
      </c>
      <c r="T53" s="4">
        <f>SUMIFS('02_核算项'!$AD$2:$AD$6232,'02_核算项'!$B$2:$B$6232,$A53,'02_核算项'!$M$2:$M$6232,"PM10")</f>
        <v>54.18867744000005</v>
      </c>
      <c r="U53" s="4">
        <f>SUMIFS('02_核算项'!$AD$2:$AD$6232,'02_核算项'!$B$2:$B$6232,$A53,'02_核算项'!$M$2:$M$6232,"PM25")</f>
        <v>15.154460640000012</v>
      </c>
      <c r="V53" s="4">
        <f>SUMIFS('02_核算项'!$AD$2:$AD$6232,'02_核算项'!$B$2:$B$6232,$A53,'02_核算项'!$M$2:$M$6232,"BC")</f>
        <v>0.030308921280000022</v>
      </c>
      <c r="W53" s="4">
        <f>SUMIFS('02_核算项'!$AD$2:$AD$6232,'02_核算项'!$B$2:$B$6232,$A53,'02_核算项'!$M$2:$M$6232,"OC")</f>
        <v>0.0</v>
      </c>
      <c r="X53" s="4">
        <f>SUMIFS('02_核算项'!$AD$2:$AD$6232,'02_核算项'!$B$2:$B$6232,$A53,'02_核算项'!$M$2:$M$6232,"NH3")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>
        <f>SUMIFS('02_核算项'!$AC$2:$AC$6232,'02_核算项'!$B$2:$B$6232,$A54,'02_核算项'!$M$2:$M$6232,"SO2")</f>
        <v>0</v>
      </c>
      <c r="H54" s="4">
        <f>SUMIFS('02_核算项'!$AC$2:$AC$6232,'02_核算项'!$B$2:$B$6232,$A54,'02_核算项'!$M$2:$M$6232,"NOX")</f>
        <v>0</v>
      </c>
      <c r="I54" s="4">
        <f>SUMIFS('02_核算项'!$AC$2:$AC$6232,'02_核算项'!$B$2:$B$6232,$A54,'02_核算项'!$M$2:$M$6232,"CO")</f>
        <v>0</v>
      </c>
      <c r="J54" s="4">
        <f>SUMIFS('02_核算项'!$AC$2:$AC$6232,'02_核算项'!$B$2:$B$6232,$A54,'02_核算项'!$M$2:$M$6232,"VOCS")</f>
        <v>0</v>
      </c>
      <c r="K54" s="4">
        <f>SUMIFS('02_核算项'!$AC$2:$AC$6232,'02_核算项'!$B$2:$B$6232,$A54,'02_核算项'!$M$2:$M$6232,"PM10")</f>
        <v>0</v>
      </c>
      <c r="L54" s="4">
        <f>SUMIFS('02_核算项'!$AC$2:$AC$6232,'02_核算项'!$B$2:$B$6232,$A54,'02_核算项'!$M$2:$M$6232,"PM25")</f>
        <v>0</v>
      </c>
      <c r="M54" s="4">
        <f>SUMIFS('02_核算项'!$AC$2:$AC$6232,'02_核算项'!$B$2:$B$6232,$A54,'02_核算项'!$M$2:$M$6232,"BC")</f>
        <v>0</v>
      </c>
      <c r="N54" s="4">
        <f>SUMIFS('02_核算项'!$AC$2:$AC$6232,'02_核算项'!$B$2:$B$6232,$A54,'02_核算项'!$M$2:$M$6232,"OC")</f>
        <v>0</v>
      </c>
      <c r="O54" s="4">
        <f>SUMIFS('02_核算项'!$AC$2:$AC$6232,'02_核算项'!$B$2:$B$6232,$A54,'02_核算项'!$M$2:$M$6232,"NH3")</f>
        <v>0.0</v>
      </c>
      <c r="X54" s="4">
        <f>SUMIFS('02_核算项'!$AD$2:$AD$6232,'02_核算项'!$B$2:$B$6232,$A54,'02_核算项'!$M$2:$M$6232,"NH3")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>
        <f>SUMIFS('02_核算项'!$AC$2:$AC$6232,'02_核算项'!$B$2:$B$6232,$A55,'02_核算项'!$M$2:$M$6232,"SO2")</f>
        <v>0</v>
      </c>
      <c r="H55" s="4">
        <f>SUMIFS('02_核算项'!$AC$2:$AC$6232,'02_核算项'!$B$2:$B$6232,$A55,'02_核算项'!$M$2:$M$6232,"NOX")</f>
        <v>0</v>
      </c>
      <c r="I55" s="4">
        <f>SUMIFS('02_核算项'!$AC$2:$AC$6232,'02_核算项'!$B$2:$B$6232,$A55,'02_核算项'!$M$2:$M$6232,"CO")</f>
        <v>0</v>
      </c>
      <c r="J55" s="4">
        <f>SUMIFS('02_核算项'!$AC$2:$AC$6232,'02_核算项'!$B$2:$B$6232,$A55,'02_核算项'!$M$2:$M$6232,"VOCS")</f>
        <v>0</v>
      </c>
      <c r="K55" s="4">
        <f>SUMIFS('02_核算项'!$AC$2:$AC$6232,'02_核算项'!$B$2:$B$6232,$A55,'02_核算项'!$M$2:$M$6232,"PM10")</f>
        <v>0</v>
      </c>
      <c r="L55" s="4">
        <f>SUMIFS('02_核算项'!$AC$2:$AC$6232,'02_核算项'!$B$2:$B$6232,$A55,'02_核算项'!$M$2:$M$6232,"PM25")</f>
        <v>0</v>
      </c>
      <c r="M55" s="4">
        <f>SUMIFS('02_核算项'!$AC$2:$AC$6232,'02_核算项'!$B$2:$B$6232,$A55,'02_核算项'!$M$2:$M$6232,"BC")</f>
        <v>0</v>
      </c>
      <c r="N55" s="4">
        <f>SUMIFS('02_核算项'!$AC$2:$AC$6232,'02_核算项'!$B$2:$B$6232,$A55,'02_核算项'!$M$2:$M$6232,"OC")</f>
        <v>0</v>
      </c>
      <c r="O55" s="4">
        <f>SUMIFS('02_核算项'!$AC$2:$AC$6232,'02_核算项'!$B$2:$B$6232,$A55,'02_核算项'!$M$2:$M$6232,"NH3")</f>
        <v>0.0</v>
      </c>
      <c r="X55" s="4">
        <f>SUMIFS('02_核算项'!$AD$2:$AD$6232,'02_核算项'!$B$2:$B$6232,$A55,'02_核算项'!$M$2:$M$6232,"NH3")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>
        <f>SUMIFS('02_核算项'!$AC$2:$AC$6232,'02_核算项'!$B$2:$B$6232,$A56,'02_核算项'!$M$2:$M$6232,"SO2")</f>
        <v>0</v>
      </c>
      <c r="H56" s="4">
        <f>SUMIFS('02_核算项'!$AC$2:$AC$6232,'02_核算项'!$B$2:$B$6232,$A56,'02_核算项'!$M$2:$M$6232,"NOX")</f>
        <v>0</v>
      </c>
      <c r="I56" s="4">
        <f>SUMIFS('02_核算项'!$AC$2:$AC$6232,'02_核算项'!$B$2:$B$6232,$A56,'02_核算项'!$M$2:$M$6232,"CO")</f>
        <v>0</v>
      </c>
      <c r="J56" s="4">
        <f>SUMIFS('02_核算项'!$AC$2:$AC$6232,'02_核算项'!$B$2:$B$6232,$A56,'02_核算项'!$M$2:$M$6232,"VOCS")</f>
        <v>0</v>
      </c>
      <c r="K56" s="4">
        <f>SUMIFS('02_核算项'!$AC$2:$AC$6232,'02_核算项'!$B$2:$B$6232,$A56,'02_核算项'!$M$2:$M$6232,"PM10")</f>
        <v>0</v>
      </c>
      <c r="L56" s="4">
        <f>SUMIFS('02_核算项'!$AC$2:$AC$6232,'02_核算项'!$B$2:$B$6232,$A56,'02_核算项'!$M$2:$M$6232,"PM25")</f>
        <v>0</v>
      </c>
      <c r="M56" s="4">
        <f>SUMIFS('02_核算项'!$AC$2:$AC$6232,'02_核算项'!$B$2:$B$6232,$A56,'02_核算项'!$M$2:$M$6232,"BC")</f>
        <v>0</v>
      </c>
      <c r="N56" s="4">
        <f>SUMIFS('02_核算项'!$AC$2:$AC$6232,'02_核算项'!$B$2:$B$6232,$A56,'02_核算项'!$M$2:$M$6232,"OC")</f>
        <v>0</v>
      </c>
      <c r="O56" s="4">
        <f>SUMIFS('02_核算项'!$AC$2:$AC$6232,'02_核算项'!$B$2:$B$6232,$A56,'02_核算项'!$M$2:$M$6232,"NH3")</f>
        <v>0.0</v>
      </c>
      <c r="X56" s="4">
        <f>SUMIFS('02_核算项'!$AD$2:$AD$6232,'02_核算项'!$B$2:$B$6232,$A56,'02_核算项'!$M$2:$M$6232,"NH3")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SUMIFS('02_核算项'!$AC$2:$AC$6232,'02_核算项'!$B$2:$B$6232,$A57,'02_核算项'!$M$2:$M$6232,"SO2")</f>
        <v>0.0</v>
      </c>
      <c r="H57" s="4">
        <f>SUMIFS('02_核算项'!$AC$2:$AC$6232,'02_核算项'!$B$2:$B$6232,$A57,'02_核算项'!$M$2:$M$6232,"NOX")</f>
        <v>186.97910599999997</v>
      </c>
      <c r="I57" s="4">
        <f>SUMIFS('02_核算项'!$AC$2:$AC$6232,'02_核算项'!$B$2:$B$6232,$A57,'02_核算项'!$M$2:$M$6232,"CO")</f>
        <v>59.286058</v>
      </c>
      <c r="J57" s="4">
        <f>SUMIFS('02_核算项'!$AC$2:$AC$6232,'02_核算项'!$B$2:$B$6232,$A57,'02_核算项'!$M$2:$M$6232,"VOCS")</f>
        <v>0.9120932</v>
      </c>
      <c r="K57" s="4">
        <f>SUMIFS('02_核算项'!$AC$2:$AC$6232,'02_核算项'!$B$2:$B$6232,$A57,'02_核算项'!$M$2:$M$6232,"PM10")</f>
        <v>1.3681398</v>
      </c>
      <c r="L57" s="4">
        <f>SUMIFS('02_核算项'!$AC$2:$AC$6232,'02_核算项'!$B$2:$B$6232,$A57,'02_核算项'!$M$2:$M$6232,"PM25")</f>
        <v>1.3681398</v>
      </c>
      <c r="M57" s="4">
        <f>SUMIFS('02_核算项'!$AC$2:$AC$6232,'02_核算项'!$B$2:$B$6232,$A57,'02_核算项'!$M$2:$M$6232,"BC")</f>
        <v>0.0</v>
      </c>
      <c r="N57" s="4">
        <f>SUMIFS('02_核算项'!$AC$2:$AC$6232,'02_核算项'!$B$2:$B$6232,$A57,'02_核算项'!$M$2:$M$6232,"OC")</f>
        <v>0.0</v>
      </c>
      <c r="O57" s="4">
        <f>SUMIFS('02_核算项'!$AC$2:$AC$6232,'02_核算项'!$B$2:$B$6232,$A57,'02_核算项'!$M$2:$M$6232,"NH3")</f>
        <v>0.0</v>
      </c>
      <c r="P57" s="4">
        <f>SUMIFS('02_核算项'!$AD$2:$AD$6232,'02_核算项'!$B$2:$B$6232,$A57,'02_核算项'!$M$2:$M$6232,"SO2")</f>
        <v>0.0</v>
      </c>
      <c r="Q57" s="4">
        <f>SUMIFS('02_核算项'!$AD$2:$AD$6232,'02_核算项'!$B$2:$B$6232,$A57,'02_核算项'!$M$2:$M$6232,"NOX")</f>
        <v>145.84370267999998</v>
      </c>
      <c r="R57" s="4">
        <f>SUMIFS('02_核算项'!$AD$2:$AD$6232,'02_核算项'!$B$2:$B$6232,$A57,'02_核算项'!$M$2:$M$6232,"CO")</f>
        <v>59.286058</v>
      </c>
      <c r="S57" s="4">
        <f>SUMIFS('02_核算项'!$AD$2:$AD$6232,'02_核算项'!$B$2:$B$6232,$A57,'02_核算项'!$M$2:$M$6232,"VOCS")</f>
        <v>0.9120932</v>
      </c>
      <c r="T57" s="4">
        <f>SUMIFS('02_核算项'!$AD$2:$AD$6232,'02_核算项'!$B$2:$B$6232,$A57,'02_核算项'!$M$2:$M$6232,"PM10")</f>
        <v>1.3681398</v>
      </c>
      <c r="U57" s="4">
        <f>SUMIFS('02_核算项'!$AD$2:$AD$6232,'02_核算项'!$B$2:$B$6232,$A57,'02_核算项'!$M$2:$M$6232,"PM25")</f>
        <v>1.3681398</v>
      </c>
      <c r="V57" s="4">
        <f>SUMIFS('02_核算项'!$AD$2:$AD$6232,'02_核算项'!$B$2:$B$6232,$A57,'02_核算项'!$M$2:$M$6232,"BC")</f>
        <v>0.0</v>
      </c>
      <c r="W57" s="4">
        <f>SUMIFS('02_核算项'!$AD$2:$AD$6232,'02_核算项'!$B$2:$B$6232,$A57,'02_核算项'!$M$2:$M$6232,"OC")</f>
        <v>0.0</v>
      </c>
      <c r="X57" s="4">
        <f>SUMIFS('02_核算项'!$AD$2:$AD$6232,'02_核算项'!$B$2:$B$6232,$A57,'02_核算项'!$M$2:$M$6232,"NH3")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SUMIFS('02_核算项'!$AC$2:$AC$6232,'02_核算项'!$B$2:$B$6232,$A58,'02_核算项'!$M$2:$M$6232,"SO2")</f>
        <v>0.0</v>
      </c>
      <c r="H58" s="4">
        <f>SUMIFS('02_核算项'!$AC$2:$AC$6232,'02_核算项'!$B$2:$B$6232,$A58,'02_核算项'!$M$2:$M$6232,"NOX")</f>
        <v>403.20589</v>
      </c>
      <c r="I58" s="4">
        <f>SUMIFS('02_核算项'!$AC$2:$AC$6232,'02_核算项'!$B$2:$B$6232,$A58,'02_核算项'!$M$2:$M$6232,"CO")</f>
        <v>127.84577000000003</v>
      </c>
      <c r="J58" s="4">
        <f>SUMIFS('02_核算项'!$AC$2:$AC$6232,'02_核算项'!$B$2:$B$6232,$A58,'02_核算项'!$M$2:$M$6232,"VOCS")</f>
        <v>1.9668580000000002</v>
      </c>
      <c r="K58" s="4">
        <f>SUMIFS('02_核算项'!$AC$2:$AC$6232,'02_核算项'!$B$2:$B$6232,$A58,'02_核算项'!$M$2:$M$6232,"PM10")</f>
        <v>2.9502870000000003</v>
      </c>
      <c r="L58" s="4">
        <f>SUMIFS('02_核算项'!$AC$2:$AC$6232,'02_核算项'!$B$2:$B$6232,$A58,'02_核算项'!$M$2:$M$6232,"PM25")</f>
        <v>2.9502870000000003</v>
      </c>
      <c r="M58" s="4">
        <f>SUMIFS('02_核算项'!$AC$2:$AC$6232,'02_核算项'!$B$2:$B$6232,$A58,'02_核算项'!$M$2:$M$6232,"BC")</f>
        <v>0.0</v>
      </c>
      <c r="N58" s="4">
        <f>SUMIFS('02_核算项'!$AC$2:$AC$6232,'02_核算项'!$B$2:$B$6232,$A58,'02_核算项'!$M$2:$M$6232,"OC")</f>
        <v>0.0</v>
      </c>
      <c r="O58" s="4">
        <f>SUMIFS('02_核算项'!$AC$2:$AC$6232,'02_核算项'!$B$2:$B$6232,$A58,'02_核算项'!$M$2:$M$6232,"NH3")</f>
        <v>0.0</v>
      </c>
      <c r="P58" s="4">
        <f>SUMIFS('02_核算项'!$AD$2:$AD$6232,'02_核算项'!$B$2:$B$6232,$A58,'02_核算项'!$M$2:$M$6232,"SO2")</f>
        <v>0.0</v>
      </c>
      <c r="Q58" s="4">
        <f>SUMIFS('02_核算项'!$AD$2:$AD$6232,'02_核算项'!$B$2:$B$6232,$A58,'02_核算项'!$M$2:$M$6232,"NOX")</f>
        <v>314.5005942</v>
      </c>
      <c r="R58" s="4">
        <f>SUMIFS('02_核算项'!$AD$2:$AD$6232,'02_核算项'!$B$2:$B$6232,$A58,'02_核算项'!$M$2:$M$6232,"CO")</f>
        <v>127.84577000000003</v>
      </c>
      <c r="S58" s="4">
        <f>SUMIFS('02_核算项'!$AD$2:$AD$6232,'02_核算项'!$B$2:$B$6232,$A58,'02_核算项'!$M$2:$M$6232,"VOCS")</f>
        <v>1.9668580000000002</v>
      </c>
      <c r="T58" s="4">
        <f>SUMIFS('02_核算项'!$AD$2:$AD$6232,'02_核算项'!$B$2:$B$6232,$A58,'02_核算项'!$M$2:$M$6232,"PM10")</f>
        <v>2.9502870000000003</v>
      </c>
      <c r="U58" s="4">
        <f>SUMIFS('02_核算项'!$AD$2:$AD$6232,'02_核算项'!$B$2:$B$6232,$A58,'02_核算项'!$M$2:$M$6232,"PM25")</f>
        <v>2.9502870000000003</v>
      </c>
      <c r="V58" s="4">
        <f>SUMIFS('02_核算项'!$AD$2:$AD$6232,'02_核算项'!$B$2:$B$6232,$A58,'02_核算项'!$M$2:$M$6232,"BC")</f>
        <v>0.0</v>
      </c>
      <c r="W58" s="4">
        <f>SUMIFS('02_核算项'!$AD$2:$AD$6232,'02_核算项'!$B$2:$B$6232,$A58,'02_核算项'!$M$2:$M$6232,"OC")</f>
        <v>0.0</v>
      </c>
      <c r="X58" s="4">
        <f>SUMIFS('02_核算项'!$AD$2:$AD$6232,'02_核算项'!$B$2:$B$6232,$A58,'02_核算项'!$M$2:$M$6232,"NH3")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>
        <f>SUMIFS('02_核算项'!$AC$2:$AC$6232,'02_核算项'!$B$2:$B$6232,$A59,'02_核算项'!$M$2:$M$6232,"SO2")</f>
        <v>0.0</v>
      </c>
      <c r="H59" s="4">
        <f>SUMIFS('02_核算项'!$AC$2:$AC$6232,'02_核算项'!$B$2:$B$6232,$A59,'02_核算项'!$M$2:$M$6232,"NOX")</f>
        <v>0.0</v>
      </c>
      <c r="I59" s="4">
        <f>SUMIFS('02_核算项'!$AC$2:$AC$6232,'02_核算项'!$B$2:$B$6232,$A59,'02_核算项'!$M$2:$M$6232,"CO")</f>
        <v>0.0</v>
      </c>
      <c r="J59" s="4">
        <f>SUMIFS('02_核算项'!$AC$2:$AC$6232,'02_核算项'!$B$2:$B$6232,$A59,'02_核算项'!$M$2:$M$6232,"VOCS")</f>
        <v>0.0</v>
      </c>
      <c r="K59" s="4">
        <f>SUMIFS('02_核算项'!$AC$2:$AC$6232,'02_核算项'!$B$2:$B$6232,$A59,'02_核算项'!$M$2:$M$6232,"PM10")</f>
        <v>0.0</v>
      </c>
      <c r="L59" s="4">
        <f>SUMIFS('02_核算项'!$AC$2:$AC$6232,'02_核算项'!$B$2:$B$6232,$A59,'02_核算项'!$M$2:$M$6232,"PM25")</f>
        <v>0.0</v>
      </c>
      <c r="M59" s="4">
        <f>SUMIFS('02_核算项'!$AC$2:$AC$6232,'02_核算项'!$B$2:$B$6232,$A59,'02_核算项'!$M$2:$M$6232,"BC")</f>
        <v>0.0</v>
      </c>
      <c r="N59" s="4">
        <f>SUMIFS('02_核算项'!$AC$2:$AC$6232,'02_核算项'!$B$2:$B$6232,$A59,'02_核算项'!$M$2:$M$6232,"OC")</f>
        <v>0.0</v>
      </c>
      <c r="O59" s="4">
        <f>SUMIFS('02_核算项'!$AC$2:$AC$6232,'02_核算项'!$B$2:$B$6232,$A59,'02_核算项'!$M$2:$M$6232,"NH3")</f>
        <v>0</v>
      </c>
      <c r="P59" s="4">
        <f>SUMIFS('02_核算项'!$AD$2:$AD$6232,'02_核算项'!$B$2:$B$6232,$A59,'02_核算项'!$M$2:$M$6232,"SO2")</f>
        <v>0.0</v>
      </c>
      <c r="Q59" s="4">
        <f>SUMIFS('02_核算项'!$AD$2:$AD$6232,'02_核算项'!$B$2:$B$6232,$A59,'02_核算项'!$M$2:$M$6232,"NOX")</f>
        <v>0.0</v>
      </c>
      <c r="R59" s="4">
        <f>SUMIFS('02_核算项'!$AD$2:$AD$6232,'02_核算项'!$B$2:$B$6232,$A59,'02_核算项'!$M$2:$M$6232,"CO")</f>
        <v>0.0</v>
      </c>
      <c r="S59" s="4">
        <f>SUMIFS('02_核算项'!$AD$2:$AD$6232,'02_核算项'!$B$2:$B$6232,$A59,'02_核算项'!$M$2:$M$6232,"VOCS")</f>
        <v>0.0</v>
      </c>
      <c r="T59" s="4">
        <f>SUMIFS('02_核算项'!$AD$2:$AD$6232,'02_核算项'!$B$2:$B$6232,$A59,'02_核算项'!$M$2:$M$6232,"PM10")</f>
        <v>0.0</v>
      </c>
      <c r="U59" s="4">
        <f>SUMIFS('02_核算项'!$AD$2:$AD$6232,'02_核算项'!$B$2:$B$6232,$A59,'02_核算项'!$M$2:$M$6232,"PM25")</f>
        <v>0.0</v>
      </c>
      <c r="V59" s="4">
        <f>SUMIFS('02_核算项'!$AD$2:$AD$6232,'02_核算项'!$B$2:$B$6232,$A59,'02_核算项'!$M$2:$M$6232,"BC")</f>
        <v>0.0</v>
      </c>
      <c r="W59" s="4">
        <f>SUMIFS('02_核算项'!$AD$2:$AD$6232,'02_核算项'!$B$2:$B$6232,$A59,'02_核算项'!$M$2:$M$6232,"OC")</f>
        <v>0.0</v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>
        <f>SUMIFS('02_核算项'!$AC$2:$AC$6232,'02_核算项'!$B$2:$B$6232,$A60,'02_核算项'!$M$2:$M$6232,"SO2")</f>
        <v>0.0</v>
      </c>
      <c r="H60" s="4">
        <f>SUMIFS('02_核算项'!$AC$2:$AC$6232,'02_核算项'!$B$2:$B$6232,$A60,'02_核算项'!$M$2:$M$6232,"NOX")</f>
        <v>0.0</v>
      </c>
      <c r="I60" s="4">
        <f>SUMIFS('02_核算项'!$AC$2:$AC$6232,'02_核算项'!$B$2:$B$6232,$A60,'02_核算项'!$M$2:$M$6232,"CO")</f>
        <v>0.0</v>
      </c>
      <c r="J60" s="4">
        <f>SUMIFS('02_核算项'!$AC$2:$AC$6232,'02_核算项'!$B$2:$B$6232,$A60,'02_核算项'!$M$2:$M$6232,"VOCS")</f>
        <v>0.0</v>
      </c>
      <c r="K60" s="4">
        <f>SUMIFS('02_核算项'!$AC$2:$AC$6232,'02_核算项'!$B$2:$B$6232,$A60,'02_核算项'!$M$2:$M$6232,"PM10")</f>
        <v>0.0</v>
      </c>
      <c r="L60" s="4">
        <f>SUMIFS('02_核算项'!$AC$2:$AC$6232,'02_核算项'!$B$2:$B$6232,$A60,'02_核算项'!$M$2:$M$6232,"PM25")</f>
        <v>0.0</v>
      </c>
      <c r="M60" s="4">
        <f>SUMIFS('02_核算项'!$AC$2:$AC$6232,'02_核算项'!$B$2:$B$6232,$A60,'02_核算项'!$M$2:$M$6232,"BC")</f>
        <v>0.0</v>
      </c>
      <c r="N60" s="4">
        <f>SUMIFS('02_核算项'!$AC$2:$AC$6232,'02_核算项'!$B$2:$B$6232,$A60,'02_核算项'!$M$2:$M$6232,"OC")</f>
        <v>0.0</v>
      </c>
      <c r="O60" s="4">
        <f>SUMIFS('02_核算项'!$AC$2:$AC$6232,'02_核算项'!$B$2:$B$6232,$A60,'02_核算项'!$M$2:$M$6232,"NH3")</f>
        <v>0.0</v>
      </c>
      <c r="P60" s="4">
        <f>SUMIFS('02_核算项'!$AD$2:$AD$6232,'02_核算项'!$B$2:$B$6232,$A60,'02_核算项'!$M$2:$M$6232,"SO2")</f>
        <v>0.0</v>
      </c>
      <c r="Q60" s="4">
        <f>SUMIFS('02_核算项'!$AD$2:$AD$6232,'02_核算项'!$B$2:$B$6232,$A60,'02_核算项'!$M$2:$M$6232,"NOX")</f>
        <v>0.0</v>
      </c>
      <c r="R60" s="4">
        <f>SUMIFS('02_核算项'!$AD$2:$AD$6232,'02_核算项'!$B$2:$B$6232,$A60,'02_核算项'!$M$2:$M$6232,"CO")</f>
        <v>0.0</v>
      </c>
      <c r="S60" s="4">
        <f>SUMIFS('02_核算项'!$AD$2:$AD$6232,'02_核算项'!$B$2:$B$6232,$A60,'02_核算项'!$M$2:$M$6232,"VOCS")</f>
        <v>0.0</v>
      </c>
      <c r="T60" s="4">
        <f>SUMIFS('02_核算项'!$AD$2:$AD$6232,'02_核算项'!$B$2:$B$6232,$A60,'02_核算项'!$M$2:$M$6232,"PM10")</f>
        <v>0.0</v>
      </c>
      <c r="U60" s="4">
        <f>SUMIFS('02_核算项'!$AD$2:$AD$6232,'02_核算项'!$B$2:$B$6232,$A60,'02_核算项'!$M$2:$M$6232,"PM25")</f>
        <v>0.0</v>
      </c>
      <c r="V60" s="4">
        <f>SUMIFS('02_核算项'!$AD$2:$AD$6232,'02_核算项'!$B$2:$B$6232,$A60,'02_核算项'!$M$2:$M$6232,"BC")</f>
        <v>0.0</v>
      </c>
      <c r="W60" s="4">
        <f>SUMIFS('02_核算项'!$AD$2:$AD$6232,'02_核算项'!$B$2:$B$6232,$A60,'02_核算项'!$M$2:$M$6232,"OC")</f>
        <v>0.0</v>
      </c>
      <c r="X60" s="4">
        <f>SUMIFS('02_核算项'!$AD$2:$AD$6232,'02_核算项'!$B$2:$B$6232,$A60,'02_核算项'!$M$2:$M$6232,"NH3")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SUMIFS('02_核算项'!$AC$2:$AC$6232,'02_核算项'!$B$2:$B$6232,$A61,'02_核算项'!$M$2:$M$6232,"SO2")</f>
        <v>178.5</v>
      </c>
      <c r="H61" s="4">
        <f>SUMIFS('02_核算项'!$AC$2:$AC$6232,'02_核算项'!$B$2:$B$6232,$A61,'02_核算项'!$M$2:$M$6232,"NOX")</f>
        <v>120.0</v>
      </c>
      <c r="I61" s="4">
        <f>SUMIFS('02_核算项'!$AC$2:$AC$6232,'02_核算项'!$B$2:$B$6232,$A61,'02_核算项'!$M$2:$M$6232,"CO")</f>
        <v>240.0</v>
      </c>
      <c r="J61" s="4">
        <f>SUMIFS('02_核算项'!$AC$2:$AC$6232,'02_核算项'!$B$2:$B$6232,$A61,'02_核算项'!$M$2:$M$6232,"VOCS")</f>
        <v>5.4</v>
      </c>
      <c r="K61" s="4">
        <f>SUMIFS('02_核算项'!$AC$2:$AC$6232,'02_核算项'!$B$2:$B$6232,$A61,'02_核算项'!$M$2:$M$6232,"PM10")</f>
        <v>107.36550000000004</v>
      </c>
      <c r="L61" s="4">
        <f>SUMIFS('02_核算项'!$AC$2:$AC$6232,'02_核算项'!$B$2:$B$6232,$A61,'02_核算项'!$M$2:$M$6232,"PM25")</f>
        <v>32.53500000000002</v>
      </c>
      <c r="M61" s="4">
        <f>SUMIFS('02_核算项'!$AC$2:$AC$6232,'02_核算项'!$B$2:$B$6232,$A61,'02_核算项'!$M$2:$M$6232,"BC")</f>
        <v>0.06507000000000002</v>
      </c>
      <c r="N61" s="4">
        <f>SUMIFS('02_核算项'!$AC$2:$AC$6232,'02_核算项'!$B$2:$B$6232,$A61,'02_核算项'!$M$2:$M$6232,"OC")</f>
        <v>0.0</v>
      </c>
      <c r="O61" s="4">
        <f>SUMIFS('02_核算项'!$AC$2:$AC$6232,'02_核算项'!$B$2:$B$6232,$A61,'02_核算项'!$M$2:$M$6232,"NH3")</f>
        <v>0.0</v>
      </c>
      <c r="P61" s="4">
        <f>SUMIFS('02_核算项'!$AD$2:$AD$6232,'02_核算项'!$B$2:$B$6232,$A61,'02_核算项'!$M$2:$M$6232,"SO2")</f>
        <v>178.5</v>
      </c>
      <c r="Q61" s="4">
        <f>SUMIFS('02_核算项'!$AD$2:$AD$6232,'02_核算项'!$B$2:$B$6232,$A61,'02_核算项'!$M$2:$M$6232,"NOX")</f>
        <v>120.0</v>
      </c>
      <c r="R61" s="4">
        <f>SUMIFS('02_核算项'!$AD$2:$AD$6232,'02_核算项'!$B$2:$B$6232,$A61,'02_核算项'!$M$2:$M$6232,"CO")</f>
        <v>240.0</v>
      </c>
      <c r="S61" s="4">
        <f>SUMIFS('02_核算项'!$AD$2:$AD$6232,'02_核算项'!$B$2:$B$6232,$A61,'02_核算项'!$M$2:$M$6232,"VOCS")</f>
        <v>5.4</v>
      </c>
      <c r="T61" s="4">
        <f>SUMIFS('02_核算项'!$AD$2:$AD$6232,'02_核算项'!$B$2:$B$6232,$A61,'02_核算项'!$M$2:$M$6232,"PM10")</f>
        <v>107.36550000000005</v>
      </c>
      <c r="U61" s="4">
        <f>SUMIFS('02_核算项'!$AD$2:$AD$6232,'02_核算项'!$B$2:$B$6232,$A61,'02_核算项'!$M$2:$M$6232,"PM25")</f>
        <v>32.53500000000002</v>
      </c>
      <c r="V61" s="4">
        <f>SUMIFS('02_核算项'!$AD$2:$AD$6232,'02_核算项'!$B$2:$B$6232,$A61,'02_核算项'!$M$2:$M$6232,"BC")</f>
        <v>0.06507000000000002</v>
      </c>
      <c r="W61" s="4">
        <f>SUMIFS('02_核算项'!$AD$2:$AD$6232,'02_核算项'!$B$2:$B$6232,$A61,'02_核算项'!$M$2:$M$6232,"OC")</f>
        <v>0.0</v>
      </c>
      <c r="X61" s="4">
        <f>SUMIFS('02_核算项'!$AD$2:$AD$6232,'02_核算项'!$B$2:$B$6232,$A61,'02_核算项'!$M$2:$M$6232,"NH3")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>
        <f>SUMIFS('02_核算项'!$AC$2:$AC$6232,'02_核算项'!$B$2:$B$6232,$A62,'02_核算项'!$M$2:$M$6232,"SO2")</f>
        <v>0</v>
      </c>
      <c r="H62" s="4">
        <f>SUMIFS('02_核算项'!$AC$2:$AC$6232,'02_核算项'!$B$2:$B$6232,$A62,'02_核算项'!$M$2:$M$6232,"NOX")</f>
        <v>0</v>
      </c>
      <c r="I62" s="4">
        <f>SUMIFS('02_核算项'!$AC$2:$AC$6232,'02_核算项'!$B$2:$B$6232,$A62,'02_核算项'!$M$2:$M$6232,"CO")</f>
        <v>0</v>
      </c>
      <c r="J62" s="4">
        <f>SUMIFS('02_核算项'!$AC$2:$AC$6232,'02_核算项'!$B$2:$B$6232,$A62,'02_核算项'!$M$2:$M$6232,"VOCS")</f>
        <v>0</v>
      </c>
      <c r="K62" s="4">
        <f>SUMIFS('02_核算项'!$AC$2:$AC$6232,'02_核算项'!$B$2:$B$6232,$A62,'02_核算项'!$M$2:$M$6232,"PM10")</f>
        <v>0</v>
      </c>
      <c r="L62" s="4">
        <f>SUMIFS('02_核算项'!$AC$2:$AC$6232,'02_核算项'!$B$2:$B$6232,$A62,'02_核算项'!$M$2:$M$6232,"PM25")</f>
        <v>0</v>
      </c>
      <c r="M62" s="4">
        <f>SUMIFS('02_核算项'!$AC$2:$AC$6232,'02_核算项'!$B$2:$B$6232,$A62,'02_核算项'!$M$2:$M$6232,"BC")</f>
        <v>0</v>
      </c>
      <c r="N62" s="4">
        <f>SUMIFS('02_核算项'!$AC$2:$AC$6232,'02_核算项'!$B$2:$B$6232,$A62,'02_核算项'!$M$2:$M$6232,"OC")</f>
        <v>0</v>
      </c>
      <c r="O62" s="4">
        <f>SUMIFS('02_核算项'!$AC$2:$AC$6232,'02_核算项'!$B$2:$B$6232,$A62,'02_核算项'!$M$2:$M$6232,"NH3")</f>
        <v>0.0</v>
      </c>
      <c r="X62" s="4">
        <f>SUMIFS('02_核算项'!$AD$2:$AD$6232,'02_核算项'!$B$2:$B$6232,$A62,'02_核算项'!$M$2:$M$6232,"NH3")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>
        <f>SUMIFS('02_核算项'!$AC$2:$AC$6232,'02_核算项'!$B$2:$B$6232,$A63,'02_核算项'!$M$2:$M$6232,"SO2")</f>
        <v>0</v>
      </c>
      <c r="H63" s="4">
        <f>SUMIFS('02_核算项'!$AC$2:$AC$6232,'02_核算项'!$B$2:$B$6232,$A63,'02_核算项'!$M$2:$M$6232,"NOX")</f>
        <v>0</v>
      </c>
      <c r="I63" s="4">
        <f>SUMIFS('02_核算项'!$AC$2:$AC$6232,'02_核算项'!$B$2:$B$6232,$A63,'02_核算项'!$M$2:$M$6232,"CO")</f>
        <v>0</v>
      </c>
      <c r="J63" s="4">
        <f>SUMIFS('02_核算项'!$AC$2:$AC$6232,'02_核算项'!$B$2:$B$6232,$A63,'02_核算项'!$M$2:$M$6232,"VOCS")</f>
        <v>0</v>
      </c>
      <c r="K63" s="4">
        <f>SUMIFS('02_核算项'!$AC$2:$AC$6232,'02_核算项'!$B$2:$B$6232,$A63,'02_核算项'!$M$2:$M$6232,"PM10")</f>
        <v>0</v>
      </c>
      <c r="L63" s="4">
        <f>SUMIFS('02_核算项'!$AC$2:$AC$6232,'02_核算项'!$B$2:$B$6232,$A63,'02_核算项'!$M$2:$M$6232,"PM25")</f>
        <v>0</v>
      </c>
      <c r="M63" s="4">
        <f>SUMIFS('02_核算项'!$AC$2:$AC$6232,'02_核算项'!$B$2:$B$6232,$A63,'02_核算项'!$M$2:$M$6232,"BC")</f>
        <v>0</v>
      </c>
      <c r="N63" s="4">
        <f>SUMIFS('02_核算项'!$AC$2:$AC$6232,'02_核算项'!$B$2:$B$6232,$A63,'02_核算项'!$M$2:$M$6232,"OC")</f>
        <v>0</v>
      </c>
      <c r="O63" s="4">
        <f>SUMIFS('02_核算项'!$AC$2:$AC$6232,'02_核算项'!$B$2:$B$6232,$A63,'02_核算项'!$M$2:$M$6232,"NH3")</f>
        <v>0.0</v>
      </c>
      <c r="X63" s="4">
        <f>SUMIFS('02_核算项'!$AD$2:$AD$6232,'02_核算项'!$B$2:$B$6232,$A63,'02_核算项'!$M$2:$M$6232,"NH3")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SUMIFS('02_核算项'!$AC$2:$AC$6232,'02_核算项'!$B$2:$B$6232,$A64,'02_核算项'!$M$2:$M$6232,"SO2")</f>
        <v>8.720999999999998</v>
      </c>
      <c r="H64" s="4">
        <f>SUMIFS('02_核算项'!$AC$2:$AC$6232,'02_核算项'!$B$2:$B$6232,$A64,'02_核算项'!$M$2:$M$6232,"NOX")</f>
        <v>3.6</v>
      </c>
      <c r="I64" s="4">
        <f>SUMIFS('02_核算项'!$AC$2:$AC$6232,'02_核算项'!$B$2:$B$6232,$A64,'02_核算项'!$M$2:$M$6232,"CO")</f>
        <v>7.2</v>
      </c>
      <c r="J64" s="4">
        <f>SUMIFS('02_核算项'!$AC$2:$AC$6232,'02_核算项'!$B$2:$B$6232,$A64,'02_核算项'!$M$2:$M$6232,"VOCS")</f>
        <v>0.162</v>
      </c>
      <c r="K64" s="4">
        <f>SUMIFS('02_核算项'!$AC$2:$AC$6232,'02_核算项'!$B$2:$B$6232,$A64,'02_核算项'!$M$2:$M$6232,"PM10")</f>
        <v>4.833675000000001</v>
      </c>
      <c r="L64" s="4">
        <f>SUMIFS('02_核算项'!$AC$2:$AC$6232,'02_核算项'!$B$2:$B$6232,$A64,'02_核算项'!$M$2:$M$6232,"PM25")</f>
        <v>1.4647500000000004</v>
      </c>
      <c r="M64" s="4">
        <f>SUMIFS('02_核算项'!$AC$2:$AC$6232,'02_核算项'!$B$2:$B$6232,$A64,'02_核算项'!$M$2:$M$6232,"BC")</f>
        <v>0.002929500000000001</v>
      </c>
      <c r="N64" s="4">
        <f>SUMIFS('02_核算项'!$AC$2:$AC$6232,'02_核算项'!$B$2:$B$6232,$A64,'02_核算项'!$M$2:$M$6232,"OC")</f>
        <v>0.0</v>
      </c>
      <c r="O64" s="4">
        <f>SUMIFS('02_核算项'!$AC$2:$AC$6232,'02_核算项'!$B$2:$B$6232,$A64,'02_核算项'!$M$2:$M$6232,"NH3")</f>
        <v>0.0</v>
      </c>
      <c r="P64" s="4">
        <f>SUMIFS('02_核算项'!$AD$2:$AD$6232,'02_核算项'!$B$2:$B$6232,$A64,'02_核算项'!$M$2:$M$6232,"SO2")</f>
        <v>8.720999999999998</v>
      </c>
      <c r="Q64" s="4">
        <f>SUMIFS('02_核算项'!$AD$2:$AD$6232,'02_核算项'!$B$2:$B$6232,$A64,'02_核算项'!$M$2:$M$6232,"NOX")</f>
        <v>2.8080000000000003</v>
      </c>
      <c r="R64" s="4">
        <f>SUMIFS('02_核算项'!$AD$2:$AD$6232,'02_核算项'!$B$2:$B$6232,$A64,'02_核算项'!$M$2:$M$6232,"CO")</f>
        <v>7.2</v>
      </c>
      <c r="S64" s="4">
        <f>SUMIFS('02_核算项'!$AD$2:$AD$6232,'02_核算项'!$B$2:$B$6232,$A64,'02_核算项'!$M$2:$M$6232,"VOCS")</f>
        <v>0.162</v>
      </c>
      <c r="T64" s="4">
        <f>SUMIFS('02_核算项'!$AD$2:$AD$6232,'02_核算项'!$B$2:$B$6232,$A64,'02_核算项'!$M$2:$M$6232,"PM10")</f>
        <v>4.833675000000001</v>
      </c>
      <c r="U64" s="4">
        <f>SUMIFS('02_核算项'!$AD$2:$AD$6232,'02_核算项'!$B$2:$B$6232,$A64,'02_核算项'!$M$2:$M$6232,"PM25")</f>
        <v>1.4647500000000004</v>
      </c>
      <c r="V64" s="4">
        <f>SUMIFS('02_核算项'!$AD$2:$AD$6232,'02_核算项'!$B$2:$B$6232,$A64,'02_核算项'!$M$2:$M$6232,"BC")</f>
        <v>0.002929500000000001</v>
      </c>
      <c r="W64" s="4">
        <f>SUMIFS('02_核算项'!$AD$2:$AD$6232,'02_核算项'!$B$2:$B$6232,$A64,'02_核算项'!$M$2:$M$6232,"OC")</f>
        <v>0.0</v>
      </c>
      <c r="X64" s="4">
        <f>SUMIFS('02_核算项'!$AD$2:$AD$6232,'02_核算项'!$B$2:$B$6232,$A64,'02_核算项'!$M$2:$M$6232,"NH3")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SUMIFS('02_核算项'!$AC$2:$AC$6232,'02_核算项'!$B$2:$B$6232,$A65,'02_核算项'!$M$2:$M$6232,"SO2")</f>
        <v>0.0</v>
      </c>
      <c r="H65" s="4">
        <f>SUMIFS('02_核算项'!$AC$2:$AC$6232,'02_核算项'!$B$2:$B$6232,$A65,'02_核算项'!$M$2:$M$6232,"NOX")</f>
        <v>240.69418999999996</v>
      </c>
      <c r="I65" s="4">
        <f>SUMIFS('02_核算项'!$AC$2:$AC$6232,'02_核算项'!$B$2:$B$6232,$A65,'02_核算项'!$M$2:$M$6232,"CO")</f>
        <v>76.31767</v>
      </c>
      <c r="J65" s="4">
        <f>SUMIFS('02_核算项'!$AC$2:$AC$6232,'02_核算项'!$B$2:$B$6232,$A65,'02_核算项'!$M$2:$M$6232,"VOCS")</f>
        <v>1.174118</v>
      </c>
      <c r="K65" s="4">
        <f>SUMIFS('02_核算项'!$AC$2:$AC$6232,'02_核算项'!$B$2:$B$6232,$A65,'02_核算项'!$M$2:$M$6232,"PM10")</f>
        <v>1.761177</v>
      </c>
      <c r="L65" s="4">
        <f>SUMIFS('02_核算项'!$AC$2:$AC$6232,'02_核算项'!$B$2:$B$6232,$A65,'02_核算项'!$M$2:$M$6232,"PM25")</f>
        <v>1.761177</v>
      </c>
      <c r="M65" s="4">
        <f>SUMIFS('02_核算项'!$AC$2:$AC$6232,'02_核算项'!$B$2:$B$6232,$A65,'02_核算项'!$M$2:$M$6232,"BC")</f>
        <v>0.0</v>
      </c>
      <c r="N65" s="4">
        <f>SUMIFS('02_核算项'!$AC$2:$AC$6232,'02_核算项'!$B$2:$B$6232,$A65,'02_核算项'!$M$2:$M$6232,"OC")</f>
        <v>0.0</v>
      </c>
      <c r="O65" s="4">
        <f>SUMIFS('02_核算项'!$AC$2:$AC$6232,'02_核算项'!$B$2:$B$6232,$A65,'02_核算项'!$M$2:$M$6232,"NH3")</f>
        <v>0.0</v>
      </c>
      <c r="P65" s="4">
        <f>SUMIFS('02_核算项'!$AD$2:$AD$6232,'02_核算项'!$B$2:$B$6232,$A65,'02_核算项'!$M$2:$M$6232,"SO2")</f>
        <v>0.0</v>
      </c>
      <c r="Q65" s="4">
        <f>SUMIFS('02_核算项'!$AD$2:$AD$6232,'02_核算项'!$B$2:$B$6232,$A65,'02_核算项'!$M$2:$M$6232,"NOX")</f>
        <v>187.74146819999999</v>
      </c>
      <c r="R65" s="4">
        <f>SUMIFS('02_核算项'!$AD$2:$AD$6232,'02_核算项'!$B$2:$B$6232,$A65,'02_核算项'!$M$2:$M$6232,"CO")</f>
        <v>76.31767</v>
      </c>
      <c r="S65" s="4">
        <f>SUMIFS('02_核算项'!$AD$2:$AD$6232,'02_核算项'!$B$2:$B$6232,$A65,'02_核算项'!$M$2:$M$6232,"VOCS")</f>
        <v>1.174118</v>
      </c>
      <c r="T65" s="4">
        <f>SUMIFS('02_核算项'!$AD$2:$AD$6232,'02_核算项'!$B$2:$B$6232,$A65,'02_核算项'!$M$2:$M$6232,"PM10")</f>
        <v>1.761177</v>
      </c>
      <c r="U65" s="4">
        <f>SUMIFS('02_核算项'!$AD$2:$AD$6232,'02_核算项'!$B$2:$B$6232,$A65,'02_核算项'!$M$2:$M$6232,"PM25")</f>
        <v>1.761177</v>
      </c>
      <c r="V65" s="4">
        <f>SUMIFS('02_核算项'!$AD$2:$AD$6232,'02_核算项'!$B$2:$B$6232,$A65,'02_核算项'!$M$2:$M$6232,"BC")</f>
        <v>0.0</v>
      </c>
      <c r="W65" s="4">
        <f>SUMIFS('02_核算项'!$AD$2:$AD$6232,'02_核算项'!$B$2:$B$6232,$A65,'02_核算项'!$M$2:$M$6232,"OC")</f>
        <v>0.0</v>
      </c>
      <c r="X65" s="4">
        <f>SUMIFS('02_核算项'!$AD$2:$AD$6232,'02_核算项'!$B$2:$B$6232,$A65,'02_核算项'!$M$2:$M$6232,"NH3")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>
        <f>SUMIFS('02_核算项'!$AC$2:$AC$6232,'02_核算项'!$B$2:$B$6232,$A66,'02_核算项'!$M$2:$M$6232,"SO2")</f>
        <v>0.147</v>
      </c>
      <c r="H66" s="4">
        <f>SUMIFS('02_核算项'!$AC$2:$AC$6232,'02_核算项'!$B$2:$B$6232,$A66,'02_核算项'!$M$2:$M$6232,"NOX")</f>
        <v>0.3626</v>
      </c>
      <c r="I66" s="4">
        <f>SUMIFS('02_核算项'!$AC$2:$AC$6232,'02_核算项'!$B$2:$B$6232,$A66,'02_核算项'!$M$2:$M$6232,"CO")</f>
        <v>0.0294</v>
      </c>
      <c r="J66" s="4">
        <f>SUMIFS('02_核算项'!$AC$2:$AC$6232,'02_核算项'!$B$2:$B$6232,$A66,'02_核算项'!$M$2:$M$6232,"VOCS")</f>
        <v>0.00637</v>
      </c>
      <c r="K66" s="4">
        <f>SUMIFS('02_核算项'!$AC$2:$AC$6232,'02_核算项'!$B$2:$B$6232,$A66,'02_核算项'!$M$2:$M$6232,"PM10")</f>
        <v>0.0245</v>
      </c>
      <c r="L66" s="4">
        <f>SUMIFS('02_核算项'!$AC$2:$AC$6232,'02_核算项'!$B$2:$B$6232,$A66,'02_核算项'!$M$2:$M$6232,"PM25")</f>
        <v>0.0245</v>
      </c>
      <c r="M66" s="4">
        <f>SUMIFS('02_核算项'!$AC$2:$AC$6232,'02_核算项'!$B$2:$B$6232,$A66,'02_核算项'!$M$2:$M$6232,"BC")</f>
        <v>0.00049</v>
      </c>
      <c r="N66" s="4">
        <f>SUMIFS('02_核算项'!$AC$2:$AC$6232,'02_核算项'!$B$2:$B$6232,$A66,'02_核算项'!$M$2:$M$6232,"OC")</f>
        <v>0.00196</v>
      </c>
      <c r="O66" s="4">
        <f>SUMIFS('02_核算项'!$AC$2:$AC$6232,'02_核算项'!$B$2:$B$6232,$A66,'02_核算项'!$M$2:$M$6232,"NH3")</f>
        <v>0.0</v>
      </c>
      <c r="P66" s="4">
        <f>SUMIFS('02_核算项'!$AD$2:$AD$6232,'02_核算项'!$B$2:$B$6232,$A66,'02_核算项'!$M$2:$M$6232,"SO2")</f>
        <v>0.029399999999999992</v>
      </c>
      <c r="Q66" s="4">
        <f>SUMIFS('02_核算项'!$AD$2:$AD$6232,'02_核算项'!$B$2:$B$6232,$A66,'02_核算项'!$M$2:$M$6232,"NOX")</f>
        <v>0.28282799999999997</v>
      </c>
      <c r="R66" s="4">
        <f>SUMIFS('02_核算项'!$AD$2:$AD$6232,'02_核算项'!$B$2:$B$6232,$A66,'02_核算项'!$M$2:$M$6232,"CO")</f>
        <v>0.0294</v>
      </c>
      <c r="S66" s="4">
        <f>SUMIFS('02_核算项'!$AD$2:$AD$6232,'02_核算项'!$B$2:$B$6232,$A66,'02_核算项'!$M$2:$M$6232,"VOCS")</f>
        <v>0.00637</v>
      </c>
      <c r="T66" s="4">
        <f>SUMIFS('02_核算项'!$AD$2:$AD$6232,'02_核算项'!$B$2:$B$6232,$A66,'02_核算项'!$M$2:$M$6232,"PM10")</f>
        <v>0.010535000000000001</v>
      </c>
      <c r="U66" s="4">
        <f>SUMIFS('02_核算项'!$AD$2:$AD$6232,'02_核算项'!$B$2:$B$6232,$A66,'02_核算项'!$M$2:$M$6232,"PM25")</f>
        <v>0.010535000000000001</v>
      </c>
      <c r="V66" s="4">
        <f>SUMIFS('02_核算项'!$AD$2:$AD$6232,'02_核算项'!$B$2:$B$6232,$A66,'02_核算项'!$M$2:$M$6232,"BC")</f>
        <v>0.00021070000000000003</v>
      </c>
      <c r="W66" s="4">
        <f>SUMIFS('02_核算项'!$AD$2:$AD$6232,'02_核算项'!$B$2:$B$6232,$A66,'02_核算项'!$M$2:$M$6232,"OC")</f>
        <v>0.0008428000000000001</v>
      </c>
      <c r="X66" s="4">
        <f>SUMIFS('02_核算项'!$AD$2:$AD$6232,'02_核算项'!$B$2:$B$6232,$A66,'02_核算项'!$M$2:$M$6232,"NH3")</f>
        <v>0.0</v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>
        <f>SUMIFS('02_核算项'!$AC$2:$AC$6232,'02_核算项'!$B$2:$B$6232,$A67,'02_核算项'!$M$2:$M$6232,"SO2")</f>
        <v>0</v>
      </c>
      <c r="H67" s="4">
        <f>SUMIFS('02_核算项'!$AC$2:$AC$6232,'02_核算项'!$B$2:$B$6232,$A67,'02_核算项'!$M$2:$M$6232,"NOX")</f>
        <v>0</v>
      </c>
      <c r="I67" s="4">
        <f>SUMIFS('02_核算项'!$AC$2:$AC$6232,'02_核算项'!$B$2:$B$6232,$A67,'02_核算项'!$M$2:$M$6232,"CO")</f>
        <v>0</v>
      </c>
      <c r="J67" s="4">
        <f>SUMIFS('02_核算项'!$AC$2:$AC$6232,'02_核算项'!$B$2:$B$6232,$A67,'02_核算项'!$M$2:$M$6232,"VOCS")</f>
        <v>0</v>
      </c>
      <c r="K67" s="4">
        <f>SUMIFS('02_核算项'!$AC$2:$AC$6232,'02_核算项'!$B$2:$B$6232,$A67,'02_核算项'!$M$2:$M$6232,"PM10")</f>
        <v>0</v>
      </c>
      <c r="L67" s="4">
        <f>SUMIFS('02_核算项'!$AC$2:$AC$6232,'02_核算项'!$B$2:$B$6232,$A67,'02_核算项'!$M$2:$M$6232,"PM25")</f>
        <v>0</v>
      </c>
      <c r="M67" s="4">
        <f>SUMIFS('02_核算项'!$AC$2:$AC$6232,'02_核算项'!$B$2:$B$6232,$A67,'02_核算项'!$M$2:$M$6232,"BC")</f>
        <v>0</v>
      </c>
      <c r="N67" s="4">
        <f>SUMIFS('02_核算项'!$AC$2:$AC$6232,'02_核算项'!$B$2:$B$6232,$A67,'02_核算项'!$M$2:$M$6232,"OC")</f>
        <v>0</v>
      </c>
      <c r="O67" s="4">
        <f>SUMIFS('02_核算项'!$AC$2:$AC$6232,'02_核算项'!$B$2:$B$6232,$A67,'02_核算项'!$M$2:$M$6232,"NH3")</f>
        <v>0.0</v>
      </c>
      <c r="X67" s="4">
        <f>SUMIFS('02_核算项'!$AD$2:$AD$6232,'02_核算项'!$B$2:$B$6232,$A67,'02_核算项'!$M$2:$M$6232,"NH3")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>
        <f>SUMIFS('02_核算项'!$AC$2:$AC$6232,'02_核算项'!$B$2:$B$6232,$A68,'02_核算项'!$M$2:$M$6232,"SO2")</f>
        <v>0</v>
      </c>
      <c r="H68" s="4">
        <f>SUMIFS('02_核算项'!$AC$2:$AC$6232,'02_核算项'!$B$2:$B$6232,$A68,'02_核算项'!$M$2:$M$6232,"NOX")</f>
        <v>0</v>
      </c>
      <c r="I68" s="4">
        <f>SUMIFS('02_核算项'!$AC$2:$AC$6232,'02_核算项'!$B$2:$B$6232,$A68,'02_核算项'!$M$2:$M$6232,"CO")</f>
        <v>0</v>
      </c>
      <c r="J68" s="4">
        <f>SUMIFS('02_核算项'!$AC$2:$AC$6232,'02_核算项'!$B$2:$B$6232,$A68,'02_核算项'!$M$2:$M$6232,"VOCS")</f>
        <v>0</v>
      </c>
      <c r="K68" s="4">
        <f>SUMIFS('02_核算项'!$AC$2:$AC$6232,'02_核算项'!$B$2:$B$6232,$A68,'02_核算项'!$M$2:$M$6232,"PM10")</f>
        <v>0</v>
      </c>
      <c r="L68" s="4">
        <f>SUMIFS('02_核算项'!$AC$2:$AC$6232,'02_核算项'!$B$2:$B$6232,$A68,'02_核算项'!$M$2:$M$6232,"PM25")</f>
        <v>0</v>
      </c>
      <c r="M68" s="4">
        <f>SUMIFS('02_核算项'!$AC$2:$AC$6232,'02_核算项'!$B$2:$B$6232,$A68,'02_核算项'!$M$2:$M$6232,"BC")</f>
        <v>0</v>
      </c>
      <c r="N68" s="4">
        <f>SUMIFS('02_核算项'!$AC$2:$AC$6232,'02_核算项'!$B$2:$B$6232,$A68,'02_核算项'!$M$2:$M$6232,"OC")</f>
        <v>0</v>
      </c>
      <c r="O68" s="4">
        <f>SUMIFS('02_核算项'!$AC$2:$AC$6232,'02_核算项'!$B$2:$B$6232,$A68,'02_核算项'!$M$2:$M$6232,"NH3")</f>
        <v>0.0</v>
      </c>
      <c r="X68" s="4">
        <f>SUMIFS('02_核算项'!$AD$2:$AD$6232,'02_核算项'!$B$2:$B$6232,$A68,'02_核算项'!$M$2:$M$6232,"NH3")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SUMIFS('02_核算项'!$AC$2:$AC$6232,'02_核算项'!$B$2:$B$6232,$A69,'02_核算项'!$M$2:$M$6232,"SO2")</f>
        <v>0.0</v>
      </c>
      <c r="H69" s="4">
        <f>SUMIFS('02_核算项'!$AC$2:$AC$6232,'02_核算项'!$B$2:$B$6232,$A69,'02_核算项'!$M$2:$M$6232,"NOX")</f>
        <v>32.431</v>
      </c>
      <c r="I69" s="4">
        <f>SUMIFS('02_核算项'!$AC$2:$AC$6232,'02_核算项'!$B$2:$B$6232,$A69,'02_核算项'!$M$2:$M$6232,"CO")</f>
        <v>10.283</v>
      </c>
      <c r="J69" s="4">
        <f>SUMIFS('02_核算项'!$AC$2:$AC$6232,'02_核算项'!$B$2:$B$6232,$A69,'02_核算项'!$M$2:$M$6232,"VOCS")</f>
        <v>0.1582</v>
      </c>
      <c r="K69" s="4">
        <f>SUMIFS('02_核算项'!$AC$2:$AC$6232,'02_核算项'!$B$2:$B$6232,$A69,'02_核算项'!$M$2:$M$6232,"PM10")</f>
        <v>0.2373</v>
      </c>
      <c r="L69" s="4">
        <f>SUMIFS('02_核算项'!$AC$2:$AC$6232,'02_核算项'!$B$2:$B$6232,$A69,'02_核算项'!$M$2:$M$6232,"PM25")</f>
        <v>0.2373</v>
      </c>
      <c r="M69" s="4">
        <f>SUMIFS('02_核算项'!$AC$2:$AC$6232,'02_核算项'!$B$2:$B$6232,$A69,'02_核算项'!$M$2:$M$6232,"BC")</f>
        <v>0.0</v>
      </c>
      <c r="N69" s="4">
        <f>SUMIFS('02_核算项'!$AC$2:$AC$6232,'02_核算项'!$B$2:$B$6232,$A69,'02_核算项'!$M$2:$M$6232,"OC")</f>
        <v>0.0</v>
      </c>
      <c r="O69" s="4">
        <f>SUMIFS('02_核算项'!$AC$2:$AC$6232,'02_核算项'!$B$2:$B$6232,$A69,'02_核算项'!$M$2:$M$6232,"NH3")</f>
        <v>0</v>
      </c>
      <c r="P69" s="4">
        <f>SUMIFS('02_核算项'!$AD$2:$AD$6232,'02_核算项'!$B$2:$B$6232,$A69,'02_核算项'!$M$2:$M$6232,"SO2")</f>
        <v>0.0</v>
      </c>
      <c r="Q69" s="4">
        <f>SUMIFS('02_核算项'!$AD$2:$AD$6232,'02_核算项'!$B$2:$B$6232,$A69,'02_核算项'!$M$2:$M$6232,"NOX")</f>
        <v>11.675159999999998</v>
      </c>
      <c r="R69" s="4">
        <f>SUMIFS('02_核算项'!$AD$2:$AD$6232,'02_核算项'!$B$2:$B$6232,$A69,'02_核算项'!$M$2:$M$6232,"CO")</f>
        <v>10.283</v>
      </c>
      <c r="S69" s="4">
        <f>SUMIFS('02_核算项'!$AD$2:$AD$6232,'02_核算项'!$B$2:$B$6232,$A69,'02_核算项'!$M$2:$M$6232,"VOCS")</f>
        <v>0.1582</v>
      </c>
      <c r="T69" s="4">
        <f>SUMIFS('02_核算项'!$AD$2:$AD$6232,'02_核算项'!$B$2:$B$6232,$A69,'02_核算项'!$M$2:$M$6232,"PM10")</f>
        <v>0.009492000000000009</v>
      </c>
      <c r="U69" s="4">
        <f>SUMIFS('02_核算项'!$AD$2:$AD$6232,'02_核算项'!$B$2:$B$6232,$A69,'02_核算项'!$M$2:$M$6232,"PM25")</f>
        <v>0.009492000000000009</v>
      </c>
      <c r="V69" s="4">
        <f>SUMIFS('02_核算项'!$AD$2:$AD$6232,'02_核算项'!$B$2:$B$6232,$A69,'02_核算项'!$M$2:$M$6232,"BC")</f>
        <v>0.0</v>
      </c>
      <c r="W69" s="4">
        <f>SUMIFS('02_核算项'!$AD$2:$AD$6232,'02_核算项'!$B$2:$B$6232,$A69,'02_核算项'!$M$2:$M$6232,"OC")</f>
        <v>0.0</v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SUMIFS('02_核算项'!$AC$2:$AC$6232,'02_核算项'!$B$2:$B$6232,$A70,'02_核算项'!$M$2:$M$6232,"SO2")</f>
        <v>0.0</v>
      </c>
      <c r="H70" s="4">
        <f>SUMIFS('02_核算项'!$AC$2:$AC$6232,'02_核算项'!$B$2:$B$6232,$A70,'02_核算项'!$M$2:$M$6232,"NOX")</f>
        <v>16.895321</v>
      </c>
      <c r="I70" s="4">
        <f>SUMIFS('02_核算项'!$AC$2:$AC$6232,'02_核算项'!$B$2:$B$6232,$A70,'02_核算项'!$M$2:$M$6232,"CO")</f>
        <v>5.357053</v>
      </c>
      <c r="J70" s="4">
        <f>SUMIFS('02_核算项'!$AC$2:$AC$6232,'02_核算项'!$B$2:$B$6232,$A70,'02_核算项'!$M$2:$M$6232,"VOCS")</f>
        <v>0.0824162</v>
      </c>
      <c r="K70" s="4">
        <f>SUMIFS('02_核算项'!$AC$2:$AC$6232,'02_核算项'!$B$2:$B$6232,$A70,'02_核算项'!$M$2:$M$6232,"PM10")</f>
        <v>0.12362429999999999</v>
      </c>
      <c r="L70" s="4">
        <f>SUMIFS('02_核算项'!$AC$2:$AC$6232,'02_核算项'!$B$2:$B$6232,$A70,'02_核算项'!$M$2:$M$6232,"PM25")</f>
        <v>0.12362429999999999</v>
      </c>
      <c r="M70" s="4">
        <f>SUMIFS('02_核算项'!$AC$2:$AC$6232,'02_核算项'!$B$2:$B$6232,$A70,'02_核算项'!$M$2:$M$6232,"BC")</f>
        <v>0.0</v>
      </c>
      <c r="N70" s="4">
        <f>SUMIFS('02_核算项'!$AC$2:$AC$6232,'02_核算项'!$B$2:$B$6232,$A70,'02_核算项'!$M$2:$M$6232,"OC")</f>
        <v>0.0</v>
      </c>
      <c r="O70" s="4">
        <f>SUMIFS('02_核算项'!$AC$2:$AC$6232,'02_核算项'!$B$2:$B$6232,$A70,'02_核算项'!$M$2:$M$6232,"NH3")</f>
        <v>0.0</v>
      </c>
      <c r="P70" s="4">
        <f>SUMIFS('02_核算项'!$AD$2:$AD$6232,'02_核算项'!$B$2:$B$6232,$A70,'02_核算项'!$M$2:$M$6232,"SO2")</f>
        <v>0.0</v>
      </c>
      <c r="Q70" s="4">
        <f>SUMIFS('02_核算项'!$AD$2:$AD$6232,'02_核算项'!$B$2:$B$6232,$A70,'02_核算项'!$M$2:$M$6232,"NOX")</f>
        <v>16.895321</v>
      </c>
      <c r="R70" s="4">
        <f>SUMIFS('02_核算项'!$AD$2:$AD$6232,'02_核算项'!$B$2:$B$6232,$A70,'02_核算项'!$M$2:$M$6232,"CO")</f>
        <v>5.357053</v>
      </c>
      <c r="S70" s="4">
        <f>SUMIFS('02_核算项'!$AD$2:$AD$6232,'02_核算项'!$B$2:$B$6232,$A70,'02_核算项'!$M$2:$M$6232,"VOCS")</f>
        <v>0.0824162</v>
      </c>
      <c r="T70" s="4">
        <f>SUMIFS('02_核算项'!$AD$2:$AD$6232,'02_核算项'!$B$2:$B$6232,$A70,'02_核算项'!$M$2:$M$6232,"PM10")</f>
        <v>0.12362429999999999</v>
      </c>
      <c r="U70" s="4">
        <f>SUMIFS('02_核算项'!$AD$2:$AD$6232,'02_核算项'!$B$2:$B$6232,$A70,'02_核算项'!$M$2:$M$6232,"PM25")</f>
        <v>0.12362429999999999</v>
      </c>
      <c r="V70" s="4">
        <f>SUMIFS('02_核算项'!$AD$2:$AD$6232,'02_核算项'!$B$2:$B$6232,$A70,'02_核算项'!$M$2:$M$6232,"BC")</f>
        <v>0.0</v>
      </c>
      <c r="W70" s="4">
        <f>SUMIFS('02_核算项'!$AD$2:$AD$6232,'02_核算项'!$B$2:$B$6232,$A70,'02_核算项'!$M$2:$M$6232,"OC")</f>
        <v>0.0</v>
      </c>
      <c r="X70" s="4">
        <f>SUMIFS('02_核算项'!$AD$2:$AD$6232,'02_核算项'!$B$2:$B$6232,$A70,'02_核算项'!$M$2:$M$6232,"NH3")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SUMIFS('02_核算项'!$AC$2:$AC$6232,'02_核算项'!$B$2:$B$6232,$A71,'02_核算项'!$M$2:$M$6232,"SO2")</f>
        <v>0.0</v>
      </c>
      <c r="H71" s="4">
        <f>SUMIFS('02_核算项'!$AC$2:$AC$6232,'02_核算项'!$B$2:$B$6232,$A71,'02_核算项'!$M$2:$M$6232,"NOX")</f>
        <v>4.113180000000001</v>
      </c>
      <c r="I71" s="4">
        <f>SUMIFS('02_核算项'!$AC$2:$AC$6232,'02_核算项'!$B$2:$B$6232,$A71,'02_核算项'!$M$2:$M$6232,"CO")</f>
        <v>3.96084</v>
      </c>
      <c r="J71" s="4">
        <f>SUMIFS('02_核算项'!$AC$2:$AC$6232,'02_核算项'!$B$2:$B$6232,$A71,'02_核算项'!$M$2:$M$6232,"VOCS")</f>
        <v>0.060936</v>
      </c>
      <c r="K71" s="4">
        <f>SUMIFS('02_核算项'!$AC$2:$AC$6232,'02_核算项'!$B$2:$B$6232,$A71,'02_核算项'!$M$2:$M$6232,"PM10")</f>
        <v>0.091404</v>
      </c>
      <c r="L71" s="4">
        <f>SUMIFS('02_核算项'!$AC$2:$AC$6232,'02_核算项'!$B$2:$B$6232,$A71,'02_核算项'!$M$2:$M$6232,"PM25")</f>
        <v>0.091404</v>
      </c>
      <c r="M71" s="4">
        <f>SUMIFS('02_核算项'!$AC$2:$AC$6232,'02_核算项'!$B$2:$B$6232,$A71,'02_核算项'!$M$2:$M$6232,"BC")</f>
        <v>0.0</v>
      </c>
      <c r="N71" s="4">
        <f>SUMIFS('02_核算项'!$AC$2:$AC$6232,'02_核算项'!$B$2:$B$6232,$A71,'02_核算项'!$M$2:$M$6232,"OC")</f>
        <v>0.0</v>
      </c>
      <c r="O71" s="4">
        <f>SUMIFS('02_核算项'!$AC$2:$AC$6232,'02_核算项'!$B$2:$B$6232,$A71,'02_核算项'!$M$2:$M$6232,"NH3")</f>
        <v>0.0</v>
      </c>
      <c r="P71" s="4">
        <f>SUMIFS('02_核算项'!$AD$2:$AD$6232,'02_核算项'!$B$2:$B$6232,$A71,'02_核算项'!$M$2:$M$6232,"SO2")</f>
        <v>0.0</v>
      </c>
      <c r="Q71" s="4">
        <f>SUMIFS('02_核算项'!$AD$2:$AD$6232,'02_核算项'!$B$2:$B$6232,$A71,'02_核算项'!$M$2:$M$6232,"NOX")</f>
        <v>3.2082804000000005</v>
      </c>
      <c r="R71" s="4">
        <f>SUMIFS('02_核算项'!$AD$2:$AD$6232,'02_核算项'!$B$2:$B$6232,$A71,'02_核算项'!$M$2:$M$6232,"CO")</f>
        <v>3.96084</v>
      </c>
      <c r="S71" s="4">
        <f>SUMIFS('02_核算项'!$AD$2:$AD$6232,'02_核算项'!$B$2:$B$6232,$A71,'02_核算项'!$M$2:$M$6232,"VOCS")</f>
        <v>0.060936</v>
      </c>
      <c r="T71" s="4">
        <f>SUMIFS('02_核算项'!$AD$2:$AD$6232,'02_核算项'!$B$2:$B$6232,$A71,'02_核算项'!$M$2:$M$6232,"PM10")</f>
        <v>0.091404</v>
      </c>
      <c r="U71" s="4">
        <f>SUMIFS('02_核算项'!$AD$2:$AD$6232,'02_核算项'!$B$2:$B$6232,$A71,'02_核算项'!$M$2:$M$6232,"PM25")</f>
        <v>0.091404</v>
      </c>
      <c r="V71" s="4">
        <f>SUMIFS('02_核算项'!$AD$2:$AD$6232,'02_核算项'!$B$2:$B$6232,$A71,'02_核算项'!$M$2:$M$6232,"BC")</f>
        <v>0.0</v>
      </c>
      <c r="W71" s="4">
        <f>SUMIFS('02_核算项'!$AD$2:$AD$6232,'02_核算项'!$B$2:$B$6232,$A71,'02_核算项'!$M$2:$M$6232,"OC")</f>
        <v>0.0</v>
      </c>
      <c r="X71" s="4">
        <f>SUMIFS('02_核算项'!$AD$2:$AD$6232,'02_核算项'!$B$2:$B$6232,$A71,'02_核算项'!$M$2:$M$6232,"NH3")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SUMIFS('02_核算项'!$AC$2:$AC$6232,'02_核算项'!$B$2:$B$6232,$A72,'02_核算项'!$M$2:$M$6232,"SO2")</f>
        <v>299.0214864</v>
      </c>
      <c r="H72" s="4">
        <f>SUMIFS('02_核算项'!$AC$2:$AC$6232,'02_核算项'!$B$2:$B$6232,$A72,'02_核算项'!$M$2:$M$6232,"NOX")</f>
        <v>338.2596</v>
      </c>
      <c r="I72" s="4">
        <f>SUMIFS('02_核算项'!$AC$2:$AC$6232,'02_核算项'!$B$2:$B$6232,$A72,'02_核算项'!$M$2:$M$6232,"CO")</f>
        <v>90.20256</v>
      </c>
      <c r="J72" s="4">
        <f>SUMIFS('02_核算项'!$AC$2:$AC$6232,'02_核算项'!$B$2:$B$6232,$A72,'02_核算项'!$M$2:$M$6232,"VOCS")</f>
        <v>8.1182304</v>
      </c>
      <c r="K72" s="4">
        <f>SUMIFS('02_核算项'!$AC$2:$AC$6232,'02_核算项'!$B$2:$B$6232,$A72,'02_核算项'!$M$2:$M$6232,"PM10")</f>
        <v>1118.4431900544</v>
      </c>
      <c r="L72" s="4">
        <f>SUMIFS('02_核算项'!$AC$2:$AC$6232,'02_核算项'!$B$2:$B$6232,$A72,'02_核算项'!$M$2:$M$6232,"PM25")</f>
        <v>269.96904587520004</v>
      </c>
      <c r="M72" s="4">
        <f>SUMIFS('02_核算项'!$AC$2:$AC$6232,'02_核算项'!$B$2:$B$6232,$A72,'02_核算项'!$M$2:$M$6232,"BC")</f>
        <v>0.5399380917504002</v>
      </c>
      <c r="N72" s="4">
        <f>SUMIFS('02_核算项'!$AC$2:$AC$6232,'02_核算项'!$B$2:$B$6232,$A72,'02_核算项'!$M$2:$M$6232,"OC")</f>
        <v>0.0</v>
      </c>
      <c r="O72" s="4">
        <f>SUMIFS('02_核算项'!$AC$2:$AC$6232,'02_核算项'!$B$2:$B$6232,$A72,'02_核算项'!$M$2:$M$6232,"NH3")</f>
        <v>0.0</v>
      </c>
      <c r="P72" s="4">
        <f>SUMIFS('02_核算项'!$AD$2:$AD$6232,'02_核算项'!$B$2:$B$6232,$A72,'02_核算项'!$M$2:$M$6232,"SO2")</f>
        <v>299.0214864</v>
      </c>
      <c r="Q72" s="4">
        <f>SUMIFS('02_核算项'!$AD$2:$AD$6232,'02_核算项'!$B$2:$B$6232,$A72,'02_核算项'!$M$2:$M$6232,"NOX")</f>
        <v>263.842488</v>
      </c>
      <c r="R72" s="4">
        <f>SUMIFS('02_核算项'!$AD$2:$AD$6232,'02_核算项'!$B$2:$B$6232,$A72,'02_核算项'!$M$2:$M$6232,"CO")</f>
        <v>90.20256</v>
      </c>
      <c r="S72" s="4">
        <f>SUMIFS('02_核算项'!$AD$2:$AD$6232,'02_核算项'!$B$2:$B$6232,$A72,'02_核算项'!$M$2:$M$6232,"VOCS")</f>
        <v>8.1182304</v>
      </c>
      <c r="T72" s="4">
        <f>SUMIFS('02_核算项'!$AD$2:$AD$6232,'02_核算项'!$B$2:$B$6232,$A72,'02_核算项'!$M$2:$M$6232,"PM10")</f>
        <v>1118.4431900544</v>
      </c>
      <c r="U72" s="4">
        <f>SUMIFS('02_核算项'!$AD$2:$AD$6232,'02_核算项'!$B$2:$B$6232,$A72,'02_核算项'!$M$2:$M$6232,"PM25")</f>
        <v>269.96904587520004</v>
      </c>
      <c r="V72" s="4">
        <f>SUMIFS('02_核算项'!$AD$2:$AD$6232,'02_核算项'!$B$2:$B$6232,$A72,'02_核算项'!$M$2:$M$6232,"BC")</f>
        <v>0.5399380917504002</v>
      </c>
      <c r="W72" s="4">
        <f>SUMIFS('02_核算项'!$AD$2:$AD$6232,'02_核算项'!$B$2:$B$6232,$A72,'02_核算项'!$M$2:$M$6232,"OC")</f>
        <v>0.0</v>
      </c>
      <c r="X72" s="4">
        <f>SUMIFS('02_核算项'!$AD$2:$AD$6232,'02_核算项'!$B$2:$B$6232,$A72,'02_核算项'!$M$2:$M$6232,"NH3")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SUMIFS('02_核算项'!$AC$2:$AC$6232,'02_核算项'!$B$2:$B$6232,$A73,'02_核算项'!$M$2:$M$6232,"SO2")</f>
        <v>255.04768499999997</v>
      </c>
      <c r="H73" s="4">
        <f>SUMIFS('02_核算项'!$AC$2:$AC$6232,'02_核算项'!$B$2:$B$6232,$A73,'02_核算项'!$M$2:$M$6232,"NOX")</f>
        <v>442.5827475</v>
      </c>
      <c r="I73" s="4">
        <f>SUMIFS('02_核算项'!$AC$2:$AC$6232,'02_核算项'!$B$2:$B$6232,$A73,'02_核算项'!$M$2:$M$6232,"CO")</f>
        <v>100.0187</v>
      </c>
      <c r="J73" s="4">
        <f>SUMIFS('02_核算项'!$AC$2:$AC$6232,'02_核算项'!$B$2:$B$6232,$A73,'02_核算项'!$M$2:$M$6232,"VOCS")</f>
        <v>9.001683</v>
      </c>
      <c r="K73" s="4">
        <f>SUMIFS('02_核算项'!$AC$2:$AC$6232,'02_核算项'!$B$2:$B$6232,$A73,'02_核算项'!$M$2:$M$6232,"PM10")</f>
        <v>1035.193545</v>
      </c>
      <c r="L73" s="4">
        <f>SUMIFS('02_核算项'!$AC$2:$AC$6232,'02_核算项'!$B$2:$B$6232,$A73,'02_核算项'!$M$2:$M$6232,"PM25")</f>
        <v>270.05049</v>
      </c>
      <c r="M73" s="4">
        <f>SUMIFS('02_核算项'!$AC$2:$AC$6232,'02_核算项'!$B$2:$B$6232,$A73,'02_核算项'!$M$2:$M$6232,"BC")</f>
        <v>0.54010098</v>
      </c>
      <c r="N73" s="4">
        <f>SUMIFS('02_核算项'!$AC$2:$AC$6232,'02_核算项'!$B$2:$B$6232,$A73,'02_核算项'!$M$2:$M$6232,"OC")</f>
        <v>0.0</v>
      </c>
      <c r="O73" s="4">
        <f>SUMIFS('02_核算项'!$AC$2:$AC$6232,'02_核算项'!$B$2:$B$6232,$A73,'02_核算项'!$M$2:$M$6232,"NH3")</f>
        <v>8.001496</v>
      </c>
      <c r="P73" s="4">
        <f>SUMIFS('02_核算项'!$AD$2:$AD$6232,'02_核算项'!$B$2:$B$6232,$A73,'02_核算项'!$M$2:$M$6232,"SO2")</f>
        <v>153.02861099999998</v>
      </c>
      <c r="Q73" s="4">
        <f>SUMIFS('02_核算项'!$AD$2:$AD$6232,'02_核算项'!$B$2:$B$6232,$A73,'02_核算项'!$M$2:$M$6232,"NOX")</f>
        <v>159.3297891</v>
      </c>
      <c r="R73" s="4">
        <f>SUMIFS('02_核算项'!$AD$2:$AD$6232,'02_核算项'!$B$2:$B$6232,$A73,'02_核算项'!$M$2:$M$6232,"CO")</f>
        <v>100.0187</v>
      </c>
      <c r="S73" s="4">
        <f>SUMIFS('02_核算项'!$AD$2:$AD$6232,'02_核算项'!$B$2:$B$6232,$A73,'02_核算项'!$M$2:$M$6232,"VOCS")</f>
        <v>9.001683</v>
      </c>
      <c r="T73" s="4">
        <f>SUMIFS('02_核算项'!$AD$2:$AD$6232,'02_核算项'!$B$2:$B$6232,$A73,'02_核算项'!$M$2:$M$6232,"PM10")</f>
        <v>53.109929700000045</v>
      </c>
      <c r="U73" s="4">
        <f>SUMIFS('02_核算项'!$AD$2:$AD$6232,'02_核算项'!$B$2:$B$6232,$A73,'02_核算项'!$M$2:$M$6232,"PM25")</f>
        <v>14.852776950000015</v>
      </c>
      <c r="V73" s="4">
        <f>SUMIFS('02_核算项'!$AD$2:$AD$6232,'02_核算项'!$B$2:$B$6232,$A73,'02_核算项'!$M$2:$M$6232,"BC")</f>
        <v>0.029705553900000025</v>
      </c>
      <c r="W73" s="4">
        <f>SUMIFS('02_核算项'!$AD$2:$AD$6232,'02_核算项'!$B$2:$B$6232,$A73,'02_核算项'!$M$2:$M$6232,"OC")</f>
        <v>0.0</v>
      </c>
      <c r="X73" s="4">
        <f>SUMIFS('02_核算项'!$AD$2:$AD$6232,'02_核算项'!$B$2:$B$6232,$A73,'02_核算项'!$M$2:$M$6232,"NH3")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SUMIFS('02_核算项'!$AC$2:$AC$6232,'02_核算项'!$B$2:$B$6232,$A74,'02_核算项'!$M$2:$M$6232,"SO2")</f>
        <v>0.0</v>
      </c>
      <c r="H74" s="4">
        <f>SUMIFS('02_核算项'!$AC$2:$AC$6232,'02_核算项'!$B$2:$B$6232,$A74,'02_核算项'!$M$2:$M$6232,"NOX")</f>
        <v>0.8655099999999999</v>
      </c>
      <c r="I74" s="4">
        <f>SUMIFS('02_核算项'!$AC$2:$AC$6232,'02_核算项'!$B$2:$B$6232,$A74,'02_核算项'!$M$2:$M$6232,"CO")</f>
        <v>0.27443</v>
      </c>
      <c r="J74" s="4">
        <f>SUMIFS('02_核算项'!$AC$2:$AC$6232,'02_核算项'!$B$2:$B$6232,$A74,'02_核算项'!$M$2:$M$6232,"VOCS")</f>
        <v>0.004222</v>
      </c>
      <c r="K74" s="4">
        <f>SUMIFS('02_核算项'!$AC$2:$AC$6232,'02_核算项'!$B$2:$B$6232,$A74,'02_核算项'!$M$2:$M$6232,"PM10")</f>
        <v>0.006333</v>
      </c>
      <c r="L74" s="4">
        <f>SUMIFS('02_核算项'!$AC$2:$AC$6232,'02_核算项'!$B$2:$B$6232,$A74,'02_核算项'!$M$2:$M$6232,"PM25")</f>
        <v>0.006333</v>
      </c>
      <c r="M74" s="4">
        <f>SUMIFS('02_核算项'!$AC$2:$AC$6232,'02_核算项'!$B$2:$B$6232,$A74,'02_核算项'!$M$2:$M$6232,"BC")</f>
        <v>0.0</v>
      </c>
      <c r="N74" s="4">
        <f>SUMIFS('02_核算项'!$AC$2:$AC$6232,'02_核算项'!$B$2:$B$6232,$A74,'02_核算项'!$M$2:$M$6232,"OC")</f>
        <v>0.0</v>
      </c>
      <c r="O74" s="4">
        <f>SUMIFS('02_核算项'!$AC$2:$AC$6232,'02_核算项'!$B$2:$B$6232,$A74,'02_核算项'!$M$2:$M$6232,"NH3")</f>
        <v>0.0</v>
      </c>
      <c r="P74" s="4">
        <f>SUMIFS('02_核算项'!$AD$2:$AD$6232,'02_核算项'!$B$2:$B$6232,$A74,'02_核算项'!$M$2:$M$6232,"SO2")</f>
        <v>0.0</v>
      </c>
      <c r="Q74" s="4">
        <f>SUMIFS('02_核算项'!$AD$2:$AD$6232,'02_核算项'!$B$2:$B$6232,$A74,'02_核算项'!$M$2:$M$6232,"NOX")</f>
        <v>0.6750978</v>
      </c>
      <c r="R74" s="4">
        <f>SUMIFS('02_核算项'!$AD$2:$AD$6232,'02_核算项'!$B$2:$B$6232,$A74,'02_核算项'!$M$2:$M$6232,"CO")</f>
        <v>0.27443</v>
      </c>
      <c r="S74" s="4">
        <f>SUMIFS('02_核算项'!$AD$2:$AD$6232,'02_核算项'!$B$2:$B$6232,$A74,'02_核算项'!$M$2:$M$6232,"VOCS")</f>
        <v>0.004222</v>
      </c>
      <c r="T74" s="4">
        <f>SUMIFS('02_核算项'!$AD$2:$AD$6232,'02_核算项'!$B$2:$B$6232,$A74,'02_核算项'!$M$2:$M$6232,"PM10")</f>
        <v>0.006333</v>
      </c>
      <c r="U74" s="4">
        <f>SUMIFS('02_核算项'!$AD$2:$AD$6232,'02_核算项'!$B$2:$B$6232,$A74,'02_核算项'!$M$2:$M$6232,"PM25")</f>
        <v>0.006333</v>
      </c>
      <c r="V74" s="4">
        <f>SUMIFS('02_核算项'!$AD$2:$AD$6232,'02_核算项'!$B$2:$B$6232,$A74,'02_核算项'!$M$2:$M$6232,"BC")</f>
        <v>0.0</v>
      </c>
      <c r="W74" s="4">
        <f>SUMIFS('02_核算项'!$AD$2:$AD$6232,'02_核算项'!$B$2:$B$6232,$A74,'02_核算项'!$M$2:$M$6232,"OC")</f>
        <v>0.0</v>
      </c>
      <c r="X74" s="4">
        <f>SUMIFS('02_核算项'!$AD$2:$AD$6232,'02_核算项'!$B$2:$B$6232,$A74,'02_核算项'!$M$2:$M$6232,"NH3")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SUMIFS('02_核算项'!$AC$2:$AC$6232,'02_核算项'!$B$2:$B$6232,$A75,'02_核算项'!$M$2:$M$6232,"SO2")</f>
        <v>14303.74288</v>
      </c>
      <c r="H75" s="4">
        <f>SUMIFS('02_核算项'!$AC$2:$AC$6232,'02_核算项'!$B$2:$B$6232,$A75,'02_核算项'!$M$2:$M$6232,"NOX")</f>
        <v>12380.55056</v>
      </c>
      <c r="I75" s="4">
        <f>SUMIFS('02_核算项'!$AC$2:$AC$6232,'02_核算项'!$B$2:$B$6232,$A75,'02_核算项'!$M$2:$M$6232,"CO")</f>
        <v>3434.272</v>
      </c>
      <c r="J75" s="4">
        <f>SUMIFS('02_核算项'!$AC$2:$AC$6232,'02_核算项'!$B$2:$B$6232,$A75,'02_核算项'!$M$2:$M$6232,"VOCS")</f>
        <v>68.68544</v>
      </c>
      <c r="K75" s="4">
        <f>SUMIFS('02_核算项'!$AC$2:$AC$6232,'02_核算项'!$B$2:$B$6232,$A75,'02_核算项'!$M$2:$M$6232,"PM10")</f>
        <v>31842.1407</v>
      </c>
      <c r="L75" s="4">
        <f>SUMIFS('02_核算项'!$AC$2:$AC$6232,'02_核算项'!$B$2:$B$6232,$A75,'02_核算项'!$M$2:$M$6232,"PM25")</f>
        <v>8306.6454</v>
      </c>
      <c r="M75" s="4">
        <f>SUMIFS('02_核算项'!$AC$2:$AC$6232,'02_核算项'!$B$2:$B$6232,$A75,'02_核算项'!$M$2:$M$6232,"BC")</f>
        <v>16.613290799999998</v>
      </c>
      <c r="N75" s="4">
        <f>SUMIFS('02_核算项'!$AC$2:$AC$6232,'02_核算项'!$B$2:$B$6232,$A75,'02_核算项'!$M$2:$M$6232,"OC")</f>
        <v>0.0</v>
      </c>
      <c r="O75" s="4">
        <f>SUMIFS('02_核算项'!$AC$2:$AC$6232,'02_核算项'!$B$2:$B$6232,$A75,'02_核算项'!$M$2:$M$6232,"NH3")</f>
        <v>0.0</v>
      </c>
      <c r="P75" s="4">
        <f>SUMIFS('02_核算项'!$AD$2:$AD$6232,'02_核算项'!$B$2:$B$6232,$A75,'02_核算项'!$M$2:$M$6232,"SO2")</f>
        <v>14303.74288</v>
      </c>
      <c r="Q75" s="4">
        <f>SUMIFS('02_核算项'!$AD$2:$AD$6232,'02_核算项'!$B$2:$B$6232,$A75,'02_核算项'!$M$2:$M$6232,"NOX")</f>
        <v>9656.8294368</v>
      </c>
      <c r="R75" s="4">
        <f>SUMIFS('02_核算项'!$AD$2:$AD$6232,'02_核算项'!$B$2:$B$6232,$A75,'02_核算项'!$M$2:$M$6232,"CO")</f>
        <v>3434.272</v>
      </c>
      <c r="S75" s="4">
        <f>SUMIFS('02_核算项'!$AD$2:$AD$6232,'02_核算项'!$B$2:$B$6232,$A75,'02_核算项'!$M$2:$M$6232,"VOCS")</f>
        <v>68.68544</v>
      </c>
      <c r="T75" s="4">
        <f>SUMIFS('02_核算项'!$AD$2:$AD$6232,'02_核算项'!$B$2:$B$6232,$A75,'02_核算项'!$M$2:$M$6232,"PM10")</f>
        <v>31842.140700000004</v>
      </c>
      <c r="U75" s="4">
        <f>SUMIFS('02_核算项'!$AD$2:$AD$6232,'02_核算项'!$B$2:$B$6232,$A75,'02_核算项'!$M$2:$M$6232,"PM25")</f>
        <v>8306.6454</v>
      </c>
      <c r="V75" s="4">
        <f>SUMIFS('02_核算项'!$AD$2:$AD$6232,'02_核算项'!$B$2:$B$6232,$A75,'02_核算项'!$M$2:$M$6232,"BC")</f>
        <v>16.613290799999998</v>
      </c>
      <c r="W75" s="4">
        <f>SUMIFS('02_核算项'!$AD$2:$AD$6232,'02_核算项'!$B$2:$B$6232,$A75,'02_核算项'!$M$2:$M$6232,"OC")</f>
        <v>0.0</v>
      </c>
      <c r="X75" s="4">
        <f>SUMIFS('02_核算项'!$AD$2:$AD$6232,'02_核算项'!$B$2:$B$6232,$A75,'02_核算项'!$M$2:$M$6232,"NH3")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SUMIFS('02_核算项'!$AC$2:$AC$6232,'02_核算项'!$B$2:$B$6232,$A76,'02_核算项'!$M$2:$M$6232,"SO2")</f>
        <v>0.0</v>
      </c>
      <c r="H76" s="4">
        <f>SUMIFS('02_核算项'!$AC$2:$AC$6232,'02_核算项'!$B$2:$B$6232,$A76,'02_核算项'!$M$2:$M$6232,"NOX")</f>
        <v>470.9669999999999</v>
      </c>
      <c r="I76" s="4">
        <f>SUMIFS('02_核算项'!$AC$2:$AC$6232,'02_核算项'!$B$2:$B$6232,$A76,'02_核算项'!$M$2:$M$6232,"CO")</f>
        <v>149.331</v>
      </c>
      <c r="J76" s="4">
        <f>SUMIFS('02_核算项'!$AC$2:$AC$6232,'02_核算项'!$B$2:$B$6232,$A76,'02_核算项'!$M$2:$M$6232,"VOCS")</f>
        <v>2.2974</v>
      </c>
      <c r="K76" s="4">
        <f>SUMIFS('02_核算项'!$AC$2:$AC$6232,'02_核算项'!$B$2:$B$6232,$A76,'02_核算项'!$M$2:$M$6232,"PM10")</f>
        <v>3.4461</v>
      </c>
      <c r="L76" s="4">
        <f>SUMIFS('02_核算项'!$AC$2:$AC$6232,'02_核算项'!$B$2:$B$6232,$A76,'02_核算项'!$M$2:$M$6232,"PM25")</f>
        <v>3.4461</v>
      </c>
      <c r="M76" s="4">
        <f>SUMIFS('02_核算项'!$AC$2:$AC$6232,'02_核算项'!$B$2:$B$6232,$A76,'02_核算项'!$M$2:$M$6232,"BC")</f>
        <v>0.0</v>
      </c>
      <c r="N76" s="4">
        <f>SUMIFS('02_核算项'!$AC$2:$AC$6232,'02_核算项'!$B$2:$B$6232,$A76,'02_核算项'!$M$2:$M$6232,"OC")</f>
        <v>0.0</v>
      </c>
      <c r="O76" s="4">
        <f>SUMIFS('02_核算项'!$AC$2:$AC$6232,'02_核算项'!$B$2:$B$6232,$A76,'02_核算项'!$M$2:$M$6232,"NH3")</f>
        <v>0.0</v>
      </c>
      <c r="P76" s="4">
        <f>SUMIFS('02_核算项'!$AD$2:$AD$6232,'02_核算项'!$B$2:$B$6232,$A76,'02_核算项'!$M$2:$M$6232,"SO2")</f>
        <v>0.0</v>
      </c>
      <c r="Q76" s="4">
        <f>SUMIFS('02_核算项'!$AD$2:$AD$6232,'02_核算项'!$B$2:$B$6232,$A76,'02_核算项'!$M$2:$M$6232,"NOX")</f>
        <v>367.35425999999995</v>
      </c>
      <c r="R76" s="4">
        <f>SUMIFS('02_核算项'!$AD$2:$AD$6232,'02_核算项'!$B$2:$B$6232,$A76,'02_核算项'!$M$2:$M$6232,"CO")</f>
        <v>149.331</v>
      </c>
      <c r="S76" s="4">
        <f>SUMIFS('02_核算项'!$AD$2:$AD$6232,'02_核算项'!$B$2:$B$6232,$A76,'02_核算项'!$M$2:$M$6232,"VOCS")</f>
        <v>2.2974</v>
      </c>
      <c r="T76" s="4">
        <f>SUMIFS('02_核算项'!$AD$2:$AD$6232,'02_核算项'!$B$2:$B$6232,$A76,'02_核算项'!$M$2:$M$6232,"PM10")</f>
        <v>3.4461</v>
      </c>
      <c r="U76" s="4">
        <f>SUMIFS('02_核算项'!$AD$2:$AD$6232,'02_核算项'!$B$2:$B$6232,$A76,'02_核算项'!$M$2:$M$6232,"PM25")</f>
        <v>3.4461</v>
      </c>
      <c r="V76" s="4">
        <f>SUMIFS('02_核算项'!$AD$2:$AD$6232,'02_核算项'!$B$2:$B$6232,$A76,'02_核算项'!$M$2:$M$6232,"BC")</f>
        <v>0.0</v>
      </c>
      <c r="W76" s="4">
        <f>SUMIFS('02_核算项'!$AD$2:$AD$6232,'02_核算项'!$B$2:$B$6232,$A76,'02_核算项'!$M$2:$M$6232,"OC")</f>
        <v>0.0</v>
      </c>
      <c r="X76" s="4">
        <f>SUMIFS('02_核算项'!$AD$2:$AD$6232,'02_核算项'!$B$2:$B$6232,$A76,'02_核算项'!$M$2:$M$6232,"NH3")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>
        <f>SUMIFS('02_核算项'!$AC$2:$AC$6232,'02_核算项'!$B$2:$B$6232,$A77,'02_核算项'!$M$2:$M$6232,"SO2")</f>
        <v>0.0</v>
      </c>
      <c r="H77" s="4">
        <f>SUMIFS('02_核算项'!$AC$2:$AC$6232,'02_核算项'!$B$2:$B$6232,$A77,'02_核算项'!$M$2:$M$6232,"NOX")</f>
        <v>0.633245</v>
      </c>
      <c r="I77" s="4">
        <f>SUMIFS('02_核算项'!$AC$2:$AC$6232,'02_核算项'!$B$2:$B$6232,$A77,'02_核算项'!$M$2:$M$6232,"CO")</f>
        <v>0.200785</v>
      </c>
      <c r="J77" s="4">
        <f>SUMIFS('02_核算项'!$AC$2:$AC$6232,'02_核算项'!$B$2:$B$6232,$A77,'02_核算项'!$M$2:$M$6232,"VOCS")</f>
        <v>0.003089</v>
      </c>
      <c r="K77" s="4">
        <f>SUMIFS('02_核算项'!$AC$2:$AC$6232,'02_核算项'!$B$2:$B$6232,$A77,'02_核算项'!$M$2:$M$6232,"PM10")</f>
        <v>0.0046335</v>
      </c>
      <c r="L77" s="4">
        <f>SUMIFS('02_核算项'!$AC$2:$AC$6232,'02_核算项'!$B$2:$B$6232,$A77,'02_核算项'!$M$2:$M$6232,"PM25")</f>
        <v>0.0046335</v>
      </c>
      <c r="M77" s="4">
        <f>SUMIFS('02_核算项'!$AC$2:$AC$6232,'02_核算项'!$B$2:$B$6232,$A77,'02_核算项'!$M$2:$M$6232,"BC")</f>
        <v>0.0</v>
      </c>
      <c r="N77" s="4">
        <f>SUMIFS('02_核算项'!$AC$2:$AC$6232,'02_核算项'!$B$2:$B$6232,$A77,'02_核算项'!$M$2:$M$6232,"OC")</f>
        <v>0.0</v>
      </c>
      <c r="O77" s="4">
        <f>SUMIFS('02_核算项'!$AC$2:$AC$6232,'02_核算项'!$B$2:$B$6232,$A77,'02_核算项'!$M$2:$M$6232,"NH3")</f>
        <v>0.0</v>
      </c>
      <c r="P77" s="4">
        <f>SUMIFS('02_核算项'!$AD$2:$AD$6232,'02_核算项'!$B$2:$B$6232,$A77,'02_核算项'!$M$2:$M$6232,"SO2")</f>
        <v>0.0</v>
      </c>
      <c r="Q77" s="4">
        <f>SUMIFS('02_核算项'!$AD$2:$AD$6232,'02_核算项'!$B$2:$B$6232,$A77,'02_核算项'!$M$2:$M$6232,"NOX")</f>
        <v>0.49393109999999996</v>
      </c>
      <c r="R77" s="4">
        <f>SUMIFS('02_核算项'!$AD$2:$AD$6232,'02_核算项'!$B$2:$B$6232,$A77,'02_核算项'!$M$2:$M$6232,"CO")</f>
        <v>0.200785</v>
      </c>
      <c r="S77" s="4">
        <f>SUMIFS('02_核算项'!$AD$2:$AD$6232,'02_核算项'!$B$2:$B$6232,$A77,'02_核算项'!$M$2:$M$6232,"VOCS")</f>
        <v>0.003089</v>
      </c>
      <c r="T77" s="4">
        <f>SUMIFS('02_核算项'!$AD$2:$AD$6232,'02_核算项'!$B$2:$B$6232,$A77,'02_核算项'!$M$2:$M$6232,"PM10")</f>
        <v>0.0046335</v>
      </c>
      <c r="U77" s="4">
        <f>SUMIFS('02_核算项'!$AD$2:$AD$6232,'02_核算项'!$B$2:$B$6232,$A77,'02_核算项'!$M$2:$M$6232,"PM25")</f>
        <v>0.0046335</v>
      </c>
      <c r="V77" s="4">
        <f>SUMIFS('02_核算项'!$AD$2:$AD$6232,'02_核算项'!$B$2:$B$6232,$A77,'02_核算项'!$M$2:$M$6232,"BC")</f>
        <v>0.0</v>
      </c>
      <c r="W77" s="4">
        <f>SUMIFS('02_核算项'!$AD$2:$AD$6232,'02_核算项'!$B$2:$B$6232,$A77,'02_核算项'!$M$2:$M$6232,"OC")</f>
        <v>0.0</v>
      </c>
      <c r="X77" s="4">
        <f>SUMIFS('02_核算项'!$AD$2:$AD$6232,'02_核算项'!$B$2:$B$6232,$A77,'02_核算项'!$M$2:$M$6232,"NH3")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SUMIFS('02_核算项'!$AC$2:$AC$6232,'02_核算项'!$B$2:$B$6232,$A78,'02_核算项'!$M$2:$M$6232,"SO2")</f>
        <v>0.0</v>
      </c>
      <c r="H78" s="4">
        <f>SUMIFS('02_核算项'!$AC$2:$AC$6232,'02_核算项'!$B$2:$B$6232,$A78,'02_核算项'!$M$2:$M$6232,"NOX")</f>
        <v>821.2024069999999</v>
      </c>
      <c r="I78" s="4">
        <f>SUMIFS('02_核算项'!$AC$2:$AC$6232,'02_核算项'!$B$2:$B$6232,$A78,'02_核算项'!$M$2:$M$6232,"CO")</f>
        <v>260.381251</v>
      </c>
      <c r="J78" s="4">
        <f>SUMIFS('02_核算项'!$AC$2:$AC$6232,'02_核算项'!$B$2:$B$6232,$A78,'02_核算项'!$M$2:$M$6232,"VOCS")</f>
        <v>4.0058654</v>
      </c>
      <c r="K78" s="4">
        <f>SUMIFS('02_核算项'!$AC$2:$AC$6232,'02_核算项'!$B$2:$B$6232,$A78,'02_核算项'!$M$2:$M$6232,"PM10")</f>
        <v>6.0087981</v>
      </c>
      <c r="L78" s="4">
        <f>SUMIFS('02_核算项'!$AC$2:$AC$6232,'02_核算项'!$B$2:$B$6232,$A78,'02_核算项'!$M$2:$M$6232,"PM25")</f>
        <v>6.0087981</v>
      </c>
      <c r="M78" s="4">
        <f>SUMIFS('02_核算项'!$AC$2:$AC$6232,'02_核算项'!$B$2:$B$6232,$A78,'02_核算项'!$M$2:$M$6232,"BC")</f>
        <v>0.0</v>
      </c>
      <c r="N78" s="4">
        <f>SUMIFS('02_核算项'!$AC$2:$AC$6232,'02_核算项'!$B$2:$B$6232,$A78,'02_核算项'!$M$2:$M$6232,"OC")</f>
        <v>0.0</v>
      </c>
      <c r="O78" s="4">
        <f>SUMIFS('02_核算项'!$AC$2:$AC$6232,'02_核算项'!$B$2:$B$6232,$A78,'02_核算项'!$M$2:$M$6232,"NH3")</f>
        <v>0.0</v>
      </c>
      <c r="P78" s="4">
        <f>SUMIFS('02_核算项'!$AD$2:$AD$6232,'02_核算项'!$B$2:$B$6232,$A78,'02_核算项'!$M$2:$M$6232,"SO2")</f>
        <v>0.0</v>
      </c>
      <c r="Q78" s="4">
        <f>SUMIFS('02_核算项'!$AD$2:$AD$6232,'02_核算项'!$B$2:$B$6232,$A78,'02_核算项'!$M$2:$M$6232,"NOX")</f>
        <v>640.5378774599999</v>
      </c>
      <c r="R78" s="4">
        <f>SUMIFS('02_核算项'!$AD$2:$AD$6232,'02_核算项'!$B$2:$B$6232,$A78,'02_核算项'!$M$2:$M$6232,"CO")</f>
        <v>260.381251</v>
      </c>
      <c r="S78" s="4">
        <f>SUMIFS('02_核算项'!$AD$2:$AD$6232,'02_核算项'!$B$2:$B$6232,$A78,'02_核算项'!$M$2:$M$6232,"VOCS")</f>
        <v>4.0058654</v>
      </c>
      <c r="T78" s="4">
        <f>SUMIFS('02_核算项'!$AD$2:$AD$6232,'02_核算项'!$B$2:$B$6232,$A78,'02_核算项'!$M$2:$M$6232,"PM10")</f>
        <v>6.0087981</v>
      </c>
      <c r="U78" s="4">
        <f>SUMIFS('02_核算项'!$AD$2:$AD$6232,'02_核算项'!$B$2:$B$6232,$A78,'02_核算项'!$M$2:$M$6232,"PM25")</f>
        <v>6.0087981</v>
      </c>
      <c r="V78" s="4">
        <f>SUMIFS('02_核算项'!$AD$2:$AD$6232,'02_核算项'!$B$2:$B$6232,$A78,'02_核算项'!$M$2:$M$6232,"BC")</f>
        <v>0.0</v>
      </c>
      <c r="W78" s="4">
        <f>SUMIFS('02_核算项'!$AD$2:$AD$6232,'02_核算项'!$B$2:$B$6232,$A78,'02_核算项'!$M$2:$M$6232,"OC")</f>
        <v>0.0</v>
      </c>
      <c r="X78" s="4">
        <f>SUMIFS('02_核算项'!$AD$2:$AD$6232,'02_核算项'!$B$2:$B$6232,$A78,'02_核算项'!$M$2:$M$6232,"NH3")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SUMIFS('02_核算项'!$AC$2:$AC$6232,'02_核算项'!$B$2:$B$6232,$A79,'02_核算项'!$M$2:$M$6232,"SO2")</f>
        <v>0.0</v>
      </c>
      <c r="H79" s="4">
        <f>SUMIFS('02_核算项'!$AC$2:$AC$6232,'02_核算项'!$B$2:$B$6232,$A79,'02_核算项'!$M$2:$M$6232,"NOX")</f>
        <v>2.6416300000000006</v>
      </c>
      <c r="I79" s="4">
        <f>SUMIFS('02_核算项'!$AC$2:$AC$6232,'02_核算项'!$B$2:$B$6232,$A79,'02_核算项'!$M$2:$M$6232,"CO")</f>
        <v>0.8375900000000003</v>
      </c>
      <c r="J79" s="4">
        <f>SUMIFS('02_核算项'!$AC$2:$AC$6232,'02_核算项'!$B$2:$B$6232,$A79,'02_核算项'!$M$2:$M$6232,"VOCS")</f>
        <v>0.012886000000000002</v>
      </c>
      <c r="K79" s="4">
        <f>SUMIFS('02_核算项'!$AC$2:$AC$6232,'02_核算项'!$B$2:$B$6232,$A79,'02_核算项'!$M$2:$M$6232,"PM10")</f>
        <v>0.019329000000000002</v>
      </c>
      <c r="L79" s="4">
        <f>SUMIFS('02_核算项'!$AC$2:$AC$6232,'02_核算项'!$B$2:$B$6232,$A79,'02_核算项'!$M$2:$M$6232,"PM25")</f>
        <v>0.019329000000000002</v>
      </c>
      <c r="M79" s="4">
        <f>SUMIFS('02_核算项'!$AC$2:$AC$6232,'02_核算项'!$B$2:$B$6232,$A79,'02_核算项'!$M$2:$M$6232,"BC")</f>
        <v>0.0</v>
      </c>
      <c r="N79" s="4">
        <f>SUMIFS('02_核算项'!$AC$2:$AC$6232,'02_核算项'!$B$2:$B$6232,$A79,'02_核算项'!$M$2:$M$6232,"OC")</f>
        <v>0.0</v>
      </c>
      <c r="O79" s="4">
        <f>SUMIFS('02_核算项'!$AC$2:$AC$6232,'02_核算项'!$B$2:$B$6232,$A79,'02_核算项'!$M$2:$M$6232,"NH3")</f>
        <v>0</v>
      </c>
      <c r="P79" s="4">
        <f>SUMIFS('02_核算项'!$AD$2:$AD$6232,'02_核算项'!$B$2:$B$6232,$A79,'02_核算项'!$M$2:$M$6232,"SO2")</f>
        <v>0.0</v>
      </c>
      <c r="Q79" s="4">
        <f>SUMIFS('02_核算项'!$AD$2:$AD$6232,'02_核算项'!$B$2:$B$6232,$A79,'02_核算项'!$M$2:$M$6232,"NOX")</f>
        <v>1.5321454000000005</v>
      </c>
      <c r="R79" s="4">
        <f>SUMIFS('02_核算项'!$AD$2:$AD$6232,'02_核算项'!$B$2:$B$6232,$A79,'02_核算项'!$M$2:$M$6232,"CO")</f>
        <v>0.8375900000000003</v>
      </c>
      <c r="S79" s="4">
        <f>SUMIFS('02_核算项'!$AD$2:$AD$6232,'02_核算项'!$B$2:$B$6232,$A79,'02_核算项'!$M$2:$M$6232,"VOCS")</f>
        <v>0.012886000000000002</v>
      </c>
      <c r="T79" s="4">
        <f>SUMIFS('02_核算项'!$AD$2:$AD$6232,'02_核算项'!$B$2:$B$6232,$A79,'02_核算项'!$M$2:$M$6232,"PM10")</f>
        <v>0.008311470000000001</v>
      </c>
      <c r="U79" s="4">
        <f>SUMIFS('02_核算项'!$AD$2:$AD$6232,'02_核算项'!$B$2:$B$6232,$A79,'02_核算项'!$M$2:$M$6232,"PM25")</f>
        <v>0.008311470000000001</v>
      </c>
      <c r="V79" s="4">
        <f>SUMIFS('02_核算项'!$AD$2:$AD$6232,'02_核算项'!$B$2:$B$6232,$A79,'02_核算项'!$M$2:$M$6232,"BC")</f>
        <v>0.0</v>
      </c>
      <c r="W79" s="4">
        <f>SUMIFS('02_核算项'!$AD$2:$AD$6232,'02_核算项'!$B$2:$B$6232,$A79,'02_核算项'!$M$2:$M$6232,"OC")</f>
        <v>0.0</v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>
        <f>SUMIFS('02_核算项'!$AC$2:$AC$6232,'02_核算项'!$B$2:$B$6232,$A80,'02_核算项'!$M$2:$M$6232,"SO2")</f>
        <v>0</v>
      </c>
      <c r="H80" s="4">
        <f>SUMIFS('02_核算项'!$AC$2:$AC$6232,'02_核算项'!$B$2:$B$6232,$A80,'02_核算项'!$M$2:$M$6232,"NOX")</f>
        <v>0</v>
      </c>
      <c r="I80" s="4">
        <f>SUMIFS('02_核算项'!$AC$2:$AC$6232,'02_核算项'!$B$2:$B$6232,$A80,'02_核算项'!$M$2:$M$6232,"CO")</f>
        <v>0</v>
      </c>
      <c r="J80" s="4">
        <f>SUMIFS('02_核算项'!$AC$2:$AC$6232,'02_核算项'!$B$2:$B$6232,$A80,'02_核算项'!$M$2:$M$6232,"VOCS")</f>
        <v>0</v>
      </c>
      <c r="K80" s="4">
        <f>SUMIFS('02_核算项'!$AC$2:$AC$6232,'02_核算项'!$B$2:$B$6232,$A80,'02_核算项'!$M$2:$M$6232,"PM10")</f>
        <v>0</v>
      </c>
      <c r="L80" s="4">
        <f>SUMIFS('02_核算项'!$AC$2:$AC$6232,'02_核算项'!$B$2:$B$6232,$A80,'02_核算项'!$M$2:$M$6232,"PM25")</f>
        <v>0</v>
      </c>
      <c r="M80" s="4">
        <f>SUMIFS('02_核算项'!$AC$2:$AC$6232,'02_核算项'!$B$2:$B$6232,$A80,'02_核算项'!$M$2:$M$6232,"BC")</f>
        <v>0</v>
      </c>
      <c r="N80" s="4">
        <f>SUMIFS('02_核算项'!$AC$2:$AC$6232,'02_核算项'!$B$2:$B$6232,$A80,'02_核算项'!$M$2:$M$6232,"OC")</f>
        <v>0</v>
      </c>
      <c r="O80" s="4">
        <f>SUMIFS('02_核算项'!$AC$2:$AC$6232,'02_核算项'!$B$2:$B$6232,$A80,'02_核算项'!$M$2:$M$6232,"NH3")</f>
        <v>0</v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>
        <f>SUMIFS('02_核算项'!$AC$2:$AC$6232,'02_核算项'!$B$2:$B$6232,$A81,'02_核算项'!$M$2:$M$6232,"SO2")</f>
        <v>0</v>
      </c>
      <c r="H81" s="4">
        <f>SUMIFS('02_核算项'!$AC$2:$AC$6232,'02_核算项'!$B$2:$B$6232,$A81,'02_核算项'!$M$2:$M$6232,"NOX")</f>
        <v>0</v>
      </c>
      <c r="I81" s="4">
        <f>SUMIFS('02_核算项'!$AC$2:$AC$6232,'02_核算项'!$B$2:$B$6232,$A81,'02_核算项'!$M$2:$M$6232,"CO")</f>
        <v>0</v>
      </c>
      <c r="J81" s="4">
        <f>SUMIFS('02_核算项'!$AC$2:$AC$6232,'02_核算项'!$B$2:$B$6232,$A81,'02_核算项'!$M$2:$M$6232,"VOCS")</f>
        <v>0</v>
      </c>
      <c r="K81" s="4">
        <f>SUMIFS('02_核算项'!$AC$2:$AC$6232,'02_核算项'!$B$2:$B$6232,$A81,'02_核算项'!$M$2:$M$6232,"PM10")</f>
        <v>0</v>
      </c>
      <c r="L81" s="4">
        <f>SUMIFS('02_核算项'!$AC$2:$AC$6232,'02_核算项'!$B$2:$B$6232,$A81,'02_核算项'!$M$2:$M$6232,"PM25")</f>
        <v>0</v>
      </c>
      <c r="M81" s="4">
        <f>SUMIFS('02_核算项'!$AC$2:$AC$6232,'02_核算项'!$B$2:$B$6232,$A81,'02_核算项'!$M$2:$M$6232,"BC")</f>
        <v>0</v>
      </c>
      <c r="N81" s="4">
        <f>SUMIFS('02_核算项'!$AC$2:$AC$6232,'02_核算项'!$B$2:$B$6232,$A81,'02_核算项'!$M$2:$M$6232,"OC")</f>
        <v>0</v>
      </c>
      <c r="O81" s="4">
        <f>SUMIFS('02_核算项'!$AC$2:$AC$6232,'02_核算项'!$B$2:$B$6232,$A81,'02_核算项'!$M$2:$M$6232,"NH3")</f>
        <v>0.0</v>
      </c>
      <c r="X81" s="4">
        <f>SUMIFS('02_核算项'!$AD$2:$AD$6232,'02_核算项'!$B$2:$B$6232,$A81,'02_核算项'!$M$2:$M$6232,"NH3")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>
        <f>SUMIFS('02_核算项'!$AC$2:$AC$6232,'02_核算项'!$B$2:$B$6232,$A82,'02_核算项'!$M$2:$M$6232,"SO2")</f>
        <v>0.0</v>
      </c>
      <c r="H82" s="4">
        <f>SUMIFS('02_核算项'!$AC$2:$AC$6232,'02_核算项'!$B$2:$B$6232,$A82,'02_核算项'!$M$2:$M$6232,"NOX")</f>
        <v>0.0</v>
      </c>
      <c r="I82" s="4">
        <f>SUMIFS('02_核算项'!$AC$2:$AC$6232,'02_核算项'!$B$2:$B$6232,$A82,'02_核算项'!$M$2:$M$6232,"CO")</f>
        <v>0.0</v>
      </c>
      <c r="J82" s="4">
        <f>SUMIFS('02_核算项'!$AC$2:$AC$6232,'02_核算项'!$B$2:$B$6232,$A82,'02_核算项'!$M$2:$M$6232,"VOCS")</f>
        <v>0.0</v>
      </c>
      <c r="K82" s="4">
        <f>SUMIFS('02_核算项'!$AC$2:$AC$6232,'02_核算项'!$B$2:$B$6232,$A82,'02_核算项'!$M$2:$M$6232,"PM10")</f>
        <v>0.0</v>
      </c>
      <c r="L82" s="4">
        <f>SUMIFS('02_核算项'!$AC$2:$AC$6232,'02_核算项'!$B$2:$B$6232,$A82,'02_核算项'!$M$2:$M$6232,"PM25")</f>
        <v>0.0</v>
      </c>
      <c r="M82" s="4">
        <f>SUMIFS('02_核算项'!$AC$2:$AC$6232,'02_核算项'!$B$2:$B$6232,$A82,'02_核算项'!$M$2:$M$6232,"BC")</f>
        <v>0.0</v>
      </c>
      <c r="N82" s="4">
        <f>SUMIFS('02_核算项'!$AC$2:$AC$6232,'02_核算项'!$B$2:$B$6232,$A82,'02_核算项'!$M$2:$M$6232,"OC")</f>
        <v>0.0</v>
      </c>
      <c r="O82" s="4">
        <f>SUMIFS('02_核算项'!$AC$2:$AC$6232,'02_核算项'!$B$2:$B$6232,$A82,'02_核算项'!$M$2:$M$6232,"NH3")</f>
        <v>0.0</v>
      </c>
      <c r="P82" s="4">
        <f>SUMIFS('02_核算项'!$AD$2:$AD$6232,'02_核算项'!$B$2:$B$6232,$A82,'02_核算项'!$M$2:$M$6232,"SO2")</f>
        <v>0.0</v>
      </c>
      <c r="Q82" s="4">
        <f>SUMIFS('02_核算项'!$AD$2:$AD$6232,'02_核算项'!$B$2:$B$6232,$A82,'02_核算项'!$M$2:$M$6232,"NOX")</f>
        <v>0.0</v>
      </c>
      <c r="R82" s="4">
        <f>SUMIFS('02_核算项'!$AD$2:$AD$6232,'02_核算项'!$B$2:$B$6232,$A82,'02_核算项'!$M$2:$M$6232,"CO")</f>
        <v>0.0</v>
      </c>
      <c r="S82" s="4">
        <f>SUMIFS('02_核算项'!$AD$2:$AD$6232,'02_核算项'!$B$2:$B$6232,$A82,'02_核算项'!$M$2:$M$6232,"VOCS")</f>
        <v>0.0</v>
      </c>
      <c r="T82" s="4">
        <f>SUMIFS('02_核算项'!$AD$2:$AD$6232,'02_核算项'!$B$2:$B$6232,$A82,'02_核算项'!$M$2:$M$6232,"PM10")</f>
        <v>0.0</v>
      </c>
      <c r="U82" s="4">
        <f>SUMIFS('02_核算项'!$AD$2:$AD$6232,'02_核算项'!$B$2:$B$6232,$A82,'02_核算项'!$M$2:$M$6232,"PM25")</f>
        <v>0.0</v>
      </c>
      <c r="V82" s="4">
        <f>SUMIFS('02_核算项'!$AD$2:$AD$6232,'02_核算项'!$B$2:$B$6232,$A82,'02_核算项'!$M$2:$M$6232,"BC")</f>
        <v>0.0</v>
      </c>
      <c r="W82" s="4">
        <f>SUMIFS('02_核算项'!$AD$2:$AD$6232,'02_核算项'!$B$2:$B$6232,$A82,'02_核算项'!$M$2:$M$6232,"OC")</f>
        <v>0.0</v>
      </c>
      <c r="X82" s="4">
        <f>SUMIFS('02_核算项'!$AD$2:$AD$6232,'02_核算项'!$B$2:$B$6232,$A82,'02_核算项'!$M$2:$M$6232,"NH3")</f>
        <v>0.0</v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>
        <f>SUMIFS('02_核算项'!$AC$2:$AC$6232,'02_核算项'!$B$2:$B$6232,$A83,'02_核算项'!$M$2:$M$6232,"SO2")</f>
        <v>0</v>
      </c>
      <c r="H83" s="4">
        <f>SUMIFS('02_核算项'!$AC$2:$AC$6232,'02_核算项'!$B$2:$B$6232,$A83,'02_核算项'!$M$2:$M$6232,"NOX")</f>
        <v>0</v>
      </c>
      <c r="I83" s="4">
        <f>SUMIFS('02_核算项'!$AC$2:$AC$6232,'02_核算项'!$B$2:$B$6232,$A83,'02_核算项'!$M$2:$M$6232,"CO")</f>
        <v>0</v>
      </c>
      <c r="J83" s="4">
        <f>SUMIFS('02_核算项'!$AC$2:$AC$6232,'02_核算项'!$B$2:$B$6232,$A83,'02_核算项'!$M$2:$M$6232,"VOCS")</f>
        <v>0</v>
      </c>
      <c r="K83" s="4">
        <f>SUMIFS('02_核算项'!$AC$2:$AC$6232,'02_核算项'!$B$2:$B$6232,$A83,'02_核算项'!$M$2:$M$6232,"PM10")</f>
        <v>0</v>
      </c>
      <c r="L83" s="4">
        <f>SUMIFS('02_核算项'!$AC$2:$AC$6232,'02_核算项'!$B$2:$B$6232,$A83,'02_核算项'!$M$2:$M$6232,"PM25")</f>
        <v>0</v>
      </c>
      <c r="M83" s="4">
        <f>SUMIFS('02_核算项'!$AC$2:$AC$6232,'02_核算项'!$B$2:$B$6232,$A83,'02_核算项'!$M$2:$M$6232,"BC")</f>
        <v>0</v>
      </c>
      <c r="N83" s="4">
        <f>SUMIFS('02_核算项'!$AC$2:$AC$6232,'02_核算项'!$B$2:$B$6232,$A83,'02_核算项'!$M$2:$M$6232,"OC")</f>
        <v>0</v>
      </c>
      <c r="O83" s="4">
        <f>SUMIFS('02_核算项'!$AC$2:$AC$6232,'02_核算项'!$B$2:$B$6232,$A83,'02_核算项'!$M$2:$M$6232,"NH3")</f>
        <v>0</v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SUMIFS('02_核算项'!$AC$2:$AC$6232,'02_核算项'!$B$2:$B$6232,$A84,'02_核算项'!$M$2:$M$6232,"SO2")</f>
        <v>490.44864000000007</v>
      </c>
      <c r="H84" s="4">
        <f>SUMIFS('02_核算项'!$AC$2:$AC$6232,'02_核算项'!$B$2:$B$6232,$A84,'02_核算项'!$M$2:$M$6232,"NOX")</f>
        <v>403.8988800000001</v>
      </c>
      <c r="I84" s="4">
        <f>SUMIFS('02_核算项'!$AC$2:$AC$6232,'02_核算项'!$B$2:$B$6232,$A84,'02_核算项'!$M$2:$M$6232,"CO")</f>
        <v>90.156</v>
      </c>
      <c r="J84" s="4">
        <f>SUMIFS('02_核算项'!$AC$2:$AC$6232,'02_核算项'!$B$2:$B$6232,$A84,'02_核算项'!$M$2:$M$6232,"VOCS")</f>
        <v>1.80312</v>
      </c>
      <c r="K84" s="4">
        <f>SUMIFS('02_核算项'!$AC$2:$AC$6232,'02_核算项'!$B$2:$B$6232,$A84,'02_核算项'!$M$2:$M$6232,"PM10")</f>
        <v>1639.8294528</v>
      </c>
      <c r="L84" s="4">
        <f>SUMIFS('02_核算项'!$AC$2:$AC$6232,'02_核算项'!$B$2:$B$6232,$A84,'02_核算项'!$M$2:$M$6232,"PM25")</f>
        <v>395.8209024</v>
      </c>
      <c r="M84" s="4">
        <f>SUMIFS('02_核算项'!$AC$2:$AC$6232,'02_核算项'!$B$2:$B$6232,$A84,'02_核算项'!$M$2:$M$6232,"BC")</f>
        <v>0.7916418048000001</v>
      </c>
      <c r="N84" s="4">
        <f>SUMIFS('02_核算项'!$AC$2:$AC$6232,'02_核算项'!$B$2:$B$6232,$A84,'02_核算项'!$M$2:$M$6232,"OC")</f>
        <v>0.0</v>
      </c>
      <c r="O84" s="4">
        <f>SUMIFS('02_核算项'!$AC$2:$AC$6232,'02_核算项'!$B$2:$B$6232,$A84,'02_核算项'!$M$2:$M$6232,"NH3")</f>
        <v>0.0</v>
      </c>
      <c r="P84" s="4">
        <f>SUMIFS('02_核算项'!$AD$2:$AD$6232,'02_核算项'!$B$2:$B$6232,$A84,'02_核算项'!$M$2:$M$6232,"SO2")</f>
        <v>98.089728</v>
      </c>
      <c r="Q84" s="4">
        <f>SUMIFS('02_核算项'!$AD$2:$AD$6232,'02_核算项'!$B$2:$B$6232,$A84,'02_核算项'!$M$2:$M$6232,"NOX")</f>
        <v>315.04112640000005</v>
      </c>
      <c r="R84" s="4">
        <f>SUMIFS('02_核算项'!$AD$2:$AD$6232,'02_核算项'!$B$2:$B$6232,$A84,'02_核算项'!$M$2:$M$6232,"CO")</f>
        <v>90.156</v>
      </c>
      <c r="S84" s="4">
        <f>SUMIFS('02_核算项'!$AD$2:$AD$6232,'02_核算项'!$B$2:$B$6232,$A84,'02_核算项'!$M$2:$M$6232,"VOCS")</f>
        <v>1.80312</v>
      </c>
      <c r="T84" s="4">
        <f>SUMIFS('02_核算项'!$AD$2:$AD$6232,'02_核算项'!$B$2:$B$6232,$A84,'02_核算项'!$M$2:$M$6232,"PM10")</f>
        <v>481.205125632</v>
      </c>
      <c r="U84" s="4">
        <f>SUMIFS('02_核算项'!$AD$2:$AD$6232,'02_核算项'!$B$2:$B$6232,$A84,'02_核算项'!$M$2:$M$6232,"PM25")</f>
        <v>170.20298803200004</v>
      </c>
      <c r="V84" s="4">
        <f>SUMIFS('02_核算项'!$AD$2:$AD$6232,'02_核算项'!$B$2:$B$6232,$A84,'02_核算项'!$M$2:$M$6232,"BC")</f>
        <v>0.3404059760640001</v>
      </c>
      <c r="W84" s="4">
        <f>SUMIFS('02_核算项'!$AD$2:$AD$6232,'02_核算项'!$B$2:$B$6232,$A84,'02_核算项'!$M$2:$M$6232,"OC")</f>
        <v>0.0</v>
      </c>
      <c r="X84" s="4">
        <f>SUMIFS('02_核算项'!$AD$2:$AD$6232,'02_核算项'!$B$2:$B$6232,$A84,'02_核算项'!$M$2:$M$6232,"NH3")</f>
        <v>0.0</v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SUMIFS('02_核算项'!$AC$2:$AC$6232,'02_核算项'!$B$2:$B$6232,$A85,'02_核算项'!$M$2:$M$6232,"SO2")</f>
        <v>0.0</v>
      </c>
      <c r="H85" s="4">
        <f>SUMIFS('02_核算项'!$AC$2:$AC$6232,'02_核算项'!$B$2:$B$6232,$A85,'02_核算项'!$M$2:$M$6232,"NOX")</f>
        <v>2.8699999999999997</v>
      </c>
      <c r="I85" s="4">
        <f>SUMIFS('02_核算项'!$AC$2:$AC$6232,'02_核算项'!$B$2:$B$6232,$A85,'02_核算项'!$M$2:$M$6232,"CO")</f>
        <v>0.91</v>
      </c>
      <c r="J85" s="4">
        <f>SUMIFS('02_核算项'!$AC$2:$AC$6232,'02_核算项'!$B$2:$B$6232,$A85,'02_核算项'!$M$2:$M$6232,"VOCS")</f>
        <v>0.014</v>
      </c>
      <c r="K85" s="4">
        <f>SUMIFS('02_核算项'!$AC$2:$AC$6232,'02_核算项'!$B$2:$B$6232,$A85,'02_核算项'!$M$2:$M$6232,"PM10")</f>
        <v>0.021</v>
      </c>
      <c r="L85" s="4">
        <f>SUMIFS('02_核算项'!$AC$2:$AC$6232,'02_核算项'!$B$2:$B$6232,$A85,'02_核算项'!$M$2:$M$6232,"PM25")</f>
        <v>0.021</v>
      </c>
      <c r="M85" s="4">
        <f>SUMIFS('02_核算项'!$AC$2:$AC$6232,'02_核算项'!$B$2:$B$6232,$A85,'02_核算项'!$M$2:$M$6232,"BC")</f>
        <v>0.0</v>
      </c>
      <c r="N85" s="4">
        <f>SUMIFS('02_核算项'!$AC$2:$AC$6232,'02_核算项'!$B$2:$B$6232,$A85,'02_核算项'!$M$2:$M$6232,"OC")</f>
        <v>0.0</v>
      </c>
      <c r="O85" s="4">
        <f>SUMIFS('02_核算项'!$AC$2:$AC$6232,'02_核算项'!$B$2:$B$6232,$A85,'02_核算项'!$M$2:$M$6232,"NH3")</f>
        <v>0.0</v>
      </c>
      <c r="P85" s="4">
        <f>SUMIFS('02_核算项'!$AD$2:$AD$6232,'02_核算项'!$B$2:$B$6232,$A85,'02_核算项'!$M$2:$M$6232,"SO2")</f>
        <v>0.0</v>
      </c>
      <c r="Q85" s="4">
        <f>SUMIFS('02_核算项'!$AD$2:$AD$6232,'02_核算项'!$B$2:$B$6232,$A85,'02_核算项'!$M$2:$M$6232,"NOX")</f>
        <v>2.8699999999999997</v>
      </c>
      <c r="R85" s="4">
        <f>SUMIFS('02_核算项'!$AD$2:$AD$6232,'02_核算项'!$B$2:$B$6232,$A85,'02_核算项'!$M$2:$M$6232,"CO")</f>
        <v>0.91</v>
      </c>
      <c r="S85" s="4">
        <f>SUMIFS('02_核算项'!$AD$2:$AD$6232,'02_核算项'!$B$2:$B$6232,$A85,'02_核算项'!$M$2:$M$6232,"VOCS")</f>
        <v>0.014</v>
      </c>
      <c r="T85" s="4">
        <f>SUMIFS('02_核算项'!$AD$2:$AD$6232,'02_核算项'!$B$2:$B$6232,$A85,'02_核算项'!$M$2:$M$6232,"PM10")</f>
        <v>0.021</v>
      </c>
      <c r="U85" s="4">
        <f>SUMIFS('02_核算项'!$AD$2:$AD$6232,'02_核算项'!$B$2:$B$6232,$A85,'02_核算项'!$M$2:$M$6232,"PM25")</f>
        <v>0.021</v>
      </c>
      <c r="V85" s="4">
        <f>SUMIFS('02_核算项'!$AD$2:$AD$6232,'02_核算项'!$B$2:$B$6232,$A85,'02_核算项'!$M$2:$M$6232,"BC")</f>
        <v>0.0</v>
      </c>
      <c r="W85" s="4">
        <f>SUMIFS('02_核算项'!$AD$2:$AD$6232,'02_核算项'!$B$2:$B$6232,$A85,'02_核算项'!$M$2:$M$6232,"OC")</f>
        <v>0.0</v>
      </c>
      <c r="X85" s="4">
        <f>SUMIFS('02_核算项'!$AD$2:$AD$6232,'02_核算项'!$B$2:$B$6232,$A85,'02_核算项'!$M$2:$M$6232,"NH3")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SUMIFS('02_核算项'!$AC$2:$AC$6232,'02_核算项'!$B$2:$B$6232,$A86,'02_核算项'!$M$2:$M$6232,"SO2")</f>
        <v>12705.3714334</v>
      </c>
      <c r="H86" s="4">
        <f>SUMIFS('02_核算项'!$AC$2:$AC$6232,'02_核算项'!$B$2:$B$6232,$A86,'02_核算项'!$M$2:$M$6232,"NOX")</f>
        <v>8691.2455441</v>
      </c>
      <c r="I86" s="4">
        <f>SUMIFS('02_核算项'!$AC$2:$AC$6232,'02_核算项'!$B$2:$B$6232,$A86,'02_核算项'!$M$2:$M$6232,"CO")</f>
        <v>2410.88642</v>
      </c>
      <c r="J86" s="4">
        <f>SUMIFS('02_核算项'!$AC$2:$AC$6232,'02_核算项'!$B$2:$B$6232,$A86,'02_核算项'!$M$2:$M$6232,"VOCS")</f>
        <v>48.2177284</v>
      </c>
      <c r="K86" s="4">
        <f>SUMIFS('02_核算项'!$AC$2:$AC$6232,'02_核算项'!$B$2:$B$6232,$A86,'02_核算项'!$M$2:$M$6232,"PM10")</f>
        <v>32979.118060785</v>
      </c>
      <c r="L86" s="4">
        <f>SUMIFS('02_核算项'!$AC$2:$AC$6232,'02_核算项'!$B$2:$B$6232,$A86,'02_核算项'!$M$2:$M$6232,"PM25")</f>
        <v>8603.248189769998</v>
      </c>
      <c r="M86" s="4">
        <f>SUMIFS('02_核算项'!$AC$2:$AC$6232,'02_核算项'!$B$2:$B$6232,$A86,'02_核算项'!$M$2:$M$6232,"BC")</f>
        <v>17.206496379539995</v>
      </c>
      <c r="N86" s="4">
        <f>SUMIFS('02_核算项'!$AC$2:$AC$6232,'02_核算项'!$B$2:$B$6232,$A86,'02_核算项'!$M$2:$M$6232,"OC")</f>
        <v>0.0</v>
      </c>
      <c r="O86" s="4">
        <f>SUMIFS('02_核算项'!$AC$2:$AC$6232,'02_核算项'!$B$2:$B$6232,$A86,'02_核算项'!$M$2:$M$6232,"NH3")</f>
        <v>192.8709136</v>
      </c>
      <c r="P86" s="4">
        <f>SUMIFS('02_核算项'!$AD$2:$AD$6232,'02_核算项'!$B$2:$B$6232,$A86,'02_核算项'!$M$2:$M$6232,"SO2")</f>
        <v>2541.074286679999</v>
      </c>
      <c r="Q86" s="4">
        <f>SUMIFS('02_核算项'!$AD$2:$AD$6232,'02_核算项'!$B$2:$B$6232,$A86,'02_核算项'!$M$2:$M$6232,"NOX")</f>
        <v>3128.848395876</v>
      </c>
      <c r="R86" s="4">
        <f>SUMIFS('02_核算项'!$AD$2:$AD$6232,'02_核算项'!$B$2:$B$6232,$A86,'02_核算项'!$M$2:$M$6232,"CO")</f>
        <v>2410.88642</v>
      </c>
      <c r="S86" s="4">
        <f>SUMIFS('02_核算项'!$AD$2:$AD$6232,'02_核算项'!$B$2:$B$6232,$A86,'02_核算项'!$M$2:$M$6232,"VOCS")</f>
        <v>48.2177284</v>
      </c>
      <c r="T86" s="4">
        <f>SUMIFS('02_核算项'!$AD$2:$AD$6232,'02_核算项'!$B$2:$B$6232,$A86,'02_核算项'!$M$2:$M$6232,"PM10")</f>
        <v>587.8886263009504</v>
      </c>
      <c r="U86" s="4">
        <f>SUMIFS('02_核算项'!$AD$2:$AD$6232,'02_核算项'!$B$2:$B$6232,$A86,'02_核算项'!$M$2:$M$6232,"PM25")</f>
        <v>344.1299275908002</v>
      </c>
      <c r="V86" s="4">
        <f>SUMIFS('02_核算项'!$AD$2:$AD$6232,'02_核算项'!$B$2:$B$6232,$A86,'02_核算项'!$M$2:$M$6232,"BC")</f>
        <v>0.6882598551816004</v>
      </c>
      <c r="W86" s="4">
        <f>SUMIFS('02_核算项'!$AD$2:$AD$6232,'02_核算项'!$B$2:$B$6232,$A86,'02_核算项'!$M$2:$M$6232,"OC")</f>
        <v>0.0</v>
      </c>
      <c r="X86" s="4">
        <f>SUMIFS('02_核算项'!$AD$2:$AD$6232,'02_核算项'!$B$2:$B$6232,$A86,'02_核算项'!$M$2:$M$6232,"NH3")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>
        <f>SUMIFS('02_核算项'!$AC$2:$AC$6232,'02_核算项'!$B$2:$B$6232,$A87,'02_核算项'!$M$2:$M$6232,"SO2")</f>
        <v>0</v>
      </c>
      <c r="H87" s="4">
        <f>SUMIFS('02_核算项'!$AC$2:$AC$6232,'02_核算项'!$B$2:$B$6232,$A87,'02_核算项'!$M$2:$M$6232,"NOX")</f>
        <v>0</v>
      </c>
      <c r="I87" s="4">
        <f>SUMIFS('02_核算项'!$AC$2:$AC$6232,'02_核算项'!$B$2:$B$6232,$A87,'02_核算项'!$M$2:$M$6232,"CO")</f>
        <v>0</v>
      </c>
      <c r="J87" s="4">
        <f>SUMIFS('02_核算项'!$AC$2:$AC$6232,'02_核算项'!$B$2:$B$6232,$A87,'02_核算项'!$M$2:$M$6232,"VOCS")</f>
        <v>0</v>
      </c>
      <c r="K87" s="4">
        <f>SUMIFS('02_核算项'!$AC$2:$AC$6232,'02_核算项'!$B$2:$B$6232,$A87,'02_核算项'!$M$2:$M$6232,"PM10")</f>
        <v>0</v>
      </c>
      <c r="L87" s="4">
        <f>SUMIFS('02_核算项'!$AC$2:$AC$6232,'02_核算项'!$B$2:$B$6232,$A87,'02_核算项'!$M$2:$M$6232,"PM25")</f>
        <v>0</v>
      </c>
      <c r="M87" s="4">
        <f>SUMIFS('02_核算项'!$AC$2:$AC$6232,'02_核算项'!$B$2:$B$6232,$A87,'02_核算项'!$M$2:$M$6232,"BC")</f>
        <v>0</v>
      </c>
      <c r="N87" s="4">
        <f>SUMIFS('02_核算项'!$AC$2:$AC$6232,'02_核算项'!$B$2:$B$6232,$A87,'02_核算项'!$M$2:$M$6232,"OC")</f>
        <v>0</v>
      </c>
      <c r="O87" s="4">
        <f>SUMIFS('02_核算项'!$AC$2:$AC$6232,'02_核算项'!$B$2:$B$6232,$A87,'02_核算项'!$M$2:$M$6232,"NH3")</f>
        <v>0</v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SUMIFS('02_核算项'!$AC$2:$AC$6232,'02_核算项'!$B$2:$B$6232,$A88,'02_核算项'!$M$2:$M$6232,"SO2")</f>
        <v>0.0</v>
      </c>
      <c r="H88" s="4">
        <f>SUMIFS('02_核算项'!$AC$2:$AC$6232,'02_核算项'!$B$2:$B$6232,$A88,'02_核算项'!$M$2:$M$6232,"NOX")</f>
        <v>882.0739999999998</v>
      </c>
      <c r="I88" s="4">
        <f>SUMIFS('02_核算项'!$AC$2:$AC$6232,'02_核算项'!$B$2:$B$6232,$A88,'02_核算项'!$M$2:$M$6232,"CO")</f>
        <v>279.682</v>
      </c>
      <c r="J88" s="4">
        <f>SUMIFS('02_核算项'!$AC$2:$AC$6232,'02_核算项'!$B$2:$B$6232,$A88,'02_核算项'!$M$2:$M$6232,"VOCS")</f>
        <v>4.3028</v>
      </c>
      <c r="K88" s="4">
        <f>SUMIFS('02_核算项'!$AC$2:$AC$6232,'02_核算项'!$B$2:$B$6232,$A88,'02_核算项'!$M$2:$M$6232,"PM10")</f>
        <v>6.4542</v>
      </c>
      <c r="L88" s="4">
        <f>SUMIFS('02_核算项'!$AC$2:$AC$6232,'02_核算项'!$B$2:$B$6232,$A88,'02_核算项'!$M$2:$M$6232,"PM25")</f>
        <v>6.4542</v>
      </c>
      <c r="M88" s="4">
        <f>SUMIFS('02_核算项'!$AC$2:$AC$6232,'02_核算项'!$B$2:$B$6232,$A88,'02_核算项'!$M$2:$M$6232,"BC")</f>
        <v>0.0</v>
      </c>
      <c r="N88" s="4">
        <f>SUMIFS('02_核算项'!$AC$2:$AC$6232,'02_核算项'!$B$2:$B$6232,$A88,'02_核算项'!$M$2:$M$6232,"OC")</f>
        <v>0.0</v>
      </c>
      <c r="O88" s="4">
        <f>SUMIFS('02_核算项'!$AC$2:$AC$6232,'02_核算项'!$B$2:$B$6232,$A88,'02_核算项'!$M$2:$M$6232,"NH3")</f>
        <v>0.0</v>
      </c>
      <c r="P88" s="4">
        <f>SUMIFS('02_核算项'!$AD$2:$AD$6232,'02_核算项'!$B$2:$B$6232,$A88,'02_核算项'!$M$2:$M$6232,"SO2")</f>
        <v>0.0</v>
      </c>
      <c r="Q88" s="4">
        <f>SUMIFS('02_核算项'!$AD$2:$AD$6232,'02_核算项'!$B$2:$B$6232,$A88,'02_核算项'!$M$2:$M$6232,"NOX")</f>
        <v>688.0177199999999</v>
      </c>
      <c r="R88" s="4">
        <f>SUMIFS('02_核算项'!$AD$2:$AD$6232,'02_核算项'!$B$2:$B$6232,$A88,'02_核算项'!$M$2:$M$6232,"CO")</f>
        <v>279.682</v>
      </c>
      <c r="S88" s="4">
        <f>SUMIFS('02_核算项'!$AD$2:$AD$6232,'02_核算项'!$B$2:$B$6232,$A88,'02_核算项'!$M$2:$M$6232,"VOCS")</f>
        <v>4.3028</v>
      </c>
      <c r="T88" s="4">
        <f>SUMIFS('02_核算项'!$AD$2:$AD$6232,'02_核算项'!$B$2:$B$6232,$A88,'02_核算项'!$M$2:$M$6232,"PM10")</f>
        <v>6.4542</v>
      </c>
      <c r="U88" s="4">
        <f>SUMIFS('02_核算项'!$AD$2:$AD$6232,'02_核算项'!$B$2:$B$6232,$A88,'02_核算项'!$M$2:$M$6232,"PM25")</f>
        <v>6.4542</v>
      </c>
      <c r="V88" s="4">
        <f>SUMIFS('02_核算项'!$AD$2:$AD$6232,'02_核算项'!$B$2:$B$6232,$A88,'02_核算项'!$M$2:$M$6232,"BC")</f>
        <v>0.0</v>
      </c>
      <c r="W88" s="4">
        <f>SUMIFS('02_核算项'!$AD$2:$AD$6232,'02_核算项'!$B$2:$B$6232,$A88,'02_核算项'!$M$2:$M$6232,"OC")</f>
        <v>0.0</v>
      </c>
      <c r="X88" s="4">
        <f>SUMIFS('02_核算项'!$AD$2:$AD$6232,'02_核算项'!$B$2:$B$6232,$A88,'02_核算项'!$M$2:$M$6232,"NH3")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>
        <f>SUMIFS('02_核算项'!$AC$2:$AC$6232,'02_核算项'!$B$2:$B$6232,$A89,'02_核算项'!$M$2:$M$6232,"SO2")</f>
        <v>0.0</v>
      </c>
      <c r="H89" s="4">
        <f>SUMIFS('02_核算项'!$AC$2:$AC$6232,'02_核算项'!$B$2:$B$6232,$A89,'02_核算项'!$M$2:$M$6232,"NOX")</f>
        <v>0.323449</v>
      </c>
      <c r="I89" s="4">
        <f>SUMIFS('02_核算项'!$AC$2:$AC$6232,'02_核算项'!$B$2:$B$6232,$A89,'02_核算项'!$M$2:$M$6232,"CO")</f>
        <v>0.102557</v>
      </c>
      <c r="J89" s="4">
        <f>SUMIFS('02_核算项'!$AC$2:$AC$6232,'02_核算项'!$B$2:$B$6232,$A89,'02_核算项'!$M$2:$M$6232,"VOCS")</f>
        <v>0.0015777999999999999</v>
      </c>
      <c r="K89" s="4">
        <f>SUMIFS('02_核算项'!$AC$2:$AC$6232,'02_核算项'!$B$2:$B$6232,$A89,'02_核算项'!$M$2:$M$6232,"PM10")</f>
        <v>0.0023667</v>
      </c>
      <c r="L89" s="4">
        <f>SUMIFS('02_核算项'!$AC$2:$AC$6232,'02_核算项'!$B$2:$B$6232,$A89,'02_核算项'!$M$2:$M$6232,"PM25")</f>
        <v>0.0023667</v>
      </c>
      <c r="M89" s="4">
        <f>SUMIFS('02_核算项'!$AC$2:$AC$6232,'02_核算项'!$B$2:$B$6232,$A89,'02_核算项'!$M$2:$M$6232,"BC")</f>
        <v>0.0</v>
      </c>
      <c r="N89" s="4">
        <f>SUMIFS('02_核算项'!$AC$2:$AC$6232,'02_核算项'!$B$2:$B$6232,$A89,'02_核算项'!$M$2:$M$6232,"OC")</f>
        <v>0.0</v>
      </c>
      <c r="O89" s="4">
        <f>SUMIFS('02_核算项'!$AC$2:$AC$6232,'02_核算项'!$B$2:$B$6232,$A89,'02_核算项'!$M$2:$M$6232,"NH3")</f>
        <v>0.0</v>
      </c>
      <c r="P89" s="4">
        <f>SUMIFS('02_核算项'!$AD$2:$AD$6232,'02_核算项'!$B$2:$B$6232,$A89,'02_核算项'!$M$2:$M$6232,"SO2")</f>
        <v>0.0</v>
      </c>
      <c r="Q89" s="4">
        <f>SUMIFS('02_核算项'!$AD$2:$AD$6232,'02_核算项'!$B$2:$B$6232,$A89,'02_核算项'!$M$2:$M$6232,"NOX")</f>
        <v>0.25229022</v>
      </c>
      <c r="R89" s="4">
        <f>SUMIFS('02_核算项'!$AD$2:$AD$6232,'02_核算项'!$B$2:$B$6232,$A89,'02_核算项'!$M$2:$M$6232,"CO")</f>
        <v>0.102557</v>
      </c>
      <c r="S89" s="4">
        <f>SUMIFS('02_核算项'!$AD$2:$AD$6232,'02_核算项'!$B$2:$B$6232,$A89,'02_核算项'!$M$2:$M$6232,"VOCS")</f>
        <v>0.0015777999999999999</v>
      </c>
      <c r="T89" s="4">
        <f>SUMIFS('02_核算项'!$AD$2:$AD$6232,'02_核算项'!$B$2:$B$6232,$A89,'02_核算项'!$M$2:$M$6232,"PM10")</f>
        <v>0.0023667</v>
      </c>
      <c r="U89" s="4">
        <f>SUMIFS('02_核算项'!$AD$2:$AD$6232,'02_核算项'!$B$2:$B$6232,$A89,'02_核算项'!$M$2:$M$6232,"PM25")</f>
        <v>0.0023667</v>
      </c>
      <c r="V89" s="4">
        <f>SUMIFS('02_核算项'!$AD$2:$AD$6232,'02_核算项'!$B$2:$B$6232,$A89,'02_核算项'!$M$2:$M$6232,"BC")</f>
        <v>0.0</v>
      </c>
      <c r="W89" s="4">
        <f>SUMIFS('02_核算项'!$AD$2:$AD$6232,'02_核算项'!$B$2:$B$6232,$A89,'02_核算项'!$M$2:$M$6232,"OC")</f>
        <v>0.0</v>
      </c>
      <c r="X89" s="4">
        <f>SUMIFS('02_核算项'!$AD$2:$AD$6232,'02_核算项'!$B$2:$B$6232,$A89,'02_核算项'!$M$2:$M$6232,"NH3")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>
        <f>SUMIFS('02_核算项'!$AC$2:$AC$6232,'02_核算项'!$B$2:$B$6232,$A90,'02_核算项'!$M$2:$M$6232,"SO2")</f>
        <v>0</v>
      </c>
      <c r="H90" s="4">
        <f>SUMIFS('02_核算项'!$AC$2:$AC$6232,'02_核算项'!$B$2:$B$6232,$A90,'02_核算项'!$M$2:$M$6232,"NOX")</f>
        <v>0</v>
      </c>
      <c r="I90" s="4">
        <f>SUMIFS('02_核算项'!$AC$2:$AC$6232,'02_核算项'!$B$2:$B$6232,$A90,'02_核算项'!$M$2:$M$6232,"CO")</f>
        <v>0</v>
      </c>
      <c r="J90" s="4">
        <f>SUMIFS('02_核算项'!$AC$2:$AC$6232,'02_核算项'!$B$2:$B$6232,$A90,'02_核算项'!$M$2:$M$6232,"VOCS")</f>
        <v>0</v>
      </c>
      <c r="K90" s="4">
        <f>SUMIFS('02_核算项'!$AC$2:$AC$6232,'02_核算项'!$B$2:$B$6232,$A90,'02_核算项'!$M$2:$M$6232,"PM10")</f>
        <v>0</v>
      </c>
      <c r="L90" s="4">
        <f>SUMIFS('02_核算项'!$AC$2:$AC$6232,'02_核算项'!$B$2:$B$6232,$A90,'02_核算项'!$M$2:$M$6232,"PM25")</f>
        <v>0</v>
      </c>
      <c r="M90" s="4">
        <f>SUMIFS('02_核算项'!$AC$2:$AC$6232,'02_核算项'!$B$2:$B$6232,$A90,'02_核算项'!$M$2:$M$6232,"BC")</f>
        <v>0</v>
      </c>
      <c r="N90" s="4">
        <f>SUMIFS('02_核算项'!$AC$2:$AC$6232,'02_核算项'!$B$2:$B$6232,$A90,'02_核算项'!$M$2:$M$6232,"OC")</f>
        <v>0</v>
      </c>
      <c r="O90" s="4">
        <f>SUMIFS('02_核算项'!$AC$2:$AC$6232,'02_核算项'!$B$2:$B$6232,$A90,'02_核算项'!$M$2:$M$6232,"NH3")</f>
        <v>0</v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>
        <f>SUMIFS('02_核算项'!$AC$2:$AC$6232,'02_核算项'!$B$2:$B$6232,$A91,'02_核算项'!$M$2:$M$6232,"SO2")</f>
        <v>0</v>
      </c>
      <c r="H91" s="4">
        <f>SUMIFS('02_核算项'!$AC$2:$AC$6232,'02_核算项'!$B$2:$B$6232,$A91,'02_核算项'!$M$2:$M$6232,"NOX")</f>
        <v>0</v>
      </c>
      <c r="I91" s="4">
        <f>SUMIFS('02_核算项'!$AC$2:$AC$6232,'02_核算项'!$B$2:$B$6232,$A91,'02_核算项'!$M$2:$M$6232,"CO")</f>
        <v>0</v>
      </c>
      <c r="J91" s="4">
        <f>SUMIFS('02_核算项'!$AC$2:$AC$6232,'02_核算项'!$B$2:$B$6232,$A91,'02_核算项'!$M$2:$M$6232,"VOCS")</f>
        <v>0</v>
      </c>
      <c r="K91" s="4">
        <f>SUMIFS('02_核算项'!$AC$2:$AC$6232,'02_核算项'!$B$2:$B$6232,$A91,'02_核算项'!$M$2:$M$6232,"PM10")</f>
        <v>0</v>
      </c>
      <c r="L91" s="4">
        <f>SUMIFS('02_核算项'!$AC$2:$AC$6232,'02_核算项'!$B$2:$B$6232,$A91,'02_核算项'!$M$2:$M$6232,"PM25")</f>
        <v>0</v>
      </c>
      <c r="M91" s="4">
        <f>SUMIFS('02_核算项'!$AC$2:$AC$6232,'02_核算项'!$B$2:$B$6232,$A91,'02_核算项'!$M$2:$M$6232,"BC")</f>
        <v>0</v>
      </c>
      <c r="N91" s="4">
        <f>SUMIFS('02_核算项'!$AC$2:$AC$6232,'02_核算项'!$B$2:$B$6232,$A91,'02_核算项'!$M$2:$M$6232,"OC")</f>
        <v>0</v>
      </c>
      <c r="O91" s="4">
        <f>SUMIFS('02_核算项'!$AC$2:$AC$6232,'02_核算项'!$B$2:$B$6232,$A91,'02_核算项'!$M$2:$M$6232,"NH3")</f>
        <v>0</v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SUMIFS('02_核算项'!$AC$2:$AC$6232,'02_核算项'!$B$2:$B$6232,$A92,'02_核算项'!$M$2:$M$6232,"SO2")</f>
        <v>0.0</v>
      </c>
      <c r="H92" s="4">
        <f>SUMIFS('02_核算项'!$AC$2:$AC$6232,'02_核算项'!$B$2:$B$6232,$A92,'02_核算项'!$M$2:$M$6232,"NOX")</f>
        <v>1944.0168449999996</v>
      </c>
      <c r="I92" s="4">
        <f>SUMIFS('02_核算项'!$AC$2:$AC$6232,'02_核算项'!$B$2:$B$6232,$A92,'02_核算项'!$M$2:$M$6232,"CO")</f>
        <v>616.395585</v>
      </c>
      <c r="J92" s="4">
        <f>SUMIFS('02_核算项'!$AC$2:$AC$6232,'02_核算项'!$B$2:$B$6232,$A92,'02_核算项'!$M$2:$M$6232,"VOCS")</f>
        <v>9.483009</v>
      </c>
      <c r="K92" s="4">
        <f>SUMIFS('02_核算项'!$AC$2:$AC$6232,'02_核算项'!$B$2:$B$6232,$A92,'02_核算项'!$M$2:$M$6232,"PM10")</f>
        <v>14.2245135</v>
      </c>
      <c r="L92" s="4">
        <f>SUMIFS('02_核算项'!$AC$2:$AC$6232,'02_核算项'!$B$2:$B$6232,$A92,'02_核算项'!$M$2:$M$6232,"PM25")</f>
        <v>14.2245135</v>
      </c>
      <c r="M92" s="4">
        <f>SUMIFS('02_核算项'!$AC$2:$AC$6232,'02_核算项'!$B$2:$B$6232,$A92,'02_核算项'!$M$2:$M$6232,"BC")</f>
        <v>0.0</v>
      </c>
      <c r="N92" s="4">
        <f>SUMIFS('02_核算项'!$AC$2:$AC$6232,'02_核算项'!$B$2:$B$6232,$A92,'02_核算项'!$M$2:$M$6232,"OC")</f>
        <v>0.0</v>
      </c>
      <c r="O92" s="4">
        <f>SUMIFS('02_核算项'!$AC$2:$AC$6232,'02_核算项'!$B$2:$B$6232,$A92,'02_核算项'!$M$2:$M$6232,"NH3")</f>
        <v>0</v>
      </c>
      <c r="P92" s="4">
        <f>SUMIFS('02_核算项'!$AD$2:$AD$6232,'02_核算项'!$B$2:$B$6232,$A92,'02_核算项'!$M$2:$M$6232,"SO2")</f>
        <v>0.0</v>
      </c>
      <c r="Q92" s="4">
        <f>SUMIFS('02_核算项'!$AD$2:$AD$6232,'02_核算项'!$B$2:$B$6232,$A92,'02_核算项'!$M$2:$M$6232,"NOX")</f>
        <v>699.8460641999999</v>
      </c>
      <c r="R92" s="4">
        <f>SUMIFS('02_核算项'!$AD$2:$AD$6232,'02_核算项'!$B$2:$B$6232,$A92,'02_核算项'!$M$2:$M$6232,"CO")</f>
        <v>616.395585</v>
      </c>
      <c r="S92" s="4">
        <f>SUMIFS('02_核算项'!$AD$2:$AD$6232,'02_核算项'!$B$2:$B$6232,$A92,'02_核算项'!$M$2:$M$6232,"VOCS")</f>
        <v>9.483009</v>
      </c>
      <c r="T92" s="4">
        <f>SUMIFS('02_核算项'!$AD$2:$AD$6232,'02_核算项'!$B$2:$B$6232,$A92,'02_核算项'!$M$2:$M$6232,"PM10")</f>
        <v>6.1165408050000005</v>
      </c>
      <c r="U92" s="4">
        <f>SUMIFS('02_核算项'!$AD$2:$AD$6232,'02_核算项'!$B$2:$B$6232,$A92,'02_核算项'!$M$2:$M$6232,"PM25")</f>
        <v>6.1165408050000005</v>
      </c>
      <c r="V92" s="4">
        <f>SUMIFS('02_核算项'!$AD$2:$AD$6232,'02_核算项'!$B$2:$B$6232,$A92,'02_核算项'!$M$2:$M$6232,"BC")</f>
        <v>0.0</v>
      </c>
      <c r="W92" s="4">
        <f>SUMIFS('02_核算项'!$AD$2:$AD$6232,'02_核算项'!$B$2:$B$6232,$A92,'02_核算项'!$M$2:$M$6232,"OC")</f>
        <v>0.0</v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>
        <f>SUMIFS('02_核算项'!$AC$2:$AC$6232,'02_核算项'!$B$2:$B$6232,$A93,'02_核算项'!$M$2:$M$6232,"SO2")</f>
        <v>0.0</v>
      </c>
      <c r="H93" s="4">
        <f>SUMIFS('02_核算项'!$AC$2:$AC$6232,'02_核算项'!$B$2:$B$6232,$A93,'02_核算项'!$M$2:$M$6232,"NOX")</f>
        <v>0.0</v>
      </c>
      <c r="I93" s="4">
        <f>SUMIFS('02_核算项'!$AC$2:$AC$6232,'02_核算项'!$B$2:$B$6232,$A93,'02_核算项'!$M$2:$M$6232,"CO")</f>
        <v>0.0</v>
      </c>
      <c r="J93" s="4">
        <f>SUMIFS('02_核算项'!$AC$2:$AC$6232,'02_核算项'!$B$2:$B$6232,$A93,'02_核算项'!$M$2:$M$6232,"VOCS")</f>
        <v>0.0</v>
      </c>
      <c r="K93" s="4">
        <f>SUMIFS('02_核算项'!$AC$2:$AC$6232,'02_核算项'!$B$2:$B$6232,$A93,'02_核算项'!$M$2:$M$6232,"PM10")</f>
        <v>0.0</v>
      </c>
      <c r="L93" s="4">
        <f>SUMIFS('02_核算项'!$AC$2:$AC$6232,'02_核算项'!$B$2:$B$6232,$A93,'02_核算项'!$M$2:$M$6232,"PM25")</f>
        <v>0.0</v>
      </c>
      <c r="M93" s="4">
        <f>SUMIFS('02_核算项'!$AC$2:$AC$6232,'02_核算项'!$B$2:$B$6232,$A93,'02_核算项'!$M$2:$M$6232,"BC")</f>
        <v>0.0</v>
      </c>
      <c r="N93" s="4">
        <f>SUMIFS('02_核算项'!$AC$2:$AC$6232,'02_核算项'!$B$2:$B$6232,$A93,'02_核算项'!$M$2:$M$6232,"OC")</f>
        <v>0.0</v>
      </c>
      <c r="O93" s="4">
        <f>SUMIFS('02_核算项'!$AC$2:$AC$6232,'02_核算项'!$B$2:$B$6232,$A93,'02_核算项'!$M$2:$M$6232,"NH3")</f>
        <v>0</v>
      </c>
      <c r="P93" s="4">
        <f>SUMIFS('02_核算项'!$AD$2:$AD$6232,'02_核算项'!$B$2:$B$6232,$A93,'02_核算项'!$M$2:$M$6232,"SO2")</f>
        <v>0.0</v>
      </c>
      <c r="Q93" s="4">
        <f>SUMIFS('02_核算项'!$AD$2:$AD$6232,'02_核算项'!$B$2:$B$6232,$A93,'02_核算项'!$M$2:$M$6232,"NOX")</f>
        <v>0.0</v>
      </c>
      <c r="R93" s="4">
        <f>SUMIFS('02_核算项'!$AD$2:$AD$6232,'02_核算项'!$B$2:$B$6232,$A93,'02_核算项'!$M$2:$M$6232,"CO")</f>
        <v>0.0</v>
      </c>
      <c r="S93" s="4">
        <f>SUMIFS('02_核算项'!$AD$2:$AD$6232,'02_核算项'!$B$2:$B$6232,$A93,'02_核算项'!$M$2:$M$6232,"VOCS")</f>
        <v>0.0</v>
      </c>
      <c r="T93" s="4">
        <f>SUMIFS('02_核算项'!$AD$2:$AD$6232,'02_核算项'!$B$2:$B$6232,$A93,'02_核算项'!$M$2:$M$6232,"PM10")</f>
        <v>0.0</v>
      </c>
      <c r="U93" s="4">
        <f>SUMIFS('02_核算项'!$AD$2:$AD$6232,'02_核算项'!$B$2:$B$6232,$A93,'02_核算项'!$M$2:$M$6232,"PM25")</f>
        <v>0.0</v>
      </c>
      <c r="V93" s="4">
        <f>SUMIFS('02_核算项'!$AD$2:$AD$6232,'02_核算项'!$B$2:$B$6232,$A93,'02_核算项'!$M$2:$M$6232,"BC")</f>
        <v>0.0</v>
      </c>
      <c r="W93" s="4">
        <f>SUMIFS('02_核算项'!$AD$2:$AD$6232,'02_核算项'!$B$2:$B$6232,$A93,'02_核算项'!$M$2:$M$6232,"OC")</f>
        <v>0.0</v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>
        <f>SUMIFS('02_核算项'!$AC$2:$AC$6232,'02_核算项'!$B$2:$B$6232,$A94,'02_核算项'!$M$2:$M$6232,"SO2")</f>
        <v>0.0</v>
      </c>
      <c r="H94" s="4">
        <f>SUMIFS('02_核算项'!$AC$2:$AC$6232,'02_核算项'!$B$2:$B$6232,$A94,'02_核算项'!$M$2:$M$6232,"NOX")</f>
        <v>0.323449</v>
      </c>
      <c r="I94" s="4">
        <f>SUMIFS('02_核算项'!$AC$2:$AC$6232,'02_核算项'!$B$2:$B$6232,$A94,'02_核算项'!$M$2:$M$6232,"CO")</f>
        <v>0.102557</v>
      </c>
      <c r="J94" s="4">
        <f>SUMIFS('02_核算项'!$AC$2:$AC$6232,'02_核算项'!$B$2:$B$6232,$A94,'02_核算项'!$M$2:$M$6232,"VOCS")</f>
        <v>0.0015777999999999999</v>
      </c>
      <c r="K94" s="4">
        <f>SUMIFS('02_核算项'!$AC$2:$AC$6232,'02_核算项'!$B$2:$B$6232,$A94,'02_核算项'!$M$2:$M$6232,"PM10")</f>
        <v>0.0023667</v>
      </c>
      <c r="L94" s="4">
        <f>SUMIFS('02_核算项'!$AC$2:$AC$6232,'02_核算项'!$B$2:$B$6232,$A94,'02_核算项'!$M$2:$M$6232,"PM25")</f>
        <v>0.0023667</v>
      </c>
      <c r="M94" s="4">
        <f>SUMIFS('02_核算项'!$AC$2:$AC$6232,'02_核算项'!$B$2:$B$6232,$A94,'02_核算项'!$M$2:$M$6232,"BC")</f>
        <v>0.0</v>
      </c>
      <c r="N94" s="4">
        <f>SUMIFS('02_核算项'!$AC$2:$AC$6232,'02_核算项'!$B$2:$B$6232,$A94,'02_核算项'!$M$2:$M$6232,"OC")</f>
        <v>0.0</v>
      </c>
      <c r="O94" s="4">
        <f>SUMIFS('02_核算项'!$AC$2:$AC$6232,'02_核算项'!$B$2:$B$6232,$A94,'02_核算项'!$M$2:$M$6232,"NH3")</f>
        <v>0.0</v>
      </c>
      <c r="P94" s="4">
        <f>SUMIFS('02_核算项'!$AD$2:$AD$6232,'02_核算项'!$B$2:$B$6232,$A94,'02_核算项'!$M$2:$M$6232,"SO2")</f>
        <v>0.0</v>
      </c>
      <c r="Q94" s="4">
        <f>SUMIFS('02_核算项'!$AD$2:$AD$6232,'02_核算项'!$B$2:$B$6232,$A94,'02_核算项'!$M$2:$M$6232,"NOX")</f>
        <v>0.25229022</v>
      </c>
      <c r="R94" s="4">
        <f>SUMIFS('02_核算项'!$AD$2:$AD$6232,'02_核算项'!$B$2:$B$6232,$A94,'02_核算项'!$M$2:$M$6232,"CO")</f>
        <v>0.102557</v>
      </c>
      <c r="S94" s="4">
        <f>SUMIFS('02_核算项'!$AD$2:$AD$6232,'02_核算项'!$B$2:$B$6232,$A94,'02_核算项'!$M$2:$M$6232,"VOCS")</f>
        <v>0.0015777999999999999</v>
      </c>
      <c r="T94" s="4">
        <f>SUMIFS('02_核算项'!$AD$2:$AD$6232,'02_核算项'!$B$2:$B$6232,$A94,'02_核算项'!$M$2:$M$6232,"PM10")</f>
        <v>0.0023667</v>
      </c>
      <c r="U94" s="4">
        <f>SUMIFS('02_核算项'!$AD$2:$AD$6232,'02_核算项'!$B$2:$B$6232,$A94,'02_核算项'!$M$2:$M$6232,"PM25")</f>
        <v>0.0023667</v>
      </c>
      <c r="V94" s="4">
        <f>SUMIFS('02_核算项'!$AD$2:$AD$6232,'02_核算项'!$B$2:$B$6232,$A94,'02_核算项'!$M$2:$M$6232,"BC")</f>
        <v>0.0</v>
      </c>
      <c r="W94" s="4">
        <f>SUMIFS('02_核算项'!$AD$2:$AD$6232,'02_核算项'!$B$2:$B$6232,$A94,'02_核算项'!$M$2:$M$6232,"OC")</f>
        <v>0.0</v>
      </c>
      <c r="X94" s="4">
        <f>SUMIFS('02_核算项'!$AD$2:$AD$6232,'02_核算项'!$B$2:$B$6232,$A94,'02_核算项'!$M$2:$M$6232,"NH3")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SUMIFS('02_核算项'!$AC$2:$AC$6232,'02_核算项'!$B$2:$B$6232,$A95,'02_核算项'!$M$2:$M$6232,"SO2")</f>
        <v>0.0</v>
      </c>
      <c r="H95" s="4">
        <f>SUMIFS('02_核算项'!$AC$2:$AC$6232,'02_核算项'!$B$2:$B$6232,$A95,'02_核算项'!$M$2:$M$6232,"NOX")</f>
        <v>0.9241399999999999</v>
      </c>
      <c r="I95" s="4">
        <f>SUMIFS('02_核算项'!$AC$2:$AC$6232,'02_核算项'!$B$2:$B$6232,$A95,'02_核算项'!$M$2:$M$6232,"CO")</f>
        <v>0.29302</v>
      </c>
      <c r="J95" s="4">
        <f>SUMIFS('02_核算项'!$AC$2:$AC$6232,'02_核算项'!$B$2:$B$6232,$A95,'02_核算项'!$M$2:$M$6232,"VOCS")</f>
        <v>0.004508</v>
      </c>
      <c r="K95" s="4">
        <f>SUMIFS('02_核算项'!$AC$2:$AC$6232,'02_核算项'!$B$2:$B$6232,$A95,'02_核算项'!$M$2:$M$6232,"PM10")</f>
        <v>0.006762</v>
      </c>
      <c r="L95" s="4">
        <f>SUMIFS('02_核算项'!$AC$2:$AC$6232,'02_核算项'!$B$2:$B$6232,$A95,'02_核算项'!$M$2:$M$6232,"PM25")</f>
        <v>0.006762</v>
      </c>
      <c r="M95" s="4">
        <f>SUMIFS('02_核算项'!$AC$2:$AC$6232,'02_核算项'!$B$2:$B$6232,$A95,'02_核算项'!$M$2:$M$6232,"BC")</f>
        <v>0.0</v>
      </c>
      <c r="N95" s="4">
        <f>SUMIFS('02_核算项'!$AC$2:$AC$6232,'02_核算项'!$B$2:$B$6232,$A95,'02_核算项'!$M$2:$M$6232,"OC")</f>
        <v>0.0</v>
      </c>
      <c r="O95" s="4">
        <f>SUMIFS('02_核算项'!$AC$2:$AC$6232,'02_核算项'!$B$2:$B$6232,$A95,'02_核算项'!$M$2:$M$6232,"NH3")</f>
        <v>0.0</v>
      </c>
      <c r="P95" s="4">
        <f>SUMIFS('02_核算项'!$AD$2:$AD$6232,'02_核算项'!$B$2:$B$6232,$A95,'02_核算项'!$M$2:$M$6232,"SO2")</f>
        <v>0.0</v>
      </c>
      <c r="Q95" s="4">
        <f>SUMIFS('02_核算项'!$AD$2:$AD$6232,'02_核算项'!$B$2:$B$6232,$A95,'02_核算项'!$M$2:$M$6232,"NOX")</f>
        <v>0.7208292</v>
      </c>
      <c r="R95" s="4">
        <f>SUMIFS('02_核算项'!$AD$2:$AD$6232,'02_核算项'!$B$2:$B$6232,$A95,'02_核算项'!$M$2:$M$6232,"CO")</f>
        <v>0.29302</v>
      </c>
      <c r="S95" s="4">
        <f>SUMIFS('02_核算项'!$AD$2:$AD$6232,'02_核算项'!$B$2:$B$6232,$A95,'02_核算项'!$M$2:$M$6232,"VOCS")</f>
        <v>0.004508</v>
      </c>
      <c r="T95" s="4">
        <f>SUMIFS('02_核算项'!$AD$2:$AD$6232,'02_核算项'!$B$2:$B$6232,$A95,'02_核算项'!$M$2:$M$6232,"PM10")</f>
        <v>0.006762</v>
      </c>
      <c r="U95" s="4">
        <f>SUMIFS('02_核算项'!$AD$2:$AD$6232,'02_核算项'!$B$2:$B$6232,$A95,'02_核算项'!$M$2:$M$6232,"PM25")</f>
        <v>0.006762</v>
      </c>
      <c r="V95" s="4">
        <f>SUMIFS('02_核算项'!$AD$2:$AD$6232,'02_核算项'!$B$2:$B$6232,$A95,'02_核算项'!$M$2:$M$6232,"BC")</f>
        <v>0.0</v>
      </c>
      <c r="W95" s="4">
        <f>SUMIFS('02_核算项'!$AD$2:$AD$6232,'02_核算项'!$B$2:$B$6232,$A95,'02_核算项'!$M$2:$M$6232,"OC")</f>
        <v>0.0</v>
      </c>
      <c r="X95" s="4">
        <f>SUMIFS('02_核算项'!$AD$2:$AD$6232,'02_核算项'!$B$2:$B$6232,$A95,'02_核算项'!$M$2:$M$6232,"NH3")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>
        <f>SUMIFS('02_核算项'!$AC$2:$AC$6232,'02_核算项'!$B$2:$B$6232,$A96,'02_核算项'!$M$2:$M$6232,"SO2")</f>
        <v>0.0</v>
      </c>
      <c r="H96" s="4">
        <f>SUMIFS('02_核算项'!$AC$2:$AC$6232,'02_核算项'!$B$2:$B$6232,$A96,'02_核算项'!$M$2:$M$6232,"NOX")</f>
        <v>0.0</v>
      </c>
      <c r="I96" s="4">
        <f>SUMIFS('02_核算项'!$AC$2:$AC$6232,'02_核算项'!$B$2:$B$6232,$A96,'02_核算项'!$M$2:$M$6232,"CO")</f>
        <v>0.0</v>
      </c>
      <c r="J96" s="4">
        <f>SUMIFS('02_核算项'!$AC$2:$AC$6232,'02_核算项'!$B$2:$B$6232,$A96,'02_核算项'!$M$2:$M$6232,"VOCS")</f>
        <v>0.0</v>
      </c>
      <c r="K96" s="4">
        <f>SUMIFS('02_核算项'!$AC$2:$AC$6232,'02_核算项'!$B$2:$B$6232,$A96,'02_核算项'!$M$2:$M$6232,"PM10")</f>
        <v>0.0</v>
      </c>
      <c r="L96" s="4">
        <f>SUMIFS('02_核算项'!$AC$2:$AC$6232,'02_核算项'!$B$2:$B$6232,$A96,'02_核算项'!$M$2:$M$6232,"PM25")</f>
        <v>0.0</v>
      </c>
      <c r="M96" s="4">
        <f>SUMIFS('02_核算项'!$AC$2:$AC$6232,'02_核算项'!$B$2:$B$6232,$A96,'02_核算项'!$M$2:$M$6232,"BC")</f>
        <v>0.0</v>
      </c>
      <c r="N96" s="4">
        <f>SUMIFS('02_核算项'!$AC$2:$AC$6232,'02_核算项'!$B$2:$B$6232,$A96,'02_核算项'!$M$2:$M$6232,"OC")</f>
        <v>0.0</v>
      </c>
      <c r="O96" s="4">
        <f>SUMIFS('02_核算项'!$AC$2:$AC$6232,'02_核算项'!$B$2:$B$6232,$A96,'02_核算项'!$M$2:$M$6232,"NH3")</f>
        <v>0.0</v>
      </c>
      <c r="P96" s="4">
        <f>SUMIFS('02_核算项'!$AD$2:$AD$6232,'02_核算项'!$B$2:$B$6232,$A96,'02_核算项'!$M$2:$M$6232,"SO2")</f>
        <v>0.0</v>
      </c>
      <c r="Q96" s="4">
        <f>SUMIFS('02_核算项'!$AD$2:$AD$6232,'02_核算项'!$B$2:$B$6232,$A96,'02_核算项'!$M$2:$M$6232,"NOX")</f>
        <v>0.0</v>
      </c>
      <c r="R96" s="4">
        <f>SUMIFS('02_核算项'!$AD$2:$AD$6232,'02_核算项'!$B$2:$B$6232,$A96,'02_核算项'!$M$2:$M$6232,"CO")</f>
        <v>0.0</v>
      </c>
      <c r="S96" s="4">
        <f>SUMIFS('02_核算项'!$AD$2:$AD$6232,'02_核算项'!$B$2:$B$6232,$A96,'02_核算项'!$M$2:$M$6232,"VOCS")</f>
        <v>0.0</v>
      </c>
      <c r="T96" s="4">
        <f>SUMIFS('02_核算项'!$AD$2:$AD$6232,'02_核算项'!$B$2:$B$6232,$A96,'02_核算项'!$M$2:$M$6232,"PM10")</f>
        <v>0.0</v>
      </c>
      <c r="U96" s="4">
        <f>SUMIFS('02_核算项'!$AD$2:$AD$6232,'02_核算项'!$B$2:$B$6232,$A96,'02_核算项'!$M$2:$M$6232,"PM25")</f>
        <v>0.0</v>
      </c>
      <c r="V96" s="4">
        <f>SUMIFS('02_核算项'!$AD$2:$AD$6232,'02_核算项'!$B$2:$B$6232,$A96,'02_核算项'!$M$2:$M$6232,"BC")</f>
        <v>0.0</v>
      </c>
      <c r="W96" s="4">
        <f>SUMIFS('02_核算项'!$AD$2:$AD$6232,'02_核算项'!$B$2:$B$6232,$A96,'02_核算项'!$M$2:$M$6232,"OC")</f>
        <v>0.0</v>
      </c>
      <c r="X96" s="4">
        <f>SUMIFS('02_核算项'!$AD$2:$AD$6232,'02_核算项'!$B$2:$B$6232,$A96,'02_核算项'!$M$2:$M$6232,"NH3")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SUMIFS('02_核算项'!$AC$2:$AC$6232,'02_核算项'!$B$2:$B$6232,$A97,'02_核算项'!$M$2:$M$6232,"SO2")</f>
        <v>198.101</v>
      </c>
      <c r="H97" s="4">
        <f>SUMIFS('02_核算项'!$AC$2:$AC$6232,'02_核算项'!$B$2:$B$6232,$A97,'02_核算项'!$M$2:$M$6232,"NOX")</f>
        <v>203.25</v>
      </c>
      <c r="I97" s="4">
        <f>SUMIFS('02_核算项'!$AC$2:$AC$6232,'02_核算项'!$B$2:$B$6232,$A97,'02_核算项'!$M$2:$M$6232,"CO")</f>
        <v>54.2</v>
      </c>
      <c r="J97" s="4">
        <f>SUMIFS('02_核算项'!$AC$2:$AC$6232,'02_核算项'!$B$2:$B$6232,$A97,'02_核算项'!$M$2:$M$6232,"VOCS")</f>
        <v>4.878</v>
      </c>
      <c r="K97" s="4">
        <f>SUMIFS('02_核算项'!$AC$2:$AC$6232,'02_核算项'!$B$2:$B$6232,$A97,'02_核算项'!$M$2:$M$6232,"PM10")</f>
        <v>677.7601600000002</v>
      </c>
      <c r="L97" s="4">
        <f>SUMIFS('02_核算项'!$AC$2:$AC$6232,'02_核算项'!$B$2:$B$6232,$A97,'02_核算项'!$M$2:$M$6232,"PM25")</f>
        <v>163.59728000000004</v>
      </c>
      <c r="M97" s="4">
        <f>SUMIFS('02_核算项'!$AC$2:$AC$6232,'02_核算项'!$B$2:$B$6232,$A97,'02_核算项'!$M$2:$M$6232,"BC")</f>
        <v>0.3271945600000001</v>
      </c>
      <c r="N97" s="4">
        <f>SUMIFS('02_核算项'!$AC$2:$AC$6232,'02_核算项'!$B$2:$B$6232,$A97,'02_核算项'!$M$2:$M$6232,"OC")</f>
        <v>0.0</v>
      </c>
      <c r="O97" s="4">
        <f>SUMIFS('02_核算项'!$AC$2:$AC$6232,'02_核算项'!$B$2:$B$6232,$A97,'02_核算项'!$M$2:$M$6232,"NH3")</f>
        <v>0.0</v>
      </c>
      <c r="P97" s="4">
        <f>SUMIFS('02_核算项'!$AD$2:$AD$6232,'02_核算项'!$B$2:$B$6232,$A97,'02_核算项'!$M$2:$M$6232,"SO2")</f>
        <v>198.101</v>
      </c>
      <c r="Q97" s="4">
        <f>SUMIFS('02_核算项'!$AD$2:$AD$6232,'02_核算项'!$B$2:$B$6232,$A97,'02_核算项'!$M$2:$M$6232,"NOX")</f>
        <v>158.535</v>
      </c>
      <c r="R97" s="4">
        <f>SUMIFS('02_核算项'!$AD$2:$AD$6232,'02_核算项'!$B$2:$B$6232,$A97,'02_核算项'!$M$2:$M$6232,"CO")</f>
        <v>54.2</v>
      </c>
      <c r="S97" s="4">
        <f>SUMIFS('02_核算项'!$AD$2:$AD$6232,'02_核算项'!$B$2:$B$6232,$A97,'02_核算项'!$M$2:$M$6232,"VOCS")</f>
        <v>4.878</v>
      </c>
      <c r="T97" s="4">
        <f>SUMIFS('02_核算项'!$AD$2:$AD$6232,'02_核算项'!$B$2:$B$6232,$A97,'02_核算项'!$M$2:$M$6232,"PM10")</f>
        <v>677.7601600000002</v>
      </c>
      <c r="U97" s="4">
        <f>SUMIFS('02_核算项'!$AD$2:$AD$6232,'02_核算项'!$B$2:$B$6232,$A97,'02_核算项'!$M$2:$M$6232,"PM25")</f>
        <v>163.59728000000004</v>
      </c>
      <c r="V97" s="4">
        <f>SUMIFS('02_核算项'!$AD$2:$AD$6232,'02_核算项'!$B$2:$B$6232,$A97,'02_核算项'!$M$2:$M$6232,"BC")</f>
        <v>0.3271945600000001</v>
      </c>
      <c r="W97" s="4">
        <f>SUMIFS('02_核算项'!$AD$2:$AD$6232,'02_核算项'!$B$2:$B$6232,$A97,'02_核算项'!$M$2:$M$6232,"OC")</f>
        <v>0.0</v>
      </c>
      <c r="X97" s="4">
        <f>SUMIFS('02_核算项'!$AD$2:$AD$6232,'02_核算项'!$B$2:$B$6232,$A97,'02_核算项'!$M$2:$M$6232,"NH3")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>
        <f>SUMIFS('02_核算项'!$AC$2:$AC$6232,'02_核算项'!$B$2:$B$6232,$A98,'02_核算项'!$M$2:$M$6232,"SO2")</f>
        <v>0</v>
      </c>
      <c r="H98" s="4">
        <f>SUMIFS('02_核算项'!$AC$2:$AC$6232,'02_核算项'!$B$2:$B$6232,$A98,'02_核算项'!$M$2:$M$6232,"NOX")</f>
        <v>0</v>
      </c>
      <c r="I98" s="4">
        <f>SUMIFS('02_核算项'!$AC$2:$AC$6232,'02_核算项'!$B$2:$B$6232,$A98,'02_核算项'!$M$2:$M$6232,"CO")</f>
        <v>0</v>
      </c>
      <c r="J98" s="4">
        <f>SUMIFS('02_核算项'!$AC$2:$AC$6232,'02_核算项'!$B$2:$B$6232,$A98,'02_核算项'!$M$2:$M$6232,"VOCS")</f>
        <v>0</v>
      </c>
      <c r="K98" s="4">
        <f>SUMIFS('02_核算项'!$AC$2:$AC$6232,'02_核算项'!$B$2:$B$6232,$A98,'02_核算项'!$M$2:$M$6232,"PM10")</f>
        <v>0</v>
      </c>
      <c r="L98" s="4">
        <f>SUMIFS('02_核算项'!$AC$2:$AC$6232,'02_核算项'!$B$2:$B$6232,$A98,'02_核算项'!$M$2:$M$6232,"PM25")</f>
        <v>0</v>
      </c>
      <c r="M98" s="4">
        <f>SUMIFS('02_核算项'!$AC$2:$AC$6232,'02_核算项'!$B$2:$B$6232,$A98,'02_核算项'!$M$2:$M$6232,"BC")</f>
        <v>0</v>
      </c>
      <c r="N98" s="4">
        <f>SUMIFS('02_核算项'!$AC$2:$AC$6232,'02_核算项'!$B$2:$B$6232,$A98,'02_核算项'!$M$2:$M$6232,"OC")</f>
        <v>0</v>
      </c>
      <c r="O98" s="4">
        <f>SUMIFS('02_核算项'!$AC$2:$AC$6232,'02_核算项'!$B$2:$B$6232,$A98,'02_核算项'!$M$2:$M$6232,"NH3")</f>
        <v>0</v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>
        <f>SUMIFS('02_核算项'!$AC$2:$AC$6232,'02_核算项'!$B$2:$B$6232,$A99,'02_核算项'!$M$2:$M$6232,"SO2")</f>
        <v>0</v>
      </c>
      <c r="H99" s="4">
        <f>SUMIFS('02_核算项'!$AC$2:$AC$6232,'02_核算项'!$B$2:$B$6232,$A99,'02_核算项'!$M$2:$M$6232,"NOX")</f>
        <v>0</v>
      </c>
      <c r="I99" s="4">
        <f>SUMIFS('02_核算项'!$AC$2:$AC$6232,'02_核算项'!$B$2:$B$6232,$A99,'02_核算项'!$M$2:$M$6232,"CO")</f>
        <v>0</v>
      </c>
      <c r="J99" s="4">
        <f>SUMIFS('02_核算项'!$AC$2:$AC$6232,'02_核算项'!$B$2:$B$6232,$A99,'02_核算项'!$M$2:$M$6232,"VOCS")</f>
        <v>0</v>
      </c>
      <c r="K99" s="4">
        <f>SUMIFS('02_核算项'!$AC$2:$AC$6232,'02_核算项'!$B$2:$B$6232,$A99,'02_核算项'!$M$2:$M$6232,"PM10")</f>
        <v>0</v>
      </c>
      <c r="L99" s="4">
        <f>SUMIFS('02_核算项'!$AC$2:$AC$6232,'02_核算项'!$B$2:$B$6232,$A99,'02_核算项'!$M$2:$M$6232,"PM25")</f>
        <v>0</v>
      </c>
      <c r="M99" s="4">
        <f>SUMIFS('02_核算项'!$AC$2:$AC$6232,'02_核算项'!$B$2:$B$6232,$A99,'02_核算项'!$M$2:$M$6232,"BC")</f>
        <v>0</v>
      </c>
      <c r="N99" s="4">
        <f>SUMIFS('02_核算项'!$AC$2:$AC$6232,'02_核算项'!$B$2:$B$6232,$A99,'02_核算项'!$M$2:$M$6232,"OC")</f>
        <v>0</v>
      </c>
      <c r="O99" s="4">
        <f>SUMIFS('02_核算项'!$AC$2:$AC$6232,'02_核算项'!$B$2:$B$6232,$A99,'02_核算项'!$M$2:$M$6232,"NH3")</f>
        <v>0.0</v>
      </c>
      <c r="X99" s="4">
        <f>SUMIFS('02_核算项'!$AD$2:$AD$6232,'02_核算项'!$B$2:$B$6232,$A99,'02_核算项'!$M$2:$M$6232,"NH3")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>
        <f>SUMIFS('02_核算项'!$AC$2:$AC$6232,'02_核算项'!$B$2:$B$6232,$A100,'02_核算项'!$M$2:$M$6232,"SO2")</f>
        <v>0.0</v>
      </c>
      <c r="H100" s="4">
        <f>SUMIFS('02_核算项'!$AC$2:$AC$6232,'02_核算项'!$B$2:$B$6232,$A100,'02_核算项'!$M$2:$M$6232,"NOX")</f>
        <v>1.3658739999999998</v>
      </c>
      <c r="I100" s="4">
        <f>SUMIFS('02_核算项'!$AC$2:$AC$6232,'02_核算项'!$B$2:$B$6232,$A100,'02_核算项'!$M$2:$M$6232,"CO")</f>
        <v>0.433082</v>
      </c>
      <c r="J100" s="4">
        <f>SUMIFS('02_核算项'!$AC$2:$AC$6232,'02_核算项'!$B$2:$B$6232,$A100,'02_核算项'!$M$2:$M$6232,"VOCS")</f>
        <v>0.0066628</v>
      </c>
      <c r="K100" s="4">
        <f>SUMIFS('02_核算项'!$AC$2:$AC$6232,'02_核算项'!$B$2:$B$6232,$A100,'02_核算项'!$M$2:$M$6232,"PM10")</f>
        <v>0.009994199999999998</v>
      </c>
      <c r="L100" s="4">
        <f>SUMIFS('02_核算项'!$AC$2:$AC$6232,'02_核算项'!$B$2:$B$6232,$A100,'02_核算项'!$M$2:$M$6232,"PM25")</f>
        <v>0.009994199999999998</v>
      </c>
      <c r="M100" s="4">
        <f>SUMIFS('02_核算项'!$AC$2:$AC$6232,'02_核算项'!$B$2:$B$6232,$A100,'02_核算项'!$M$2:$M$6232,"BC")</f>
        <v>0.0</v>
      </c>
      <c r="N100" s="4">
        <f>SUMIFS('02_核算项'!$AC$2:$AC$6232,'02_核算项'!$B$2:$B$6232,$A100,'02_核算项'!$M$2:$M$6232,"OC")</f>
        <v>0.0</v>
      </c>
      <c r="O100" s="4">
        <f>SUMIFS('02_核算项'!$AC$2:$AC$6232,'02_核算项'!$B$2:$B$6232,$A100,'02_核算项'!$M$2:$M$6232,"NH3")</f>
        <v>0.0</v>
      </c>
      <c r="P100" s="4">
        <f>SUMIFS('02_核算项'!$AD$2:$AD$6232,'02_核算项'!$B$2:$B$6232,$A100,'02_核算项'!$M$2:$M$6232,"SO2")</f>
        <v>0.0</v>
      </c>
      <c r="Q100" s="4">
        <f>SUMIFS('02_核算项'!$AD$2:$AD$6232,'02_核算项'!$B$2:$B$6232,$A100,'02_核算项'!$M$2:$M$6232,"NOX")</f>
        <v>1.06538172</v>
      </c>
      <c r="R100" s="4">
        <f>SUMIFS('02_核算项'!$AD$2:$AD$6232,'02_核算项'!$B$2:$B$6232,$A100,'02_核算项'!$M$2:$M$6232,"CO")</f>
        <v>0.433082</v>
      </c>
      <c r="S100" s="4">
        <f>SUMIFS('02_核算项'!$AD$2:$AD$6232,'02_核算项'!$B$2:$B$6232,$A100,'02_核算项'!$M$2:$M$6232,"VOCS")</f>
        <v>0.0066628</v>
      </c>
      <c r="T100" s="4">
        <f>SUMIFS('02_核算项'!$AD$2:$AD$6232,'02_核算项'!$B$2:$B$6232,$A100,'02_核算项'!$M$2:$M$6232,"PM10")</f>
        <v>0.009994199999999998</v>
      </c>
      <c r="U100" s="4">
        <f>SUMIFS('02_核算项'!$AD$2:$AD$6232,'02_核算项'!$B$2:$B$6232,$A100,'02_核算项'!$M$2:$M$6232,"PM25")</f>
        <v>0.009994199999999998</v>
      </c>
      <c r="V100" s="4">
        <f>SUMIFS('02_核算项'!$AD$2:$AD$6232,'02_核算项'!$B$2:$B$6232,$A100,'02_核算项'!$M$2:$M$6232,"BC")</f>
        <v>0.0</v>
      </c>
      <c r="W100" s="4">
        <f>SUMIFS('02_核算项'!$AD$2:$AD$6232,'02_核算项'!$B$2:$B$6232,$A100,'02_核算项'!$M$2:$M$6232,"OC")</f>
        <v>0.0</v>
      </c>
      <c r="X100" s="4">
        <f>SUMIFS('02_核算项'!$AD$2:$AD$6232,'02_核算项'!$B$2:$B$6232,$A100,'02_核算项'!$M$2:$M$6232,"NH3")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>
        <f>SUMIFS('02_核算项'!$AC$2:$AC$6232,'02_核算项'!$B$2:$B$6232,$A101,'02_核算项'!$M$2:$M$6232,"SO2")</f>
        <v>0</v>
      </c>
      <c r="H101" s="4">
        <f>SUMIFS('02_核算项'!$AC$2:$AC$6232,'02_核算项'!$B$2:$B$6232,$A101,'02_核算项'!$M$2:$M$6232,"NOX")</f>
        <v>0</v>
      </c>
      <c r="I101" s="4">
        <f>SUMIFS('02_核算项'!$AC$2:$AC$6232,'02_核算项'!$B$2:$B$6232,$A101,'02_核算项'!$M$2:$M$6232,"CO")</f>
        <v>0</v>
      </c>
      <c r="J101" s="4">
        <f>SUMIFS('02_核算项'!$AC$2:$AC$6232,'02_核算项'!$B$2:$B$6232,$A101,'02_核算项'!$M$2:$M$6232,"VOCS")</f>
        <v>0</v>
      </c>
      <c r="K101" s="4">
        <f>SUMIFS('02_核算项'!$AC$2:$AC$6232,'02_核算项'!$B$2:$B$6232,$A101,'02_核算项'!$M$2:$M$6232,"PM10")</f>
        <v>0</v>
      </c>
      <c r="L101" s="4">
        <f>SUMIFS('02_核算项'!$AC$2:$AC$6232,'02_核算项'!$B$2:$B$6232,$A101,'02_核算项'!$M$2:$M$6232,"PM25")</f>
        <v>0</v>
      </c>
      <c r="M101" s="4">
        <f>SUMIFS('02_核算项'!$AC$2:$AC$6232,'02_核算项'!$B$2:$B$6232,$A101,'02_核算项'!$M$2:$M$6232,"BC")</f>
        <v>0</v>
      </c>
      <c r="N101" s="4">
        <f>SUMIFS('02_核算项'!$AC$2:$AC$6232,'02_核算项'!$B$2:$B$6232,$A101,'02_核算项'!$M$2:$M$6232,"OC")</f>
        <v>0</v>
      </c>
      <c r="O101" s="4">
        <f>SUMIFS('02_核算项'!$AC$2:$AC$6232,'02_核算项'!$B$2:$B$6232,$A101,'02_核算项'!$M$2:$M$6232,"NH3")</f>
        <v>0</v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SUMIFS('02_核算项'!$AC$2:$AC$6232,'02_核算项'!$B$2:$B$6232,$A102,'02_核算项'!$M$2:$M$6232,"SO2")</f>
        <v>0.0</v>
      </c>
      <c r="H102" s="4">
        <f>SUMIFS('02_核算项'!$AC$2:$AC$6232,'02_核算项'!$B$2:$B$6232,$A102,'02_核算项'!$M$2:$M$6232,"NOX")</f>
        <v>48.81090999999999</v>
      </c>
      <c r="I102" s="4">
        <f>SUMIFS('02_核算项'!$AC$2:$AC$6232,'02_核算项'!$B$2:$B$6232,$A102,'02_核算项'!$M$2:$M$6232,"CO")</f>
        <v>15.47663</v>
      </c>
      <c r="J102" s="4">
        <f>SUMIFS('02_核算项'!$AC$2:$AC$6232,'02_核算项'!$B$2:$B$6232,$A102,'02_核算项'!$M$2:$M$6232,"VOCS")</f>
        <v>0.238102</v>
      </c>
      <c r="K102" s="4">
        <f>SUMIFS('02_核算项'!$AC$2:$AC$6232,'02_核算项'!$B$2:$B$6232,$A102,'02_核算项'!$M$2:$M$6232,"PM10")</f>
        <v>0.357153</v>
      </c>
      <c r="L102" s="4">
        <f>SUMIFS('02_核算项'!$AC$2:$AC$6232,'02_核算项'!$B$2:$B$6232,$A102,'02_核算项'!$M$2:$M$6232,"PM25")</f>
        <v>0.357153</v>
      </c>
      <c r="M102" s="4">
        <f>SUMIFS('02_核算项'!$AC$2:$AC$6232,'02_核算项'!$B$2:$B$6232,$A102,'02_核算项'!$M$2:$M$6232,"BC")</f>
        <v>0.0</v>
      </c>
      <c r="N102" s="4">
        <f>SUMIFS('02_核算项'!$AC$2:$AC$6232,'02_核算项'!$B$2:$B$6232,$A102,'02_核算项'!$M$2:$M$6232,"OC")</f>
        <v>0.0</v>
      </c>
      <c r="O102" s="4">
        <f>SUMIFS('02_核算项'!$AC$2:$AC$6232,'02_核算项'!$B$2:$B$6232,$A102,'02_核算项'!$M$2:$M$6232,"NH3")</f>
        <v>0.0</v>
      </c>
      <c r="P102" s="4">
        <f>SUMIFS('02_核算项'!$AD$2:$AD$6232,'02_核算项'!$B$2:$B$6232,$A102,'02_核算项'!$M$2:$M$6232,"SO2")</f>
        <v>0.0</v>
      </c>
      <c r="Q102" s="4">
        <f>SUMIFS('02_核算项'!$AD$2:$AD$6232,'02_核算项'!$B$2:$B$6232,$A102,'02_核算项'!$M$2:$M$6232,"NOX")</f>
        <v>38.0725098</v>
      </c>
      <c r="R102" s="4">
        <f>SUMIFS('02_核算项'!$AD$2:$AD$6232,'02_核算项'!$B$2:$B$6232,$A102,'02_核算项'!$M$2:$M$6232,"CO")</f>
        <v>15.47663</v>
      </c>
      <c r="S102" s="4">
        <f>SUMIFS('02_核算项'!$AD$2:$AD$6232,'02_核算项'!$B$2:$B$6232,$A102,'02_核算项'!$M$2:$M$6232,"VOCS")</f>
        <v>0.238102</v>
      </c>
      <c r="T102" s="4">
        <f>SUMIFS('02_核算项'!$AD$2:$AD$6232,'02_核算项'!$B$2:$B$6232,$A102,'02_核算项'!$M$2:$M$6232,"PM10")</f>
        <v>0.357153</v>
      </c>
      <c r="U102" s="4">
        <f>SUMIFS('02_核算项'!$AD$2:$AD$6232,'02_核算项'!$B$2:$B$6232,$A102,'02_核算项'!$M$2:$M$6232,"PM25")</f>
        <v>0.357153</v>
      </c>
      <c r="V102" s="4">
        <f>SUMIFS('02_核算项'!$AD$2:$AD$6232,'02_核算项'!$B$2:$B$6232,$A102,'02_核算项'!$M$2:$M$6232,"BC")</f>
        <v>0.0</v>
      </c>
      <c r="W102" s="4">
        <f>SUMIFS('02_核算项'!$AD$2:$AD$6232,'02_核算项'!$B$2:$B$6232,$A102,'02_核算项'!$M$2:$M$6232,"OC")</f>
        <v>0.0</v>
      </c>
      <c r="X102" s="4">
        <f>SUMIFS('02_核算项'!$AD$2:$AD$6232,'02_核算项'!$B$2:$B$6232,$A102,'02_核算项'!$M$2:$M$6232,"NH3")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SUMIFS('02_核算项'!$AC$2:$AC$6232,'02_核算项'!$B$2:$B$6232,$A103,'02_核算项'!$M$2:$M$6232,"SO2")</f>
        <v>936.8318792000001</v>
      </c>
      <c r="H103" s="4">
        <f>SUMIFS('02_核算项'!$AC$2:$AC$6232,'02_核算项'!$B$2:$B$6232,$A103,'02_核算项'!$M$2:$M$6232,"NOX")</f>
        <v>881.7241216000001</v>
      </c>
      <c r="I103" s="4">
        <f>SUMIFS('02_核算项'!$AC$2:$AC$6232,'02_核算项'!$B$2:$B$6232,$A103,'02_核算项'!$M$2:$M$6232,"CO")</f>
        <v>196.81342</v>
      </c>
      <c r="J103" s="4">
        <f>SUMIFS('02_核算项'!$AC$2:$AC$6232,'02_核算项'!$B$2:$B$6232,$A103,'02_核算项'!$M$2:$M$6232,"VOCS")</f>
        <v>3.9362684</v>
      </c>
      <c r="K103" s="4">
        <f>SUMIFS('02_核算项'!$AC$2:$AC$6232,'02_核算项'!$B$2:$B$6232,$A103,'02_核算项'!$M$2:$M$6232,"PM10")</f>
        <v>3248.9880648231992</v>
      </c>
      <c r="L103" s="4">
        <f>SUMIFS('02_核算项'!$AC$2:$AC$6232,'02_核算项'!$B$2:$B$6232,$A103,'02_核算项'!$M$2:$M$6232,"PM25")</f>
        <v>784.2384984056001</v>
      </c>
      <c r="M103" s="4">
        <f>SUMIFS('02_核算项'!$AC$2:$AC$6232,'02_核算项'!$B$2:$B$6232,$A103,'02_核算项'!$M$2:$M$6232,"BC")</f>
        <v>1.5684769968112005</v>
      </c>
      <c r="N103" s="4">
        <f>SUMIFS('02_核算项'!$AC$2:$AC$6232,'02_核算项'!$B$2:$B$6232,$A103,'02_核算项'!$M$2:$M$6232,"OC")</f>
        <v>0.0</v>
      </c>
      <c r="O103" s="4">
        <f>SUMIFS('02_核算项'!$AC$2:$AC$6232,'02_核算项'!$B$2:$B$6232,$A103,'02_核算项'!$M$2:$M$6232,"NH3")</f>
        <v>15.7450736</v>
      </c>
      <c r="P103" s="4">
        <f>SUMIFS('02_核算项'!$AD$2:$AD$6232,'02_核算项'!$B$2:$B$6232,$A103,'02_核算项'!$M$2:$M$6232,"SO2")</f>
        <v>187.36637584</v>
      </c>
      <c r="Q103" s="4">
        <f>SUMIFS('02_核算项'!$AD$2:$AD$6232,'02_核算项'!$B$2:$B$6232,$A103,'02_核算项'!$M$2:$M$6232,"NOX")</f>
        <v>317.42068377600003</v>
      </c>
      <c r="R103" s="4">
        <f>SUMIFS('02_核算项'!$AD$2:$AD$6232,'02_核算项'!$B$2:$B$6232,$A103,'02_核算项'!$M$2:$M$6232,"CO")</f>
        <v>196.81342</v>
      </c>
      <c r="S103" s="4">
        <f>SUMIFS('02_核算项'!$AD$2:$AD$6232,'02_核算项'!$B$2:$B$6232,$A103,'02_核算项'!$M$2:$M$6232,"VOCS")</f>
        <v>3.9362684</v>
      </c>
      <c r="T103" s="4">
        <f>SUMIFS('02_核算项'!$AD$2:$AD$6232,'02_核算项'!$B$2:$B$6232,$A103,'02_核算项'!$M$2:$M$6232,"PM10")</f>
        <v>166.3705957331881</v>
      </c>
      <c r="U103" s="4">
        <f>SUMIFS('02_核算项'!$AD$2:$AD$6232,'02_核算项'!$B$2:$B$6232,$A103,'02_核算项'!$M$2:$M$6232,"PM25")</f>
        <v>43.133117412308046</v>
      </c>
      <c r="V103" s="4">
        <f>SUMIFS('02_核算项'!$AD$2:$AD$6232,'02_核算项'!$B$2:$B$6232,$A103,'02_核算项'!$M$2:$M$6232,"BC")</f>
        <v>0.0862662348246161</v>
      </c>
      <c r="W103" s="4">
        <f>SUMIFS('02_核算项'!$AD$2:$AD$6232,'02_核算项'!$B$2:$B$6232,$A103,'02_核算项'!$M$2:$M$6232,"OC")</f>
        <v>0.0</v>
      </c>
      <c r="X103" s="4">
        <f>SUMIFS('02_核算项'!$AD$2:$AD$6232,'02_核算项'!$B$2:$B$6232,$A103,'02_核算项'!$M$2:$M$6232,"NH3")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SUMIFS('02_核算项'!$AC$2:$AC$6232,'02_核算项'!$B$2:$B$6232,$A104,'02_核算项'!$M$2:$M$6232,"SO2")</f>
        <v>13283.948749999998</v>
      </c>
      <c r="H104" s="4">
        <f>SUMIFS('02_核算项'!$AC$2:$AC$6232,'02_核算项'!$B$2:$B$6232,$A104,'02_核算项'!$M$2:$M$6232,"NOX")</f>
        <v>13741.35875</v>
      </c>
      <c r="I104" s="4">
        <f>SUMIFS('02_核算项'!$AC$2:$AC$6232,'02_核算项'!$B$2:$B$6232,$A104,'02_核算项'!$M$2:$M$6232,"CO")</f>
        <v>3811.75</v>
      </c>
      <c r="J104" s="4">
        <f>SUMIFS('02_核算项'!$AC$2:$AC$6232,'02_核算项'!$B$2:$B$6232,$A104,'02_核算项'!$M$2:$M$6232,"VOCS")</f>
        <v>76.235</v>
      </c>
      <c r="K104" s="4">
        <f>SUMIFS('02_核算项'!$AC$2:$AC$6232,'02_核算项'!$B$2:$B$6232,$A104,'02_核算项'!$M$2:$M$6232,"PM10")</f>
        <v>35046.18243749999</v>
      </c>
      <c r="L104" s="4">
        <f>SUMIFS('02_核算项'!$AC$2:$AC$6232,'02_核算项'!$B$2:$B$6232,$A104,'02_核算项'!$M$2:$M$6232,"PM25")</f>
        <v>9142.482374999998</v>
      </c>
      <c r="M104" s="4">
        <f>SUMIFS('02_核算项'!$AC$2:$AC$6232,'02_核算项'!$B$2:$B$6232,$A104,'02_核算项'!$M$2:$M$6232,"BC")</f>
        <v>18.284964749999997</v>
      </c>
      <c r="N104" s="4">
        <f>SUMIFS('02_核算项'!$AC$2:$AC$6232,'02_核算项'!$B$2:$B$6232,$A104,'02_核算项'!$M$2:$M$6232,"OC")</f>
        <v>0.0</v>
      </c>
      <c r="O104" s="4">
        <f>SUMIFS('02_核算项'!$AC$2:$AC$6232,'02_核算项'!$B$2:$B$6232,$A104,'02_核算项'!$M$2:$M$6232,"NH3")</f>
        <v>0.0</v>
      </c>
      <c r="P104" s="4">
        <f>SUMIFS('02_核算项'!$AD$2:$AD$6232,'02_核算项'!$B$2:$B$6232,$A104,'02_核算项'!$M$2:$M$6232,"SO2")</f>
        <v>7970.369249999998</v>
      </c>
      <c r="Q104" s="4">
        <f>SUMIFS('02_核算项'!$AD$2:$AD$6232,'02_核算项'!$B$2:$B$6232,$A104,'02_核算项'!$M$2:$M$6232,"NOX")</f>
        <v>10718.259825</v>
      </c>
      <c r="R104" s="4">
        <f>SUMIFS('02_核算项'!$AD$2:$AD$6232,'02_核算项'!$B$2:$B$6232,$A104,'02_核算项'!$M$2:$M$6232,"CO")</f>
        <v>3811.75</v>
      </c>
      <c r="S104" s="4">
        <f>SUMIFS('02_核算项'!$AD$2:$AD$6232,'02_核算项'!$B$2:$B$6232,$A104,'02_核算项'!$M$2:$M$6232,"VOCS")</f>
        <v>76.235</v>
      </c>
      <c r="T104" s="4">
        <f>SUMIFS('02_核算项'!$AD$2:$AD$6232,'02_核算项'!$B$2:$B$6232,$A104,'02_核算项'!$M$2:$M$6232,"PM10")</f>
        <v>15942.965514937496</v>
      </c>
      <c r="U104" s="4">
        <f>SUMIFS('02_核算项'!$AD$2:$AD$6232,'02_核算项'!$B$2:$B$6232,$A104,'02_核算项'!$M$2:$M$6232,"PM25")</f>
        <v>4571.241187499999</v>
      </c>
      <c r="V104" s="4">
        <f>SUMIFS('02_核算项'!$AD$2:$AD$6232,'02_核算项'!$B$2:$B$6232,$A104,'02_核算项'!$M$2:$M$6232,"BC")</f>
        <v>9.142482374999998</v>
      </c>
      <c r="W104" s="4">
        <f>SUMIFS('02_核算项'!$AD$2:$AD$6232,'02_核算项'!$B$2:$B$6232,$A104,'02_核算项'!$M$2:$M$6232,"OC")</f>
        <v>0.0</v>
      </c>
      <c r="X104" s="4">
        <f>SUMIFS('02_核算项'!$AD$2:$AD$6232,'02_核算项'!$B$2:$B$6232,$A104,'02_核算项'!$M$2:$M$6232,"NH3")</f>
        <v>0.0</v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SUMIFS('02_核算项'!$AC$2:$AC$6232,'02_核算项'!$B$2:$B$6232,$A105,'02_核算项'!$M$2:$M$6232,"SO2")</f>
        <v>0.0</v>
      </c>
      <c r="H105" s="4">
        <f>SUMIFS('02_核算项'!$AC$2:$AC$6232,'02_核算项'!$B$2:$B$6232,$A105,'02_核算项'!$M$2:$M$6232,"NOX")</f>
        <v>30.234833200000004</v>
      </c>
      <c r="I105" s="4">
        <f>SUMIFS('02_核算项'!$AC$2:$AC$6232,'02_核算项'!$B$2:$B$6232,$A105,'02_核算项'!$M$2:$M$6232,"CO")</f>
        <v>2.9103048</v>
      </c>
      <c r="J105" s="4">
        <f>SUMIFS('02_核算项'!$AC$2:$AC$6232,'02_核算项'!$B$2:$B$6232,$A105,'02_核算项'!$M$2:$M$6232,"VOCS")</f>
        <v>266.77794</v>
      </c>
      <c r="K105" s="4">
        <f>SUMIFS('02_核算项'!$AC$2:$AC$6232,'02_核算项'!$B$2:$B$6232,$A105,'02_核算项'!$M$2:$M$6232,"PM10")</f>
        <v>1.3743106</v>
      </c>
      <c r="L105" s="4">
        <f>SUMIFS('02_核算项'!$AC$2:$AC$6232,'02_核算项'!$B$2:$B$6232,$A105,'02_核算项'!$M$2:$M$6232,"PM25")</f>
        <v>1.3743106</v>
      </c>
      <c r="M105" s="4">
        <f>SUMIFS('02_核算项'!$AC$2:$AC$6232,'02_核算项'!$B$2:$B$6232,$A105,'02_核算项'!$M$2:$M$6232,"BC")</f>
        <v>0.1616836</v>
      </c>
      <c r="N105" s="4">
        <f>SUMIFS('02_核算项'!$AC$2:$AC$6232,'02_核算项'!$B$2:$B$6232,$A105,'02_核算项'!$M$2:$M$6232,"OC")</f>
        <v>0.404209</v>
      </c>
      <c r="O105" s="4">
        <f>SUMIFS('02_核算项'!$AC$2:$AC$6232,'02_核算项'!$B$2:$B$6232,$A105,'02_核算项'!$M$2:$M$6232,"NH3")</f>
        <v>0.0</v>
      </c>
      <c r="P105" s="4">
        <f>SUMIFS('02_核算项'!$AD$2:$AD$6232,'02_核算项'!$B$2:$B$6232,$A105,'02_核算项'!$M$2:$M$6232,"SO2")</f>
        <v>0.0</v>
      </c>
      <c r="Q105" s="4">
        <f>SUMIFS('02_核算项'!$AD$2:$AD$6232,'02_核算项'!$B$2:$B$6232,$A105,'02_核算项'!$M$2:$M$6232,"NOX")</f>
        <v>23.583169896000005</v>
      </c>
      <c r="R105" s="4">
        <f>SUMIFS('02_核算项'!$AD$2:$AD$6232,'02_核算项'!$B$2:$B$6232,$A105,'02_核算项'!$M$2:$M$6232,"CO")</f>
        <v>2.9103048</v>
      </c>
      <c r="S105" s="4">
        <f>SUMIFS('02_核算项'!$AD$2:$AD$6232,'02_核算项'!$B$2:$B$6232,$A105,'02_核算项'!$M$2:$M$6232,"VOCS")</f>
        <v>266.77794</v>
      </c>
      <c r="T105" s="4">
        <f>SUMIFS('02_核算项'!$AD$2:$AD$6232,'02_核算项'!$B$2:$B$6232,$A105,'02_核算项'!$M$2:$M$6232,"PM10")</f>
        <v>1.3743106</v>
      </c>
      <c r="U105" s="4">
        <f>SUMIFS('02_核算项'!$AD$2:$AD$6232,'02_核算项'!$B$2:$B$6232,$A105,'02_核算项'!$M$2:$M$6232,"PM25")</f>
        <v>1.3743106</v>
      </c>
      <c r="V105" s="4">
        <f>SUMIFS('02_核算项'!$AD$2:$AD$6232,'02_核算项'!$B$2:$B$6232,$A105,'02_核算项'!$M$2:$M$6232,"BC")</f>
        <v>0.1616836</v>
      </c>
      <c r="W105" s="4">
        <f>SUMIFS('02_核算项'!$AD$2:$AD$6232,'02_核算项'!$B$2:$B$6232,$A105,'02_核算项'!$M$2:$M$6232,"OC")</f>
        <v>0.404209</v>
      </c>
      <c r="X105" s="4">
        <f>SUMIFS('02_核算项'!$AD$2:$AD$6232,'02_核算项'!$B$2:$B$6232,$A105,'02_核算项'!$M$2:$M$6232,"NH3")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SUMIFS('02_核算项'!$AC$2:$AC$6232,'02_核算项'!$B$2:$B$6232,$A106,'02_核算项'!$M$2:$M$6232,"SO2")</f>
        <v>10265.489066</v>
      </c>
      <c r="H106" s="4">
        <f>SUMIFS('02_核算项'!$AC$2:$AC$6232,'02_核算项'!$B$2:$B$6232,$A106,'02_核算项'!$M$2:$M$6232,"NOX")</f>
        <v>6219.678669399999</v>
      </c>
      <c r="I106" s="4">
        <f>SUMIFS('02_核算项'!$AC$2:$AC$6232,'02_核算项'!$B$2:$B$6232,$A106,'02_核算项'!$M$2:$M$6232,"CO")</f>
        <v>1725.29228</v>
      </c>
      <c r="J106" s="4">
        <f>SUMIFS('02_核算项'!$AC$2:$AC$6232,'02_核算项'!$B$2:$B$6232,$A106,'02_核算项'!$M$2:$M$6232,"VOCS")</f>
        <v>34.5058456</v>
      </c>
      <c r="K106" s="4">
        <f>SUMIFS('02_核算项'!$AC$2:$AC$6232,'02_核算项'!$B$2:$B$6232,$A106,'02_核算项'!$M$2:$M$6232,"PM10")</f>
        <v>20981.71074015</v>
      </c>
      <c r="L106" s="4">
        <f>SUMIFS('02_核算项'!$AC$2:$AC$6232,'02_核算项'!$B$2:$B$6232,$A106,'02_核算项'!$M$2:$M$6232,"PM25")</f>
        <v>5473.4897583</v>
      </c>
      <c r="M106" s="4">
        <f>SUMIFS('02_核算项'!$AC$2:$AC$6232,'02_核算项'!$B$2:$B$6232,$A106,'02_核算项'!$M$2:$M$6232,"BC")</f>
        <v>10.946979516599999</v>
      </c>
      <c r="N106" s="4">
        <f>SUMIFS('02_核算项'!$AC$2:$AC$6232,'02_核算项'!$B$2:$B$6232,$A106,'02_核算项'!$M$2:$M$6232,"OC")</f>
        <v>0.0</v>
      </c>
      <c r="O106" s="4">
        <f>SUMIFS('02_核算项'!$AC$2:$AC$6232,'02_核算项'!$B$2:$B$6232,$A106,'02_核算项'!$M$2:$M$6232,"NH3")</f>
        <v>0.0</v>
      </c>
      <c r="P106" s="4">
        <f>SUMIFS('02_核算项'!$AD$2:$AD$6232,'02_核算项'!$B$2:$B$6232,$A106,'02_核算项'!$M$2:$M$6232,"SO2")</f>
        <v>10265.489066</v>
      </c>
      <c r="Q106" s="4">
        <f>SUMIFS('02_核算项'!$AD$2:$AD$6232,'02_核算项'!$B$2:$B$6232,$A106,'02_核算项'!$M$2:$M$6232,"NOX")</f>
        <v>4851.349362131999</v>
      </c>
      <c r="R106" s="4">
        <f>SUMIFS('02_核算项'!$AD$2:$AD$6232,'02_核算项'!$B$2:$B$6232,$A106,'02_核算项'!$M$2:$M$6232,"CO")</f>
        <v>1725.29228</v>
      </c>
      <c r="S106" s="4">
        <f>SUMIFS('02_核算项'!$AD$2:$AD$6232,'02_核算项'!$B$2:$B$6232,$A106,'02_核算项'!$M$2:$M$6232,"VOCS")</f>
        <v>34.5058456</v>
      </c>
      <c r="T106" s="4">
        <f>SUMIFS('02_核算项'!$AD$2:$AD$6232,'02_核算项'!$B$2:$B$6232,$A106,'02_核算项'!$M$2:$M$6232,"PM10")</f>
        <v>20981.71074015</v>
      </c>
      <c r="U106" s="4">
        <f>SUMIFS('02_核算项'!$AD$2:$AD$6232,'02_核算项'!$B$2:$B$6232,$A106,'02_核算项'!$M$2:$M$6232,"PM25")</f>
        <v>5473.4897583</v>
      </c>
      <c r="V106" s="4">
        <f>SUMIFS('02_核算项'!$AD$2:$AD$6232,'02_核算项'!$B$2:$B$6232,$A106,'02_核算项'!$M$2:$M$6232,"BC")</f>
        <v>10.946979516599999</v>
      </c>
      <c r="W106" s="4">
        <f>SUMIFS('02_核算项'!$AD$2:$AD$6232,'02_核算项'!$B$2:$B$6232,$A106,'02_核算项'!$M$2:$M$6232,"OC")</f>
        <v>0.0</v>
      </c>
      <c r="X106" s="4">
        <f>SUMIFS('02_核算项'!$AD$2:$AD$6232,'02_核算项'!$B$2:$B$6232,$A106,'02_核算项'!$M$2:$M$6232,"NH3")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SUMIFS('02_核算项'!$AC$2:$AC$6232,'02_核算项'!$B$2:$B$6232,$A107,'02_核算项'!$M$2:$M$6232,"SO2")</f>
        <v>1590.9633599999997</v>
      </c>
      <c r="H107" s="4">
        <f>SUMIFS('02_核算项'!$AC$2:$AC$6232,'02_核算项'!$B$2:$B$6232,$A107,'02_核算项'!$M$2:$M$6232,"NOX")</f>
        <v>1215.26272</v>
      </c>
      <c r="I107" s="4">
        <f>SUMIFS('02_核算项'!$AC$2:$AC$6232,'02_核算项'!$B$2:$B$6232,$A107,'02_核算项'!$M$2:$M$6232,"CO")</f>
        <v>271.264</v>
      </c>
      <c r="J107" s="4">
        <f>SUMIFS('02_核算项'!$AC$2:$AC$6232,'02_核算项'!$B$2:$B$6232,$A107,'02_核算项'!$M$2:$M$6232,"VOCS")</f>
        <v>5.42528</v>
      </c>
      <c r="K107" s="4">
        <f>SUMIFS('02_核算项'!$AC$2:$AC$6232,'02_核算项'!$B$2:$B$6232,$A107,'02_核算项'!$M$2:$M$6232,"PM10")</f>
        <v>4116.778417920001</v>
      </c>
      <c r="L107" s="4">
        <f>SUMIFS('02_核算项'!$AC$2:$AC$6232,'02_核算项'!$B$2:$B$6232,$A107,'02_核算项'!$M$2:$M$6232,"PM25")</f>
        <v>993.7051353600002</v>
      </c>
      <c r="M107" s="4">
        <f>SUMIFS('02_核算项'!$AC$2:$AC$6232,'02_核算项'!$B$2:$B$6232,$A107,'02_核算项'!$M$2:$M$6232,"BC")</f>
        <v>1.9874102707200005</v>
      </c>
      <c r="N107" s="4">
        <f>SUMIFS('02_核算项'!$AC$2:$AC$6232,'02_核算项'!$B$2:$B$6232,$A107,'02_核算项'!$M$2:$M$6232,"OC")</f>
        <v>0.0</v>
      </c>
      <c r="O107" s="4">
        <f>SUMIFS('02_核算项'!$AC$2:$AC$6232,'02_核算项'!$B$2:$B$6232,$A107,'02_核算项'!$M$2:$M$6232,"NH3")</f>
        <v>21.70112</v>
      </c>
      <c r="P107" s="4">
        <f>SUMIFS('02_核算项'!$AD$2:$AD$6232,'02_核算项'!$B$2:$B$6232,$A107,'02_核算项'!$M$2:$M$6232,"SO2")</f>
        <v>318.1926719999999</v>
      </c>
      <c r="Q107" s="4">
        <f>SUMIFS('02_核算项'!$AD$2:$AD$6232,'02_核算项'!$B$2:$B$6232,$A107,'02_核算项'!$M$2:$M$6232,"NOX")</f>
        <v>437.4945792</v>
      </c>
      <c r="R107" s="4">
        <f>SUMIFS('02_核算项'!$AD$2:$AD$6232,'02_核算项'!$B$2:$B$6232,$A107,'02_核算项'!$M$2:$M$6232,"CO")</f>
        <v>271.264</v>
      </c>
      <c r="S107" s="4">
        <f>SUMIFS('02_核算项'!$AD$2:$AD$6232,'02_核算项'!$B$2:$B$6232,$A107,'02_核算项'!$M$2:$M$6232,"VOCS")</f>
        <v>5.42528</v>
      </c>
      <c r="T107" s="4">
        <f>SUMIFS('02_核算项'!$AD$2:$AD$6232,'02_核算项'!$B$2:$B$6232,$A107,'02_核算项'!$M$2:$M$6232,"PM10")</f>
        <v>70.97893824000008</v>
      </c>
      <c r="U107" s="4">
        <f>SUMIFS('02_核算项'!$AD$2:$AD$6232,'02_核算项'!$B$2:$B$6232,$A107,'02_核算项'!$M$2:$M$6232,"PM25")</f>
        <v>39.74820541440005</v>
      </c>
      <c r="V107" s="4">
        <f>SUMIFS('02_核算项'!$AD$2:$AD$6232,'02_核算项'!$B$2:$B$6232,$A107,'02_核算项'!$M$2:$M$6232,"BC")</f>
        <v>0.07949641082880009</v>
      </c>
      <c r="W107" s="4">
        <f>SUMIFS('02_核算项'!$AD$2:$AD$6232,'02_核算项'!$B$2:$B$6232,$A107,'02_核算项'!$M$2:$M$6232,"OC")</f>
        <v>0.0</v>
      </c>
      <c r="X107" s="4">
        <f>SUMIFS('02_核算项'!$AD$2:$AD$6232,'02_核算项'!$B$2:$B$6232,$A107,'02_核算项'!$M$2:$M$6232,"NH3")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SUMIFS('02_核算项'!$AC$2:$AC$6232,'02_核算项'!$B$2:$B$6232,$A108,'02_核算项'!$M$2:$M$6232,"SO2")</f>
        <v>18241.419339</v>
      </c>
      <c r="H108" s="4">
        <f>SUMIFS('02_核算项'!$AC$2:$AC$6232,'02_核算项'!$B$2:$B$6232,$A108,'02_核算项'!$M$2:$M$6232,"NOX")</f>
        <v>11721.9815895</v>
      </c>
      <c r="I108" s="4">
        <f>SUMIFS('02_核算项'!$AC$2:$AC$6232,'02_核算项'!$B$2:$B$6232,$A108,'02_核算项'!$M$2:$M$6232,"CO")</f>
        <v>3251.5899</v>
      </c>
      <c r="J108" s="4">
        <f>SUMIFS('02_核算项'!$AC$2:$AC$6232,'02_核算项'!$B$2:$B$6232,$A108,'02_核算项'!$M$2:$M$6232,"VOCS")</f>
        <v>65.031798</v>
      </c>
      <c r="K108" s="4">
        <f>SUMIFS('02_核算项'!$AC$2:$AC$6232,'02_核算项'!$B$2:$B$6232,$A108,'02_核算项'!$M$2:$M$6232,"PM10")</f>
        <v>34775.7539805</v>
      </c>
      <c r="L108" s="4">
        <f>SUMIFS('02_核算项'!$AC$2:$AC$6232,'02_核算项'!$B$2:$B$6232,$A108,'02_核算项'!$M$2:$M$6232,"PM25")</f>
        <v>9071.935821</v>
      </c>
      <c r="M108" s="4">
        <f>SUMIFS('02_核算项'!$AC$2:$AC$6232,'02_核算项'!$B$2:$B$6232,$A108,'02_核算项'!$M$2:$M$6232,"BC")</f>
        <v>18.143871642</v>
      </c>
      <c r="N108" s="4">
        <f>SUMIFS('02_核算项'!$AC$2:$AC$6232,'02_核算项'!$B$2:$B$6232,$A108,'02_核算项'!$M$2:$M$6232,"OC")</f>
        <v>0.0</v>
      </c>
      <c r="O108" s="4">
        <f>SUMIFS('02_核算项'!$AC$2:$AC$6232,'02_核算项'!$B$2:$B$6232,$A108,'02_核算项'!$M$2:$M$6232,"NH3")</f>
        <v>260.127192</v>
      </c>
      <c r="P108" s="4">
        <f>SUMIFS('02_核算项'!$AD$2:$AD$6232,'02_核算项'!$B$2:$B$6232,$A108,'02_核算项'!$M$2:$M$6232,"SO2")</f>
        <v>3648.2838677999994</v>
      </c>
      <c r="Q108" s="4">
        <f>SUMIFS('02_核算项'!$AD$2:$AD$6232,'02_核算项'!$B$2:$B$6232,$A108,'02_核算项'!$M$2:$M$6232,"NOX")</f>
        <v>4219.9133722199995</v>
      </c>
      <c r="R108" s="4">
        <f>SUMIFS('02_核算项'!$AD$2:$AD$6232,'02_核算项'!$B$2:$B$6232,$A108,'02_核算项'!$M$2:$M$6232,"CO")</f>
        <v>3251.5899</v>
      </c>
      <c r="S108" s="4">
        <f>SUMIFS('02_核算项'!$AD$2:$AD$6232,'02_核算项'!$B$2:$B$6232,$A108,'02_核算项'!$M$2:$M$6232,"VOCS")</f>
        <v>65.031798</v>
      </c>
      <c r="T108" s="4">
        <f>SUMIFS('02_核算项'!$AD$2:$AD$6232,'02_核算项'!$B$2:$B$6232,$A108,'02_核算项'!$M$2:$M$6232,"PM10")</f>
        <v>1149.11187066</v>
      </c>
      <c r="U108" s="4">
        <f>SUMIFS('02_核算项'!$AD$2:$AD$6232,'02_核算项'!$B$2:$B$6232,$A108,'02_核算项'!$M$2:$M$6232,"PM25")</f>
        <v>635.0355074699995</v>
      </c>
      <c r="V108" s="4">
        <f>SUMIFS('02_核算项'!$AD$2:$AD$6232,'02_核算项'!$B$2:$B$6232,$A108,'02_核算项'!$M$2:$M$6232,"BC")</f>
        <v>1.2700710149399992</v>
      </c>
      <c r="W108" s="4">
        <f>SUMIFS('02_核算项'!$AD$2:$AD$6232,'02_核算项'!$B$2:$B$6232,$A108,'02_核算项'!$M$2:$M$6232,"OC")</f>
        <v>0.0</v>
      </c>
      <c r="X108" s="4">
        <f>SUMIFS('02_核算项'!$AD$2:$AD$6232,'02_核算项'!$B$2:$B$6232,$A108,'02_核算项'!$M$2:$M$6232,"NH3")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SUMIFS('02_核算项'!$AC$2:$AC$6232,'02_核算项'!$B$2:$B$6232,$A109,'02_核算项'!$M$2:$M$6232,"SO2")</f>
        <v>0.0</v>
      </c>
      <c r="H109" s="4">
        <f>SUMIFS('02_核算项'!$AC$2:$AC$6232,'02_核算项'!$B$2:$B$6232,$A109,'02_核算项'!$M$2:$M$6232,"NOX")</f>
        <v>198.31699999999998</v>
      </c>
      <c r="I109" s="4">
        <f>SUMIFS('02_核算项'!$AC$2:$AC$6232,'02_核算项'!$B$2:$B$6232,$A109,'02_核算项'!$M$2:$M$6232,"CO")</f>
        <v>62.881</v>
      </c>
      <c r="J109" s="4">
        <f>SUMIFS('02_核算项'!$AC$2:$AC$6232,'02_核算项'!$B$2:$B$6232,$A109,'02_核算项'!$M$2:$M$6232,"VOCS")</f>
        <v>0.9674</v>
      </c>
      <c r="K109" s="4">
        <f>SUMIFS('02_核算项'!$AC$2:$AC$6232,'02_核算项'!$B$2:$B$6232,$A109,'02_核算项'!$M$2:$M$6232,"PM10")</f>
        <v>1.4511</v>
      </c>
      <c r="L109" s="4">
        <f>SUMIFS('02_核算项'!$AC$2:$AC$6232,'02_核算项'!$B$2:$B$6232,$A109,'02_核算项'!$M$2:$M$6232,"PM25")</f>
        <v>1.4511</v>
      </c>
      <c r="M109" s="4">
        <f>SUMIFS('02_核算项'!$AC$2:$AC$6232,'02_核算项'!$B$2:$B$6232,$A109,'02_核算项'!$M$2:$M$6232,"BC")</f>
        <v>0.0</v>
      </c>
      <c r="N109" s="4">
        <f>SUMIFS('02_核算项'!$AC$2:$AC$6232,'02_核算项'!$B$2:$B$6232,$A109,'02_核算项'!$M$2:$M$6232,"OC")</f>
        <v>0.0</v>
      </c>
      <c r="O109" s="4">
        <f>SUMIFS('02_核算项'!$AC$2:$AC$6232,'02_核算项'!$B$2:$B$6232,$A109,'02_核算项'!$M$2:$M$6232,"NH3")</f>
        <v>0.0</v>
      </c>
      <c r="P109" s="4">
        <f>SUMIFS('02_核算项'!$AD$2:$AD$6232,'02_核算项'!$B$2:$B$6232,$A109,'02_核算项'!$M$2:$M$6232,"SO2")</f>
        <v>0.0</v>
      </c>
      <c r="Q109" s="4">
        <f>SUMIFS('02_核算项'!$AD$2:$AD$6232,'02_核算项'!$B$2:$B$6232,$A109,'02_核算项'!$M$2:$M$6232,"NOX")</f>
        <v>154.68725999999998</v>
      </c>
      <c r="R109" s="4">
        <f>SUMIFS('02_核算项'!$AD$2:$AD$6232,'02_核算项'!$B$2:$B$6232,$A109,'02_核算项'!$M$2:$M$6232,"CO")</f>
        <v>62.881</v>
      </c>
      <c r="S109" s="4">
        <f>SUMIFS('02_核算项'!$AD$2:$AD$6232,'02_核算项'!$B$2:$B$6232,$A109,'02_核算项'!$M$2:$M$6232,"VOCS")</f>
        <v>0.9674</v>
      </c>
      <c r="T109" s="4">
        <f>SUMIFS('02_核算项'!$AD$2:$AD$6232,'02_核算项'!$B$2:$B$6232,$A109,'02_核算项'!$M$2:$M$6232,"PM10")</f>
        <v>1.4511</v>
      </c>
      <c r="U109" s="4">
        <f>SUMIFS('02_核算项'!$AD$2:$AD$6232,'02_核算项'!$B$2:$B$6232,$A109,'02_核算项'!$M$2:$M$6232,"PM25")</f>
        <v>1.4511</v>
      </c>
      <c r="V109" s="4">
        <f>SUMIFS('02_核算项'!$AD$2:$AD$6232,'02_核算项'!$B$2:$B$6232,$A109,'02_核算项'!$M$2:$M$6232,"BC")</f>
        <v>0.0</v>
      </c>
      <c r="W109" s="4">
        <f>SUMIFS('02_核算项'!$AD$2:$AD$6232,'02_核算项'!$B$2:$B$6232,$A109,'02_核算项'!$M$2:$M$6232,"OC")</f>
        <v>0.0</v>
      </c>
      <c r="X109" s="4">
        <f>SUMIFS('02_核算项'!$AD$2:$AD$6232,'02_核算项'!$B$2:$B$6232,$A109,'02_核算项'!$M$2:$M$6232,"NH3")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>
        <f>SUMIFS('02_核算项'!$AC$2:$AC$6232,'02_核算项'!$B$2:$B$6232,$A110,'02_核算项'!$M$2:$M$6232,"SO2")</f>
        <v>0</v>
      </c>
      <c r="H110" s="4">
        <f>SUMIFS('02_核算项'!$AC$2:$AC$6232,'02_核算项'!$B$2:$B$6232,$A110,'02_核算项'!$M$2:$M$6232,"NOX")</f>
        <v>0</v>
      </c>
      <c r="I110" s="4">
        <f>SUMIFS('02_核算项'!$AC$2:$AC$6232,'02_核算项'!$B$2:$B$6232,$A110,'02_核算项'!$M$2:$M$6232,"CO")</f>
        <v>0</v>
      </c>
      <c r="J110" s="4">
        <f>SUMIFS('02_核算项'!$AC$2:$AC$6232,'02_核算项'!$B$2:$B$6232,$A110,'02_核算项'!$M$2:$M$6232,"VOCS")</f>
        <v>0</v>
      </c>
      <c r="K110" s="4">
        <f>SUMIFS('02_核算项'!$AC$2:$AC$6232,'02_核算项'!$B$2:$B$6232,$A110,'02_核算项'!$M$2:$M$6232,"PM10")</f>
        <v>0</v>
      </c>
      <c r="L110" s="4">
        <f>SUMIFS('02_核算项'!$AC$2:$AC$6232,'02_核算项'!$B$2:$B$6232,$A110,'02_核算项'!$M$2:$M$6232,"PM25")</f>
        <v>0</v>
      </c>
      <c r="M110" s="4">
        <f>SUMIFS('02_核算项'!$AC$2:$AC$6232,'02_核算项'!$B$2:$B$6232,$A110,'02_核算项'!$M$2:$M$6232,"BC")</f>
        <v>0</v>
      </c>
      <c r="N110" s="4">
        <f>SUMIFS('02_核算项'!$AC$2:$AC$6232,'02_核算项'!$B$2:$B$6232,$A110,'02_核算项'!$M$2:$M$6232,"OC")</f>
        <v>0</v>
      </c>
      <c r="O110" s="4">
        <f>SUMIFS('02_核算项'!$AC$2:$AC$6232,'02_核算项'!$B$2:$B$6232,$A110,'02_核算项'!$M$2:$M$6232,"NH3")</f>
        <v>0</v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SUMIFS('02_核算项'!$AC$2:$AC$6232,'02_核算项'!$B$2:$B$6232,$A111,'02_核算项'!$M$2:$M$6232,"SO2")</f>
        <v>0.0</v>
      </c>
      <c r="H111" s="4">
        <f>SUMIFS('02_核算项'!$AC$2:$AC$6232,'02_核算项'!$B$2:$B$6232,$A111,'02_核算项'!$M$2:$M$6232,"NOX")</f>
        <v>11.926899999999998</v>
      </c>
      <c r="I111" s="4">
        <f>SUMIFS('02_核算项'!$AC$2:$AC$6232,'02_核算项'!$B$2:$B$6232,$A111,'02_核算项'!$M$2:$M$6232,"CO")</f>
        <v>3.7817</v>
      </c>
      <c r="J111" s="4">
        <f>SUMIFS('02_核算项'!$AC$2:$AC$6232,'02_核算项'!$B$2:$B$6232,$A111,'02_核算项'!$M$2:$M$6232,"VOCS")</f>
        <v>0.05818</v>
      </c>
      <c r="K111" s="4">
        <f>SUMIFS('02_核算项'!$AC$2:$AC$6232,'02_核算项'!$B$2:$B$6232,$A111,'02_核算项'!$M$2:$M$6232,"PM10")</f>
        <v>0.08727</v>
      </c>
      <c r="L111" s="4">
        <f>SUMIFS('02_核算项'!$AC$2:$AC$6232,'02_核算项'!$B$2:$B$6232,$A111,'02_核算项'!$M$2:$M$6232,"PM25")</f>
        <v>0.08727</v>
      </c>
      <c r="M111" s="4">
        <f>SUMIFS('02_核算项'!$AC$2:$AC$6232,'02_核算项'!$B$2:$B$6232,$A111,'02_核算项'!$M$2:$M$6232,"BC")</f>
        <v>0.0</v>
      </c>
      <c r="N111" s="4">
        <f>SUMIFS('02_核算项'!$AC$2:$AC$6232,'02_核算项'!$B$2:$B$6232,$A111,'02_核算项'!$M$2:$M$6232,"OC")</f>
        <v>0.0</v>
      </c>
      <c r="O111" s="4">
        <f>SUMIFS('02_核算项'!$AC$2:$AC$6232,'02_核算项'!$B$2:$B$6232,$A111,'02_核算项'!$M$2:$M$6232,"NH3")</f>
        <v>0.0</v>
      </c>
      <c r="P111" s="4">
        <f>SUMIFS('02_核算项'!$AD$2:$AD$6232,'02_核算项'!$B$2:$B$6232,$A111,'02_核算项'!$M$2:$M$6232,"SO2")</f>
        <v>0.0</v>
      </c>
      <c r="Q111" s="4">
        <f>SUMIFS('02_核算项'!$AD$2:$AD$6232,'02_核算项'!$B$2:$B$6232,$A111,'02_核算项'!$M$2:$M$6232,"NOX")</f>
        <v>9.302981999999998</v>
      </c>
      <c r="R111" s="4">
        <f>SUMIFS('02_核算项'!$AD$2:$AD$6232,'02_核算项'!$B$2:$B$6232,$A111,'02_核算项'!$M$2:$M$6232,"CO")</f>
        <v>3.7817</v>
      </c>
      <c r="S111" s="4">
        <f>SUMIFS('02_核算项'!$AD$2:$AD$6232,'02_核算项'!$B$2:$B$6232,$A111,'02_核算项'!$M$2:$M$6232,"VOCS")</f>
        <v>0.05818</v>
      </c>
      <c r="T111" s="4">
        <f>SUMIFS('02_核算项'!$AD$2:$AD$6232,'02_核算项'!$B$2:$B$6232,$A111,'02_核算项'!$M$2:$M$6232,"PM10")</f>
        <v>0.08727</v>
      </c>
      <c r="U111" s="4">
        <f>SUMIFS('02_核算项'!$AD$2:$AD$6232,'02_核算项'!$B$2:$B$6232,$A111,'02_核算项'!$M$2:$M$6232,"PM25")</f>
        <v>0.08727</v>
      </c>
      <c r="V111" s="4">
        <f>SUMIFS('02_核算项'!$AD$2:$AD$6232,'02_核算项'!$B$2:$B$6232,$A111,'02_核算项'!$M$2:$M$6232,"BC")</f>
        <v>0.0</v>
      </c>
      <c r="W111" s="4">
        <f>SUMIFS('02_核算项'!$AD$2:$AD$6232,'02_核算项'!$B$2:$B$6232,$A111,'02_核算项'!$M$2:$M$6232,"OC")</f>
        <v>0.0</v>
      </c>
      <c r="X111" s="4">
        <f>SUMIFS('02_核算项'!$AD$2:$AD$6232,'02_核算项'!$B$2:$B$6232,$A111,'02_核算项'!$M$2:$M$6232,"NH3")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SUMIFS('02_核算项'!$AC$2:$AC$6232,'02_核算项'!$B$2:$B$6232,$A112,'02_核算项'!$M$2:$M$6232,"SO2")</f>
        <v>2600.01485</v>
      </c>
      <c r="H112" s="4">
        <f>SUMIFS('02_核算项'!$AC$2:$AC$6232,'02_核算项'!$B$2:$B$6232,$A112,'02_核算项'!$M$2:$M$6232,"NOX")</f>
        <v>1407.41055</v>
      </c>
      <c r="I112" s="4">
        <f>SUMIFS('02_核算项'!$AC$2:$AC$6232,'02_核算项'!$B$2:$B$6232,$A112,'02_核算项'!$M$2:$M$6232,"CO")</f>
        <v>343.69</v>
      </c>
      <c r="J112" s="4">
        <f>SUMIFS('02_核算项'!$AC$2:$AC$6232,'02_核算项'!$B$2:$B$6232,$A112,'02_核算项'!$M$2:$M$6232,"VOCS")</f>
        <v>6.8738</v>
      </c>
      <c r="K112" s="4">
        <f>SUMIFS('02_核算项'!$AC$2:$AC$6232,'02_核算项'!$B$2:$B$6232,$A112,'02_核算项'!$M$2:$M$6232,"PM10")</f>
        <v>7114.383</v>
      </c>
      <c r="L112" s="4">
        <f>SUMIFS('02_核算项'!$AC$2:$AC$6232,'02_核算项'!$B$2:$B$6232,$A112,'02_核算项'!$M$2:$M$6232,"PM25")</f>
        <v>1855.9259999999997</v>
      </c>
      <c r="M112" s="4">
        <f>SUMIFS('02_核算项'!$AC$2:$AC$6232,'02_核算项'!$B$2:$B$6232,$A112,'02_核算项'!$M$2:$M$6232,"BC")</f>
        <v>3.7118519999999995</v>
      </c>
      <c r="N112" s="4">
        <f>SUMIFS('02_核算项'!$AC$2:$AC$6232,'02_核算项'!$B$2:$B$6232,$A112,'02_核算项'!$M$2:$M$6232,"OC")</f>
        <v>0.0</v>
      </c>
      <c r="O112" s="4">
        <f>SUMIFS('02_核算项'!$AC$2:$AC$6232,'02_核算项'!$B$2:$B$6232,$A112,'02_核算项'!$M$2:$M$6232,"NH3")</f>
        <v>0.0</v>
      </c>
      <c r="P112" s="4">
        <f>SUMIFS('02_核算项'!$AD$2:$AD$6232,'02_核算项'!$B$2:$B$6232,$A112,'02_核算项'!$M$2:$M$6232,"SO2")</f>
        <v>2600.01485</v>
      </c>
      <c r="Q112" s="4">
        <f>SUMIFS('02_核算项'!$AD$2:$AD$6232,'02_核算项'!$B$2:$B$6232,$A112,'02_核算项'!$M$2:$M$6232,"NOX")</f>
        <v>1097.7802290000002</v>
      </c>
      <c r="R112" s="4">
        <f>SUMIFS('02_核算项'!$AD$2:$AD$6232,'02_核算项'!$B$2:$B$6232,$A112,'02_核算项'!$M$2:$M$6232,"CO")</f>
        <v>343.69</v>
      </c>
      <c r="S112" s="4">
        <f>SUMIFS('02_核算项'!$AD$2:$AD$6232,'02_核算项'!$B$2:$B$6232,$A112,'02_核算项'!$M$2:$M$6232,"VOCS")</f>
        <v>6.8738</v>
      </c>
      <c r="T112" s="4">
        <f>SUMIFS('02_核算项'!$AD$2:$AD$6232,'02_核算项'!$B$2:$B$6232,$A112,'02_核算项'!$M$2:$M$6232,"PM10")</f>
        <v>7114.383</v>
      </c>
      <c r="U112" s="4">
        <f>SUMIFS('02_核算项'!$AD$2:$AD$6232,'02_核算项'!$B$2:$B$6232,$A112,'02_核算项'!$M$2:$M$6232,"PM25")</f>
        <v>1855.9259999999997</v>
      </c>
      <c r="V112" s="4">
        <f>SUMIFS('02_核算项'!$AD$2:$AD$6232,'02_核算项'!$B$2:$B$6232,$A112,'02_核算项'!$M$2:$M$6232,"BC")</f>
        <v>3.7118519999999995</v>
      </c>
      <c r="W112" s="4">
        <f>SUMIFS('02_核算项'!$AD$2:$AD$6232,'02_核算项'!$B$2:$B$6232,$A112,'02_核算项'!$M$2:$M$6232,"OC")</f>
        <v>0.0</v>
      </c>
      <c r="X112" s="4">
        <f>SUMIFS('02_核算项'!$AD$2:$AD$6232,'02_核算项'!$B$2:$B$6232,$A112,'02_核算项'!$M$2:$M$6232,"NH3")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SUMIFS('02_核算项'!$AC$2:$AC$6232,'02_核算项'!$B$2:$B$6232,$A113,'02_核算项'!$M$2:$M$6232,"SO2")</f>
        <v>0.0</v>
      </c>
      <c r="H113" s="4">
        <f>SUMIFS('02_核算项'!$AC$2:$AC$6232,'02_核算项'!$B$2:$B$6232,$A113,'02_核算项'!$M$2:$M$6232,"NOX")</f>
        <v>51.90189999999999</v>
      </c>
      <c r="I113" s="4">
        <f>SUMIFS('02_核算项'!$AC$2:$AC$6232,'02_核算项'!$B$2:$B$6232,$A113,'02_核算项'!$M$2:$M$6232,"CO")</f>
        <v>16.4567</v>
      </c>
      <c r="J113" s="4">
        <f>SUMIFS('02_核算项'!$AC$2:$AC$6232,'02_核算项'!$B$2:$B$6232,$A113,'02_核算项'!$M$2:$M$6232,"VOCS")</f>
        <v>0.25318</v>
      </c>
      <c r="K113" s="4">
        <f>SUMIFS('02_核算项'!$AC$2:$AC$6232,'02_核算项'!$B$2:$B$6232,$A113,'02_核算项'!$M$2:$M$6232,"PM10")</f>
        <v>0.37977</v>
      </c>
      <c r="L113" s="4">
        <f>SUMIFS('02_核算项'!$AC$2:$AC$6232,'02_核算项'!$B$2:$B$6232,$A113,'02_核算项'!$M$2:$M$6232,"PM25")</f>
        <v>0.37977</v>
      </c>
      <c r="M113" s="4">
        <f>SUMIFS('02_核算项'!$AC$2:$AC$6232,'02_核算项'!$B$2:$B$6232,$A113,'02_核算项'!$M$2:$M$6232,"BC")</f>
        <v>0.0</v>
      </c>
      <c r="N113" s="4">
        <f>SUMIFS('02_核算项'!$AC$2:$AC$6232,'02_核算项'!$B$2:$B$6232,$A113,'02_核算项'!$M$2:$M$6232,"OC")</f>
        <v>0.0</v>
      </c>
      <c r="O113" s="4">
        <f>SUMIFS('02_核算项'!$AC$2:$AC$6232,'02_核算项'!$B$2:$B$6232,$A113,'02_核算项'!$M$2:$M$6232,"NH3")</f>
        <v>0.0</v>
      </c>
      <c r="P113" s="4">
        <f>SUMIFS('02_核算项'!$AD$2:$AD$6232,'02_核算项'!$B$2:$B$6232,$A113,'02_核算项'!$M$2:$M$6232,"SO2")</f>
        <v>0.0</v>
      </c>
      <c r="Q113" s="4">
        <f>SUMIFS('02_核算项'!$AD$2:$AD$6232,'02_核算项'!$B$2:$B$6232,$A113,'02_核算项'!$M$2:$M$6232,"NOX")</f>
        <v>40.483481999999995</v>
      </c>
      <c r="R113" s="4">
        <f>SUMIFS('02_核算项'!$AD$2:$AD$6232,'02_核算项'!$B$2:$B$6232,$A113,'02_核算项'!$M$2:$M$6232,"CO")</f>
        <v>16.4567</v>
      </c>
      <c r="S113" s="4">
        <f>SUMIFS('02_核算项'!$AD$2:$AD$6232,'02_核算项'!$B$2:$B$6232,$A113,'02_核算项'!$M$2:$M$6232,"VOCS")</f>
        <v>0.25318</v>
      </c>
      <c r="T113" s="4">
        <f>SUMIFS('02_核算项'!$AD$2:$AD$6232,'02_核算项'!$B$2:$B$6232,$A113,'02_核算项'!$M$2:$M$6232,"PM10")</f>
        <v>0.37977</v>
      </c>
      <c r="U113" s="4">
        <f>SUMIFS('02_核算项'!$AD$2:$AD$6232,'02_核算项'!$B$2:$B$6232,$A113,'02_核算项'!$M$2:$M$6232,"PM25")</f>
        <v>0.37977</v>
      </c>
      <c r="V113" s="4">
        <f>SUMIFS('02_核算项'!$AD$2:$AD$6232,'02_核算项'!$B$2:$B$6232,$A113,'02_核算项'!$M$2:$M$6232,"BC")</f>
        <v>0.0</v>
      </c>
      <c r="W113" s="4">
        <f>SUMIFS('02_核算项'!$AD$2:$AD$6232,'02_核算项'!$B$2:$B$6232,$A113,'02_核算项'!$M$2:$M$6232,"OC")</f>
        <v>0.0</v>
      </c>
      <c r="X113" s="4">
        <f>SUMIFS('02_核算项'!$AD$2:$AD$6232,'02_核算项'!$B$2:$B$6232,$A113,'02_核算项'!$M$2:$M$6232,"NH3")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>
        <f>SUMIFS('02_核算项'!$AC$2:$AC$6232,'02_核算项'!$B$2:$B$6232,$A114,'02_核算项'!$M$2:$M$6232,"SO2")</f>
        <v>0.35475</v>
      </c>
      <c r="H114" s="4">
        <f>SUMIFS('02_核算项'!$AC$2:$AC$6232,'02_核算项'!$B$2:$B$6232,$A114,'02_核算项'!$M$2:$M$6232,"NOX")</f>
        <v>0.87505</v>
      </c>
      <c r="I114" s="4">
        <f>SUMIFS('02_核算项'!$AC$2:$AC$6232,'02_核算项'!$B$2:$B$6232,$A114,'02_核算项'!$M$2:$M$6232,"CO")</f>
        <v>0.07095</v>
      </c>
      <c r="J114" s="4">
        <f>SUMIFS('02_核算项'!$AC$2:$AC$6232,'02_核算项'!$B$2:$B$6232,$A114,'02_核算项'!$M$2:$M$6232,"VOCS")</f>
        <v>0.0153725</v>
      </c>
      <c r="K114" s="4">
        <f>SUMIFS('02_核算项'!$AC$2:$AC$6232,'02_核算项'!$B$2:$B$6232,$A114,'02_核算项'!$M$2:$M$6232,"PM10")</f>
        <v>0.059125</v>
      </c>
      <c r="L114" s="4">
        <f>SUMIFS('02_核算项'!$AC$2:$AC$6232,'02_核算项'!$B$2:$B$6232,$A114,'02_核算项'!$M$2:$M$6232,"PM25")</f>
        <v>0.059125</v>
      </c>
      <c r="M114" s="4">
        <f>SUMIFS('02_核算项'!$AC$2:$AC$6232,'02_核算项'!$B$2:$B$6232,$A114,'02_核算项'!$M$2:$M$6232,"BC")</f>
        <v>0.0011825</v>
      </c>
      <c r="N114" s="4">
        <f>SUMIFS('02_核算项'!$AC$2:$AC$6232,'02_核算项'!$B$2:$B$6232,$A114,'02_核算项'!$M$2:$M$6232,"OC")</f>
        <v>0.00473</v>
      </c>
      <c r="O114" s="4">
        <f>SUMIFS('02_核算项'!$AC$2:$AC$6232,'02_核算项'!$B$2:$B$6232,$A114,'02_核算项'!$M$2:$M$6232,"NH3")</f>
        <v>0</v>
      </c>
      <c r="P114" s="4">
        <f>SUMIFS('02_核算项'!$AD$2:$AD$6232,'02_核算项'!$B$2:$B$6232,$A114,'02_核算项'!$M$2:$M$6232,"SO2")</f>
        <v>0.07094999999999999</v>
      </c>
      <c r="Q114" s="4">
        <f>SUMIFS('02_核算项'!$AD$2:$AD$6232,'02_核算项'!$B$2:$B$6232,$A114,'02_核算项'!$M$2:$M$6232,"NOX")</f>
        <v>0.420024</v>
      </c>
      <c r="R114" s="4">
        <f>SUMIFS('02_核算项'!$AD$2:$AD$6232,'02_核算项'!$B$2:$B$6232,$A114,'02_核算项'!$M$2:$M$6232,"CO")</f>
        <v>0.07095</v>
      </c>
      <c r="S114" s="4">
        <f>SUMIFS('02_核算项'!$AD$2:$AD$6232,'02_核算项'!$B$2:$B$6232,$A114,'02_核算项'!$M$2:$M$6232,"VOCS")</f>
        <v>0.0153725</v>
      </c>
      <c r="T114" s="4">
        <f>SUMIFS('02_核算项'!$AD$2:$AD$6232,'02_核算项'!$B$2:$B$6232,$A114,'02_核算项'!$M$2:$M$6232,"PM10")</f>
        <v>0.0032518750000000026</v>
      </c>
      <c r="U114" s="4">
        <f>SUMIFS('02_核算项'!$AD$2:$AD$6232,'02_核算项'!$B$2:$B$6232,$A114,'02_核算项'!$M$2:$M$6232,"PM25")</f>
        <v>0.0032518750000000026</v>
      </c>
      <c r="V114" s="4">
        <f>SUMIFS('02_核算项'!$AD$2:$AD$6232,'02_核算项'!$B$2:$B$6232,$A114,'02_核算项'!$M$2:$M$6232,"BC")</f>
        <v>6.503750000000006e-05</v>
      </c>
      <c r="W114" s="4">
        <f>SUMIFS('02_核算项'!$AD$2:$AD$6232,'02_核算项'!$B$2:$B$6232,$A114,'02_核算项'!$M$2:$M$6232,"OC")</f>
        <v>0.0002601500000000002</v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SUMIFS('02_核算项'!$AC$2:$AC$6232,'02_核算项'!$B$2:$B$6232,$A115,'02_核算项'!$M$2:$M$6232,"SO2")</f>
        <v>6787.45689</v>
      </c>
      <c r="H115" s="4">
        <f>SUMIFS('02_核算项'!$AC$2:$AC$6232,'02_核算项'!$B$2:$B$6232,$A115,'02_核算项'!$M$2:$M$6232,"NOX")</f>
        <v>5644.7097004</v>
      </c>
      <c r="I115" s="4">
        <f>SUMIFS('02_核算项'!$AC$2:$AC$6232,'02_核算项'!$B$2:$B$6232,$A115,'02_核算项'!$M$2:$M$6232,"CO")</f>
        <v>1565.753776</v>
      </c>
      <c r="J115" s="4">
        <f>SUMIFS('02_核算项'!$AC$2:$AC$6232,'02_核算项'!$B$2:$B$6232,$A115,'02_核算项'!$M$2:$M$6232,"VOCS")</f>
        <v>31.3189648</v>
      </c>
      <c r="K115" s="4">
        <f>SUMIFS('02_核算项'!$AC$2:$AC$6232,'02_核算项'!$B$2:$B$6232,$A115,'02_核算项'!$M$2:$M$6232,"PM10")</f>
        <v>18879.257154500003</v>
      </c>
      <c r="L115" s="4">
        <f>SUMIFS('02_核算项'!$AC$2:$AC$6232,'02_核算项'!$B$2:$B$6232,$A115,'02_核算项'!$M$2:$M$6232,"PM25")</f>
        <v>4925.0367322</v>
      </c>
      <c r="M115" s="4">
        <f>SUMIFS('02_核算项'!$AC$2:$AC$6232,'02_核算项'!$B$2:$B$6232,$A115,'02_核算项'!$M$2:$M$6232,"BC")</f>
        <v>9.851350994</v>
      </c>
      <c r="N115" s="4">
        <f>SUMIFS('02_核算项'!$AC$2:$AC$6232,'02_核算项'!$B$2:$B$6232,$A115,'02_核算项'!$M$2:$M$6232,"OC")</f>
        <v>0.00032960000000000004</v>
      </c>
      <c r="O115" s="4">
        <f>SUMIFS('02_核算项'!$AC$2:$AC$6232,'02_核算项'!$B$2:$B$6232,$A115,'02_核算项'!$M$2:$M$6232,"NH3")</f>
        <v>125.25872</v>
      </c>
      <c r="P115" s="4">
        <f>SUMIFS('02_核算项'!$AD$2:$AD$6232,'02_核算项'!$B$2:$B$6232,$A115,'02_核算项'!$M$2:$M$6232,"SO2")</f>
        <v>1357.4913779999997</v>
      </c>
      <c r="Q115" s="4">
        <f>SUMIFS('02_核算项'!$AD$2:$AD$6232,'02_核算项'!$B$2:$B$6232,$A115,'02_核算项'!$M$2:$M$6232,"NOX")</f>
        <v>2032.0954921439998</v>
      </c>
      <c r="R115" s="4">
        <f>SUMIFS('02_核算项'!$AD$2:$AD$6232,'02_核算项'!$B$2:$B$6232,$A115,'02_核算项'!$M$2:$M$6232,"CO")</f>
        <v>1565.753776</v>
      </c>
      <c r="S115" s="4">
        <f>SUMIFS('02_核算项'!$AD$2:$AD$6232,'02_核算项'!$B$2:$B$6232,$A115,'02_核算项'!$M$2:$M$6232,"VOCS")</f>
        <v>31.3189648</v>
      </c>
      <c r="T115" s="4">
        <f>SUMIFS('02_核算项'!$AD$2:$AD$6232,'02_核算项'!$B$2:$B$6232,$A115,'02_核算项'!$M$2:$M$6232,"PM10")</f>
        <v>968.5880413860009</v>
      </c>
      <c r="U115" s="4">
        <f>SUMIFS('02_核算项'!$AD$2:$AD$6232,'02_核算项'!$B$2:$B$6232,$A115,'02_核算项'!$M$2:$M$6232,"PM25")</f>
        <v>270.8770202710002</v>
      </c>
      <c r="V115" s="4">
        <f>SUMIFS('02_核算项'!$AD$2:$AD$6232,'02_核算项'!$B$2:$B$6232,$A115,'02_核算项'!$M$2:$M$6232,"BC")</f>
        <v>0.5418243046700005</v>
      </c>
      <c r="W115" s="4">
        <f>SUMIFS('02_核算项'!$AD$2:$AD$6232,'02_核算项'!$B$2:$B$6232,$A115,'02_核算项'!$M$2:$M$6232,"OC")</f>
        <v>1.8128000000000017e-05</v>
      </c>
      <c r="X115" s="4">
        <f>SUMIFS('02_核算项'!$AD$2:$AD$6232,'02_核算项'!$B$2:$B$6232,$A115,'02_核算项'!$M$2:$M$6232,"NH3")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SUMIFS('02_核算项'!$AC$2:$AC$6232,'02_核算项'!$B$2:$B$6232,$A116,'02_核算项'!$M$2:$M$6232,"SO2")</f>
        <v>7377.047999999999</v>
      </c>
      <c r="H116" s="4">
        <f>SUMIFS('02_核算项'!$AC$2:$AC$6232,'02_核算项'!$B$2:$B$6232,$A116,'02_核算项'!$M$2:$M$6232,"NOX")</f>
        <v>4334.148</v>
      </c>
      <c r="I116" s="4">
        <f>SUMIFS('02_核算项'!$AC$2:$AC$6232,'02_核算项'!$B$2:$B$6232,$A116,'02_核算项'!$M$2:$M$6232,"CO")</f>
        <v>1058.4</v>
      </c>
      <c r="J116" s="4">
        <f>SUMIFS('02_核算项'!$AC$2:$AC$6232,'02_核算项'!$B$2:$B$6232,$A116,'02_核算项'!$M$2:$M$6232,"VOCS")</f>
        <v>21.168</v>
      </c>
      <c r="K116" s="4">
        <f>SUMIFS('02_核算项'!$AC$2:$AC$6232,'02_核算项'!$B$2:$B$6232,$A116,'02_核算项'!$M$2:$M$6232,"PM10")</f>
        <v>16861.836096</v>
      </c>
      <c r="L116" s="4">
        <f>SUMIFS('02_核算项'!$AC$2:$AC$6232,'02_核算项'!$B$2:$B$6232,$A116,'02_核算项'!$M$2:$M$6232,"PM25")</f>
        <v>4070.098368000001</v>
      </c>
      <c r="M116" s="4">
        <f>SUMIFS('02_核算项'!$AC$2:$AC$6232,'02_核算项'!$B$2:$B$6232,$A116,'02_核算项'!$M$2:$M$6232,"BC")</f>
        <v>8.140196736000002</v>
      </c>
      <c r="N116" s="4">
        <f>SUMIFS('02_核算项'!$AC$2:$AC$6232,'02_核算项'!$B$2:$B$6232,$A116,'02_核算项'!$M$2:$M$6232,"OC")</f>
        <v>0.0</v>
      </c>
      <c r="O116" s="4">
        <f>SUMIFS('02_核算项'!$AC$2:$AC$6232,'02_核算项'!$B$2:$B$6232,$A116,'02_核算项'!$M$2:$M$6232,"NH3")</f>
        <v>84.672</v>
      </c>
      <c r="P116" s="4">
        <f>SUMIFS('02_核算项'!$AD$2:$AD$6232,'02_核算项'!$B$2:$B$6232,$A116,'02_核算项'!$M$2:$M$6232,"SO2")</f>
        <v>1475.4095999999995</v>
      </c>
      <c r="Q116" s="4">
        <f>SUMIFS('02_核算项'!$AD$2:$AD$6232,'02_核算项'!$B$2:$B$6232,$A116,'02_核算项'!$M$2:$M$6232,"NOX")</f>
        <v>1560.29328</v>
      </c>
      <c r="R116" s="4">
        <f>SUMIFS('02_核算项'!$AD$2:$AD$6232,'02_核算项'!$B$2:$B$6232,$A116,'02_核算项'!$M$2:$M$6232,"CO")</f>
        <v>1058.4</v>
      </c>
      <c r="S116" s="4">
        <f>SUMIFS('02_核算项'!$AD$2:$AD$6232,'02_核算项'!$B$2:$B$6232,$A116,'02_核算项'!$M$2:$M$6232,"VOCS")</f>
        <v>21.168</v>
      </c>
      <c r="T116" s="4">
        <f>SUMIFS('02_核算项'!$AD$2:$AD$6232,'02_核算项'!$B$2:$B$6232,$A116,'02_核算项'!$M$2:$M$6232,"PM10")</f>
        <v>290.72131200000024</v>
      </c>
      <c r="U116" s="4">
        <f>SUMIFS('02_核算项'!$AD$2:$AD$6232,'02_核算项'!$B$2:$B$6232,$A116,'02_核算项'!$M$2:$M$6232,"PM25")</f>
        <v>162.80393472000017</v>
      </c>
      <c r="V116" s="4">
        <f>SUMIFS('02_核算项'!$AD$2:$AD$6232,'02_核算项'!$B$2:$B$6232,$A116,'02_核算项'!$M$2:$M$6232,"BC")</f>
        <v>0.32560786944000036</v>
      </c>
      <c r="W116" s="4">
        <f>SUMIFS('02_核算项'!$AD$2:$AD$6232,'02_核算项'!$B$2:$B$6232,$A116,'02_核算项'!$M$2:$M$6232,"OC")</f>
        <v>0.0</v>
      </c>
      <c r="X116" s="4">
        <f>SUMIFS('02_核算项'!$AD$2:$AD$6232,'02_核算项'!$B$2:$B$6232,$A116,'02_核算项'!$M$2:$M$6232,"NH3")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>
        <f>SUMIFS('02_核算项'!$AC$2:$AC$6232,'02_核算项'!$B$2:$B$6232,$A117,'02_核算项'!$M$2:$M$6232,"SO2")</f>
        <v>0</v>
      </c>
      <c r="H117" s="4">
        <f>SUMIFS('02_核算项'!$AC$2:$AC$6232,'02_核算项'!$B$2:$B$6232,$A117,'02_核算项'!$M$2:$M$6232,"NOX")</f>
        <v>0</v>
      </c>
      <c r="I117" s="4">
        <f>SUMIFS('02_核算项'!$AC$2:$AC$6232,'02_核算项'!$B$2:$B$6232,$A117,'02_核算项'!$M$2:$M$6232,"CO")</f>
        <v>0</v>
      </c>
      <c r="J117" s="4">
        <f>SUMIFS('02_核算项'!$AC$2:$AC$6232,'02_核算项'!$B$2:$B$6232,$A117,'02_核算项'!$M$2:$M$6232,"VOCS")</f>
        <v>0</v>
      </c>
      <c r="K117" s="4">
        <f>SUMIFS('02_核算项'!$AC$2:$AC$6232,'02_核算项'!$B$2:$B$6232,$A117,'02_核算项'!$M$2:$M$6232,"PM10")</f>
        <v>0</v>
      </c>
      <c r="L117" s="4">
        <f>SUMIFS('02_核算项'!$AC$2:$AC$6232,'02_核算项'!$B$2:$B$6232,$A117,'02_核算项'!$M$2:$M$6232,"PM25")</f>
        <v>0</v>
      </c>
      <c r="M117" s="4">
        <f>SUMIFS('02_核算项'!$AC$2:$AC$6232,'02_核算项'!$B$2:$B$6232,$A117,'02_核算项'!$M$2:$M$6232,"BC")</f>
        <v>0</v>
      </c>
      <c r="N117" s="4">
        <f>SUMIFS('02_核算项'!$AC$2:$AC$6232,'02_核算项'!$B$2:$B$6232,$A117,'02_核算项'!$M$2:$M$6232,"OC")</f>
        <v>0</v>
      </c>
      <c r="O117" s="4">
        <f>SUMIFS('02_核算项'!$AC$2:$AC$6232,'02_核算项'!$B$2:$B$6232,$A117,'02_核算项'!$M$2:$M$6232,"NH3")</f>
        <v>0.0</v>
      </c>
      <c r="X117" s="4">
        <f>SUMIFS('02_核算项'!$AD$2:$AD$6232,'02_核算项'!$B$2:$B$6232,$A117,'02_核算项'!$M$2:$M$6232,"NH3")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SUMIFS('02_核算项'!$AC$2:$AC$6232,'02_核算项'!$B$2:$B$6232,$A118,'02_核算项'!$M$2:$M$6232,"SO2")</f>
        <v>0.0</v>
      </c>
      <c r="H118" s="4">
        <f>SUMIFS('02_核算项'!$AC$2:$AC$6232,'02_核算项'!$B$2:$B$6232,$A118,'02_核算项'!$M$2:$M$6232,"NOX")</f>
        <v>826.3803789999998</v>
      </c>
      <c r="I118" s="4">
        <f>SUMIFS('02_核算项'!$AC$2:$AC$6232,'02_核算项'!$B$2:$B$6232,$A118,'02_核算项'!$M$2:$M$6232,"CO")</f>
        <v>262.023047</v>
      </c>
      <c r="J118" s="4">
        <f>SUMIFS('02_核算项'!$AC$2:$AC$6232,'02_核算项'!$B$2:$B$6232,$A118,'02_核算项'!$M$2:$M$6232,"VOCS")</f>
        <v>4.0311238000000005</v>
      </c>
      <c r="K118" s="4">
        <f>SUMIFS('02_核算项'!$AC$2:$AC$6232,'02_核算项'!$B$2:$B$6232,$A118,'02_核算项'!$M$2:$M$6232,"PM10")</f>
        <v>6.0466857</v>
      </c>
      <c r="L118" s="4">
        <f>SUMIFS('02_核算项'!$AC$2:$AC$6232,'02_核算项'!$B$2:$B$6232,$A118,'02_核算项'!$M$2:$M$6232,"PM25")</f>
        <v>6.0466857</v>
      </c>
      <c r="M118" s="4">
        <f>SUMIFS('02_核算项'!$AC$2:$AC$6232,'02_核算项'!$B$2:$B$6232,$A118,'02_核算项'!$M$2:$M$6232,"BC")</f>
        <v>0.0</v>
      </c>
      <c r="N118" s="4">
        <f>SUMIFS('02_核算项'!$AC$2:$AC$6232,'02_核算项'!$B$2:$B$6232,$A118,'02_核算项'!$M$2:$M$6232,"OC")</f>
        <v>0.0</v>
      </c>
      <c r="O118" s="4">
        <f>SUMIFS('02_核算项'!$AC$2:$AC$6232,'02_核算项'!$B$2:$B$6232,$A118,'02_核算项'!$M$2:$M$6232,"NH3")</f>
        <v>0</v>
      </c>
      <c r="P118" s="4">
        <f>SUMIFS('02_核算项'!$AD$2:$AD$6232,'02_核算项'!$B$2:$B$6232,$A118,'02_核算项'!$M$2:$M$6232,"SO2")</f>
        <v>0.0</v>
      </c>
      <c r="Q118" s="4">
        <f>SUMIFS('02_核算项'!$AD$2:$AD$6232,'02_核算项'!$B$2:$B$6232,$A118,'02_核算项'!$M$2:$M$6232,"NOX")</f>
        <v>297.49693643999996</v>
      </c>
      <c r="R118" s="4">
        <f>SUMIFS('02_核算项'!$AD$2:$AD$6232,'02_核算项'!$B$2:$B$6232,$A118,'02_核算项'!$M$2:$M$6232,"CO")</f>
        <v>262.023047</v>
      </c>
      <c r="S118" s="4">
        <f>SUMIFS('02_核算项'!$AD$2:$AD$6232,'02_核算项'!$B$2:$B$6232,$A118,'02_核算项'!$M$2:$M$6232,"VOCS")</f>
        <v>4.0311238000000005</v>
      </c>
      <c r="T118" s="4">
        <f>SUMIFS('02_核算项'!$AD$2:$AD$6232,'02_核算项'!$B$2:$B$6232,$A118,'02_核算项'!$M$2:$M$6232,"PM10")</f>
        <v>2.6000748510000005</v>
      </c>
      <c r="U118" s="4">
        <f>SUMIFS('02_核算项'!$AD$2:$AD$6232,'02_核算项'!$B$2:$B$6232,$A118,'02_核算项'!$M$2:$M$6232,"PM25")</f>
        <v>2.6000748510000005</v>
      </c>
      <c r="V118" s="4">
        <f>SUMIFS('02_核算项'!$AD$2:$AD$6232,'02_核算项'!$B$2:$B$6232,$A118,'02_核算项'!$M$2:$M$6232,"BC")</f>
        <v>0.0</v>
      </c>
      <c r="W118" s="4">
        <f>SUMIFS('02_核算项'!$AD$2:$AD$6232,'02_核算项'!$B$2:$B$6232,$A118,'02_核算项'!$M$2:$M$6232,"OC")</f>
        <v>0.0</v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>
        <f>SUMIFS('02_核算项'!$AC$2:$AC$6232,'02_核算项'!$B$2:$B$6232,$A119,'02_核算项'!$M$2:$M$6232,"SO2")</f>
        <v>0.0</v>
      </c>
      <c r="H119" s="4">
        <f>SUMIFS('02_核算项'!$AC$2:$AC$6232,'02_核算项'!$B$2:$B$6232,$A119,'02_核算项'!$M$2:$M$6232,"NOX")</f>
        <v>1.7300769999999999</v>
      </c>
      <c r="I119" s="4">
        <f>SUMIFS('02_核算项'!$AC$2:$AC$6232,'02_核算项'!$B$2:$B$6232,$A119,'02_核算项'!$M$2:$M$6232,"CO")</f>
        <v>0.548561</v>
      </c>
      <c r="J119" s="4">
        <f>SUMIFS('02_核算项'!$AC$2:$AC$6232,'02_核算项'!$B$2:$B$6232,$A119,'02_核算项'!$M$2:$M$6232,"VOCS")</f>
        <v>0.0084394</v>
      </c>
      <c r="K119" s="4">
        <f>SUMIFS('02_核算项'!$AC$2:$AC$6232,'02_核算项'!$B$2:$B$6232,$A119,'02_核算项'!$M$2:$M$6232,"PM10")</f>
        <v>0.0126591</v>
      </c>
      <c r="L119" s="4">
        <f>SUMIFS('02_核算项'!$AC$2:$AC$6232,'02_核算项'!$B$2:$B$6232,$A119,'02_核算项'!$M$2:$M$6232,"PM25")</f>
        <v>0.0126591</v>
      </c>
      <c r="M119" s="4">
        <f>SUMIFS('02_核算项'!$AC$2:$AC$6232,'02_核算项'!$B$2:$B$6232,$A119,'02_核算项'!$M$2:$M$6232,"BC")</f>
        <v>0.0</v>
      </c>
      <c r="N119" s="4">
        <f>SUMIFS('02_核算项'!$AC$2:$AC$6232,'02_核算项'!$B$2:$B$6232,$A119,'02_核算项'!$M$2:$M$6232,"OC")</f>
        <v>0.0</v>
      </c>
      <c r="O119" s="4">
        <f>SUMIFS('02_核算项'!$AC$2:$AC$6232,'02_核算项'!$B$2:$B$6232,$A119,'02_核算项'!$M$2:$M$6232,"NH3")</f>
        <v>0.0</v>
      </c>
      <c r="P119" s="4">
        <f>SUMIFS('02_核算项'!$AD$2:$AD$6232,'02_核算项'!$B$2:$B$6232,$A119,'02_核算项'!$M$2:$M$6232,"SO2")</f>
        <v>0.0</v>
      </c>
      <c r="Q119" s="4">
        <f>SUMIFS('02_核算项'!$AD$2:$AD$6232,'02_核算项'!$B$2:$B$6232,$A119,'02_核算项'!$M$2:$M$6232,"NOX")</f>
        <v>1.34946006</v>
      </c>
      <c r="R119" s="4">
        <f>SUMIFS('02_核算项'!$AD$2:$AD$6232,'02_核算项'!$B$2:$B$6232,$A119,'02_核算项'!$M$2:$M$6232,"CO")</f>
        <v>0.548561</v>
      </c>
      <c r="S119" s="4">
        <f>SUMIFS('02_核算项'!$AD$2:$AD$6232,'02_核算项'!$B$2:$B$6232,$A119,'02_核算项'!$M$2:$M$6232,"VOCS")</f>
        <v>0.0084394</v>
      </c>
      <c r="T119" s="4">
        <f>SUMIFS('02_核算项'!$AD$2:$AD$6232,'02_核算项'!$B$2:$B$6232,$A119,'02_核算项'!$M$2:$M$6232,"PM10")</f>
        <v>0.0126591</v>
      </c>
      <c r="U119" s="4">
        <f>SUMIFS('02_核算项'!$AD$2:$AD$6232,'02_核算项'!$B$2:$B$6232,$A119,'02_核算项'!$M$2:$M$6232,"PM25")</f>
        <v>0.0126591</v>
      </c>
      <c r="V119" s="4">
        <f>SUMIFS('02_核算项'!$AD$2:$AD$6232,'02_核算项'!$B$2:$B$6232,$A119,'02_核算项'!$M$2:$M$6232,"BC")</f>
        <v>0.0</v>
      </c>
      <c r="W119" s="4">
        <f>SUMIFS('02_核算项'!$AD$2:$AD$6232,'02_核算项'!$B$2:$B$6232,$A119,'02_核算项'!$M$2:$M$6232,"OC")</f>
        <v>0.0</v>
      </c>
      <c r="X119" s="4">
        <f>SUMIFS('02_核算项'!$AD$2:$AD$6232,'02_核算项'!$B$2:$B$6232,$A119,'02_核算项'!$M$2:$M$6232,"NH3")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SUMIFS('02_核算项'!$AC$2:$AC$6232,'02_核算项'!$B$2:$B$6232,$A120,'02_核算项'!$M$2:$M$6232,"SO2")</f>
        <v>0.0</v>
      </c>
      <c r="H120" s="4">
        <f>SUMIFS('02_核算项'!$AC$2:$AC$6232,'02_核算项'!$B$2:$B$6232,$A120,'02_核算项'!$M$2:$M$6232,"NOX")</f>
        <v>6.105645</v>
      </c>
      <c r="I120" s="4">
        <f>SUMIFS('02_核算项'!$AC$2:$AC$6232,'02_核算项'!$B$2:$B$6232,$A120,'02_核算项'!$M$2:$M$6232,"CO")</f>
        <v>5.87951</v>
      </c>
      <c r="J120" s="4">
        <f>SUMIFS('02_核算项'!$AC$2:$AC$6232,'02_核算项'!$B$2:$B$6232,$A120,'02_核算项'!$M$2:$M$6232,"VOCS")</f>
        <v>0.090454</v>
      </c>
      <c r="K120" s="4">
        <f>SUMIFS('02_核算项'!$AC$2:$AC$6232,'02_核算项'!$B$2:$B$6232,$A120,'02_核算项'!$M$2:$M$6232,"PM10")</f>
        <v>0.135681</v>
      </c>
      <c r="L120" s="4">
        <f>SUMIFS('02_核算项'!$AC$2:$AC$6232,'02_核算项'!$B$2:$B$6232,$A120,'02_核算项'!$M$2:$M$6232,"PM25")</f>
        <v>0.135681</v>
      </c>
      <c r="M120" s="4">
        <f>SUMIFS('02_核算项'!$AC$2:$AC$6232,'02_核算项'!$B$2:$B$6232,$A120,'02_核算项'!$M$2:$M$6232,"BC")</f>
        <v>0.0</v>
      </c>
      <c r="N120" s="4">
        <f>SUMIFS('02_核算项'!$AC$2:$AC$6232,'02_核算项'!$B$2:$B$6232,$A120,'02_核算项'!$M$2:$M$6232,"OC")</f>
        <v>0.0</v>
      </c>
      <c r="O120" s="4">
        <f>SUMIFS('02_核算项'!$AC$2:$AC$6232,'02_核算项'!$B$2:$B$6232,$A120,'02_核算项'!$M$2:$M$6232,"NH3")</f>
        <v>0.0</v>
      </c>
      <c r="P120" s="4">
        <f>SUMIFS('02_核算项'!$AD$2:$AD$6232,'02_核算项'!$B$2:$B$6232,$A120,'02_核算项'!$M$2:$M$6232,"SO2")</f>
        <v>0.0</v>
      </c>
      <c r="Q120" s="4">
        <f>SUMIFS('02_核算项'!$AD$2:$AD$6232,'02_核算项'!$B$2:$B$6232,$A120,'02_核算项'!$M$2:$M$6232,"NOX")</f>
        <v>4.7624031</v>
      </c>
      <c r="R120" s="4">
        <f>SUMIFS('02_核算项'!$AD$2:$AD$6232,'02_核算项'!$B$2:$B$6232,$A120,'02_核算项'!$M$2:$M$6232,"CO")</f>
        <v>5.87951</v>
      </c>
      <c r="S120" s="4">
        <f>SUMIFS('02_核算项'!$AD$2:$AD$6232,'02_核算项'!$B$2:$B$6232,$A120,'02_核算项'!$M$2:$M$6232,"VOCS")</f>
        <v>0.090454</v>
      </c>
      <c r="T120" s="4">
        <f>SUMIFS('02_核算项'!$AD$2:$AD$6232,'02_核算项'!$B$2:$B$6232,$A120,'02_核算项'!$M$2:$M$6232,"PM10")</f>
        <v>0.135681</v>
      </c>
      <c r="U120" s="4">
        <f>SUMIFS('02_核算项'!$AD$2:$AD$6232,'02_核算项'!$B$2:$B$6232,$A120,'02_核算项'!$M$2:$M$6232,"PM25")</f>
        <v>0.135681</v>
      </c>
      <c r="V120" s="4">
        <f>SUMIFS('02_核算项'!$AD$2:$AD$6232,'02_核算项'!$B$2:$B$6232,$A120,'02_核算项'!$M$2:$M$6232,"BC")</f>
        <v>0.0</v>
      </c>
      <c r="W120" s="4">
        <f>SUMIFS('02_核算项'!$AD$2:$AD$6232,'02_核算项'!$B$2:$B$6232,$A120,'02_核算项'!$M$2:$M$6232,"OC")</f>
        <v>0.0</v>
      </c>
      <c r="X120" s="4">
        <f>SUMIFS('02_核算项'!$AD$2:$AD$6232,'02_核算项'!$B$2:$B$6232,$A120,'02_核算项'!$M$2:$M$6232,"NH3")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>
        <f>SUMIFS('02_核算项'!$AC$2:$AC$6232,'02_核算项'!$B$2:$B$6232,$A121,'02_核算项'!$M$2:$M$6232,"SO2")</f>
        <v>0</v>
      </c>
      <c r="H121" s="4">
        <f>SUMIFS('02_核算项'!$AC$2:$AC$6232,'02_核算项'!$B$2:$B$6232,$A121,'02_核算项'!$M$2:$M$6232,"NOX")</f>
        <v>0</v>
      </c>
      <c r="I121" s="4">
        <f>SUMIFS('02_核算项'!$AC$2:$AC$6232,'02_核算项'!$B$2:$B$6232,$A121,'02_核算项'!$M$2:$M$6232,"CO")</f>
        <v>0</v>
      </c>
      <c r="J121" s="4">
        <f>SUMIFS('02_核算项'!$AC$2:$AC$6232,'02_核算项'!$B$2:$B$6232,$A121,'02_核算项'!$M$2:$M$6232,"VOCS")</f>
        <v>0</v>
      </c>
      <c r="K121" s="4">
        <f>SUMIFS('02_核算项'!$AC$2:$AC$6232,'02_核算项'!$B$2:$B$6232,$A121,'02_核算项'!$M$2:$M$6232,"PM10")</f>
        <v>0</v>
      </c>
      <c r="L121" s="4">
        <f>SUMIFS('02_核算项'!$AC$2:$AC$6232,'02_核算项'!$B$2:$B$6232,$A121,'02_核算项'!$M$2:$M$6232,"PM25")</f>
        <v>0</v>
      </c>
      <c r="M121" s="4">
        <f>SUMIFS('02_核算项'!$AC$2:$AC$6232,'02_核算项'!$B$2:$B$6232,$A121,'02_核算项'!$M$2:$M$6232,"BC")</f>
        <v>0</v>
      </c>
      <c r="N121" s="4">
        <f>SUMIFS('02_核算项'!$AC$2:$AC$6232,'02_核算项'!$B$2:$B$6232,$A121,'02_核算项'!$M$2:$M$6232,"OC")</f>
        <v>0</v>
      </c>
      <c r="O121" s="4">
        <f>SUMIFS('02_核算项'!$AC$2:$AC$6232,'02_核算项'!$B$2:$B$6232,$A121,'02_核算项'!$M$2:$M$6232,"NH3")</f>
        <v>0.0</v>
      </c>
      <c r="X121" s="4">
        <f>SUMIFS('02_核算项'!$AD$2:$AD$6232,'02_核算项'!$B$2:$B$6232,$A121,'02_核算项'!$M$2:$M$6232,"NH3")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>
        <f>SUMIFS('02_核算项'!$AC$2:$AC$6232,'02_核算项'!$B$2:$B$6232,$A122,'02_核算项'!$M$2:$M$6232,"SO2")</f>
        <v>0.0</v>
      </c>
      <c r="H122" s="4">
        <f>SUMIFS('02_核算项'!$AC$2:$AC$6232,'02_核算项'!$B$2:$B$6232,$A122,'02_核算项'!$M$2:$M$6232,"NOX")</f>
        <v>0.323449</v>
      </c>
      <c r="I122" s="4">
        <f>SUMIFS('02_核算项'!$AC$2:$AC$6232,'02_核算项'!$B$2:$B$6232,$A122,'02_核算项'!$M$2:$M$6232,"CO")</f>
        <v>0.102557</v>
      </c>
      <c r="J122" s="4">
        <f>SUMIFS('02_核算项'!$AC$2:$AC$6232,'02_核算项'!$B$2:$B$6232,$A122,'02_核算项'!$M$2:$M$6232,"VOCS")</f>
        <v>0.0015777999999999999</v>
      </c>
      <c r="K122" s="4">
        <f>SUMIFS('02_核算项'!$AC$2:$AC$6232,'02_核算项'!$B$2:$B$6232,$A122,'02_核算项'!$M$2:$M$6232,"PM10")</f>
        <v>0.0023667</v>
      </c>
      <c r="L122" s="4">
        <f>SUMIFS('02_核算项'!$AC$2:$AC$6232,'02_核算项'!$B$2:$B$6232,$A122,'02_核算项'!$M$2:$M$6232,"PM25")</f>
        <v>0.0023667</v>
      </c>
      <c r="M122" s="4">
        <f>SUMIFS('02_核算项'!$AC$2:$AC$6232,'02_核算项'!$B$2:$B$6232,$A122,'02_核算项'!$M$2:$M$6232,"BC")</f>
        <v>0.0</v>
      </c>
      <c r="N122" s="4">
        <f>SUMIFS('02_核算项'!$AC$2:$AC$6232,'02_核算项'!$B$2:$B$6232,$A122,'02_核算项'!$M$2:$M$6232,"OC")</f>
        <v>0.0</v>
      </c>
      <c r="O122" s="4">
        <f>SUMIFS('02_核算项'!$AC$2:$AC$6232,'02_核算项'!$B$2:$B$6232,$A122,'02_核算项'!$M$2:$M$6232,"NH3")</f>
        <v>0.0</v>
      </c>
      <c r="P122" s="4">
        <f>SUMIFS('02_核算项'!$AD$2:$AD$6232,'02_核算项'!$B$2:$B$6232,$A122,'02_核算项'!$M$2:$M$6232,"SO2")</f>
        <v>0.0</v>
      </c>
      <c r="Q122" s="4">
        <f>SUMIFS('02_核算项'!$AD$2:$AD$6232,'02_核算项'!$B$2:$B$6232,$A122,'02_核算项'!$M$2:$M$6232,"NOX")</f>
        <v>0.25229022</v>
      </c>
      <c r="R122" s="4">
        <f>SUMIFS('02_核算项'!$AD$2:$AD$6232,'02_核算项'!$B$2:$B$6232,$A122,'02_核算项'!$M$2:$M$6232,"CO")</f>
        <v>0.102557</v>
      </c>
      <c r="S122" s="4">
        <f>SUMIFS('02_核算项'!$AD$2:$AD$6232,'02_核算项'!$B$2:$B$6232,$A122,'02_核算项'!$M$2:$M$6232,"VOCS")</f>
        <v>0.0015777999999999999</v>
      </c>
      <c r="T122" s="4">
        <f>SUMIFS('02_核算项'!$AD$2:$AD$6232,'02_核算项'!$B$2:$B$6232,$A122,'02_核算项'!$M$2:$M$6232,"PM10")</f>
        <v>0.0023667</v>
      </c>
      <c r="U122" s="4">
        <f>SUMIFS('02_核算项'!$AD$2:$AD$6232,'02_核算项'!$B$2:$B$6232,$A122,'02_核算项'!$M$2:$M$6232,"PM25")</f>
        <v>0.0023667</v>
      </c>
      <c r="V122" s="4">
        <f>SUMIFS('02_核算项'!$AD$2:$AD$6232,'02_核算项'!$B$2:$B$6232,$A122,'02_核算项'!$M$2:$M$6232,"BC")</f>
        <v>0.0</v>
      </c>
      <c r="W122" s="4">
        <f>SUMIFS('02_核算项'!$AD$2:$AD$6232,'02_核算项'!$B$2:$B$6232,$A122,'02_核算项'!$M$2:$M$6232,"OC")</f>
        <v>0.0</v>
      </c>
      <c r="X122" s="4">
        <f>SUMIFS('02_核算项'!$AD$2:$AD$6232,'02_核算项'!$B$2:$B$6232,$A122,'02_核算项'!$M$2:$M$6232,"NH3")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>
        <f>SUMIFS('02_核算项'!$AC$2:$AC$6232,'02_核算项'!$B$2:$B$6232,$A123,'02_核算项'!$M$2:$M$6232,"SO2")</f>
        <v>0</v>
      </c>
      <c r="H123" s="4">
        <f>SUMIFS('02_核算项'!$AC$2:$AC$6232,'02_核算项'!$B$2:$B$6232,$A123,'02_核算项'!$M$2:$M$6232,"NOX")</f>
        <v>0</v>
      </c>
      <c r="I123" s="4">
        <f>SUMIFS('02_核算项'!$AC$2:$AC$6232,'02_核算项'!$B$2:$B$6232,$A123,'02_核算项'!$M$2:$M$6232,"CO")</f>
        <v>0</v>
      </c>
      <c r="J123" s="4">
        <f>SUMIFS('02_核算项'!$AC$2:$AC$6232,'02_核算项'!$B$2:$B$6232,$A123,'02_核算项'!$M$2:$M$6232,"VOCS")</f>
        <v>0</v>
      </c>
      <c r="K123" s="4">
        <f>SUMIFS('02_核算项'!$AC$2:$AC$6232,'02_核算项'!$B$2:$B$6232,$A123,'02_核算项'!$M$2:$M$6232,"PM10")</f>
        <v>0</v>
      </c>
      <c r="L123" s="4">
        <f>SUMIFS('02_核算项'!$AC$2:$AC$6232,'02_核算项'!$B$2:$B$6232,$A123,'02_核算项'!$M$2:$M$6232,"PM25")</f>
        <v>0</v>
      </c>
      <c r="M123" s="4">
        <f>SUMIFS('02_核算项'!$AC$2:$AC$6232,'02_核算项'!$B$2:$B$6232,$A123,'02_核算项'!$M$2:$M$6232,"BC")</f>
        <v>0</v>
      </c>
      <c r="N123" s="4">
        <f>SUMIFS('02_核算项'!$AC$2:$AC$6232,'02_核算项'!$B$2:$B$6232,$A123,'02_核算项'!$M$2:$M$6232,"OC")</f>
        <v>0</v>
      </c>
      <c r="O123" s="4">
        <f>SUMIFS('02_核算项'!$AC$2:$AC$6232,'02_核算项'!$B$2:$B$6232,$A123,'02_核算项'!$M$2:$M$6232,"NH3")</f>
        <v>0</v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>
        <f>SUMIFS('02_核算项'!$AC$2:$AC$6232,'02_核算项'!$B$2:$B$6232,$A124,'02_核算项'!$M$2:$M$6232,"SO2")</f>
        <v>0.0</v>
      </c>
      <c r="H124" s="4">
        <f>SUMIFS('02_核算项'!$AC$2:$AC$6232,'02_核算项'!$B$2:$B$6232,$A124,'02_核算项'!$M$2:$M$6232,"NOX")</f>
        <v>2.469553</v>
      </c>
      <c r="I124" s="4">
        <f>SUMIFS('02_核算项'!$AC$2:$AC$6232,'02_核算项'!$B$2:$B$6232,$A124,'02_核算项'!$M$2:$M$6232,"CO")</f>
        <v>0.783029</v>
      </c>
      <c r="J124" s="4">
        <f>SUMIFS('02_核算项'!$AC$2:$AC$6232,'02_核算项'!$B$2:$B$6232,$A124,'02_核算项'!$M$2:$M$6232,"VOCS")</f>
        <v>0.012046600000000001</v>
      </c>
      <c r="K124" s="4">
        <f>SUMIFS('02_核算项'!$AC$2:$AC$6232,'02_核算项'!$B$2:$B$6232,$A124,'02_核算项'!$M$2:$M$6232,"PM10")</f>
        <v>0.018069899999999996</v>
      </c>
      <c r="L124" s="4">
        <f>SUMIFS('02_核算项'!$AC$2:$AC$6232,'02_核算项'!$B$2:$B$6232,$A124,'02_核算项'!$M$2:$M$6232,"PM25")</f>
        <v>0.018069899999999996</v>
      </c>
      <c r="M124" s="4">
        <f>SUMIFS('02_核算项'!$AC$2:$AC$6232,'02_核算项'!$B$2:$B$6232,$A124,'02_核算项'!$M$2:$M$6232,"BC")</f>
        <v>0.0</v>
      </c>
      <c r="N124" s="4">
        <f>SUMIFS('02_核算项'!$AC$2:$AC$6232,'02_核算项'!$B$2:$B$6232,$A124,'02_核算项'!$M$2:$M$6232,"OC")</f>
        <v>0.0</v>
      </c>
      <c r="O124" s="4">
        <f>SUMIFS('02_核算项'!$AC$2:$AC$6232,'02_核算项'!$B$2:$B$6232,$A124,'02_核算项'!$M$2:$M$6232,"NH3")</f>
        <v>0.0</v>
      </c>
      <c r="P124" s="4">
        <f>SUMIFS('02_核算项'!$AD$2:$AD$6232,'02_核算项'!$B$2:$B$6232,$A124,'02_核算项'!$M$2:$M$6232,"SO2")</f>
        <v>0.0</v>
      </c>
      <c r="Q124" s="4">
        <f>SUMIFS('02_核算项'!$AD$2:$AD$6232,'02_核算项'!$B$2:$B$6232,$A124,'02_核算项'!$M$2:$M$6232,"NOX")</f>
        <v>1.9262513399999999</v>
      </c>
      <c r="R124" s="4">
        <f>SUMIFS('02_核算项'!$AD$2:$AD$6232,'02_核算项'!$B$2:$B$6232,$A124,'02_核算项'!$M$2:$M$6232,"CO")</f>
        <v>0.783029</v>
      </c>
      <c r="S124" s="4">
        <f>SUMIFS('02_核算项'!$AD$2:$AD$6232,'02_核算项'!$B$2:$B$6232,$A124,'02_核算项'!$M$2:$M$6232,"VOCS")</f>
        <v>0.012046600000000001</v>
      </c>
      <c r="T124" s="4">
        <f>SUMIFS('02_核算项'!$AD$2:$AD$6232,'02_核算项'!$B$2:$B$6232,$A124,'02_核算项'!$M$2:$M$6232,"PM10")</f>
        <v>0.018069899999999996</v>
      </c>
      <c r="U124" s="4">
        <f>SUMIFS('02_核算项'!$AD$2:$AD$6232,'02_核算项'!$B$2:$B$6232,$A124,'02_核算项'!$M$2:$M$6232,"PM25")</f>
        <v>0.018069899999999996</v>
      </c>
      <c r="V124" s="4">
        <f>SUMIFS('02_核算项'!$AD$2:$AD$6232,'02_核算项'!$B$2:$B$6232,$A124,'02_核算项'!$M$2:$M$6232,"BC")</f>
        <v>0.0</v>
      </c>
      <c r="W124" s="4">
        <f>SUMIFS('02_核算项'!$AD$2:$AD$6232,'02_核算项'!$B$2:$B$6232,$A124,'02_核算项'!$M$2:$M$6232,"OC")</f>
        <v>0.0</v>
      </c>
      <c r="X124" s="4">
        <f>SUMIFS('02_核算项'!$AD$2:$AD$6232,'02_核算项'!$B$2:$B$6232,$A124,'02_核算项'!$M$2:$M$6232,"NH3")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>
        <f>SUMIFS('02_核算项'!$AC$2:$AC$6232,'02_核算项'!$B$2:$B$6232,$A125,'02_核算项'!$M$2:$M$6232,"SO2")</f>
        <v>0</v>
      </c>
      <c r="H125" s="4">
        <f>SUMIFS('02_核算项'!$AC$2:$AC$6232,'02_核算项'!$B$2:$B$6232,$A125,'02_核算项'!$M$2:$M$6232,"NOX")</f>
        <v>0</v>
      </c>
      <c r="I125" s="4">
        <f>SUMIFS('02_核算项'!$AC$2:$AC$6232,'02_核算项'!$B$2:$B$6232,$A125,'02_核算项'!$M$2:$M$6232,"CO")</f>
        <v>0</v>
      </c>
      <c r="J125" s="4">
        <f>SUMIFS('02_核算项'!$AC$2:$AC$6232,'02_核算项'!$B$2:$B$6232,$A125,'02_核算项'!$M$2:$M$6232,"VOCS")</f>
        <v>0</v>
      </c>
      <c r="K125" s="4">
        <f>SUMIFS('02_核算项'!$AC$2:$AC$6232,'02_核算项'!$B$2:$B$6232,$A125,'02_核算项'!$M$2:$M$6232,"PM10")</f>
        <v>0</v>
      </c>
      <c r="L125" s="4">
        <f>SUMIFS('02_核算项'!$AC$2:$AC$6232,'02_核算项'!$B$2:$B$6232,$A125,'02_核算项'!$M$2:$M$6232,"PM25")</f>
        <v>0</v>
      </c>
      <c r="M125" s="4">
        <f>SUMIFS('02_核算项'!$AC$2:$AC$6232,'02_核算项'!$B$2:$B$6232,$A125,'02_核算项'!$M$2:$M$6232,"BC")</f>
        <v>0</v>
      </c>
      <c r="N125" s="4">
        <f>SUMIFS('02_核算项'!$AC$2:$AC$6232,'02_核算项'!$B$2:$B$6232,$A125,'02_核算项'!$M$2:$M$6232,"OC")</f>
        <v>0</v>
      </c>
      <c r="O125" s="4">
        <f>SUMIFS('02_核算项'!$AC$2:$AC$6232,'02_核算项'!$B$2:$B$6232,$A125,'02_核算项'!$M$2:$M$6232,"NH3")</f>
        <v>0.0</v>
      </c>
      <c r="X125" s="4">
        <f>SUMIFS('02_核算项'!$AD$2:$AD$6232,'02_核算项'!$B$2:$B$6232,$A125,'02_核算项'!$M$2:$M$6232,"NH3")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>
        <f>SUMIFS('02_核算项'!$AC$2:$AC$6232,'02_核算项'!$B$2:$B$6232,$A126,'02_核算项'!$M$2:$M$6232,"SO2")</f>
        <v>0.0</v>
      </c>
      <c r="H126" s="4">
        <f>SUMIFS('02_核算项'!$AC$2:$AC$6232,'02_核算项'!$B$2:$B$6232,$A126,'02_核算项'!$M$2:$M$6232,"NOX")</f>
        <v>0.0</v>
      </c>
      <c r="I126" s="4">
        <f>SUMIFS('02_核算项'!$AC$2:$AC$6232,'02_核算项'!$B$2:$B$6232,$A126,'02_核算项'!$M$2:$M$6232,"CO")</f>
        <v>0.0</v>
      </c>
      <c r="J126" s="4">
        <f>SUMIFS('02_核算项'!$AC$2:$AC$6232,'02_核算项'!$B$2:$B$6232,$A126,'02_核算项'!$M$2:$M$6232,"VOCS")</f>
        <v>0.0</v>
      </c>
      <c r="K126" s="4">
        <f>SUMIFS('02_核算项'!$AC$2:$AC$6232,'02_核算项'!$B$2:$B$6232,$A126,'02_核算项'!$M$2:$M$6232,"PM10")</f>
        <v>0.0</v>
      </c>
      <c r="L126" s="4">
        <f>SUMIFS('02_核算项'!$AC$2:$AC$6232,'02_核算项'!$B$2:$B$6232,$A126,'02_核算项'!$M$2:$M$6232,"PM25")</f>
        <v>0.0</v>
      </c>
      <c r="M126" s="4">
        <f>SUMIFS('02_核算项'!$AC$2:$AC$6232,'02_核算项'!$B$2:$B$6232,$A126,'02_核算项'!$M$2:$M$6232,"BC")</f>
        <v>0.0</v>
      </c>
      <c r="N126" s="4">
        <f>SUMIFS('02_核算项'!$AC$2:$AC$6232,'02_核算项'!$B$2:$B$6232,$A126,'02_核算项'!$M$2:$M$6232,"OC")</f>
        <v>0.0</v>
      </c>
      <c r="O126" s="4">
        <f>SUMIFS('02_核算项'!$AC$2:$AC$6232,'02_核算项'!$B$2:$B$6232,$A126,'02_核算项'!$M$2:$M$6232,"NH3")</f>
        <v>0.0</v>
      </c>
      <c r="P126" s="4">
        <f>SUMIFS('02_核算项'!$AD$2:$AD$6232,'02_核算项'!$B$2:$B$6232,$A126,'02_核算项'!$M$2:$M$6232,"SO2")</f>
        <v>0.0</v>
      </c>
      <c r="Q126" s="4">
        <f>SUMIFS('02_核算项'!$AD$2:$AD$6232,'02_核算项'!$B$2:$B$6232,$A126,'02_核算项'!$M$2:$M$6232,"NOX")</f>
        <v>0.0</v>
      </c>
      <c r="R126" s="4">
        <f>SUMIFS('02_核算项'!$AD$2:$AD$6232,'02_核算项'!$B$2:$B$6232,$A126,'02_核算项'!$M$2:$M$6232,"CO")</f>
        <v>0.0</v>
      </c>
      <c r="S126" s="4">
        <f>SUMIFS('02_核算项'!$AD$2:$AD$6232,'02_核算项'!$B$2:$B$6232,$A126,'02_核算项'!$M$2:$M$6232,"VOCS")</f>
        <v>0.0</v>
      </c>
      <c r="T126" s="4">
        <f>SUMIFS('02_核算项'!$AD$2:$AD$6232,'02_核算项'!$B$2:$B$6232,$A126,'02_核算项'!$M$2:$M$6232,"PM10")</f>
        <v>0.0</v>
      </c>
      <c r="U126" s="4">
        <f>SUMIFS('02_核算项'!$AD$2:$AD$6232,'02_核算项'!$B$2:$B$6232,$A126,'02_核算项'!$M$2:$M$6232,"PM25")</f>
        <v>0.0</v>
      </c>
      <c r="V126" s="4">
        <f>SUMIFS('02_核算项'!$AD$2:$AD$6232,'02_核算项'!$B$2:$B$6232,$A126,'02_核算项'!$M$2:$M$6232,"BC")</f>
        <v>0.0</v>
      </c>
      <c r="W126" s="4">
        <f>SUMIFS('02_核算项'!$AD$2:$AD$6232,'02_核算项'!$B$2:$B$6232,$A126,'02_核算项'!$M$2:$M$6232,"OC")</f>
        <v>0.0</v>
      </c>
      <c r="X126" s="4">
        <f>SUMIFS('02_核算项'!$AD$2:$AD$6232,'02_核算项'!$B$2:$B$6232,$A126,'02_核算项'!$M$2:$M$6232,"NH3")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>
        <f>SUMIFS('02_核算项'!$AC$2:$AC$6232,'02_核算项'!$B$2:$B$6232,$A127,'02_核算项'!$M$2:$M$6232,"SO2")</f>
        <v>0.135</v>
      </c>
      <c r="H127" s="4">
        <f>SUMIFS('02_核算项'!$AC$2:$AC$6232,'02_核算项'!$B$2:$B$6232,$A127,'02_核算项'!$M$2:$M$6232,"NOX")</f>
        <v>0.333</v>
      </c>
      <c r="I127" s="4">
        <f>SUMIFS('02_核算项'!$AC$2:$AC$6232,'02_核算项'!$B$2:$B$6232,$A127,'02_核算项'!$M$2:$M$6232,"CO")</f>
        <v>0.027</v>
      </c>
      <c r="J127" s="4">
        <f>SUMIFS('02_核算项'!$AC$2:$AC$6232,'02_核算项'!$B$2:$B$6232,$A127,'02_核算项'!$M$2:$M$6232,"VOCS")</f>
        <v>0.00585</v>
      </c>
      <c r="K127" s="4">
        <f>SUMIFS('02_核算项'!$AC$2:$AC$6232,'02_核算项'!$B$2:$B$6232,$A127,'02_核算项'!$M$2:$M$6232,"PM10")</f>
        <v>0.0225</v>
      </c>
      <c r="L127" s="4">
        <f>SUMIFS('02_核算项'!$AC$2:$AC$6232,'02_核算项'!$B$2:$B$6232,$A127,'02_核算项'!$M$2:$M$6232,"PM25")</f>
        <v>0.0225</v>
      </c>
      <c r="M127" s="4">
        <f>SUMIFS('02_核算项'!$AC$2:$AC$6232,'02_核算项'!$B$2:$B$6232,$A127,'02_核算项'!$M$2:$M$6232,"BC")</f>
        <v>0.00045</v>
      </c>
      <c r="N127" s="4">
        <f>SUMIFS('02_核算项'!$AC$2:$AC$6232,'02_核算项'!$B$2:$B$6232,$A127,'02_核算项'!$M$2:$M$6232,"OC")</f>
        <v>0.0018</v>
      </c>
      <c r="O127" s="4">
        <f>SUMIFS('02_核算项'!$AC$2:$AC$6232,'02_核算项'!$B$2:$B$6232,$A127,'02_核算项'!$M$2:$M$6232,"NH3")</f>
        <v>0.0</v>
      </c>
      <c r="P127" s="4">
        <f>SUMIFS('02_核算项'!$AD$2:$AD$6232,'02_核算项'!$B$2:$B$6232,$A127,'02_核算项'!$M$2:$M$6232,"SO2")</f>
        <v>0.026999999999999996</v>
      </c>
      <c r="Q127" s="4">
        <f>SUMIFS('02_核算项'!$AD$2:$AD$6232,'02_核算项'!$B$2:$B$6232,$A127,'02_核算项'!$M$2:$M$6232,"NOX")</f>
        <v>0.25974</v>
      </c>
      <c r="R127" s="4">
        <f>SUMIFS('02_核算项'!$AD$2:$AD$6232,'02_核算项'!$B$2:$B$6232,$A127,'02_核算项'!$M$2:$M$6232,"CO")</f>
        <v>0.027</v>
      </c>
      <c r="S127" s="4">
        <f>SUMIFS('02_核算项'!$AD$2:$AD$6232,'02_核算项'!$B$2:$B$6232,$A127,'02_核算项'!$M$2:$M$6232,"VOCS")</f>
        <v>0.00585</v>
      </c>
      <c r="T127" s="4">
        <f>SUMIFS('02_核算项'!$AD$2:$AD$6232,'02_核算项'!$B$2:$B$6232,$A127,'02_核算项'!$M$2:$M$6232,"PM10")</f>
        <v>0.009675000000000001</v>
      </c>
      <c r="U127" s="4">
        <f>SUMIFS('02_核算项'!$AD$2:$AD$6232,'02_核算项'!$B$2:$B$6232,$A127,'02_核算项'!$M$2:$M$6232,"PM25")</f>
        <v>0.009675000000000001</v>
      </c>
      <c r="V127" s="4">
        <f>SUMIFS('02_核算项'!$AD$2:$AD$6232,'02_核算项'!$B$2:$B$6232,$A127,'02_核算项'!$M$2:$M$6232,"BC")</f>
        <v>0.00019350000000000001</v>
      </c>
      <c r="W127" s="4">
        <f>SUMIFS('02_核算项'!$AD$2:$AD$6232,'02_核算项'!$B$2:$B$6232,$A127,'02_核算项'!$M$2:$M$6232,"OC")</f>
        <v>0.0007740000000000001</v>
      </c>
      <c r="X127" s="4">
        <f>SUMIFS('02_核算项'!$AD$2:$AD$6232,'02_核算项'!$B$2:$B$6232,$A127,'02_核算项'!$M$2:$M$6232,"NH3")</f>
        <v>0.0</v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>
        <f>SUMIFS('02_核算项'!$AC$2:$AC$6232,'02_核算项'!$B$2:$B$6232,$A128,'02_核算项'!$M$2:$M$6232,"SO2")</f>
        <v>0.0</v>
      </c>
      <c r="H128" s="4">
        <f>SUMIFS('02_核算项'!$AC$2:$AC$6232,'02_核算项'!$B$2:$B$6232,$A128,'02_核算项'!$M$2:$M$6232,"NOX")</f>
        <v>1.3658739999999998</v>
      </c>
      <c r="I128" s="4">
        <f>SUMIFS('02_核算项'!$AC$2:$AC$6232,'02_核算项'!$B$2:$B$6232,$A128,'02_核算项'!$M$2:$M$6232,"CO")</f>
        <v>0.433082</v>
      </c>
      <c r="J128" s="4">
        <f>SUMIFS('02_核算项'!$AC$2:$AC$6232,'02_核算项'!$B$2:$B$6232,$A128,'02_核算项'!$M$2:$M$6232,"VOCS")</f>
        <v>0.0066628</v>
      </c>
      <c r="K128" s="4">
        <f>SUMIFS('02_核算项'!$AC$2:$AC$6232,'02_核算项'!$B$2:$B$6232,$A128,'02_核算项'!$M$2:$M$6232,"PM10")</f>
        <v>0.009994199999999998</v>
      </c>
      <c r="L128" s="4">
        <f>SUMIFS('02_核算项'!$AC$2:$AC$6232,'02_核算项'!$B$2:$B$6232,$A128,'02_核算项'!$M$2:$M$6232,"PM25")</f>
        <v>0.009994199999999998</v>
      </c>
      <c r="M128" s="4">
        <f>SUMIFS('02_核算项'!$AC$2:$AC$6232,'02_核算项'!$B$2:$B$6232,$A128,'02_核算项'!$M$2:$M$6232,"BC")</f>
        <v>0.0</v>
      </c>
      <c r="N128" s="4">
        <f>SUMIFS('02_核算项'!$AC$2:$AC$6232,'02_核算项'!$B$2:$B$6232,$A128,'02_核算项'!$M$2:$M$6232,"OC")</f>
        <v>0.0</v>
      </c>
      <c r="O128" s="4">
        <f>SUMIFS('02_核算项'!$AC$2:$AC$6232,'02_核算项'!$B$2:$B$6232,$A128,'02_核算项'!$M$2:$M$6232,"NH3")</f>
        <v>0.0</v>
      </c>
      <c r="P128" s="4">
        <f>SUMIFS('02_核算项'!$AD$2:$AD$6232,'02_核算项'!$B$2:$B$6232,$A128,'02_核算项'!$M$2:$M$6232,"SO2")</f>
        <v>0.0</v>
      </c>
      <c r="Q128" s="4">
        <f>SUMIFS('02_核算项'!$AD$2:$AD$6232,'02_核算项'!$B$2:$B$6232,$A128,'02_核算项'!$M$2:$M$6232,"NOX")</f>
        <v>1.06538172</v>
      </c>
      <c r="R128" s="4">
        <f>SUMIFS('02_核算项'!$AD$2:$AD$6232,'02_核算项'!$B$2:$B$6232,$A128,'02_核算项'!$M$2:$M$6232,"CO")</f>
        <v>0.433082</v>
      </c>
      <c r="S128" s="4">
        <f>SUMIFS('02_核算项'!$AD$2:$AD$6232,'02_核算项'!$B$2:$B$6232,$A128,'02_核算项'!$M$2:$M$6232,"VOCS")</f>
        <v>0.0066628</v>
      </c>
      <c r="T128" s="4">
        <f>SUMIFS('02_核算项'!$AD$2:$AD$6232,'02_核算项'!$B$2:$B$6232,$A128,'02_核算项'!$M$2:$M$6232,"PM10")</f>
        <v>0.009994199999999998</v>
      </c>
      <c r="U128" s="4">
        <f>SUMIFS('02_核算项'!$AD$2:$AD$6232,'02_核算项'!$B$2:$B$6232,$A128,'02_核算项'!$M$2:$M$6232,"PM25")</f>
        <v>0.009994199999999998</v>
      </c>
      <c r="V128" s="4">
        <f>SUMIFS('02_核算项'!$AD$2:$AD$6232,'02_核算项'!$B$2:$B$6232,$A128,'02_核算项'!$M$2:$M$6232,"BC")</f>
        <v>0.0</v>
      </c>
      <c r="W128" s="4">
        <f>SUMIFS('02_核算项'!$AD$2:$AD$6232,'02_核算项'!$B$2:$B$6232,$A128,'02_核算项'!$M$2:$M$6232,"OC")</f>
        <v>0.0</v>
      </c>
      <c r="X128" s="4">
        <f>SUMIFS('02_核算项'!$AD$2:$AD$6232,'02_核算项'!$B$2:$B$6232,$A128,'02_核算项'!$M$2:$M$6232,"NH3")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>
        <f>SUMIFS('02_核算项'!$AC$2:$AC$6232,'02_核算项'!$B$2:$B$6232,$A129,'02_核算项'!$M$2:$M$6232,"SO2")</f>
        <v>0</v>
      </c>
      <c r="H129" s="4">
        <f>SUMIFS('02_核算项'!$AC$2:$AC$6232,'02_核算项'!$B$2:$B$6232,$A129,'02_核算项'!$M$2:$M$6232,"NOX")</f>
        <v>0</v>
      </c>
      <c r="I129" s="4">
        <f>SUMIFS('02_核算项'!$AC$2:$AC$6232,'02_核算项'!$B$2:$B$6232,$A129,'02_核算项'!$M$2:$M$6232,"CO")</f>
        <v>0</v>
      </c>
      <c r="J129" s="4">
        <f>SUMIFS('02_核算项'!$AC$2:$AC$6232,'02_核算项'!$B$2:$B$6232,$A129,'02_核算项'!$M$2:$M$6232,"VOCS")</f>
        <v>0</v>
      </c>
      <c r="K129" s="4">
        <f>SUMIFS('02_核算项'!$AC$2:$AC$6232,'02_核算项'!$B$2:$B$6232,$A129,'02_核算项'!$M$2:$M$6232,"PM10")</f>
        <v>0</v>
      </c>
      <c r="L129" s="4">
        <f>SUMIFS('02_核算项'!$AC$2:$AC$6232,'02_核算项'!$B$2:$B$6232,$A129,'02_核算项'!$M$2:$M$6232,"PM25")</f>
        <v>0</v>
      </c>
      <c r="M129" s="4">
        <f>SUMIFS('02_核算项'!$AC$2:$AC$6232,'02_核算项'!$B$2:$B$6232,$A129,'02_核算项'!$M$2:$M$6232,"BC")</f>
        <v>0</v>
      </c>
      <c r="N129" s="4">
        <f>SUMIFS('02_核算项'!$AC$2:$AC$6232,'02_核算项'!$B$2:$B$6232,$A129,'02_核算项'!$M$2:$M$6232,"OC")</f>
        <v>0</v>
      </c>
      <c r="O129" s="4">
        <f>SUMIFS('02_核算项'!$AC$2:$AC$6232,'02_核算项'!$B$2:$B$6232,$A129,'02_核算项'!$M$2:$M$6232,"NH3")</f>
        <v>0.0</v>
      </c>
      <c r="X129" s="4">
        <f>SUMIFS('02_核算项'!$AD$2:$AD$6232,'02_核算项'!$B$2:$B$6232,$A129,'02_核算项'!$M$2:$M$6232,"NH3")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>
        <f>SUMIFS('02_核算项'!$AC$2:$AC$6232,'02_核算项'!$B$2:$B$6232,$A130,'02_核算项'!$M$2:$M$6232,"SO2")</f>
        <v>0.0</v>
      </c>
      <c r="H130" s="4">
        <f>SUMIFS('02_核算项'!$AC$2:$AC$6232,'02_核算项'!$B$2:$B$6232,$A130,'02_核算项'!$M$2:$M$6232,"NOX")</f>
        <v>0.0</v>
      </c>
      <c r="I130" s="4">
        <f>SUMIFS('02_核算项'!$AC$2:$AC$6232,'02_核算项'!$B$2:$B$6232,$A130,'02_核算项'!$M$2:$M$6232,"CO")</f>
        <v>0.0</v>
      </c>
      <c r="J130" s="4">
        <f>SUMIFS('02_核算项'!$AC$2:$AC$6232,'02_核算项'!$B$2:$B$6232,$A130,'02_核算项'!$M$2:$M$6232,"VOCS")</f>
        <v>0.0</v>
      </c>
      <c r="K130" s="4">
        <f>SUMIFS('02_核算项'!$AC$2:$AC$6232,'02_核算项'!$B$2:$B$6232,$A130,'02_核算项'!$M$2:$M$6232,"PM10")</f>
        <v>0.0</v>
      </c>
      <c r="L130" s="4">
        <f>SUMIFS('02_核算项'!$AC$2:$AC$6232,'02_核算项'!$B$2:$B$6232,$A130,'02_核算项'!$M$2:$M$6232,"PM25")</f>
        <v>0.0</v>
      </c>
      <c r="M130" s="4">
        <f>SUMIFS('02_核算项'!$AC$2:$AC$6232,'02_核算项'!$B$2:$B$6232,$A130,'02_核算项'!$M$2:$M$6232,"BC")</f>
        <v>0.0</v>
      </c>
      <c r="N130" s="4">
        <f>SUMIFS('02_核算项'!$AC$2:$AC$6232,'02_核算项'!$B$2:$B$6232,$A130,'02_核算项'!$M$2:$M$6232,"OC")</f>
        <v>0.0</v>
      </c>
      <c r="O130" s="4">
        <f>SUMIFS('02_核算项'!$AC$2:$AC$6232,'02_核算项'!$B$2:$B$6232,$A130,'02_核算项'!$M$2:$M$6232,"NH3")</f>
        <v>0.0</v>
      </c>
      <c r="P130" s="4">
        <f>SUMIFS('02_核算项'!$AD$2:$AD$6232,'02_核算项'!$B$2:$B$6232,$A130,'02_核算项'!$M$2:$M$6232,"SO2")</f>
        <v>0.0</v>
      </c>
      <c r="Q130" s="4">
        <f>SUMIFS('02_核算项'!$AD$2:$AD$6232,'02_核算项'!$B$2:$B$6232,$A130,'02_核算项'!$M$2:$M$6232,"NOX")</f>
        <v>0.0</v>
      </c>
      <c r="R130" s="4">
        <f>SUMIFS('02_核算项'!$AD$2:$AD$6232,'02_核算项'!$B$2:$B$6232,$A130,'02_核算项'!$M$2:$M$6232,"CO")</f>
        <v>0.0</v>
      </c>
      <c r="S130" s="4">
        <f>SUMIFS('02_核算项'!$AD$2:$AD$6232,'02_核算项'!$B$2:$B$6232,$A130,'02_核算项'!$M$2:$M$6232,"VOCS")</f>
        <v>0.0</v>
      </c>
      <c r="T130" s="4">
        <f>SUMIFS('02_核算项'!$AD$2:$AD$6232,'02_核算项'!$B$2:$B$6232,$A130,'02_核算项'!$M$2:$M$6232,"PM10")</f>
        <v>0.0</v>
      </c>
      <c r="U130" s="4">
        <f>SUMIFS('02_核算项'!$AD$2:$AD$6232,'02_核算项'!$B$2:$B$6232,$A130,'02_核算项'!$M$2:$M$6232,"PM25")</f>
        <v>0.0</v>
      </c>
      <c r="V130" s="4">
        <f>SUMIFS('02_核算项'!$AD$2:$AD$6232,'02_核算项'!$B$2:$B$6232,$A130,'02_核算项'!$M$2:$M$6232,"BC")</f>
        <v>0.0</v>
      </c>
      <c r="W130" s="4">
        <f>SUMIFS('02_核算项'!$AD$2:$AD$6232,'02_核算项'!$B$2:$B$6232,$A130,'02_核算项'!$M$2:$M$6232,"OC")</f>
        <v>0.0</v>
      </c>
      <c r="X130" s="4">
        <f>SUMIFS('02_核算项'!$AD$2:$AD$6232,'02_核算项'!$B$2:$B$6232,$A130,'02_核算项'!$M$2:$M$6232,"NH3")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SUMIFS('02_核算项'!$AC$2:$AC$6232,'02_核算项'!$B$2:$B$6232,$A131,'02_核算项'!$M$2:$M$6232,"SO2")</f>
        <v>16082.655537999997</v>
      </c>
      <c r="H131" s="4">
        <f>SUMIFS('02_核算项'!$AC$2:$AC$6232,'02_核算项'!$B$2:$B$6232,$A131,'02_核算项'!$M$2:$M$6232,"NOX")</f>
        <v>11181.8819084</v>
      </c>
      <c r="I131" s="4">
        <f>SUMIFS('02_核算项'!$AC$2:$AC$6232,'02_核算项'!$B$2:$B$6232,$A131,'02_核算项'!$M$2:$M$6232,"CO")</f>
        <v>3101.7658396</v>
      </c>
      <c r="J131" s="4">
        <f>SUMIFS('02_核算项'!$AC$2:$AC$6232,'02_核算项'!$B$2:$B$6232,$A131,'02_核算项'!$M$2:$M$6232,"VOCS")</f>
        <v>62.03567858</v>
      </c>
      <c r="K131" s="4">
        <f>SUMIFS('02_核算项'!$AC$2:$AC$6232,'02_核算项'!$B$2:$B$6232,$A131,'02_核算项'!$M$2:$M$6232,"PM10")</f>
        <v>40075.567854</v>
      </c>
      <c r="L131" s="4">
        <f>SUMIFS('02_核算项'!$AC$2:$AC$6232,'02_核算项'!$B$2:$B$6232,$A131,'02_核算项'!$M$2:$M$6232,"PM25")</f>
        <v>10454.497095</v>
      </c>
      <c r="M131" s="4">
        <f>SUMIFS('02_核算项'!$AC$2:$AC$6232,'02_核算项'!$B$2:$B$6232,$A131,'02_核算项'!$M$2:$M$6232,"BC")</f>
        <v>20.909021784</v>
      </c>
      <c r="N131" s="4">
        <f>SUMIFS('02_核算项'!$AC$2:$AC$6232,'02_核算项'!$B$2:$B$6232,$A131,'02_核算项'!$M$2:$M$6232,"OC")</f>
        <v>0.00012264</v>
      </c>
      <c r="O131" s="4">
        <f>SUMIFS('02_核算项'!$AC$2:$AC$6232,'02_核算项'!$B$2:$B$6232,$A131,'02_核算项'!$M$2:$M$6232,"NH3")</f>
        <v>248.14112</v>
      </c>
      <c r="P131" s="4">
        <f>SUMIFS('02_核算项'!$AD$2:$AD$6232,'02_核算项'!$B$2:$B$6232,$A131,'02_核算项'!$M$2:$M$6232,"SO2")</f>
        <v>3216.531107599999</v>
      </c>
      <c r="Q131" s="4">
        <f>SUMIFS('02_核算项'!$AD$2:$AD$6232,'02_核算项'!$B$2:$B$6232,$A131,'02_核算项'!$M$2:$M$6232,"NOX")</f>
        <v>4025.477487024</v>
      </c>
      <c r="R131" s="4">
        <f>SUMIFS('02_核算项'!$AD$2:$AD$6232,'02_核算项'!$B$2:$B$6232,$A131,'02_核算项'!$M$2:$M$6232,"CO")</f>
        <v>3101.7658396</v>
      </c>
      <c r="S131" s="4">
        <f>SUMIFS('02_核算项'!$AD$2:$AD$6232,'02_核算项'!$B$2:$B$6232,$A131,'02_核算项'!$M$2:$M$6232,"VOCS")</f>
        <v>62.03567858</v>
      </c>
      <c r="T131" s="4">
        <f>SUMIFS('02_核算项'!$AD$2:$AD$6232,'02_核算项'!$B$2:$B$6232,$A131,'02_核算项'!$M$2:$M$6232,"PM10")</f>
        <v>714.3905913900006</v>
      </c>
      <c r="U131" s="4">
        <f>SUMIFS('02_核算项'!$AD$2:$AD$6232,'02_核算项'!$B$2:$B$6232,$A131,'02_核算项'!$M$2:$M$6232,"PM25")</f>
        <v>418.17988380000037</v>
      </c>
      <c r="V131" s="4">
        <f>SUMIFS('02_核算项'!$AD$2:$AD$6232,'02_核算项'!$B$2:$B$6232,$A131,'02_核算项'!$M$2:$M$6232,"BC")</f>
        <v>0.8363608713600007</v>
      </c>
      <c r="W131" s="4">
        <f>SUMIFS('02_核算项'!$AD$2:$AD$6232,'02_核算项'!$B$2:$B$6232,$A131,'02_核算项'!$M$2:$M$6232,"OC")</f>
        <v>4.905600000000004e-06</v>
      </c>
      <c r="X131" s="4">
        <f>SUMIFS('02_核算项'!$AD$2:$AD$6232,'02_核算项'!$B$2:$B$6232,$A131,'02_核算项'!$M$2:$M$6232,"NH3")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>
        <f>SUMIFS('02_核算项'!$AC$2:$AC$6232,'02_核算项'!$B$2:$B$6232,$A132,'02_核算项'!$M$2:$M$6232,"SO2")</f>
        <v>0.0</v>
      </c>
      <c r="H132" s="4">
        <f>SUMIFS('02_核算项'!$AC$2:$AC$6232,'02_核算项'!$B$2:$B$6232,$A132,'02_核算项'!$M$2:$M$6232,"NOX")</f>
        <v>0.0</v>
      </c>
      <c r="I132" s="4">
        <f>SUMIFS('02_核算项'!$AC$2:$AC$6232,'02_核算项'!$B$2:$B$6232,$A132,'02_核算项'!$M$2:$M$6232,"CO")</f>
        <v>0.0</v>
      </c>
      <c r="J132" s="4">
        <f>SUMIFS('02_核算项'!$AC$2:$AC$6232,'02_核算项'!$B$2:$B$6232,$A132,'02_核算项'!$M$2:$M$6232,"VOCS")</f>
        <v>0.0</v>
      </c>
      <c r="K132" s="4">
        <f>SUMIFS('02_核算项'!$AC$2:$AC$6232,'02_核算项'!$B$2:$B$6232,$A132,'02_核算项'!$M$2:$M$6232,"PM10")</f>
        <v>0.0</v>
      </c>
      <c r="L132" s="4">
        <f>SUMIFS('02_核算项'!$AC$2:$AC$6232,'02_核算项'!$B$2:$B$6232,$A132,'02_核算项'!$M$2:$M$6232,"PM25")</f>
        <v>0.0</v>
      </c>
      <c r="M132" s="4">
        <f>SUMIFS('02_核算项'!$AC$2:$AC$6232,'02_核算项'!$B$2:$B$6232,$A132,'02_核算项'!$M$2:$M$6232,"BC")</f>
        <v>0.0</v>
      </c>
      <c r="N132" s="4">
        <f>SUMIFS('02_核算项'!$AC$2:$AC$6232,'02_核算项'!$B$2:$B$6232,$A132,'02_核算项'!$M$2:$M$6232,"OC")</f>
        <v>0.0</v>
      </c>
      <c r="O132" s="4">
        <f>SUMIFS('02_核算项'!$AC$2:$AC$6232,'02_核算项'!$B$2:$B$6232,$A132,'02_核算项'!$M$2:$M$6232,"NH3")</f>
        <v>0.0</v>
      </c>
      <c r="P132" s="4">
        <f>SUMIFS('02_核算项'!$AD$2:$AD$6232,'02_核算项'!$B$2:$B$6232,$A132,'02_核算项'!$M$2:$M$6232,"SO2")</f>
        <v>0.0</v>
      </c>
      <c r="Q132" s="4">
        <f>SUMIFS('02_核算项'!$AD$2:$AD$6232,'02_核算项'!$B$2:$B$6232,$A132,'02_核算项'!$M$2:$M$6232,"NOX")</f>
        <v>0.0</v>
      </c>
      <c r="R132" s="4">
        <f>SUMIFS('02_核算项'!$AD$2:$AD$6232,'02_核算项'!$B$2:$B$6232,$A132,'02_核算项'!$M$2:$M$6232,"CO")</f>
        <v>0.0</v>
      </c>
      <c r="S132" s="4">
        <f>SUMIFS('02_核算项'!$AD$2:$AD$6232,'02_核算项'!$B$2:$B$6232,$A132,'02_核算项'!$M$2:$M$6232,"VOCS")</f>
        <v>0.0</v>
      </c>
      <c r="T132" s="4">
        <f>SUMIFS('02_核算项'!$AD$2:$AD$6232,'02_核算项'!$B$2:$B$6232,$A132,'02_核算项'!$M$2:$M$6232,"PM10")</f>
        <v>0.0</v>
      </c>
      <c r="U132" s="4">
        <f>SUMIFS('02_核算项'!$AD$2:$AD$6232,'02_核算项'!$B$2:$B$6232,$A132,'02_核算项'!$M$2:$M$6232,"PM25")</f>
        <v>0.0</v>
      </c>
      <c r="V132" s="4">
        <f>SUMIFS('02_核算项'!$AD$2:$AD$6232,'02_核算项'!$B$2:$B$6232,$A132,'02_核算项'!$M$2:$M$6232,"BC")</f>
        <v>0.0</v>
      </c>
      <c r="W132" s="4">
        <f>SUMIFS('02_核算项'!$AD$2:$AD$6232,'02_核算项'!$B$2:$B$6232,$A132,'02_核算项'!$M$2:$M$6232,"OC")</f>
        <v>0.0</v>
      </c>
      <c r="X132" s="4">
        <f>SUMIFS('02_核算项'!$AD$2:$AD$6232,'02_核算项'!$B$2:$B$6232,$A132,'02_核算项'!$M$2:$M$6232,"NH3")</f>
        <v>0.0</v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SUMIFS('02_核算项'!$AC$2:$AC$6232,'02_核算项'!$B$2:$B$6232,$A133,'02_核算项'!$M$2:$M$6232,"SO2")</f>
        <v>29573.427919</v>
      </c>
      <c r="H133" s="4">
        <f>SUMIFS('02_核算项'!$AC$2:$AC$6232,'02_核算项'!$B$2:$B$6232,$A133,'02_核算项'!$M$2:$M$6232,"NOX")</f>
        <v>17918.0180921</v>
      </c>
      <c r="I133" s="4">
        <f>SUMIFS('02_核算项'!$AC$2:$AC$6232,'02_核算项'!$B$2:$B$6232,$A133,'02_核算项'!$M$2:$M$6232,"CO")</f>
        <v>4970.32402</v>
      </c>
      <c r="J133" s="4">
        <f>SUMIFS('02_核算项'!$AC$2:$AC$6232,'02_核算项'!$B$2:$B$6232,$A133,'02_核算项'!$M$2:$M$6232,"VOCS")</f>
        <v>99.4064804</v>
      </c>
      <c r="K133" s="4">
        <f>SUMIFS('02_核算项'!$AC$2:$AC$6232,'02_核算项'!$B$2:$B$6232,$A133,'02_核算项'!$M$2:$M$6232,"PM10")</f>
        <v>60445.35298822501</v>
      </c>
      <c r="L133" s="4">
        <f>SUMIFS('02_核算项'!$AC$2:$AC$6232,'02_核算项'!$B$2:$B$6232,$A133,'02_核算项'!$M$2:$M$6232,"PM25")</f>
        <v>15768.35295345</v>
      </c>
      <c r="M133" s="4">
        <f>SUMIFS('02_核算项'!$AC$2:$AC$6232,'02_核算项'!$B$2:$B$6232,$A133,'02_核算项'!$M$2:$M$6232,"BC")</f>
        <v>31.5367059069</v>
      </c>
      <c r="N133" s="4">
        <f>SUMIFS('02_核算项'!$AC$2:$AC$6232,'02_核算项'!$B$2:$B$6232,$A133,'02_核算项'!$M$2:$M$6232,"OC")</f>
        <v>0.0</v>
      </c>
      <c r="O133" s="4">
        <f>SUMIFS('02_核算项'!$AC$2:$AC$6232,'02_核算项'!$B$2:$B$6232,$A133,'02_核算项'!$M$2:$M$6232,"NH3")</f>
        <v>0.0</v>
      </c>
      <c r="P133" s="4">
        <f>SUMIFS('02_核算项'!$AD$2:$AD$6232,'02_核算项'!$B$2:$B$6232,$A133,'02_核算项'!$M$2:$M$6232,"SO2")</f>
        <v>29573.427919</v>
      </c>
      <c r="Q133" s="4">
        <f>SUMIFS('02_核算项'!$AD$2:$AD$6232,'02_核算项'!$B$2:$B$6232,$A133,'02_核算项'!$M$2:$M$6232,"NOX")</f>
        <v>13976.054111838</v>
      </c>
      <c r="R133" s="4">
        <f>SUMIFS('02_核算项'!$AD$2:$AD$6232,'02_核算项'!$B$2:$B$6232,$A133,'02_核算项'!$M$2:$M$6232,"CO")</f>
        <v>4970.32402</v>
      </c>
      <c r="S133" s="4">
        <f>SUMIFS('02_核算项'!$AD$2:$AD$6232,'02_核算项'!$B$2:$B$6232,$A133,'02_核算项'!$M$2:$M$6232,"VOCS")</f>
        <v>99.4064804</v>
      </c>
      <c r="T133" s="4">
        <f>SUMIFS('02_核算项'!$AD$2:$AD$6232,'02_核算项'!$B$2:$B$6232,$A133,'02_核算项'!$M$2:$M$6232,"PM10")</f>
        <v>60445.35298822501</v>
      </c>
      <c r="U133" s="4">
        <f>SUMIFS('02_核算项'!$AD$2:$AD$6232,'02_核算项'!$B$2:$B$6232,$A133,'02_核算项'!$M$2:$M$6232,"PM25")</f>
        <v>15768.35295345</v>
      </c>
      <c r="V133" s="4">
        <f>SUMIFS('02_核算项'!$AD$2:$AD$6232,'02_核算项'!$B$2:$B$6232,$A133,'02_核算项'!$M$2:$M$6232,"BC")</f>
        <v>31.5367059069</v>
      </c>
      <c r="W133" s="4">
        <f>SUMIFS('02_核算项'!$AD$2:$AD$6232,'02_核算项'!$B$2:$B$6232,$A133,'02_核算项'!$M$2:$M$6232,"OC")</f>
        <v>0.0</v>
      </c>
      <c r="X133" s="4">
        <f>SUMIFS('02_核算项'!$AD$2:$AD$6232,'02_核算项'!$B$2:$B$6232,$A133,'02_核算项'!$M$2:$M$6232,"NH3")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SUMIFS('02_核算项'!$AC$2:$AC$6232,'02_核算项'!$B$2:$B$6232,$A134,'02_核算项'!$M$2:$M$6232,"SO2")</f>
        <v>420.10088526</v>
      </c>
      <c r="H134" s="4">
        <f>SUMIFS('02_核算项'!$AC$2:$AC$6232,'02_核算项'!$B$2:$B$6232,$A134,'02_核算项'!$M$2:$M$6232,"NOX")</f>
        <v>357.12561024</v>
      </c>
      <c r="I134" s="4">
        <f>SUMIFS('02_核算项'!$AC$2:$AC$6232,'02_核算项'!$B$2:$B$6232,$A134,'02_核算项'!$M$2:$M$6232,"CO")</f>
        <v>79.715538</v>
      </c>
      <c r="J134" s="4">
        <f>SUMIFS('02_核算项'!$AC$2:$AC$6232,'02_核算项'!$B$2:$B$6232,$A134,'02_核算项'!$M$2:$M$6232,"VOCS")</f>
        <v>1.59431076</v>
      </c>
      <c r="K134" s="4">
        <f>SUMIFS('02_核算项'!$AC$2:$AC$6232,'02_核算项'!$B$2:$B$6232,$A134,'02_核算项'!$M$2:$M$6232,"PM10")</f>
        <v>1099.0987062148802</v>
      </c>
      <c r="L134" s="4">
        <f>SUMIFS('02_核算项'!$AC$2:$AC$6232,'02_核算项'!$B$2:$B$6232,$A134,'02_核算项'!$M$2:$M$6232,"PM25")</f>
        <v>265.2996877070401</v>
      </c>
      <c r="M134" s="4">
        <f>SUMIFS('02_核算项'!$AC$2:$AC$6232,'02_核算项'!$B$2:$B$6232,$A134,'02_核算项'!$M$2:$M$6232,"BC")</f>
        <v>0.5305993754140802</v>
      </c>
      <c r="N134" s="4">
        <f>SUMIFS('02_核算项'!$AC$2:$AC$6232,'02_核算项'!$B$2:$B$6232,$A134,'02_核算项'!$M$2:$M$6232,"OC")</f>
        <v>0.0</v>
      </c>
      <c r="O134" s="4">
        <f>SUMIFS('02_核算项'!$AC$2:$AC$6232,'02_核算项'!$B$2:$B$6232,$A134,'02_核算项'!$M$2:$M$6232,"NH3")</f>
        <v>6.37724304</v>
      </c>
      <c r="P134" s="4">
        <f>SUMIFS('02_核算项'!$AD$2:$AD$6232,'02_核算项'!$B$2:$B$6232,$A134,'02_核算项'!$M$2:$M$6232,"SO2")</f>
        <v>84.02017705199998</v>
      </c>
      <c r="Q134" s="4">
        <f>SUMIFS('02_核算项'!$AD$2:$AD$6232,'02_核算项'!$B$2:$B$6232,$A134,'02_核算项'!$M$2:$M$6232,"NOX")</f>
        <v>128.5652196864</v>
      </c>
      <c r="R134" s="4">
        <f>SUMIFS('02_核算项'!$AD$2:$AD$6232,'02_核算项'!$B$2:$B$6232,$A134,'02_核算项'!$M$2:$M$6232,"CO")</f>
        <v>79.715538</v>
      </c>
      <c r="S134" s="4">
        <f>SUMIFS('02_核算项'!$AD$2:$AD$6232,'02_核算项'!$B$2:$B$6232,$A134,'02_核算项'!$M$2:$M$6232,"VOCS")</f>
        <v>1.59431076</v>
      </c>
      <c r="T134" s="4">
        <f>SUMIFS('02_核算项'!$AD$2:$AD$6232,'02_核算项'!$B$2:$B$6232,$A134,'02_核算项'!$M$2:$M$6232,"PM10")</f>
        <v>18.94997769336002</v>
      </c>
      <c r="U134" s="4">
        <f>SUMIFS('02_核算项'!$AD$2:$AD$6232,'02_核算项'!$B$2:$B$6232,$A134,'02_核算项'!$M$2:$M$6232,"PM25")</f>
        <v>10.611987508281613</v>
      </c>
      <c r="V134" s="4">
        <f>SUMIFS('02_核算项'!$AD$2:$AD$6232,'02_核算项'!$B$2:$B$6232,$A134,'02_核算项'!$M$2:$M$6232,"BC")</f>
        <v>0.021223975016563226</v>
      </c>
      <c r="W134" s="4">
        <f>SUMIFS('02_核算项'!$AD$2:$AD$6232,'02_核算项'!$B$2:$B$6232,$A134,'02_核算项'!$M$2:$M$6232,"OC")</f>
        <v>0.0</v>
      </c>
      <c r="X134" s="4">
        <f>SUMIFS('02_核算项'!$AD$2:$AD$6232,'02_核算项'!$B$2:$B$6232,$A134,'02_核算项'!$M$2:$M$6232,"NH3")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SUMIFS('02_核算项'!$AC$2:$AC$6232,'02_核算项'!$B$2:$B$6232,$A135,'02_核算项'!$M$2:$M$6232,"SO2")</f>
        <v>148.75</v>
      </c>
      <c r="H135" s="4">
        <f>SUMIFS('02_核算项'!$AC$2:$AC$6232,'02_核算项'!$B$2:$B$6232,$A135,'02_核算项'!$M$2:$M$6232,"NOX")</f>
        <v>100.0</v>
      </c>
      <c r="I135" s="4">
        <f>SUMIFS('02_核算项'!$AC$2:$AC$6232,'02_核算项'!$B$2:$B$6232,$A135,'02_核算项'!$M$2:$M$6232,"CO")</f>
        <v>200.0</v>
      </c>
      <c r="J135" s="4">
        <f>SUMIFS('02_核算项'!$AC$2:$AC$6232,'02_核算项'!$B$2:$B$6232,$A135,'02_核算项'!$M$2:$M$6232,"VOCS")</f>
        <v>4.5</v>
      </c>
      <c r="K135" s="4">
        <f>SUMIFS('02_核算项'!$AC$2:$AC$6232,'02_核算项'!$B$2:$B$6232,$A135,'02_核算项'!$M$2:$M$6232,"PM10")</f>
        <v>89.47125000000003</v>
      </c>
      <c r="L135" s="4">
        <f>SUMIFS('02_核算项'!$AC$2:$AC$6232,'02_核算项'!$B$2:$B$6232,$A135,'02_核算项'!$M$2:$M$6232,"PM25")</f>
        <v>27.11250000000001</v>
      </c>
      <c r="M135" s="4">
        <f>SUMIFS('02_核算项'!$AC$2:$AC$6232,'02_核算项'!$B$2:$B$6232,$A135,'02_核算项'!$M$2:$M$6232,"BC")</f>
        <v>0.05422500000000002</v>
      </c>
      <c r="N135" s="4">
        <f>SUMIFS('02_核算项'!$AC$2:$AC$6232,'02_核算项'!$B$2:$B$6232,$A135,'02_核算项'!$M$2:$M$6232,"OC")</f>
        <v>0.0</v>
      </c>
      <c r="O135" s="4">
        <f>SUMIFS('02_核算项'!$AC$2:$AC$6232,'02_核算项'!$B$2:$B$6232,$A135,'02_核算项'!$M$2:$M$6232,"NH3")</f>
        <v>0.0</v>
      </c>
      <c r="P135" s="4">
        <f>SUMIFS('02_核算项'!$AD$2:$AD$6232,'02_核算项'!$B$2:$B$6232,$A135,'02_核算项'!$M$2:$M$6232,"SO2")</f>
        <v>148.75</v>
      </c>
      <c r="Q135" s="4">
        <f>SUMIFS('02_核算项'!$AD$2:$AD$6232,'02_核算项'!$B$2:$B$6232,$A135,'02_核算项'!$M$2:$M$6232,"NOX")</f>
        <v>100.0</v>
      </c>
      <c r="R135" s="4">
        <f>SUMIFS('02_核算项'!$AD$2:$AD$6232,'02_核算项'!$B$2:$B$6232,$A135,'02_核算项'!$M$2:$M$6232,"CO")</f>
        <v>200.0</v>
      </c>
      <c r="S135" s="4">
        <f>SUMIFS('02_核算项'!$AD$2:$AD$6232,'02_核算项'!$B$2:$B$6232,$A135,'02_核算项'!$M$2:$M$6232,"VOCS")</f>
        <v>4.5</v>
      </c>
      <c r="T135" s="4">
        <f>SUMIFS('02_核算项'!$AD$2:$AD$6232,'02_核算项'!$B$2:$B$6232,$A135,'02_核算项'!$M$2:$M$6232,"PM10")</f>
        <v>89.47125000000003</v>
      </c>
      <c r="U135" s="4">
        <f>SUMIFS('02_核算项'!$AD$2:$AD$6232,'02_核算项'!$B$2:$B$6232,$A135,'02_核算项'!$M$2:$M$6232,"PM25")</f>
        <v>27.11250000000001</v>
      </c>
      <c r="V135" s="4">
        <f>SUMIFS('02_核算项'!$AD$2:$AD$6232,'02_核算项'!$B$2:$B$6232,$A135,'02_核算项'!$M$2:$M$6232,"BC")</f>
        <v>0.05422500000000002</v>
      </c>
      <c r="W135" s="4">
        <f>SUMIFS('02_核算项'!$AD$2:$AD$6232,'02_核算项'!$B$2:$B$6232,$A135,'02_核算项'!$M$2:$M$6232,"OC")</f>
        <v>0.0</v>
      </c>
      <c r="X135" s="4">
        <f>SUMIFS('02_核算项'!$AD$2:$AD$6232,'02_核算项'!$B$2:$B$6232,$A135,'02_核算项'!$M$2:$M$6232,"NH3")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>
        <f>SUMIFS('02_核算项'!$AC$2:$AC$6232,'02_核算项'!$B$2:$B$6232,$A136,'02_核算项'!$M$2:$M$6232,"SO2")</f>
        <v>0</v>
      </c>
      <c r="H136" s="4">
        <f>SUMIFS('02_核算项'!$AC$2:$AC$6232,'02_核算项'!$B$2:$B$6232,$A136,'02_核算项'!$M$2:$M$6232,"NOX")</f>
        <v>0</v>
      </c>
      <c r="I136" s="4">
        <f>SUMIFS('02_核算项'!$AC$2:$AC$6232,'02_核算项'!$B$2:$B$6232,$A136,'02_核算项'!$M$2:$M$6232,"CO")</f>
        <v>0</v>
      </c>
      <c r="J136" s="4">
        <f>SUMIFS('02_核算项'!$AC$2:$AC$6232,'02_核算项'!$B$2:$B$6232,$A136,'02_核算项'!$M$2:$M$6232,"VOCS")</f>
        <v>0</v>
      </c>
      <c r="K136" s="4">
        <f>SUMIFS('02_核算项'!$AC$2:$AC$6232,'02_核算项'!$B$2:$B$6232,$A136,'02_核算项'!$M$2:$M$6232,"PM10")</f>
        <v>0</v>
      </c>
      <c r="L136" s="4">
        <f>SUMIFS('02_核算项'!$AC$2:$AC$6232,'02_核算项'!$B$2:$B$6232,$A136,'02_核算项'!$M$2:$M$6232,"PM25")</f>
        <v>0</v>
      </c>
      <c r="M136" s="4">
        <f>SUMIFS('02_核算项'!$AC$2:$AC$6232,'02_核算项'!$B$2:$B$6232,$A136,'02_核算项'!$M$2:$M$6232,"BC")</f>
        <v>0</v>
      </c>
      <c r="N136" s="4">
        <f>SUMIFS('02_核算项'!$AC$2:$AC$6232,'02_核算项'!$B$2:$B$6232,$A136,'02_核算项'!$M$2:$M$6232,"OC")</f>
        <v>0</v>
      </c>
      <c r="O136" s="4">
        <f>SUMIFS('02_核算项'!$AC$2:$AC$6232,'02_核算项'!$B$2:$B$6232,$A136,'02_核算项'!$M$2:$M$6232,"NH3")</f>
        <v>0.0</v>
      </c>
      <c r="X136" s="4">
        <f>SUMIFS('02_核算项'!$AD$2:$AD$6232,'02_核算项'!$B$2:$B$6232,$A136,'02_核算项'!$M$2:$M$6232,"NH3")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SUMIFS('02_核算项'!$AC$2:$AC$6232,'02_核算项'!$B$2:$B$6232,$A137,'02_核算项'!$M$2:$M$6232,"SO2")</f>
        <v>13899.60375</v>
      </c>
      <c r="H137" s="4">
        <f>SUMIFS('02_核算项'!$AC$2:$AC$6232,'02_核算项'!$B$2:$B$6232,$A137,'02_核算项'!$M$2:$M$6232,"NOX")</f>
        <v>7860.08965</v>
      </c>
      <c r="I137" s="4">
        <f>SUMIFS('02_核算项'!$AC$2:$AC$6232,'02_核算项'!$B$2:$B$6232,$A137,'02_核算项'!$M$2:$M$6232,"CO")</f>
        <v>2180.33</v>
      </c>
      <c r="J137" s="4">
        <f>SUMIFS('02_核算项'!$AC$2:$AC$6232,'02_核算项'!$B$2:$B$6232,$A137,'02_核算项'!$M$2:$M$6232,"VOCS")</f>
        <v>43.6066</v>
      </c>
      <c r="K137" s="4">
        <f>SUMIFS('02_核算项'!$AC$2:$AC$6232,'02_核算项'!$B$2:$B$6232,$A137,'02_核算项'!$M$2:$M$6232,"PM10")</f>
        <v>40130.6088975</v>
      </c>
      <c r="L137" s="4">
        <f>SUMIFS('02_核算项'!$AC$2:$AC$6232,'02_核算项'!$B$2:$B$6232,$A137,'02_核算项'!$M$2:$M$6232,"PM25")</f>
        <v>10468.854495</v>
      </c>
      <c r="M137" s="4">
        <f>SUMIFS('02_核算项'!$AC$2:$AC$6232,'02_核算项'!$B$2:$B$6232,$A137,'02_核算项'!$M$2:$M$6232,"BC")</f>
        <v>20.93770899</v>
      </c>
      <c r="N137" s="4">
        <f>SUMIFS('02_核算项'!$AC$2:$AC$6232,'02_核算项'!$B$2:$B$6232,$A137,'02_核算项'!$M$2:$M$6232,"OC")</f>
        <v>0.0</v>
      </c>
      <c r="O137" s="4">
        <f>SUMIFS('02_核算项'!$AC$2:$AC$6232,'02_核算项'!$B$2:$B$6232,$A137,'02_核算项'!$M$2:$M$6232,"NH3")</f>
        <v>174.4264</v>
      </c>
      <c r="P137" s="4">
        <f>SUMIFS('02_核算项'!$AD$2:$AD$6232,'02_核算项'!$B$2:$B$6232,$A137,'02_核算项'!$M$2:$M$6232,"SO2")</f>
        <v>2779.9207499999993</v>
      </c>
      <c r="Q137" s="4">
        <f>SUMIFS('02_核算项'!$AD$2:$AD$6232,'02_核算项'!$B$2:$B$6232,$A137,'02_核算项'!$M$2:$M$6232,"NOX")</f>
        <v>2829.632274</v>
      </c>
      <c r="R137" s="4">
        <f>SUMIFS('02_核算项'!$AD$2:$AD$6232,'02_核算项'!$B$2:$B$6232,$A137,'02_核算项'!$M$2:$M$6232,"CO")</f>
        <v>2180.33</v>
      </c>
      <c r="S137" s="4">
        <f>SUMIFS('02_核算项'!$AD$2:$AD$6232,'02_核算项'!$B$2:$B$6232,$A137,'02_核算项'!$M$2:$M$6232,"VOCS")</f>
        <v>43.6066</v>
      </c>
      <c r="T137" s="4">
        <f>SUMIFS('02_核算项'!$AD$2:$AD$6232,'02_核算项'!$B$2:$B$6232,$A137,'02_核算项'!$M$2:$M$6232,"PM10")</f>
        <v>715.3717238250007</v>
      </c>
      <c r="U137" s="4">
        <f>SUMIFS('02_核算项'!$AD$2:$AD$6232,'02_核算项'!$B$2:$B$6232,$A137,'02_核算项'!$M$2:$M$6232,"PM25")</f>
        <v>418.7541798000004</v>
      </c>
      <c r="V137" s="4">
        <f>SUMIFS('02_核算项'!$AD$2:$AD$6232,'02_核算项'!$B$2:$B$6232,$A137,'02_核算项'!$M$2:$M$6232,"BC")</f>
        <v>0.8375083596000008</v>
      </c>
      <c r="W137" s="4">
        <f>SUMIFS('02_核算项'!$AD$2:$AD$6232,'02_核算项'!$B$2:$B$6232,$A137,'02_核算项'!$M$2:$M$6232,"OC")</f>
        <v>0.0</v>
      </c>
      <c r="X137" s="4">
        <f>SUMIFS('02_核算项'!$AD$2:$AD$6232,'02_核算项'!$B$2:$B$6232,$A137,'02_核算项'!$M$2:$M$6232,"NH3")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SUMIFS('02_核算项'!$AC$2:$AC$6232,'02_核算项'!$B$2:$B$6232,$A138,'02_核算项'!$M$2:$M$6232,"SO2")</f>
        <v>0.0</v>
      </c>
      <c r="H138" s="4">
        <f>SUMIFS('02_核算项'!$AC$2:$AC$6232,'02_核算项'!$B$2:$B$6232,$A138,'02_核算项'!$M$2:$M$6232,"NOX")</f>
        <v>0.36345320000000003</v>
      </c>
      <c r="I138" s="4">
        <f>SUMIFS('02_核算项'!$AC$2:$AC$6232,'02_核算项'!$B$2:$B$6232,$A138,'02_核算项'!$M$2:$M$6232,"CO")</f>
        <v>0.034984799999999996</v>
      </c>
      <c r="J138" s="4">
        <f>SUMIFS('02_核算项'!$AC$2:$AC$6232,'02_核算项'!$B$2:$B$6232,$A138,'02_核算项'!$M$2:$M$6232,"VOCS")</f>
        <v>3.20694</v>
      </c>
      <c r="K138" s="4">
        <f>SUMIFS('02_核算项'!$AC$2:$AC$6232,'02_核算项'!$B$2:$B$6232,$A138,'02_核算项'!$M$2:$M$6232,"PM10")</f>
        <v>0.016520600000000003</v>
      </c>
      <c r="L138" s="4">
        <f>SUMIFS('02_核算项'!$AC$2:$AC$6232,'02_核算项'!$B$2:$B$6232,$A138,'02_核算项'!$M$2:$M$6232,"PM25")</f>
        <v>0.016520600000000003</v>
      </c>
      <c r="M138" s="4">
        <f>SUMIFS('02_核算项'!$AC$2:$AC$6232,'02_核算项'!$B$2:$B$6232,$A138,'02_核算项'!$M$2:$M$6232,"BC")</f>
        <v>0.0019436000000000002</v>
      </c>
      <c r="N138" s="4">
        <f>SUMIFS('02_核算项'!$AC$2:$AC$6232,'02_核算项'!$B$2:$B$6232,$A138,'02_核算项'!$M$2:$M$6232,"OC")</f>
        <v>0.008746199999999999</v>
      </c>
      <c r="O138" s="4">
        <f>SUMIFS('02_核算项'!$AC$2:$AC$6232,'02_核算项'!$B$2:$B$6232,$A138,'02_核算项'!$M$2:$M$6232,"NH3")</f>
        <v>0.0</v>
      </c>
      <c r="P138" s="4">
        <f>SUMIFS('02_核算项'!$AD$2:$AD$6232,'02_核算项'!$B$2:$B$6232,$A138,'02_核算项'!$M$2:$M$6232,"SO2")</f>
        <v>0.0</v>
      </c>
      <c r="Q138" s="4">
        <f>SUMIFS('02_核算项'!$AD$2:$AD$6232,'02_核算项'!$B$2:$B$6232,$A138,'02_核算项'!$M$2:$M$6232,"NOX")</f>
        <v>0.36345320000000003</v>
      </c>
      <c r="R138" s="4">
        <f>SUMIFS('02_核算项'!$AD$2:$AD$6232,'02_核算项'!$B$2:$B$6232,$A138,'02_核算项'!$M$2:$M$6232,"CO")</f>
        <v>0.034984799999999996</v>
      </c>
      <c r="S138" s="4">
        <f>SUMIFS('02_核算项'!$AD$2:$AD$6232,'02_核算项'!$B$2:$B$6232,$A138,'02_核算项'!$M$2:$M$6232,"VOCS")</f>
        <v>3.20694</v>
      </c>
      <c r="T138" s="4">
        <f>SUMIFS('02_核算项'!$AD$2:$AD$6232,'02_核算项'!$B$2:$B$6232,$A138,'02_核算项'!$M$2:$M$6232,"PM10")</f>
        <v>0.016520600000000003</v>
      </c>
      <c r="U138" s="4">
        <f>SUMIFS('02_核算项'!$AD$2:$AD$6232,'02_核算项'!$B$2:$B$6232,$A138,'02_核算项'!$M$2:$M$6232,"PM25")</f>
        <v>0.016520600000000003</v>
      </c>
      <c r="V138" s="4">
        <f>SUMIFS('02_核算项'!$AD$2:$AD$6232,'02_核算项'!$B$2:$B$6232,$A138,'02_核算项'!$M$2:$M$6232,"BC")</f>
        <v>0.0019436000000000002</v>
      </c>
      <c r="W138" s="4">
        <f>SUMIFS('02_核算项'!$AD$2:$AD$6232,'02_核算项'!$B$2:$B$6232,$A138,'02_核算项'!$M$2:$M$6232,"OC")</f>
        <v>0.008746199999999999</v>
      </c>
      <c r="X138" s="4">
        <f>SUMIFS('02_核算项'!$AD$2:$AD$6232,'02_核算项'!$B$2:$B$6232,$A138,'02_核算项'!$M$2:$M$6232,"NH3")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SUMIFS('02_核算项'!$AC$2:$AC$6232,'02_核算项'!$B$2:$B$6232,$A139,'02_核算项'!$M$2:$M$6232,"SO2")</f>
        <v>5572.6196112</v>
      </c>
      <c r="H139" s="4">
        <f>SUMIFS('02_核算项'!$AC$2:$AC$6232,'02_核算项'!$B$2:$B$6232,$A139,'02_核算项'!$M$2:$M$6232,"NOX")</f>
        <v>4634.8267616</v>
      </c>
      <c r="I139" s="4">
        <f>SUMIFS('02_核算项'!$AC$2:$AC$6232,'02_核算项'!$B$2:$B$6232,$A139,'02_核算项'!$M$2:$M$6232,"CO")</f>
        <v>1285.54596</v>
      </c>
      <c r="J139" s="4">
        <f>SUMIFS('02_核算项'!$AC$2:$AC$6232,'02_核算项'!$B$2:$B$6232,$A139,'02_核算项'!$M$2:$M$6232,"VOCS")</f>
        <v>25.720996400000004</v>
      </c>
      <c r="K139" s="4">
        <f>SUMIFS('02_核算项'!$AC$2:$AC$6232,'02_核算项'!$B$2:$B$6232,$A139,'02_核算项'!$M$2:$M$6232,"PM10")</f>
        <v>15500.246550080003</v>
      </c>
      <c r="L139" s="4">
        <f>SUMIFS('02_核算项'!$AC$2:$AC$6232,'02_核算项'!$B$2:$B$6232,$A139,'02_核算项'!$M$2:$M$6232,"PM25")</f>
        <v>4043.5765897600004</v>
      </c>
      <c r="M139" s="4">
        <f>SUMIFS('02_核算项'!$AC$2:$AC$6232,'02_核算项'!$B$2:$B$6232,$A139,'02_核算项'!$M$2:$M$6232,"BC")</f>
        <v>8.09046328352</v>
      </c>
      <c r="N139" s="4">
        <f>SUMIFS('02_核算项'!$AC$2:$AC$6232,'02_核算项'!$B$2:$B$6232,$A139,'02_核算项'!$M$2:$M$6232,"OC")</f>
        <v>0.000854</v>
      </c>
      <c r="O139" s="4">
        <f>SUMIFS('02_核算项'!$AC$2:$AC$6232,'02_核算项'!$B$2:$B$6232,$A139,'02_核算项'!$M$2:$M$6232,"NH3")</f>
        <v>102.83957760000001</v>
      </c>
      <c r="P139" s="4">
        <f>SUMIFS('02_核算项'!$AD$2:$AD$6232,'02_核算项'!$B$2:$B$6232,$A139,'02_核算项'!$M$2:$M$6232,"SO2")</f>
        <v>1114.5239222399998</v>
      </c>
      <c r="Q139" s="4">
        <f>SUMIFS('02_核算项'!$AD$2:$AD$6232,'02_核算项'!$B$2:$B$6232,$A139,'02_核算项'!$M$2:$M$6232,"NOX")</f>
        <v>1668.5376341760002</v>
      </c>
      <c r="R139" s="4">
        <f>SUMIFS('02_核算项'!$AD$2:$AD$6232,'02_核算项'!$B$2:$B$6232,$A139,'02_核算项'!$M$2:$M$6232,"CO")</f>
        <v>1285.54596</v>
      </c>
      <c r="S139" s="4">
        <f>SUMIFS('02_核算项'!$AD$2:$AD$6232,'02_核算项'!$B$2:$B$6232,$A139,'02_核算项'!$M$2:$M$6232,"VOCS")</f>
        <v>25.720996400000004</v>
      </c>
      <c r="T139" s="4">
        <f>SUMIFS('02_核算项'!$AD$2:$AD$6232,'02_核算项'!$B$2:$B$6232,$A139,'02_核算项'!$M$2:$M$6232,"PM10")</f>
        <v>795.2302104528009</v>
      </c>
      <c r="U139" s="4">
        <f>SUMIFS('02_核算项'!$AD$2:$AD$6232,'02_核算项'!$B$2:$B$6232,$A139,'02_核算项'!$M$2:$M$6232,"PM25")</f>
        <v>222.39671243680021</v>
      </c>
      <c r="V139" s="4">
        <f>SUMIFS('02_核算项'!$AD$2:$AD$6232,'02_核算项'!$B$2:$B$6232,$A139,'02_核算项'!$M$2:$M$6232,"BC")</f>
        <v>0.44497548059360037</v>
      </c>
      <c r="W139" s="4">
        <f>SUMIFS('02_核算项'!$AD$2:$AD$6232,'02_核算项'!$B$2:$B$6232,$A139,'02_核算项'!$M$2:$M$6232,"OC")</f>
        <v>4.697000000000005e-05</v>
      </c>
      <c r="X139" s="4">
        <f>SUMIFS('02_核算项'!$AD$2:$AD$6232,'02_核算项'!$B$2:$B$6232,$A139,'02_核算项'!$M$2:$M$6232,"NH3")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SUMIFS('02_核算项'!$AC$2:$AC$6232,'02_核算项'!$B$2:$B$6232,$A140,'02_核算项'!$M$2:$M$6232,"SO2")</f>
        <v>0.0</v>
      </c>
      <c r="H140" s="4">
        <f>SUMIFS('02_核算项'!$AC$2:$AC$6232,'02_核算项'!$B$2:$B$6232,$A140,'02_核算项'!$M$2:$M$6232,"NOX")</f>
        <v>96.08395099999998</v>
      </c>
      <c r="I140" s="4">
        <f>SUMIFS('02_核算项'!$AC$2:$AC$6232,'02_核算项'!$B$2:$B$6232,$A140,'02_核算项'!$M$2:$M$6232,"CO")</f>
        <v>30.465643</v>
      </c>
      <c r="J140" s="4">
        <f>SUMIFS('02_核算项'!$AC$2:$AC$6232,'02_核算项'!$B$2:$B$6232,$A140,'02_核算项'!$M$2:$M$6232,"VOCS")</f>
        <v>0.4687022</v>
      </c>
      <c r="K140" s="4">
        <f>SUMIFS('02_核算项'!$AC$2:$AC$6232,'02_核算项'!$B$2:$B$6232,$A140,'02_核算项'!$M$2:$M$6232,"PM10")</f>
        <v>0.7030532999999999</v>
      </c>
      <c r="L140" s="4">
        <f>SUMIFS('02_核算项'!$AC$2:$AC$6232,'02_核算项'!$B$2:$B$6232,$A140,'02_核算项'!$M$2:$M$6232,"PM25")</f>
        <v>0.7030532999999999</v>
      </c>
      <c r="M140" s="4">
        <f>SUMIFS('02_核算项'!$AC$2:$AC$6232,'02_核算项'!$B$2:$B$6232,$A140,'02_核算项'!$M$2:$M$6232,"BC")</f>
        <v>0.0</v>
      </c>
      <c r="N140" s="4">
        <f>SUMIFS('02_核算项'!$AC$2:$AC$6232,'02_核算项'!$B$2:$B$6232,$A140,'02_核算项'!$M$2:$M$6232,"OC")</f>
        <v>0.0</v>
      </c>
      <c r="O140" s="4">
        <f>SUMIFS('02_核算项'!$AC$2:$AC$6232,'02_核算项'!$B$2:$B$6232,$A140,'02_核算项'!$M$2:$M$6232,"NH3")</f>
        <v>0.0</v>
      </c>
      <c r="P140" s="4">
        <f>SUMIFS('02_核算项'!$AD$2:$AD$6232,'02_核算项'!$B$2:$B$6232,$A140,'02_核算项'!$M$2:$M$6232,"SO2")</f>
        <v>0.0</v>
      </c>
      <c r="Q140" s="4">
        <f>SUMIFS('02_核算项'!$AD$2:$AD$6232,'02_核算项'!$B$2:$B$6232,$A140,'02_核算项'!$M$2:$M$6232,"NOX")</f>
        <v>74.94548178</v>
      </c>
      <c r="R140" s="4">
        <f>SUMIFS('02_核算项'!$AD$2:$AD$6232,'02_核算项'!$B$2:$B$6232,$A140,'02_核算项'!$M$2:$M$6232,"CO")</f>
        <v>30.465643</v>
      </c>
      <c r="S140" s="4">
        <f>SUMIFS('02_核算项'!$AD$2:$AD$6232,'02_核算项'!$B$2:$B$6232,$A140,'02_核算项'!$M$2:$M$6232,"VOCS")</f>
        <v>0.4687022</v>
      </c>
      <c r="T140" s="4">
        <f>SUMIFS('02_核算项'!$AD$2:$AD$6232,'02_核算项'!$B$2:$B$6232,$A140,'02_核算项'!$M$2:$M$6232,"PM10")</f>
        <v>0.7030532999999999</v>
      </c>
      <c r="U140" s="4">
        <f>SUMIFS('02_核算项'!$AD$2:$AD$6232,'02_核算项'!$B$2:$B$6232,$A140,'02_核算项'!$M$2:$M$6232,"PM25")</f>
        <v>0.7030532999999999</v>
      </c>
      <c r="V140" s="4">
        <f>SUMIFS('02_核算项'!$AD$2:$AD$6232,'02_核算项'!$B$2:$B$6232,$A140,'02_核算项'!$M$2:$M$6232,"BC")</f>
        <v>0.0</v>
      </c>
      <c r="W140" s="4">
        <f>SUMIFS('02_核算项'!$AD$2:$AD$6232,'02_核算项'!$B$2:$B$6232,$A140,'02_核算项'!$M$2:$M$6232,"OC")</f>
        <v>0.0</v>
      </c>
      <c r="X140" s="4">
        <f>SUMIFS('02_核算项'!$AD$2:$AD$6232,'02_核算项'!$B$2:$B$6232,$A140,'02_核算项'!$M$2:$M$6232,"NH3")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>
        <f>SUMIFS('02_核算项'!$AC$2:$AC$6232,'02_核算项'!$B$2:$B$6232,$A141,'02_核算项'!$M$2:$M$6232,"SO2")</f>
        <v>0</v>
      </c>
      <c r="H141" s="4">
        <f>SUMIFS('02_核算项'!$AC$2:$AC$6232,'02_核算项'!$B$2:$B$6232,$A141,'02_核算项'!$M$2:$M$6232,"NOX")</f>
        <v>0</v>
      </c>
      <c r="I141" s="4">
        <f>SUMIFS('02_核算项'!$AC$2:$AC$6232,'02_核算项'!$B$2:$B$6232,$A141,'02_核算项'!$M$2:$M$6232,"CO")</f>
        <v>0</v>
      </c>
      <c r="J141" s="4">
        <f>SUMIFS('02_核算项'!$AC$2:$AC$6232,'02_核算项'!$B$2:$B$6232,$A141,'02_核算项'!$M$2:$M$6232,"VOCS")</f>
        <v>0</v>
      </c>
      <c r="K141" s="4">
        <f>SUMIFS('02_核算项'!$AC$2:$AC$6232,'02_核算项'!$B$2:$B$6232,$A141,'02_核算项'!$M$2:$M$6232,"PM10")</f>
        <v>0</v>
      </c>
      <c r="L141" s="4">
        <f>SUMIFS('02_核算项'!$AC$2:$AC$6232,'02_核算项'!$B$2:$B$6232,$A141,'02_核算项'!$M$2:$M$6232,"PM25")</f>
        <v>0</v>
      </c>
      <c r="M141" s="4">
        <f>SUMIFS('02_核算项'!$AC$2:$AC$6232,'02_核算项'!$B$2:$B$6232,$A141,'02_核算项'!$M$2:$M$6232,"BC")</f>
        <v>0</v>
      </c>
      <c r="N141" s="4">
        <f>SUMIFS('02_核算项'!$AC$2:$AC$6232,'02_核算项'!$B$2:$B$6232,$A141,'02_核算项'!$M$2:$M$6232,"OC")</f>
        <v>0</v>
      </c>
      <c r="O141" s="4">
        <f>SUMIFS('02_核算项'!$AC$2:$AC$6232,'02_核算项'!$B$2:$B$6232,$A141,'02_核算项'!$M$2:$M$6232,"NH3")</f>
        <v>0.0</v>
      </c>
      <c r="X141" s="4">
        <f>SUMIFS('02_核算项'!$AD$2:$AD$6232,'02_核算项'!$B$2:$B$6232,$A141,'02_核算项'!$M$2:$M$6232,"NH3")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SUMIFS('02_核算项'!$AC$2:$AC$6232,'02_核算项'!$B$2:$B$6232,$A142,'02_核算项'!$M$2:$M$6232,"SO2")</f>
        <v>238.0</v>
      </c>
      <c r="H142" s="4">
        <f>SUMIFS('02_核算项'!$AC$2:$AC$6232,'02_核算项'!$B$2:$B$6232,$A142,'02_核算项'!$M$2:$M$6232,"NOX")</f>
        <v>160.0</v>
      </c>
      <c r="I142" s="4">
        <f>SUMIFS('02_核算项'!$AC$2:$AC$6232,'02_核算项'!$B$2:$B$6232,$A142,'02_核算项'!$M$2:$M$6232,"CO")</f>
        <v>320.0</v>
      </c>
      <c r="J142" s="4">
        <f>SUMIFS('02_核算项'!$AC$2:$AC$6232,'02_核算项'!$B$2:$B$6232,$A142,'02_核算项'!$M$2:$M$6232,"VOCS")</f>
        <v>7.2</v>
      </c>
      <c r="K142" s="4">
        <f>SUMIFS('02_核算项'!$AC$2:$AC$6232,'02_核算项'!$B$2:$B$6232,$A142,'02_核算项'!$M$2:$M$6232,"PM10")</f>
        <v>143.15400000000005</v>
      </c>
      <c r="L142" s="4">
        <f>SUMIFS('02_核算项'!$AC$2:$AC$6232,'02_核算项'!$B$2:$B$6232,$A142,'02_核算项'!$M$2:$M$6232,"PM25")</f>
        <v>43.38000000000002</v>
      </c>
      <c r="M142" s="4">
        <f>SUMIFS('02_核算项'!$AC$2:$AC$6232,'02_核算项'!$B$2:$B$6232,$A142,'02_核算项'!$M$2:$M$6232,"BC")</f>
        <v>0.08676000000000003</v>
      </c>
      <c r="N142" s="4">
        <f>SUMIFS('02_核算项'!$AC$2:$AC$6232,'02_核算项'!$B$2:$B$6232,$A142,'02_核算项'!$M$2:$M$6232,"OC")</f>
        <v>0.0</v>
      </c>
      <c r="O142" s="4">
        <f>SUMIFS('02_核算项'!$AC$2:$AC$6232,'02_核算项'!$B$2:$B$6232,$A142,'02_核算项'!$M$2:$M$6232,"NH3")</f>
        <v>0.0</v>
      </c>
      <c r="P142" s="4">
        <f>SUMIFS('02_核算项'!$AD$2:$AD$6232,'02_核算项'!$B$2:$B$6232,$A142,'02_核算项'!$M$2:$M$6232,"SO2")</f>
        <v>238.0</v>
      </c>
      <c r="Q142" s="4">
        <f>SUMIFS('02_核算项'!$AD$2:$AD$6232,'02_核算项'!$B$2:$B$6232,$A142,'02_核算项'!$M$2:$M$6232,"NOX")</f>
        <v>160.0</v>
      </c>
      <c r="R142" s="4">
        <f>SUMIFS('02_核算项'!$AD$2:$AD$6232,'02_核算项'!$B$2:$B$6232,$A142,'02_核算项'!$M$2:$M$6232,"CO")</f>
        <v>320.0</v>
      </c>
      <c r="S142" s="4">
        <f>SUMIFS('02_核算项'!$AD$2:$AD$6232,'02_核算项'!$B$2:$B$6232,$A142,'02_核算项'!$M$2:$M$6232,"VOCS")</f>
        <v>7.2</v>
      </c>
      <c r="T142" s="4">
        <f>SUMIFS('02_核算项'!$AD$2:$AD$6232,'02_核算项'!$B$2:$B$6232,$A142,'02_核算项'!$M$2:$M$6232,"PM10")</f>
        <v>143.15400000000005</v>
      </c>
      <c r="U142" s="4">
        <f>SUMIFS('02_核算项'!$AD$2:$AD$6232,'02_核算项'!$B$2:$B$6232,$A142,'02_核算项'!$M$2:$M$6232,"PM25")</f>
        <v>43.38000000000002</v>
      </c>
      <c r="V142" s="4">
        <f>SUMIFS('02_核算项'!$AD$2:$AD$6232,'02_核算项'!$B$2:$B$6232,$A142,'02_核算项'!$M$2:$M$6232,"BC")</f>
        <v>0.08676000000000003</v>
      </c>
      <c r="W142" s="4">
        <f>SUMIFS('02_核算项'!$AD$2:$AD$6232,'02_核算项'!$B$2:$B$6232,$A142,'02_核算项'!$M$2:$M$6232,"OC")</f>
        <v>0.0</v>
      </c>
      <c r="X142" s="4">
        <f>SUMIFS('02_核算项'!$AD$2:$AD$6232,'02_核算项'!$B$2:$B$6232,$A142,'02_核算项'!$M$2:$M$6232,"NH3")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SUMIFS('02_核算项'!$AC$2:$AC$6232,'02_核算项'!$B$2:$B$6232,$A143,'02_核算项'!$M$2:$M$6232,"SO2")</f>
        <v>0.0</v>
      </c>
      <c r="H143" s="4">
        <f>SUMIFS('02_核算项'!$AC$2:$AC$6232,'02_核算项'!$B$2:$B$6232,$A143,'02_核算项'!$M$2:$M$6232,"NOX")</f>
        <v>132.63483599999998</v>
      </c>
      <c r="I143" s="4">
        <f>SUMIFS('02_核算项'!$AC$2:$AC$6232,'02_核算项'!$B$2:$B$6232,$A143,'02_核算项'!$M$2:$M$6232,"CO")</f>
        <v>42.054948</v>
      </c>
      <c r="J143" s="4">
        <f>SUMIFS('02_核算项'!$AC$2:$AC$6232,'02_核算项'!$B$2:$B$6232,$A143,'02_核算项'!$M$2:$M$6232,"VOCS")</f>
        <v>0.6469992000000001</v>
      </c>
      <c r="K143" s="4">
        <f>SUMIFS('02_核算项'!$AC$2:$AC$6232,'02_核算项'!$B$2:$B$6232,$A143,'02_核算项'!$M$2:$M$6232,"PM10")</f>
        <v>0.9704987999999999</v>
      </c>
      <c r="L143" s="4">
        <f>SUMIFS('02_核算项'!$AC$2:$AC$6232,'02_核算项'!$B$2:$B$6232,$A143,'02_核算项'!$M$2:$M$6232,"PM25")</f>
        <v>0.9704987999999999</v>
      </c>
      <c r="M143" s="4">
        <f>SUMIFS('02_核算项'!$AC$2:$AC$6232,'02_核算项'!$B$2:$B$6232,$A143,'02_核算项'!$M$2:$M$6232,"BC")</f>
        <v>0.0</v>
      </c>
      <c r="N143" s="4">
        <f>SUMIFS('02_核算项'!$AC$2:$AC$6232,'02_核算项'!$B$2:$B$6232,$A143,'02_核算项'!$M$2:$M$6232,"OC")</f>
        <v>0.0</v>
      </c>
      <c r="O143" s="4">
        <f>SUMIFS('02_核算项'!$AC$2:$AC$6232,'02_核算项'!$B$2:$B$6232,$A143,'02_核算项'!$M$2:$M$6232,"NH3")</f>
        <v>0.0</v>
      </c>
      <c r="P143" s="4">
        <f>SUMIFS('02_核算项'!$AD$2:$AD$6232,'02_核算项'!$B$2:$B$6232,$A143,'02_核算项'!$M$2:$M$6232,"SO2")</f>
        <v>0.0</v>
      </c>
      <c r="Q143" s="4">
        <f>SUMIFS('02_核算项'!$AD$2:$AD$6232,'02_核算项'!$B$2:$B$6232,$A143,'02_核算项'!$M$2:$M$6232,"NOX")</f>
        <v>103.45517207999998</v>
      </c>
      <c r="R143" s="4">
        <f>SUMIFS('02_核算项'!$AD$2:$AD$6232,'02_核算项'!$B$2:$B$6232,$A143,'02_核算项'!$M$2:$M$6232,"CO")</f>
        <v>42.054948</v>
      </c>
      <c r="S143" s="4">
        <f>SUMIFS('02_核算项'!$AD$2:$AD$6232,'02_核算项'!$B$2:$B$6232,$A143,'02_核算项'!$M$2:$M$6232,"VOCS")</f>
        <v>0.6469992000000001</v>
      </c>
      <c r="T143" s="4">
        <f>SUMIFS('02_核算项'!$AD$2:$AD$6232,'02_核算项'!$B$2:$B$6232,$A143,'02_核算项'!$M$2:$M$6232,"PM10")</f>
        <v>0.9704987999999999</v>
      </c>
      <c r="U143" s="4">
        <f>SUMIFS('02_核算项'!$AD$2:$AD$6232,'02_核算项'!$B$2:$B$6232,$A143,'02_核算项'!$M$2:$M$6232,"PM25")</f>
        <v>0.9704987999999999</v>
      </c>
      <c r="V143" s="4">
        <f>SUMIFS('02_核算项'!$AD$2:$AD$6232,'02_核算项'!$B$2:$B$6232,$A143,'02_核算项'!$M$2:$M$6232,"BC")</f>
        <v>0.0</v>
      </c>
      <c r="W143" s="4">
        <f>SUMIFS('02_核算项'!$AD$2:$AD$6232,'02_核算项'!$B$2:$B$6232,$A143,'02_核算项'!$M$2:$M$6232,"OC")</f>
        <v>0.0</v>
      </c>
      <c r="X143" s="4">
        <f>SUMIFS('02_核算项'!$AD$2:$AD$6232,'02_核算项'!$B$2:$B$6232,$A143,'02_核算项'!$M$2:$M$6232,"NH3")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SUMIFS('02_核算项'!$AC$2:$AC$6232,'02_核算项'!$B$2:$B$6232,$A144,'02_核算项'!$M$2:$M$6232,"SO2")</f>
        <v>26616.753799999995</v>
      </c>
      <c r="H144" s="4">
        <f>SUMIFS('02_核算项'!$AC$2:$AC$6232,'02_核算项'!$B$2:$B$6232,$A144,'02_核算项'!$M$2:$M$6232,"NOX")</f>
        <v>17367.13076</v>
      </c>
      <c r="I144" s="4">
        <f>SUMIFS('02_核算项'!$AC$2:$AC$6232,'02_核算项'!$B$2:$B$6232,$A144,'02_核算项'!$M$2:$M$6232,"CO")</f>
        <v>4817.512</v>
      </c>
      <c r="J144" s="4">
        <f>SUMIFS('02_核算项'!$AC$2:$AC$6232,'02_核算项'!$B$2:$B$6232,$A144,'02_核算项'!$M$2:$M$6232,"VOCS")</f>
        <v>96.35024</v>
      </c>
      <c r="K144" s="4">
        <f>SUMIFS('02_核算项'!$AC$2:$AC$6232,'02_核算项'!$B$2:$B$6232,$A144,'02_核算项'!$M$2:$M$6232,"PM10")</f>
        <v>69681.095757</v>
      </c>
      <c r="L144" s="4">
        <f>SUMIFS('02_核算项'!$AC$2:$AC$6232,'02_核算项'!$B$2:$B$6232,$A144,'02_核算项'!$M$2:$M$6232,"PM25")</f>
        <v>18177.677153999997</v>
      </c>
      <c r="M144" s="4">
        <f>SUMIFS('02_核算项'!$AC$2:$AC$6232,'02_核算项'!$B$2:$B$6232,$A144,'02_核算项'!$M$2:$M$6232,"BC")</f>
        <v>36.355354307999995</v>
      </c>
      <c r="N144" s="4">
        <f>SUMIFS('02_核算项'!$AC$2:$AC$6232,'02_核算项'!$B$2:$B$6232,$A144,'02_核算项'!$M$2:$M$6232,"OC")</f>
        <v>0.0</v>
      </c>
      <c r="O144" s="4">
        <f>SUMIFS('02_核算项'!$AC$2:$AC$6232,'02_核算项'!$B$2:$B$6232,$A144,'02_核算项'!$M$2:$M$6232,"NH3")</f>
        <v>385.40096</v>
      </c>
      <c r="P144" s="4">
        <f>SUMIFS('02_核算项'!$AD$2:$AD$6232,'02_核算项'!$B$2:$B$6232,$A144,'02_核算项'!$M$2:$M$6232,"SO2")</f>
        <v>15970.052279999996</v>
      </c>
      <c r="Q144" s="4">
        <f>SUMIFS('02_核算项'!$AD$2:$AD$6232,'02_核算项'!$B$2:$B$6232,$A144,'02_核算项'!$M$2:$M$6232,"NOX")</f>
        <v>6252.1670736</v>
      </c>
      <c r="R144" s="4">
        <f>SUMIFS('02_核算项'!$AD$2:$AD$6232,'02_核算项'!$B$2:$B$6232,$A144,'02_核算项'!$M$2:$M$6232,"CO")</f>
        <v>4817.512</v>
      </c>
      <c r="S144" s="4">
        <f>SUMIFS('02_核算项'!$AD$2:$AD$6232,'02_核算项'!$B$2:$B$6232,$A144,'02_核算项'!$M$2:$M$6232,"VOCS")</f>
        <v>96.35024</v>
      </c>
      <c r="T144" s="4">
        <f>SUMIFS('02_核算项'!$AD$2:$AD$6232,'02_核算项'!$B$2:$B$6232,$A144,'02_核算项'!$M$2:$M$6232,"PM10")</f>
        <v>1242.141272190001</v>
      </c>
      <c r="U144" s="4">
        <f>SUMIFS('02_核算项'!$AD$2:$AD$6232,'02_核算项'!$B$2:$B$6232,$A144,'02_核算项'!$M$2:$M$6232,"PM25")</f>
        <v>727.1070861600006</v>
      </c>
      <c r="V144" s="4">
        <f>SUMIFS('02_核算项'!$AD$2:$AD$6232,'02_核算项'!$B$2:$B$6232,$A144,'02_核算项'!$M$2:$M$6232,"BC")</f>
        <v>1.454214172320001</v>
      </c>
      <c r="W144" s="4">
        <f>SUMIFS('02_核算项'!$AD$2:$AD$6232,'02_核算项'!$B$2:$B$6232,$A144,'02_核算项'!$M$2:$M$6232,"OC")</f>
        <v>0.0</v>
      </c>
      <c r="X144" s="4">
        <f>SUMIFS('02_核算项'!$AD$2:$AD$6232,'02_核算项'!$B$2:$B$6232,$A144,'02_核算项'!$M$2:$M$6232,"NH3")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>
        <f>SUMIFS('02_核算项'!$AC$2:$AC$6232,'02_核算项'!$B$2:$B$6232,$A145,'02_核算项'!$M$2:$M$6232,"SO2")</f>
        <v>0</v>
      </c>
      <c r="H145" s="4">
        <f>SUMIFS('02_核算项'!$AC$2:$AC$6232,'02_核算项'!$B$2:$B$6232,$A145,'02_核算项'!$M$2:$M$6232,"NOX")</f>
        <v>0</v>
      </c>
      <c r="I145" s="4">
        <f>SUMIFS('02_核算项'!$AC$2:$AC$6232,'02_核算项'!$B$2:$B$6232,$A145,'02_核算项'!$M$2:$M$6232,"CO")</f>
        <v>0</v>
      </c>
      <c r="J145" s="4">
        <f>SUMIFS('02_核算项'!$AC$2:$AC$6232,'02_核算项'!$B$2:$B$6232,$A145,'02_核算项'!$M$2:$M$6232,"VOCS")</f>
        <v>0</v>
      </c>
      <c r="K145" s="4">
        <f>SUMIFS('02_核算项'!$AC$2:$AC$6232,'02_核算项'!$B$2:$B$6232,$A145,'02_核算项'!$M$2:$M$6232,"PM10")</f>
        <v>0</v>
      </c>
      <c r="L145" s="4">
        <f>SUMIFS('02_核算项'!$AC$2:$AC$6232,'02_核算项'!$B$2:$B$6232,$A145,'02_核算项'!$M$2:$M$6232,"PM25")</f>
        <v>0</v>
      </c>
      <c r="M145" s="4">
        <f>SUMIFS('02_核算项'!$AC$2:$AC$6232,'02_核算项'!$B$2:$B$6232,$A145,'02_核算项'!$M$2:$M$6232,"BC")</f>
        <v>0</v>
      </c>
      <c r="N145" s="4">
        <f>SUMIFS('02_核算项'!$AC$2:$AC$6232,'02_核算项'!$B$2:$B$6232,$A145,'02_核算项'!$M$2:$M$6232,"OC")</f>
        <v>0</v>
      </c>
      <c r="O145" s="4">
        <f>SUMIFS('02_核算项'!$AC$2:$AC$6232,'02_核算项'!$B$2:$B$6232,$A145,'02_核算项'!$M$2:$M$6232,"NH3")</f>
        <v>0.0</v>
      </c>
      <c r="X145" s="4">
        <f>SUMIFS('02_核算项'!$AD$2:$AD$6232,'02_核算项'!$B$2:$B$6232,$A145,'02_核算项'!$M$2:$M$6232,"NH3")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SUMIFS('02_核算项'!$AC$2:$AC$6232,'02_核算项'!$B$2:$B$6232,$A146,'02_核算项'!$M$2:$M$6232,"SO2")</f>
        <v>823.1706</v>
      </c>
      <c r="H146" s="4">
        <f>SUMIFS('02_核算项'!$AC$2:$AC$6232,'02_核算项'!$B$2:$B$6232,$A146,'02_核算项'!$M$2:$M$6232,"NOX")</f>
        <v>885.4272000000001</v>
      </c>
      <c r="I146" s="4">
        <f>SUMIFS('02_核算项'!$AC$2:$AC$6232,'02_核算项'!$B$2:$B$6232,$A146,'02_核算项'!$M$2:$M$6232,"CO")</f>
        <v>197.64</v>
      </c>
      <c r="J146" s="4">
        <f>SUMIFS('02_核算项'!$AC$2:$AC$6232,'02_核算项'!$B$2:$B$6232,$A146,'02_核算项'!$M$2:$M$6232,"VOCS")</f>
        <v>3.9528</v>
      </c>
      <c r="K146" s="4">
        <f>SUMIFS('02_核算项'!$AC$2:$AC$6232,'02_核算项'!$B$2:$B$6232,$A146,'02_核算项'!$M$2:$M$6232,"PM10")</f>
        <v>2768.34348</v>
      </c>
      <c r="L146" s="4">
        <f>SUMIFS('02_核算项'!$AC$2:$AC$6232,'02_核算项'!$B$2:$B$6232,$A146,'02_核算项'!$M$2:$M$6232,"PM25")</f>
        <v>668.2208400000001</v>
      </c>
      <c r="M146" s="4">
        <f>SUMIFS('02_核算项'!$AC$2:$AC$6232,'02_核算项'!$B$2:$B$6232,$A146,'02_核算项'!$M$2:$M$6232,"BC")</f>
        <v>1.3364416800000003</v>
      </c>
      <c r="N146" s="4">
        <f>SUMIFS('02_核算项'!$AC$2:$AC$6232,'02_核算项'!$B$2:$B$6232,$A146,'02_核算项'!$M$2:$M$6232,"OC")</f>
        <v>0.0</v>
      </c>
      <c r="O146" s="4">
        <f>SUMIFS('02_核算项'!$AC$2:$AC$6232,'02_核算项'!$B$2:$B$6232,$A146,'02_核算项'!$M$2:$M$6232,"NH3")</f>
        <v>15.8112</v>
      </c>
      <c r="P146" s="4">
        <f>SUMIFS('02_核算项'!$AD$2:$AD$6232,'02_核算项'!$B$2:$B$6232,$A146,'02_核算项'!$M$2:$M$6232,"SO2")</f>
        <v>493.90236</v>
      </c>
      <c r="Q146" s="4">
        <f>SUMIFS('02_核算项'!$AD$2:$AD$6232,'02_核算项'!$B$2:$B$6232,$A146,'02_核算项'!$M$2:$M$6232,"NOX")</f>
        <v>513.5477760000001</v>
      </c>
      <c r="R146" s="4">
        <f>SUMIFS('02_核算项'!$AD$2:$AD$6232,'02_核算项'!$B$2:$B$6232,$A146,'02_核算项'!$M$2:$M$6232,"CO")</f>
        <v>197.64</v>
      </c>
      <c r="S146" s="4">
        <f>SUMIFS('02_核算项'!$AD$2:$AD$6232,'02_核算项'!$B$2:$B$6232,$A146,'02_核算项'!$M$2:$M$6232,"VOCS")</f>
        <v>3.9528</v>
      </c>
      <c r="T146" s="4">
        <f>SUMIFS('02_核算项'!$AD$2:$AD$6232,'02_核算项'!$B$2:$B$6232,$A146,'02_核算项'!$M$2:$M$6232,"PM10")</f>
        <v>141.75827820000012</v>
      </c>
      <c r="U146" s="4">
        <f>SUMIFS('02_核算项'!$AD$2:$AD$6232,'02_核算项'!$B$2:$B$6232,$A146,'02_核算项'!$M$2:$M$6232,"PM25")</f>
        <v>36.752146200000034</v>
      </c>
      <c r="V146" s="4">
        <f>SUMIFS('02_核算项'!$AD$2:$AD$6232,'02_核算项'!$B$2:$B$6232,$A146,'02_核算项'!$M$2:$M$6232,"BC")</f>
        <v>0.07350429240000009</v>
      </c>
      <c r="W146" s="4">
        <f>SUMIFS('02_核算项'!$AD$2:$AD$6232,'02_核算项'!$B$2:$B$6232,$A146,'02_核算项'!$M$2:$M$6232,"OC")</f>
        <v>0.0</v>
      </c>
      <c r="X146" s="4">
        <f>SUMIFS('02_核算项'!$AD$2:$AD$6232,'02_核算项'!$B$2:$B$6232,$A146,'02_核算项'!$M$2:$M$6232,"NH3")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SUMIFS('02_核算项'!$AC$2:$AC$6232,'02_核算项'!$B$2:$B$6232,$A147,'02_核算项'!$M$2:$M$6232,"SO2")</f>
        <v>0.0</v>
      </c>
      <c r="H147" s="4">
        <f>SUMIFS('02_核算项'!$AC$2:$AC$6232,'02_核算项'!$B$2:$B$6232,$A147,'02_核算项'!$M$2:$M$6232,"NOX")</f>
        <v>0.64288</v>
      </c>
      <c r="I147" s="4">
        <f>SUMIFS('02_核算项'!$AC$2:$AC$6232,'02_核算项'!$B$2:$B$6232,$A147,'02_核算项'!$M$2:$M$6232,"CO")</f>
        <v>0.20384</v>
      </c>
      <c r="J147" s="4">
        <f>SUMIFS('02_核算项'!$AC$2:$AC$6232,'02_核算项'!$B$2:$B$6232,$A147,'02_核算项'!$M$2:$M$6232,"VOCS")</f>
        <v>0.003136</v>
      </c>
      <c r="K147" s="4">
        <f>SUMIFS('02_核算项'!$AC$2:$AC$6232,'02_核算项'!$B$2:$B$6232,$A147,'02_核算项'!$M$2:$M$6232,"PM10")</f>
        <v>0.004704</v>
      </c>
      <c r="L147" s="4">
        <f>SUMIFS('02_核算项'!$AC$2:$AC$6232,'02_核算项'!$B$2:$B$6232,$A147,'02_核算项'!$M$2:$M$6232,"PM25")</f>
        <v>0.004704</v>
      </c>
      <c r="M147" s="4">
        <f>SUMIFS('02_核算项'!$AC$2:$AC$6232,'02_核算项'!$B$2:$B$6232,$A147,'02_核算项'!$M$2:$M$6232,"BC")</f>
        <v>0.0</v>
      </c>
      <c r="N147" s="4">
        <f>SUMIFS('02_核算项'!$AC$2:$AC$6232,'02_核算项'!$B$2:$B$6232,$A147,'02_核算项'!$M$2:$M$6232,"OC")</f>
        <v>0.0</v>
      </c>
      <c r="O147" s="4">
        <f>SUMIFS('02_核算项'!$AC$2:$AC$6232,'02_核算项'!$B$2:$B$6232,$A147,'02_核算项'!$M$2:$M$6232,"NH3")</f>
        <v>0.0</v>
      </c>
      <c r="P147" s="4">
        <f>SUMIFS('02_核算项'!$AD$2:$AD$6232,'02_核算项'!$B$2:$B$6232,$A147,'02_核算项'!$M$2:$M$6232,"SO2")</f>
        <v>0.0</v>
      </c>
      <c r="Q147" s="4">
        <f>SUMIFS('02_核算项'!$AD$2:$AD$6232,'02_核算项'!$B$2:$B$6232,$A147,'02_核算项'!$M$2:$M$6232,"NOX")</f>
        <v>0.5014464000000001</v>
      </c>
      <c r="R147" s="4">
        <f>SUMIFS('02_核算项'!$AD$2:$AD$6232,'02_核算项'!$B$2:$B$6232,$A147,'02_核算项'!$M$2:$M$6232,"CO")</f>
        <v>0.20384</v>
      </c>
      <c r="S147" s="4">
        <f>SUMIFS('02_核算项'!$AD$2:$AD$6232,'02_核算项'!$B$2:$B$6232,$A147,'02_核算项'!$M$2:$M$6232,"VOCS")</f>
        <v>0.003136</v>
      </c>
      <c r="T147" s="4">
        <f>SUMIFS('02_核算项'!$AD$2:$AD$6232,'02_核算项'!$B$2:$B$6232,$A147,'02_核算项'!$M$2:$M$6232,"PM10")</f>
        <v>0.004704</v>
      </c>
      <c r="U147" s="4">
        <f>SUMIFS('02_核算项'!$AD$2:$AD$6232,'02_核算项'!$B$2:$B$6232,$A147,'02_核算项'!$M$2:$M$6232,"PM25")</f>
        <v>0.004704</v>
      </c>
      <c r="V147" s="4">
        <f>SUMIFS('02_核算项'!$AD$2:$AD$6232,'02_核算项'!$B$2:$B$6232,$A147,'02_核算项'!$M$2:$M$6232,"BC")</f>
        <v>0.0</v>
      </c>
      <c r="W147" s="4">
        <f>SUMIFS('02_核算项'!$AD$2:$AD$6232,'02_核算项'!$B$2:$B$6232,$A147,'02_核算项'!$M$2:$M$6232,"OC")</f>
        <v>0.0</v>
      </c>
      <c r="X147" s="4">
        <f>SUMIFS('02_核算项'!$AD$2:$AD$6232,'02_核算项'!$B$2:$B$6232,$A147,'02_核算项'!$M$2:$M$6232,"NH3")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SUMIFS('02_核算项'!$AC$2:$AC$6232,'02_核算项'!$B$2:$B$6232,$A148,'02_核算项'!$M$2:$M$6232,"SO2")</f>
        <v>16667.663705</v>
      </c>
      <c r="H148" s="4">
        <f>SUMIFS('02_核算项'!$AC$2:$AC$6232,'02_核算项'!$B$2:$B$6232,$A148,'02_核算项'!$M$2:$M$6232,"NOX")</f>
        <v>7646.126504</v>
      </c>
      <c r="I148" s="4">
        <f>SUMIFS('02_核算项'!$AC$2:$AC$6232,'02_核算项'!$B$2:$B$6232,$A148,'02_核算项'!$M$2:$M$6232,"CO")</f>
        <v>2120.035406</v>
      </c>
      <c r="J148" s="4">
        <f>SUMIFS('02_核算项'!$AC$2:$AC$6232,'02_核算项'!$B$2:$B$6232,$A148,'02_核算项'!$M$2:$M$6232,"VOCS")</f>
        <v>42.4772913</v>
      </c>
      <c r="K148" s="4">
        <f>SUMIFS('02_核算项'!$AC$2:$AC$6232,'02_核算项'!$B$2:$B$6232,$A148,'02_核算项'!$M$2:$M$6232,"PM10")</f>
        <v>31280.73539425</v>
      </c>
      <c r="L148" s="4">
        <f>SUMIFS('02_核算项'!$AC$2:$AC$6232,'02_核算项'!$B$2:$B$6232,$A148,'02_核算项'!$M$2:$M$6232,"PM25")</f>
        <v>8160.431693499999</v>
      </c>
      <c r="M148" s="4">
        <f>SUMIFS('02_核算项'!$AC$2:$AC$6232,'02_核算项'!$B$2:$B$6232,$A148,'02_核算项'!$M$2:$M$6232,"BC")</f>
        <v>16.326704477</v>
      </c>
      <c r="N148" s="4">
        <f>SUMIFS('02_核算项'!$AC$2:$AC$6232,'02_核算项'!$B$2:$B$6232,$A148,'02_核算项'!$M$2:$M$6232,"OC")</f>
        <v>0.0259604</v>
      </c>
      <c r="O148" s="4">
        <f>SUMIFS('02_核算项'!$AC$2:$AC$6232,'02_核算项'!$B$2:$B$6232,$A148,'02_核算项'!$M$2:$M$6232,"NH3")</f>
        <v>169.57168</v>
      </c>
      <c r="P148" s="4">
        <f>SUMIFS('02_核算项'!$AD$2:$AD$6232,'02_核算项'!$B$2:$B$6232,$A148,'02_核算项'!$M$2:$M$6232,"SO2")</f>
        <v>3333.532740999999</v>
      </c>
      <c r="Q148" s="4">
        <f>SUMIFS('02_核算项'!$AD$2:$AD$6232,'02_核算项'!$B$2:$B$6232,$A148,'02_核算项'!$M$2:$M$6232,"NOX")</f>
        <v>2752.6055414400003</v>
      </c>
      <c r="R148" s="4">
        <f>SUMIFS('02_核算项'!$AD$2:$AD$6232,'02_核算项'!$B$2:$B$6232,$A148,'02_核算项'!$M$2:$M$6232,"CO")</f>
        <v>2120.035406</v>
      </c>
      <c r="S148" s="4">
        <f>SUMIFS('02_核算项'!$AD$2:$AD$6232,'02_核算项'!$B$2:$B$6232,$A148,'02_核算项'!$M$2:$M$6232,"VOCS")</f>
        <v>42.4772913</v>
      </c>
      <c r="T148" s="4">
        <f>SUMIFS('02_核算项'!$AD$2:$AD$6232,'02_核算项'!$B$2:$B$6232,$A148,'02_核算项'!$M$2:$M$6232,"PM10")</f>
        <v>557.6203047475005</v>
      </c>
      <c r="U148" s="4">
        <f>SUMIFS('02_核算项'!$AD$2:$AD$6232,'02_核算项'!$B$2:$B$6232,$A148,'02_核算项'!$M$2:$M$6232,"PM25")</f>
        <v>326.4172677400003</v>
      </c>
      <c r="V148" s="4">
        <f>SUMIFS('02_核算项'!$AD$2:$AD$6232,'02_核算项'!$B$2:$B$6232,$A148,'02_核算项'!$M$2:$M$6232,"BC")</f>
        <v>0.6530681790800006</v>
      </c>
      <c r="W148" s="4">
        <f>SUMIFS('02_核算项'!$AD$2:$AD$6232,'02_核算项'!$B$2:$B$6232,$A148,'02_核算项'!$M$2:$M$6232,"OC")</f>
        <v>0.001038416000000001</v>
      </c>
      <c r="X148" s="4">
        <f>SUMIFS('02_核算项'!$AD$2:$AD$6232,'02_核算项'!$B$2:$B$6232,$A148,'02_核算项'!$M$2:$M$6232,"NH3")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SUMIFS('02_核算项'!$AC$2:$AC$6232,'02_核算项'!$B$2:$B$6232,$A149,'02_核算项'!$M$2:$M$6232,"SO2")</f>
        <v>13076.71875</v>
      </c>
      <c r="H149" s="4">
        <f>SUMIFS('02_核算项'!$AC$2:$AC$6232,'02_核算项'!$B$2:$B$6232,$A149,'02_核算项'!$M$2:$M$6232,"NOX")</f>
        <v>7394.75625</v>
      </c>
      <c r="I149" s="4">
        <f>SUMIFS('02_核算项'!$AC$2:$AC$6232,'02_核算项'!$B$2:$B$6232,$A149,'02_核算项'!$M$2:$M$6232,"CO")</f>
        <v>2051.25</v>
      </c>
      <c r="J149" s="4">
        <f>SUMIFS('02_核算项'!$AC$2:$AC$6232,'02_核算项'!$B$2:$B$6232,$A149,'02_核算项'!$M$2:$M$6232,"VOCS")</f>
        <v>41.025</v>
      </c>
      <c r="K149" s="4">
        <f>SUMIFS('02_核算项'!$AC$2:$AC$6232,'02_核算项'!$B$2:$B$6232,$A149,'02_核算项'!$M$2:$M$6232,"PM10")</f>
        <v>37471.72218750001</v>
      </c>
      <c r="L149" s="4">
        <f>SUMIFS('02_核算项'!$AC$2:$AC$6232,'02_核算项'!$B$2:$B$6232,$A149,'02_核算项'!$M$2:$M$6232,"PM25")</f>
        <v>9775.231875</v>
      </c>
      <c r="M149" s="4">
        <f>SUMIFS('02_核算项'!$AC$2:$AC$6232,'02_核算项'!$B$2:$B$6232,$A149,'02_核算项'!$M$2:$M$6232,"BC")</f>
        <v>19.550463750000002</v>
      </c>
      <c r="N149" s="4">
        <f>SUMIFS('02_核算项'!$AC$2:$AC$6232,'02_核算项'!$B$2:$B$6232,$A149,'02_核算项'!$M$2:$M$6232,"OC")</f>
        <v>0.0</v>
      </c>
      <c r="O149" s="4">
        <f>SUMIFS('02_核算项'!$AC$2:$AC$6232,'02_核算项'!$B$2:$B$6232,$A149,'02_核算项'!$M$2:$M$6232,"NH3")</f>
        <v>164.1</v>
      </c>
      <c r="P149" s="4">
        <f>SUMIFS('02_核算项'!$AD$2:$AD$6232,'02_核算项'!$B$2:$B$6232,$A149,'02_核算项'!$M$2:$M$6232,"SO2")</f>
        <v>2615.3437499999995</v>
      </c>
      <c r="Q149" s="4">
        <f>SUMIFS('02_核算项'!$AD$2:$AD$6232,'02_核算项'!$B$2:$B$6232,$A149,'02_核算项'!$M$2:$M$6232,"NOX")</f>
        <v>2662.11225</v>
      </c>
      <c r="R149" s="4">
        <f>SUMIFS('02_核算项'!$AD$2:$AD$6232,'02_核算项'!$B$2:$B$6232,$A149,'02_核算项'!$M$2:$M$6232,"CO")</f>
        <v>2051.25</v>
      </c>
      <c r="S149" s="4">
        <f>SUMIFS('02_核算项'!$AD$2:$AD$6232,'02_核算项'!$B$2:$B$6232,$A149,'02_核算项'!$M$2:$M$6232,"VOCS")</f>
        <v>41.025</v>
      </c>
      <c r="T149" s="4">
        <f>SUMIFS('02_核算项'!$AD$2:$AD$6232,'02_核算项'!$B$2:$B$6232,$A149,'02_核算项'!$M$2:$M$6232,"PM10")</f>
        <v>667.9741781250007</v>
      </c>
      <c r="U149" s="4">
        <f>SUMIFS('02_核算项'!$AD$2:$AD$6232,'02_核算项'!$B$2:$B$6232,$A149,'02_核算项'!$M$2:$M$6232,"PM25")</f>
        <v>391.00927500000034</v>
      </c>
      <c r="V149" s="4">
        <f>SUMIFS('02_核算项'!$AD$2:$AD$6232,'02_核算项'!$B$2:$B$6232,$A149,'02_核算项'!$M$2:$M$6232,"BC")</f>
        <v>0.7820185500000008</v>
      </c>
      <c r="W149" s="4">
        <f>SUMIFS('02_核算项'!$AD$2:$AD$6232,'02_核算项'!$B$2:$B$6232,$A149,'02_核算项'!$M$2:$M$6232,"OC")</f>
        <v>0.0</v>
      </c>
      <c r="X149" s="4">
        <f>SUMIFS('02_核算项'!$AD$2:$AD$6232,'02_核算项'!$B$2:$B$6232,$A149,'02_核算项'!$M$2:$M$6232,"NH3")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SUMIFS('02_核算项'!$AC$2:$AC$6232,'02_核算项'!$B$2:$B$6232,$A150,'02_核算项'!$M$2:$M$6232,"SO2")</f>
        <v>0.0</v>
      </c>
      <c r="H150" s="4">
        <f>SUMIFS('02_核算项'!$AC$2:$AC$6232,'02_核算项'!$B$2:$B$6232,$A150,'02_核算项'!$M$2:$M$6232,"NOX")</f>
        <v>1.2898710000000002</v>
      </c>
      <c r="I150" s="4">
        <f>SUMIFS('02_核算项'!$AC$2:$AC$6232,'02_核算项'!$B$2:$B$6232,$A150,'02_核算项'!$M$2:$M$6232,"CO")</f>
        <v>1.2420980000000001</v>
      </c>
      <c r="J150" s="4">
        <f>SUMIFS('02_核算项'!$AC$2:$AC$6232,'02_核算项'!$B$2:$B$6232,$A150,'02_核算项'!$M$2:$M$6232,"VOCS")</f>
        <v>0.019109200000000003</v>
      </c>
      <c r="K150" s="4">
        <f>SUMIFS('02_核算项'!$AC$2:$AC$6232,'02_核算项'!$B$2:$B$6232,$A150,'02_核算项'!$M$2:$M$6232,"PM10")</f>
        <v>0.028663800000000003</v>
      </c>
      <c r="L150" s="4">
        <f>SUMIFS('02_核算项'!$AC$2:$AC$6232,'02_核算项'!$B$2:$B$6232,$A150,'02_核算项'!$M$2:$M$6232,"PM25")</f>
        <v>0.028663800000000003</v>
      </c>
      <c r="M150" s="4">
        <f>SUMIFS('02_核算项'!$AC$2:$AC$6232,'02_核算项'!$B$2:$B$6232,$A150,'02_核算项'!$M$2:$M$6232,"BC")</f>
        <v>0.0</v>
      </c>
      <c r="N150" s="4">
        <f>SUMIFS('02_核算项'!$AC$2:$AC$6232,'02_核算项'!$B$2:$B$6232,$A150,'02_核算项'!$M$2:$M$6232,"OC")</f>
        <v>0.0</v>
      </c>
      <c r="O150" s="4">
        <f>SUMIFS('02_核算项'!$AC$2:$AC$6232,'02_核算项'!$B$2:$B$6232,$A150,'02_核算项'!$M$2:$M$6232,"NH3")</f>
        <v>0.0</v>
      </c>
      <c r="P150" s="4">
        <f>SUMIFS('02_核算项'!$AD$2:$AD$6232,'02_核算项'!$B$2:$B$6232,$A150,'02_核算项'!$M$2:$M$6232,"SO2")</f>
        <v>0.0</v>
      </c>
      <c r="Q150" s="4">
        <f>SUMIFS('02_核算项'!$AD$2:$AD$6232,'02_核算项'!$B$2:$B$6232,$A150,'02_核算项'!$M$2:$M$6232,"NOX")</f>
        <v>1.2898710000000002</v>
      </c>
      <c r="R150" s="4">
        <f>SUMIFS('02_核算项'!$AD$2:$AD$6232,'02_核算项'!$B$2:$B$6232,$A150,'02_核算项'!$M$2:$M$6232,"CO")</f>
        <v>1.2420980000000001</v>
      </c>
      <c r="S150" s="4">
        <f>SUMIFS('02_核算项'!$AD$2:$AD$6232,'02_核算项'!$B$2:$B$6232,$A150,'02_核算项'!$M$2:$M$6232,"VOCS")</f>
        <v>0.019109200000000003</v>
      </c>
      <c r="T150" s="4">
        <f>SUMIFS('02_核算项'!$AD$2:$AD$6232,'02_核算项'!$B$2:$B$6232,$A150,'02_核算项'!$M$2:$M$6232,"PM10")</f>
        <v>0.028663800000000003</v>
      </c>
      <c r="U150" s="4">
        <f>SUMIFS('02_核算项'!$AD$2:$AD$6232,'02_核算项'!$B$2:$B$6232,$A150,'02_核算项'!$M$2:$M$6232,"PM25")</f>
        <v>0.028663800000000003</v>
      </c>
      <c r="V150" s="4">
        <f>SUMIFS('02_核算项'!$AD$2:$AD$6232,'02_核算项'!$B$2:$B$6232,$A150,'02_核算项'!$M$2:$M$6232,"BC")</f>
        <v>0.0</v>
      </c>
      <c r="W150" s="4">
        <f>SUMIFS('02_核算项'!$AD$2:$AD$6232,'02_核算项'!$B$2:$B$6232,$A150,'02_核算项'!$M$2:$M$6232,"OC")</f>
        <v>0.0</v>
      </c>
      <c r="X150" s="4">
        <f>SUMIFS('02_核算项'!$AD$2:$AD$6232,'02_核算项'!$B$2:$B$6232,$A150,'02_核算项'!$M$2:$M$6232,"NH3")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SUMIFS('02_核算项'!$AC$2:$AC$6232,'02_核算项'!$B$2:$B$6232,$A151,'02_核算项'!$M$2:$M$6232,"SO2")</f>
        <v>0.0</v>
      </c>
      <c r="H151" s="4">
        <f>SUMIFS('02_核算项'!$AC$2:$AC$6232,'02_核算项'!$B$2:$B$6232,$A151,'02_核算项'!$M$2:$M$6232,"NOX")</f>
        <v>0.48453799999999997</v>
      </c>
      <c r="I151" s="4">
        <f>SUMIFS('02_核算项'!$AC$2:$AC$6232,'02_核算项'!$B$2:$B$6232,$A151,'02_核算项'!$M$2:$M$6232,"CO")</f>
        <v>0.153634</v>
      </c>
      <c r="J151" s="4">
        <f>SUMIFS('02_核算项'!$AC$2:$AC$6232,'02_核算项'!$B$2:$B$6232,$A151,'02_核算项'!$M$2:$M$6232,"VOCS")</f>
        <v>0.0023636</v>
      </c>
      <c r="K151" s="4">
        <f>SUMIFS('02_核算项'!$AC$2:$AC$6232,'02_核算项'!$B$2:$B$6232,$A151,'02_核算项'!$M$2:$M$6232,"PM10")</f>
        <v>0.0035454</v>
      </c>
      <c r="L151" s="4">
        <f>SUMIFS('02_核算项'!$AC$2:$AC$6232,'02_核算项'!$B$2:$B$6232,$A151,'02_核算项'!$M$2:$M$6232,"PM25")</f>
        <v>0.0035454</v>
      </c>
      <c r="M151" s="4">
        <f>SUMIFS('02_核算项'!$AC$2:$AC$6232,'02_核算项'!$B$2:$B$6232,$A151,'02_核算项'!$M$2:$M$6232,"BC")</f>
        <v>0.0</v>
      </c>
      <c r="N151" s="4">
        <f>SUMIFS('02_核算项'!$AC$2:$AC$6232,'02_核算项'!$B$2:$B$6232,$A151,'02_核算项'!$M$2:$M$6232,"OC")</f>
        <v>0.0</v>
      </c>
      <c r="O151" s="4">
        <f>SUMIFS('02_核算项'!$AC$2:$AC$6232,'02_核算项'!$B$2:$B$6232,$A151,'02_核算项'!$M$2:$M$6232,"NH3")</f>
        <v>0.0</v>
      </c>
      <c r="P151" s="4">
        <f>SUMIFS('02_核算项'!$AD$2:$AD$6232,'02_核算项'!$B$2:$B$6232,$A151,'02_核算项'!$M$2:$M$6232,"SO2")</f>
        <v>0.0</v>
      </c>
      <c r="Q151" s="4">
        <f>SUMIFS('02_核算项'!$AD$2:$AD$6232,'02_核算项'!$B$2:$B$6232,$A151,'02_核算项'!$M$2:$M$6232,"NOX")</f>
        <v>0.48453799999999997</v>
      </c>
      <c r="R151" s="4">
        <f>SUMIFS('02_核算项'!$AD$2:$AD$6232,'02_核算项'!$B$2:$B$6232,$A151,'02_核算项'!$M$2:$M$6232,"CO")</f>
        <v>0.153634</v>
      </c>
      <c r="S151" s="4">
        <f>SUMIFS('02_核算项'!$AD$2:$AD$6232,'02_核算项'!$B$2:$B$6232,$A151,'02_核算项'!$M$2:$M$6232,"VOCS")</f>
        <v>0.0023636</v>
      </c>
      <c r="T151" s="4">
        <f>SUMIFS('02_核算项'!$AD$2:$AD$6232,'02_核算项'!$B$2:$B$6232,$A151,'02_核算项'!$M$2:$M$6232,"PM10")</f>
        <v>0.0035454</v>
      </c>
      <c r="U151" s="4">
        <f>SUMIFS('02_核算项'!$AD$2:$AD$6232,'02_核算项'!$B$2:$B$6232,$A151,'02_核算项'!$M$2:$M$6232,"PM25")</f>
        <v>0.0035454</v>
      </c>
      <c r="V151" s="4">
        <f>SUMIFS('02_核算项'!$AD$2:$AD$6232,'02_核算项'!$B$2:$B$6232,$A151,'02_核算项'!$M$2:$M$6232,"BC")</f>
        <v>0.0</v>
      </c>
      <c r="W151" s="4">
        <f>SUMIFS('02_核算项'!$AD$2:$AD$6232,'02_核算项'!$B$2:$B$6232,$A151,'02_核算项'!$M$2:$M$6232,"OC")</f>
        <v>0.0</v>
      </c>
      <c r="X151" s="4">
        <f>SUMIFS('02_核算项'!$AD$2:$AD$6232,'02_核算项'!$B$2:$B$6232,$A151,'02_核算项'!$M$2:$M$6232,"NH3")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SUMIFS('02_核算项'!$AC$2:$AC$6232,'02_核算项'!$B$2:$B$6232,$A152,'02_核算项'!$M$2:$M$6232,"SO2")</f>
        <v>0.0</v>
      </c>
      <c r="H152" s="4">
        <f>SUMIFS('02_核算项'!$AC$2:$AC$6232,'02_核算项'!$B$2:$B$6232,$A152,'02_核算项'!$M$2:$M$6232,"NOX")</f>
        <v>252.41649999999996</v>
      </c>
      <c r="I152" s="4">
        <f>SUMIFS('02_核算项'!$AC$2:$AC$6232,'02_核算项'!$B$2:$B$6232,$A152,'02_核算项'!$M$2:$M$6232,"CO")</f>
        <v>80.0345</v>
      </c>
      <c r="J152" s="4">
        <f>SUMIFS('02_核算项'!$AC$2:$AC$6232,'02_核算项'!$B$2:$B$6232,$A152,'02_核算项'!$M$2:$M$6232,"VOCS")</f>
        <v>1.2313</v>
      </c>
      <c r="K152" s="4">
        <f>SUMIFS('02_核算项'!$AC$2:$AC$6232,'02_核算项'!$B$2:$B$6232,$A152,'02_核算项'!$M$2:$M$6232,"PM10")</f>
        <v>1.84695</v>
      </c>
      <c r="L152" s="4">
        <f>SUMIFS('02_核算项'!$AC$2:$AC$6232,'02_核算项'!$B$2:$B$6232,$A152,'02_核算项'!$M$2:$M$6232,"PM25")</f>
        <v>1.84695</v>
      </c>
      <c r="M152" s="4">
        <f>SUMIFS('02_核算项'!$AC$2:$AC$6232,'02_核算项'!$B$2:$B$6232,$A152,'02_核算项'!$M$2:$M$6232,"BC")</f>
        <v>0.0</v>
      </c>
      <c r="N152" s="4">
        <f>SUMIFS('02_核算项'!$AC$2:$AC$6232,'02_核算项'!$B$2:$B$6232,$A152,'02_核算项'!$M$2:$M$6232,"OC")</f>
        <v>0.0</v>
      </c>
      <c r="O152" s="4">
        <f>SUMIFS('02_核算项'!$AC$2:$AC$6232,'02_核算项'!$B$2:$B$6232,$A152,'02_核算项'!$M$2:$M$6232,"NH3")</f>
        <v>0.0</v>
      </c>
      <c r="P152" s="4">
        <f>SUMIFS('02_核算项'!$AD$2:$AD$6232,'02_核算项'!$B$2:$B$6232,$A152,'02_核算项'!$M$2:$M$6232,"SO2")</f>
        <v>0.0</v>
      </c>
      <c r="Q152" s="4">
        <f>SUMIFS('02_核算项'!$AD$2:$AD$6232,'02_核算项'!$B$2:$B$6232,$A152,'02_核算项'!$M$2:$M$6232,"NOX")</f>
        <v>196.88486999999998</v>
      </c>
      <c r="R152" s="4">
        <f>SUMIFS('02_核算项'!$AD$2:$AD$6232,'02_核算项'!$B$2:$B$6232,$A152,'02_核算项'!$M$2:$M$6232,"CO")</f>
        <v>80.0345</v>
      </c>
      <c r="S152" s="4">
        <f>SUMIFS('02_核算项'!$AD$2:$AD$6232,'02_核算项'!$B$2:$B$6232,$A152,'02_核算项'!$M$2:$M$6232,"VOCS")</f>
        <v>1.2313</v>
      </c>
      <c r="T152" s="4">
        <f>SUMIFS('02_核算项'!$AD$2:$AD$6232,'02_核算项'!$B$2:$B$6232,$A152,'02_核算项'!$M$2:$M$6232,"PM10")</f>
        <v>1.84695</v>
      </c>
      <c r="U152" s="4">
        <f>SUMIFS('02_核算项'!$AD$2:$AD$6232,'02_核算项'!$B$2:$B$6232,$A152,'02_核算项'!$M$2:$M$6232,"PM25")</f>
        <v>1.84695</v>
      </c>
      <c r="V152" s="4">
        <f>SUMIFS('02_核算项'!$AD$2:$AD$6232,'02_核算项'!$B$2:$B$6232,$A152,'02_核算项'!$M$2:$M$6232,"BC")</f>
        <v>0.0</v>
      </c>
      <c r="W152" s="4">
        <f>SUMIFS('02_核算项'!$AD$2:$AD$6232,'02_核算项'!$B$2:$B$6232,$A152,'02_核算项'!$M$2:$M$6232,"OC")</f>
        <v>0.0</v>
      </c>
      <c r="X152" s="4">
        <f>SUMIFS('02_核算项'!$AD$2:$AD$6232,'02_核算项'!$B$2:$B$6232,$A152,'02_核算项'!$M$2:$M$6232,"NH3")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>
        <f>SUMIFS('02_核算项'!$AC$2:$AC$6232,'02_核算项'!$B$2:$B$6232,$A153,'02_核算项'!$M$2:$M$6232,"SO2")</f>
        <v>37.44</v>
      </c>
      <c r="H153" s="4">
        <f>SUMIFS('02_核算项'!$AC$2:$AC$6232,'02_核算项'!$B$2:$B$6232,$A153,'02_核算项'!$M$2:$M$6232,"NOX")</f>
        <v>18.83232</v>
      </c>
      <c r="I153" s="4">
        <f>SUMIFS('02_核算项'!$AC$2:$AC$6232,'02_核算项'!$B$2:$B$6232,$A153,'02_核算项'!$M$2:$M$6232,"CO")</f>
        <v>1.1232</v>
      </c>
      <c r="J153" s="4">
        <f>SUMIFS('02_核算项'!$AC$2:$AC$6232,'02_核算项'!$B$2:$B$6232,$A153,'02_核算项'!$M$2:$M$6232,"VOCS")</f>
        <v>5.39136</v>
      </c>
      <c r="K153" s="4">
        <f>SUMIFS('02_核算项'!$AC$2:$AC$6232,'02_核算项'!$B$2:$B$6232,$A153,'02_核算项'!$M$2:$M$6232,"PM10")</f>
        <v>1.5912</v>
      </c>
      <c r="L153" s="4">
        <f>SUMIFS('02_核算项'!$AC$2:$AC$6232,'02_核算项'!$B$2:$B$6232,$A153,'02_核算项'!$M$2:$M$6232,"PM25")</f>
        <v>1.16064</v>
      </c>
      <c r="M153" s="4">
        <f>SUMIFS('02_核算项'!$AC$2:$AC$6232,'02_核算项'!$B$2:$B$6232,$A153,'02_核算项'!$M$2:$M$6232,"BC")</f>
        <v>0.07488</v>
      </c>
      <c r="N153" s="4">
        <f>SUMIFS('02_核算项'!$AC$2:$AC$6232,'02_核算项'!$B$2:$B$6232,$A153,'02_核算项'!$M$2:$M$6232,"OC")</f>
        <v>0.01872</v>
      </c>
      <c r="O153" s="4">
        <f>SUMIFS('02_核算项'!$AC$2:$AC$6232,'02_核算项'!$B$2:$B$6232,$A153,'02_核算项'!$M$2:$M$6232,"NH3")</f>
        <v>44.176168</v>
      </c>
      <c r="P153" s="4">
        <f>SUMIFS('02_核算项'!$AD$2:$AD$6232,'02_核算项'!$B$2:$B$6232,$A153,'02_核算项'!$M$2:$M$6232,"SO2")</f>
        <v>22.464</v>
      </c>
      <c r="Q153" s="4">
        <f>SUMIFS('02_核算项'!$AD$2:$AD$6232,'02_核算项'!$B$2:$B$6232,$A153,'02_核算项'!$M$2:$M$6232,"NOX")</f>
        <v>6.7796351999999995</v>
      </c>
      <c r="R153" s="4">
        <f>SUMIFS('02_核算项'!$AD$2:$AD$6232,'02_核算项'!$B$2:$B$6232,$A153,'02_核算项'!$M$2:$M$6232,"CO")</f>
        <v>1.1232</v>
      </c>
      <c r="S153" s="4">
        <f>SUMIFS('02_核算项'!$AD$2:$AD$6232,'02_核算项'!$B$2:$B$6232,$A153,'02_核算项'!$M$2:$M$6232,"VOCS")</f>
        <v>5.39136</v>
      </c>
      <c r="T153" s="4">
        <f>SUMIFS('02_核算项'!$AD$2:$AD$6232,'02_核算项'!$B$2:$B$6232,$A153,'02_核算项'!$M$2:$M$6232,"PM10")</f>
        <v>0.050731200000000046</v>
      </c>
      <c r="U153" s="4">
        <f>SUMIFS('02_核算项'!$AD$2:$AD$6232,'02_核算项'!$B$2:$B$6232,$A153,'02_核算项'!$M$2:$M$6232,"PM25")</f>
        <v>0.04642560000000004</v>
      </c>
      <c r="V153" s="4">
        <f>SUMIFS('02_核算项'!$AD$2:$AD$6232,'02_核算项'!$B$2:$B$6232,$A153,'02_核算项'!$M$2:$M$6232,"BC")</f>
        <v>0.0029952000000000025</v>
      </c>
      <c r="W153" s="4">
        <f>SUMIFS('02_核算项'!$AD$2:$AD$6232,'02_核算项'!$B$2:$B$6232,$A153,'02_核算项'!$M$2:$M$6232,"OC")</f>
        <v>0.0007488000000000006</v>
      </c>
      <c r="X153" s="4">
        <f>SUMIFS('02_核算项'!$AD$2:$AD$6232,'02_核算项'!$B$2:$B$6232,$A153,'02_核算项'!$M$2:$M$6232,"NH3")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SUMIFS('02_核算项'!$AC$2:$AC$6232,'02_核算项'!$B$2:$B$6232,$A154,'02_核算项'!$M$2:$M$6232,"SO2")</f>
        <v>10584.90202366</v>
      </c>
      <c r="H154" s="4">
        <f>SUMIFS('02_核算项'!$AC$2:$AC$6232,'02_核算项'!$B$2:$B$6232,$A154,'02_核算项'!$M$2:$M$6232,"NOX")</f>
        <v>7241.42639289</v>
      </c>
      <c r="I154" s="4">
        <f>SUMIFS('02_核算项'!$AC$2:$AC$6232,'02_核算项'!$B$2:$B$6232,$A154,'02_核算项'!$M$2:$M$6232,"CO")</f>
        <v>2008.5243931999998</v>
      </c>
      <c r="J154" s="4">
        <f>SUMIFS('02_核算项'!$AC$2:$AC$6232,'02_核算项'!$B$2:$B$6232,$A154,'02_核算项'!$M$2:$M$6232,"VOCS")</f>
        <v>40.18616912</v>
      </c>
      <c r="K154" s="4">
        <f>SUMIFS('02_核算项'!$AC$2:$AC$6232,'02_核算项'!$B$2:$B$6232,$A154,'02_核算项'!$M$2:$M$6232,"PM10")</f>
        <v>28288.256287183252</v>
      </c>
      <c r="L154" s="4">
        <f>SUMIFS('02_核算项'!$AC$2:$AC$6232,'02_核算项'!$B$2:$B$6232,$A154,'02_核算项'!$M$2:$M$6232,"PM25")</f>
        <v>7379.594230656499</v>
      </c>
      <c r="M154" s="4">
        <f>SUMIFS('02_核算项'!$AC$2:$AC$6232,'02_核算项'!$B$2:$B$6232,$A154,'02_核算项'!$M$2:$M$6232,"BC")</f>
        <v>14.760384489313001</v>
      </c>
      <c r="N154" s="4">
        <f>SUMIFS('02_核算项'!$AC$2:$AC$6232,'02_核算项'!$B$2:$B$6232,$A154,'02_核算项'!$M$2:$M$6232,"OC")</f>
        <v>0.005315680000000001</v>
      </c>
      <c r="O154" s="4">
        <f>SUMIFS('02_核算项'!$AC$2:$AC$6232,'02_核算项'!$B$2:$B$6232,$A154,'02_核算项'!$M$2:$M$6232,"NH3")</f>
        <v>160.67557264</v>
      </c>
      <c r="P154" s="4">
        <f>SUMIFS('02_核算项'!$AD$2:$AD$6232,'02_核算项'!$B$2:$B$6232,$A154,'02_核算项'!$M$2:$M$6232,"SO2")</f>
        <v>2116.9804047319994</v>
      </c>
      <c r="Q154" s="4">
        <f>SUMIFS('02_核算项'!$AD$2:$AD$6232,'02_核算项'!$B$2:$B$6232,$A154,'02_核算项'!$M$2:$M$6232,"NOX")</f>
        <v>2606.9135014404</v>
      </c>
      <c r="R154" s="4">
        <f>SUMIFS('02_核算项'!$AD$2:$AD$6232,'02_核算项'!$B$2:$B$6232,$A154,'02_核算项'!$M$2:$M$6232,"CO")</f>
        <v>2008.5243931999998</v>
      </c>
      <c r="S154" s="4">
        <f>SUMIFS('02_核算项'!$AD$2:$AD$6232,'02_核算项'!$B$2:$B$6232,$A154,'02_核算项'!$M$2:$M$6232,"VOCS")</f>
        <v>40.18616912</v>
      </c>
      <c r="T154" s="4">
        <f>SUMIFS('02_核算项'!$AD$2:$AD$6232,'02_核算项'!$B$2:$B$6232,$A154,'02_核算项'!$M$2:$M$6232,"PM10")</f>
        <v>504.2703897915279</v>
      </c>
      <c r="U154" s="4">
        <f>SUMIFS('02_核算项'!$AD$2:$AD$6232,'02_核算项'!$B$2:$B$6232,$A154,'02_核算项'!$M$2:$M$6232,"PM25")</f>
        <v>295.1837692262602</v>
      </c>
      <c r="V154" s="4">
        <f>SUMIFS('02_核算项'!$AD$2:$AD$6232,'02_核算项'!$B$2:$B$6232,$A154,'02_核算项'!$M$2:$M$6232,"BC")</f>
        <v>0.5904153795725204</v>
      </c>
      <c r="W154" s="4">
        <f>SUMIFS('02_核算项'!$AD$2:$AD$6232,'02_核算项'!$B$2:$B$6232,$A154,'02_核算项'!$M$2:$M$6232,"OC")</f>
        <v>0.0002126272000000002</v>
      </c>
      <c r="X154" s="4">
        <f>SUMIFS('02_核算项'!$AD$2:$AD$6232,'02_核算项'!$B$2:$B$6232,$A154,'02_核算项'!$M$2:$M$6232,"NH3")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SUMIFS('02_核算项'!$AC$2:$AC$6232,'02_核算项'!$B$2:$B$6232,$A155,'02_核算项'!$M$2:$M$6232,"SO2")</f>
        <v>0.0</v>
      </c>
      <c r="H155" s="4">
        <f>SUMIFS('02_核算项'!$AC$2:$AC$6232,'02_核算项'!$B$2:$B$6232,$A155,'02_核算项'!$M$2:$M$6232,"NOX")</f>
        <v>961.9419999999999</v>
      </c>
      <c r="I155" s="4">
        <f>SUMIFS('02_核算项'!$AC$2:$AC$6232,'02_核算项'!$B$2:$B$6232,$A155,'02_核算项'!$M$2:$M$6232,"CO")</f>
        <v>305.006</v>
      </c>
      <c r="J155" s="4">
        <f>SUMIFS('02_核算项'!$AC$2:$AC$6232,'02_核算项'!$B$2:$B$6232,$A155,'02_核算项'!$M$2:$M$6232,"VOCS")</f>
        <v>4.6924</v>
      </c>
      <c r="K155" s="4">
        <f>SUMIFS('02_核算项'!$AC$2:$AC$6232,'02_核算项'!$B$2:$B$6232,$A155,'02_核算项'!$M$2:$M$6232,"PM10")</f>
        <v>7.0386</v>
      </c>
      <c r="L155" s="4">
        <f>SUMIFS('02_核算项'!$AC$2:$AC$6232,'02_核算项'!$B$2:$B$6232,$A155,'02_核算项'!$M$2:$M$6232,"PM25")</f>
        <v>7.0386</v>
      </c>
      <c r="M155" s="4">
        <f>SUMIFS('02_核算项'!$AC$2:$AC$6232,'02_核算项'!$B$2:$B$6232,$A155,'02_核算项'!$M$2:$M$6232,"BC")</f>
        <v>0.0</v>
      </c>
      <c r="N155" s="4">
        <f>SUMIFS('02_核算项'!$AC$2:$AC$6232,'02_核算项'!$B$2:$B$6232,$A155,'02_核算项'!$M$2:$M$6232,"OC")</f>
        <v>0.0</v>
      </c>
      <c r="O155" s="4">
        <f>SUMIFS('02_核算项'!$AC$2:$AC$6232,'02_核算项'!$B$2:$B$6232,$A155,'02_核算项'!$M$2:$M$6232,"NH3")</f>
        <v>0.0</v>
      </c>
      <c r="P155" s="4">
        <f>SUMIFS('02_核算项'!$AD$2:$AD$6232,'02_核算项'!$B$2:$B$6232,$A155,'02_核算项'!$M$2:$M$6232,"SO2")</f>
        <v>0.0</v>
      </c>
      <c r="Q155" s="4">
        <f>SUMIFS('02_核算项'!$AD$2:$AD$6232,'02_核算项'!$B$2:$B$6232,$A155,'02_核算项'!$M$2:$M$6232,"NOX")</f>
        <v>750.31476</v>
      </c>
      <c r="R155" s="4">
        <f>SUMIFS('02_核算项'!$AD$2:$AD$6232,'02_核算项'!$B$2:$B$6232,$A155,'02_核算项'!$M$2:$M$6232,"CO")</f>
        <v>305.006</v>
      </c>
      <c r="S155" s="4">
        <f>SUMIFS('02_核算项'!$AD$2:$AD$6232,'02_核算项'!$B$2:$B$6232,$A155,'02_核算项'!$M$2:$M$6232,"VOCS")</f>
        <v>4.6924</v>
      </c>
      <c r="T155" s="4">
        <f>SUMIFS('02_核算项'!$AD$2:$AD$6232,'02_核算项'!$B$2:$B$6232,$A155,'02_核算项'!$M$2:$M$6232,"PM10")</f>
        <v>7.0386</v>
      </c>
      <c r="U155" s="4">
        <f>SUMIFS('02_核算项'!$AD$2:$AD$6232,'02_核算项'!$B$2:$B$6232,$A155,'02_核算项'!$M$2:$M$6232,"PM25")</f>
        <v>7.0386</v>
      </c>
      <c r="V155" s="4">
        <f>SUMIFS('02_核算项'!$AD$2:$AD$6232,'02_核算项'!$B$2:$B$6232,$A155,'02_核算项'!$M$2:$M$6232,"BC")</f>
        <v>0.0</v>
      </c>
      <c r="W155" s="4">
        <f>SUMIFS('02_核算项'!$AD$2:$AD$6232,'02_核算项'!$B$2:$B$6232,$A155,'02_核算项'!$M$2:$M$6232,"OC")</f>
        <v>0.0</v>
      </c>
      <c r="X155" s="4">
        <f>SUMIFS('02_核算项'!$AD$2:$AD$6232,'02_核算项'!$B$2:$B$6232,$A155,'02_核算项'!$M$2:$M$6232,"NH3")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>
        <f>SUMIFS('02_核算项'!$AC$2:$AC$6232,'02_核算项'!$B$2:$B$6232,$A156,'02_核算项'!$M$2:$M$6232,"SO2")</f>
        <v>0.0</v>
      </c>
      <c r="H156" s="4">
        <f>SUMIFS('02_核算项'!$AC$2:$AC$6232,'02_核算项'!$B$2:$B$6232,$A156,'02_核算项'!$M$2:$M$6232,"NOX")</f>
        <v>0.0</v>
      </c>
      <c r="I156" s="4">
        <f>SUMIFS('02_核算项'!$AC$2:$AC$6232,'02_核算项'!$B$2:$B$6232,$A156,'02_核算项'!$M$2:$M$6232,"CO")</f>
        <v>0.0</v>
      </c>
      <c r="J156" s="4">
        <f>SUMIFS('02_核算项'!$AC$2:$AC$6232,'02_核算项'!$B$2:$B$6232,$A156,'02_核算项'!$M$2:$M$6232,"VOCS")</f>
        <v>0.0</v>
      </c>
      <c r="K156" s="4">
        <f>SUMIFS('02_核算项'!$AC$2:$AC$6232,'02_核算项'!$B$2:$B$6232,$A156,'02_核算项'!$M$2:$M$6232,"PM10")</f>
        <v>0.0</v>
      </c>
      <c r="L156" s="4">
        <f>SUMIFS('02_核算项'!$AC$2:$AC$6232,'02_核算项'!$B$2:$B$6232,$A156,'02_核算项'!$M$2:$M$6232,"PM25")</f>
        <v>0.0</v>
      </c>
      <c r="M156" s="4">
        <f>SUMIFS('02_核算项'!$AC$2:$AC$6232,'02_核算项'!$B$2:$B$6232,$A156,'02_核算项'!$M$2:$M$6232,"BC")</f>
        <v>0.0</v>
      </c>
      <c r="N156" s="4">
        <f>SUMIFS('02_核算项'!$AC$2:$AC$6232,'02_核算项'!$B$2:$B$6232,$A156,'02_核算项'!$M$2:$M$6232,"OC")</f>
        <v>0.0</v>
      </c>
      <c r="O156" s="4">
        <f>SUMIFS('02_核算项'!$AC$2:$AC$6232,'02_核算项'!$B$2:$B$6232,$A156,'02_核算项'!$M$2:$M$6232,"NH3")</f>
        <v>0</v>
      </c>
      <c r="P156" s="4">
        <f>SUMIFS('02_核算项'!$AD$2:$AD$6232,'02_核算项'!$B$2:$B$6232,$A156,'02_核算项'!$M$2:$M$6232,"SO2")</f>
        <v>0.0</v>
      </c>
      <c r="Q156" s="4">
        <f>SUMIFS('02_核算项'!$AD$2:$AD$6232,'02_核算项'!$B$2:$B$6232,$A156,'02_核算项'!$M$2:$M$6232,"NOX")</f>
        <v>0.0</v>
      </c>
      <c r="R156" s="4">
        <f>SUMIFS('02_核算项'!$AD$2:$AD$6232,'02_核算项'!$B$2:$B$6232,$A156,'02_核算项'!$M$2:$M$6232,"CO")</f>
        <v>0.0</v>
      </c>
      <c r="S156" s="4">
        <f>SUMIFS('02_核算项'!$AD$2:$AD$6232,'02_核算项'!$B$2:$B$6232,$A156,'02_核算项'!$M$2:$M$6232,"VOCS")</f>
        <v>0.0</v>
      </c>
      <c r="T156" s="4">
        <f>SUMIFS('02_核算项'!$AD$2:$AD$6232,'02_核算项'!$B$2:$B$6232,$A156,'02_核算项'!$M$2:$M$6232,"PM10")</f>
        <v>0.0</v>
      </c>
      <c r="U156" s="4">
        <f>SUMIFS('02_核算项'!$AD$2:$AD$6232,'02_核算项'!$B$2:$B$6232,$A156,'02_核算项'!$M$2:$M$6232,"PM25")</f>
        <v>0.0</v>
      </c>
      <c r="V156" s="4">
        <f>SUMIFS('02_核算项'!$AD$2:$AD$6232,'02_核算项'!$B$2:$B$6232,$A156,'02_核算项'!$M$2:$M$6232,"BC")</f>
        <v>0.0</v>
      </c>
      <c r="W156" s="4">
        <f>SUMIFS('02_核算项'!$AD$2:$AD$6232,'02_核算项'!$B$2:$B$6232,$A156,'02_核算项'!$M$2:$M$6232,"OC")</f>
        <v>0.0</v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SUMIFS('02_核算项'!$AC$2:$AC$6232,'02_核算项'!$B$2:$B$6232,$A157,'02_核算项'!$M$2:$M$6232,"SO2")</f>
        <v>16342.804913499998</v>
      </c>
      <c r="H157" s="4">
        <f>SUMIFS('02_核算项'!$AC$2:$AC$6232,'02_核算项'!$B$2:$B$6232,$A157,'02_核算项'!$M$2:$M$6232,"NOX")</f>
        <v>10663.4953327</v>
      </c>
      <c r="I157" s="4">
        <f>SUMIFS('02_核算项'!$AC$2:$AC$6232,'02_核算项'!$B$2:$B$6232,$A157,'02_核算项'!$M$2:$M$6232,"CO")</f>
        <v>2957.97374</v>
      </c>
      <c r="J157" s="4">
        <f>SUMIFS('02_核算项'!$AC$2:$AC$6232,'02_核算项'!$B$2:$B$6232,$A157,'02_核算项'!$M$2:$M$6232,"VOCS")</f>
        <v>59.159474800000005</v>
      </c>
      <c r="K157" s="4">
        <f>SUMIFS('02_核算项'!$AC$2:$AC$6232,'02_核算项'!$B$2:$B$6232,$A157,'02_核算项'!$M$2:$M$6232,"PM10")</f>
        <v>32987.692895197506</v>
      </c>
      <c r="L157" s="4">
        <f>SUMIFS('02_核算项'!$AC$2:$AC$6232,'02_核算项'!$B$2:$B$6232,$A157,'02_核算项'!$M$2:$M$6232,"PM25")</f>
        <v>8605.485103095001</v>
      </c>
      <c r="M157" s="4">
        <f>SUMIFS('02_核算项'!$AC$2:$AC$6232,'02_核算项'!$B$2:$B$6232,$A157,'02_核算项'!$M$2:$M$6232,"BC")</f>
        <v>17.21097020619</v>
      </c>
      <c r="N157" s="4">
        <f>SUMIFS('02_核算项'!$AC$2:$AC$6232,'02_核算项'!$B$2:$B$6232,$A157,'02_核算项'!$M$2:$M$6232,"OC")</f>
        <v>0.0</v>
      </c>
      <c r="O157" s="4">
        <f>SUMIFS('02_核算项'!$AC$2:$AC$6232,'02_核算项'!$B$2:$B$6232,$A157,'02_核算项'!$M$2:$M$6232,"NH3")</f>
        <v>236.63789920000002</v>
      </c>
      <c r="P157" s="4">
        <f>SUMIFS('02_核算项'!$AD$2:$AD$6232,'02_核算项'!$B$2:$B$6232,$A157,'02_核算项'!$M$2:$M$6232,"SO2")</f>
        <v>3268.560982699999</v>
      </c>
      <c r="Q157" s="4">
        <f>SUMIFS('02_核算项'!$AD$2:$AD$6232,'02_核算项'!$B$2:$B$6232,$A157,'02_核算项'!$M$2:$M$6232,"NOX")</f>
        <v>3838.858319772</v>
      </c>
      <c r="R157" s="4">
        <f>SUMIFS('02_核算项'!$AD$2:$AD$6232,'02_核算项'!$B$2:$B$6232,$A157,'02_核算项'!$M$2:$M$6232,"CO")</f>
        <v>2957.97374</v>
      </c>
      <c r="S157" s="4">
        <f>SUMIFS('02_核算项'!$AD$2:$AD$6232,'02_核算项'!$B$2:$B$6232,$A157,'02_核算项'!$M$2:$M$6232,"VOCS")</f>
        <v>59.159474800000005</v>
      </c>
      <c r="T157" s="4">
        <f>SUMIFS('02_核算项'!$AD$2:$AD$6232,'02_核算项'!$B$2:$B$6232,$A157,'02_核算项'!$M$2:$M$6232,"PM10")</f>
        <v>1090.0281130587002</v>
      </c>
      <c r="U157" s="4">
        <f>SUMIFS('02_核算项'!$AD$2:$AD$6232,'02_核算项'!$B$2:$B$6232,$A157,'02_核算项'!$M$2:$M$6232,"PM25")</f>
        <v>602.3839572166497</v>
      </c>
      <c r="V157" s="4">
        <f>SUMIFS('02_核算项'!$AD$2:$AD$6232,'02_核算项'!$B$2:$B$6232,$A157,'02_核算项'!$M$2:$M$6232,"BC")</f>
        <v>1.2047679144332992</v>
      </c>
      <c r="W157" s="4">
        <f>SUMIFS('02_核算项'!$AD$2:$AD$6232,'02_核算项'!$B$2:$B$6232,$A157,'02_核算项'!$M$2:$M$6232,"OC")</f>
        <v>0.0</v>
      </c>
      <c r="X157" s="4">
        <f>SUMIFS('02_核算项'!$AD$2:$AD$6232,'02_核算项'!$B$2:$B$6232,$A157,'02_核算项'!$M$2:$M$6232,"NH3")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SUMIFS('02_核算项'!$AC$2:$AC$6232,'02_核算项'!$B$2:$B$6232,$A158,'02_核算项'!$M$2:$M$6232,"SO2")</f>
        <v>0.0</v>
      </c>
      <c r="H158" s="4">
        <f>SUMIFS('02_核算项'!$AC$2:$AC$6232,'02_核算项'!$B$2:$B$6232,$A158,'02_核算项'!$M$2:$M$6232,"NOX")</f>
        <v>36.821813</v>
      </c>
      <c r="I158" s="4">
        <f>SUMIFS('02_核算项'!$AC$2:$AC$6232,'02_核算项'!$B$2:$B$6232,$A158,'02_核算项'!$M$2:$M$6232,"CO")</f>
        <v>11.675209</v>
      </c>
      <c r="J158" s="4">
        <f>SUMIFS('02_核算项'!$AC$2:$AC$6232,'02_核算项'!$B$2:$B$6232,$A158,'02_核算项'!$M$2:$M$6232,"VOCS")</f>
        <v>0.17961860000000002</v>
      </c>
      <c r="K158" s="4">
        <f>SUMIFS('02_核算项'!$AC$2:$AC$6232,'02_核算项'!$B$2:$B$6232,$A158,'02_核算项'!$M$2:$M$6232,"PM10")</f>
        <v>0.26942789999999994</v>
      </c>
      <c r="L158" s="4">
        <f>SUMIFS('02_核算项'!$AC$2:$AC$6232,'02_核算项'!$B$2:$B$6232,$A158,'02_核算项'!$M$2:$M$6232,"PM25")</f>
        <v>0.26942789999999994</v>
      </c>
      <c r="M158" s="4">
        <f>SUMIFS('02_核算项'!$AC$2:$AC$6232,'02_核算项'!$B$2:$B$6232,$A158,'02_核算项'!$M$2:$M$6232,"BC")</f>
        <v>0.0</v>
      </c>
      <c r="N158" s="4">
        <f>SUMIFS('02_核算项'!$AC$2:$AC$6232,'02_核算项'!$B$2:$B$6232,$A158,'02_核算项'!$M$2:$M$6232,"OC")</f>
        <v>0.0</v>
      </c>
      <c r="O158" s="4">
        <f>SUMIFS('02_核算项'!$AC$2:$AC$6232,'02_核算项'!$B$2:$B$6232,$A158,'02_核算项'!$M$2:$M$6232,"NH3")</f>
        <v>0.0</v>
      </c>
      <c r="P158" s="4">
        <f>SUMIFS('02_核算项'!$AD$2:$AD$6232,'02_核算项'!$B$2:$B$6232,$A158,'02_核算项'!$M$2:$M$6232,"SO2")</f>
        <v>0.0</v>
      </c>
      <c r="Q158" s="4">
        <f>SUMIFS('02_核算项'!$AD$2:$AD$6232,'02_核算项'!$B$2:$B$6232,$A158,'02_核算项'!$M$2:$M$6232,"NOX")</f>
        <v>28.72101414</v>
      </c>
      <c r="R158" s="4">
        <f>SUMIFS('02_核算项'!$AD$2:$AD$6232,'02_核算项'!$B$2:$B$6232,$A158,'02_核算项'!$M$2:$M$6232,"CO")</f>
        <v>11.675209</v>
      </c>
      <c r="S158" s="4">
        <f>SUMIFS('02_核算项'!$AD$2:$AD$6232,'02_核算项'!$B$2:$B$6232,$A158,'02_核算项'!$M$2:$M$6232,"VOCS")</f>
        <v>0.17961860000000002</v>
      </c>
      <c r="T158" s="4">
        <f>SUMIFS('02_核算项'!$AD$2:$AD$6232,'02_核算项'!$B$2:$B$6232,$A158,'02_核算项'!$M$2:$M$6232,"PM10")</f>
        <v>0.26942789999999994</v>
      </c>
      <c r="U158" s="4">
        <f>SUMIFS('02_核算项'!$AD$2:$AD$6232,'02_核算项'!$B$2:$B$6232,$A158,'02_核算项'!$M$2:$M$6232,"PM25")</f>
        <v>0.26942789999999994</v>
      </c>
      <c r="V158" s="4">
        <f>SUMIFS('02_核算项'!$AD$2:$AD$6232,'02_核算项'!$B$2:$B$6232,$A158,'02_核算项'!$M$2:$M$6232,"BC")</f>
        <v>0.0</v>
      </c>
      <c r="W158" s="4">
        <f>SUMIFS('02_核算项'!$AD$2:$AD$6232,'02_核算项'!$B$2:$B$6232,$A158,'02_核算项'!$M$2:$M$6232,"OC")</f>
        <v>0.0</v>
      </c>
      <c r="X158" s="4">
        <f>SUMIFS('02_核算项'!$AD$2:$AD$6232,'02_核算项'!$B$2:$B$6232,$A158,'02_核算项'!$M$2:$M$6232,"NH3")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SUMIFS('02_核算项'!$AC$2:$AC$6232,'02_核算项'!$B$2:$B$6232,$A159,'02_核算项'!$M$2:$M$6232,"SO2")</f>
        <v>1153.6064680000002</v>
      </c>
      <c r="H159" s="4">
        <f>SUMIFS('02_核算项'!$AC$2:$AC$6232,'02_核算项'!$B$2:$B$6232,$A159,'02_核算项'!$M$2:$M$6232,"NOX")</f>
        <v>1085.747264</v>
      </c>
      <c r="I159" s="4">
        <f>SUMIFS('02_核算项'!$AC$2:$AC$6232,'02_核算项'!$B$2:$B$6232,$A159,'02_核算项'!$M$2:$M$6232,"CO")</f>
        <v>242.3543</v>
      </c>
      <c r="J159" s="4">
        <f>SUMIFS('02_核算项'!$AC$2:$AC$6232,'02_核算项'!$B$2:$B$6232,$A159,'02_核算项'!$M$2:$M$6232,"VOCS")</f>
        <v>4.847086</v>
      </c>
      <c r="K159" s="4">
        <f>SUMIFS('02_核算项'!$AC$2:$AC$6232,'02_核算项'!$B$2:$B$6232,$A159,'02_核算项'!$M$2:$M$6232,"PM10")</f>
        <v>4000.775090227999</v>
      </c>
      <c r="L159" s="4">
        <f>SUMIFS('02_核算项'!$AC$2:$AC$6232,'02_核算项'!$B$2:$B$6232,$A159,'02_核算项'!$M$2:$M$6232,"PM25")</f>
        <v>965.7043321240001</v>
      </c>
      <c r="M159" s="4">
        <f>SUMIFS('02_核算项'!$AC$2:$AC$6232,'02_核算项'!$B$2:$B$6232,$A159,'02_核算项'!$M$2:$M$6232,"BC")</f>
        <v>1.9314086642480004</v>
      </c>
      <c r="N159" s="4">
        <f>SUMIFS('02_核算项'!$AC$2:$AC$6232,'02_核算项'!$B$2:$B$6232,$A159,'02_核算项'!$M$2:$M$6232,"OC")</f>
        <v>0.0</v>
      </c>
      <c r="O159" s="4">
        <f>SUMIFS('02_核算项'!$AC$2:$AC$6232,'02_核算项'!$B$2:$B$6232,$A159,'02_核算项'!$M$2:$M$6232,"NH3")</f>
        <v>19.388344</v>
      </c>
      <c r="P159" s="4">
        <f>SUMIFS('02_核算项'!$AD$2:$AD$6232,'02_核算项'!$B$2:$B$6232,$A159,'02_核算项'!$M$2:$M$6232,"SO2")</f>
        <v>230.7212936</v>
      </c>
      <c r="Q159" s="4">
        <f>SUMIFS('02_核算项'!$AD$2:$AD$6232,'02_核算项'!$B$2:$B$6232,$A159,'02_核算项'!$M$2:$M$6232,"NOX")</f>
        <v>390.86901504</v>
      </c>
      <c r="R159" s="4">
        <f>SUMIFS('02_核算项'!$AD$2:$AD$6232,'02_核算项'!$B$2:$B$6232,$A159,'02_核算项'!$M$2:$M$6232,"CO")</f>
        <v>242.3543</v>
      </c>
      <c r="S159" s="4">
        <f>SUMIFS('02_核算项'!$AD$2:$AD$6232,'02_核算项'!$B$2:$B$6232,$A159,'02_核算项'!$M$2:$M$6232,"VOCS")</f>
        <v>4.847086</v>
      </c>
      <c r="T159" s="4">
        <f>SUMIFS('02_核算项'!$AD$2:$AD$6232,'02_核算项'!$B$2:$B$6232,$A159,'02_核算项'!$M$2:$M$6232,"PM10")</f>
        <v>204.86727617202013</v>
      </c>
      <c r="U159" s="4">
        <f>SUMIFS('02_核算项'!$AD$2:$AD$6232,'02_核算项'!$B$2:$B$6232,$A159,'02_核算项'!$M$2:$M$6232,"PM25")</f>
        <v>53.11373826682005</v>
      </c>
      <c r="V159" s="4">
        <f>SUMIFS('02_核算项'!$AD$2:$AD$6232,'02_核算项'!$B$2:$B$6232,$A159,'02_核算项'!$M$2:$M$6232,"BC")</f>
        <v>0.10622747653364012</v>
      </c>
      <c r="W159" s="4">
        <f>SUMIFS('02_核算项'!$AD$2:$AD$6232,'02_核算项'!$B$2:$B$6232,$A159,'02_核算项'!$M$2:$M$6232,"OC")</f>
        <v>0.0</v>
      </c>
      <c r="X159" s="4">
        <f>SUMIFS('02_核算项'!$AD$2:$AD$6232,'02_核算项'!$B$2:$B$6232,$A159,'02_核算项'!$M$2:$M$6232,"NH3")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SUMIFS('02_核算项'!$AC$2:$AC$6232,'02_核算项'!$B$2:$B$6232,$A160,'02_核算项'!$M$2:$M$6232,"SO2")</f>
        <v>0.0</v>
      </c>
      <c r="H160" s="4">
        <f>SUMIFS('02_核算项'!$AC$2:$AC$6232,'02_核算项'!$B$2:$B$6232,$A160,'02_核算项'!$M$2:$M$6232,"NOX")</f>
        <v>1348.354823</v>
      </c>
      <c r="I160" s="4">
        <f>SUMIFS('02_核算项'!$AC$2:$AC$6232,'02_核算项'!$B$2:$B$6232,$A160,'02_核算项'!$M$2:$M$6232,"CO")</f>
        <v>427.527139</v>
      </c>
      <c r="J160" s="4">
        <f>SUMIFS('02_核算项'!$AC$2:$AC$6232,'02_核算项'!$B$2:$B$6232,$A160,'02_核算项'!$M$2:$M$6232,"VOCS")</f>
        <v>6.5773406</v>
      </c>
      <c r="K160" s="4">
        <f>SUMIFS('02_核算项'!$AC$2:$AC$6232,'02_核算项'!$B$2:$B$6232,$A160,'02_核算项'!$M$2:$M$6232,"PM10")</f>
        <v>9.866010900000001</v>
      </c>
      <c r="L160" s="4">
        <f>SUMIFS('02_核算项'!$AC$2:$AC$6232,'02_核算项'!$B$2:$B$6232,$A160,'02_核算项'!$M$2:$M$6232,"PM25")</f>
        <v>9.866010900000001</v>
      </c>
      <c r="M160" s="4">
        <f>SUMIFS('02_核算项'!$AC$2:$AC$6232,'02_核算项'!$B$2:$B$6232,$A160,'02_核算项'!$M$2:$M$6232,"BC")</f>
        <v>0.0</v>
      </c>
      <c r="N160" s="4">
        <f>SUMIFS('02_核算项'!$AC$2:$AC$6232,'02_核算项'!$B$2:$B$6232,$A160,'02_核算项'!$M$2:$M$6232,"OC")</f>
        <v>0.0</v>
      </c>
      <c r="O160" s="4">
        <f>SUMIFS('02_核算项'!$AC$2:$AC$6232,'02_核算项'!$B$2:$B$6232,$A160,'02_核算项'!$M$2:$M$6232,"NH3")</f>
        <v>0.0</v>
      </c>
      <c r="P160" s="4">
        <f>SUMIFS('02_核算项'!$AD$2:$AD$6232,'02_核算项'!$B$2:$B$6232,$A160,'02_核算项'!$M$2:$M$6232,"SO2")</f>
        <v>0.0</v>
      </c>
      <c r="Q160" s="4">
        <f>SUMIFS('02_核算项'!$AD$2:$AD$6232,'02_核算项'!$B$2:$B$6232,$A160,'02_核算项'!$M$2:$M$6232,"NOX")</f>
        <v>1051.71676194</v>
      </c>
      <c r="R160" s="4">
        <f>SUMIFS('02_核算项'!$AD$2:$AD$6232,'02_核算项'!$B$2:$B$6232,$A160,'02_核算项'!$M$2:$M$6232,"CO")</f>
        <v>427.527139</v>
      </c>
      <c r="S160" s="4">
        <f>SUMIFS('02_核算项'!$AD$2:$AD$6232,'02_核算项'!$B$2:$B$6232,$A160,'02_核算项'!$M$2:$M$6232,"VOCS")</f>
        <v>6.5773406</v>
      </c>
      <c r="T160" s="4">
        <f>SUMIFS('02_核算项'!$AD$2:$AD$6232,'02_核算项'!$B$2:$B$6232,$A160,'02_核算项'!$M$2:$M$6232,"PM10")</f>
        <v>9.866010900000001</v>
      </c>
      <c r="U160" s="4">
        <f>SUMIFS('02_核算项'!$AD$2:$AD$6232,'02_核算项'!$B$2:$B$6232,$A160,'02_核算项'!$M$2:$M$6232,"PM25")</f>
        <v>9.866010900000001</v>
      </c>
      <c r="V160" s="4">
        <f>SUMIFS('02_核算项'!$AD$2:$AD$6232,'02_核算项'!$B$2:$B$6232,$A160,'02_核算项'!$M$2:$M$6232,"BC")</f>
        <v>0.0</v>
      </c>
      <c r="W160" s="4">
        <f>SUMIFS('02_核算项'!$AD$2:$AD$6232,'02_核算项'!$B$2:$B$6232,$A160,'02_核算项'!$M$2:$M$6232,"OC")</f>
        <v>0.0</v>
      </c>
      <c r="X160" s="4">
        <f>SUMIFS('02_核算项'!$AD$2:$AD$6232,'02_核算项'!$B$2:$B$6232,$A160,'02_核算项'!$M$2:$M$6232,"NH3")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>
        <f>SUMIFS('02_核算项'!$AC$2:$AC$6232,'02_核算项'!$B$2:$B$6232,$A161,'02_核算项'!$M$2:$M$6232,"SO2")</f>
        <v>0</v>
      </c>
      <c r="H161" s="4">
        <f>SUMIFS('02_核算项'!$AC$2:$AC$6232,'02_核算项'!$B$2:$B$6232,$A161,'02_核算项'!$M$2:$M$6232,"NOX")</f>
        <v>0</v>
      </c>
      <c r="I161" s="4">
        <f>SUMIFS('02_核算项'!$AC$2:$AC$6232,'02_核算项'!$B$2:$B$6232,$A161,'02_核算项'!$M$2:$M$6232,"CO")</f>
        <v>0</v>
      </c>
      <c r="J161" s="4">
        <f>SUMIFS('02_核算项'!$AC$2:$AC$6232,'02_核算项'!$B$2:$B$6232,$A161,'02_核算项'!$M$2:$M$6232,"VOCS")</f>
        <v>0</v>
      </c>
      <c r="K161" s="4">
        <f>SUMIFS('02_核算项'!$AC$2:$AC$6232,'02_核算项'!$B$2:$B$6232,$A161,'02_核算项'!$M$2:$M$6232,"PM10")</f>
        <v>0</v>
      </c>
      <c r="L161" s="4">
        <f>SUMIFS('02_核算项'!$AC$2:$AC$6232,'02_核算项'!$B$2:$B$6232,$A161,'02_核算项'!$M$2:$M$6232,"PM25")</f>
        <v>0</v>
      </c>
      <c r="M161" s="4">
        <f>SUMIFS('02_核算项'!$AC$2:$AC$6232,'02_核算项'!$B$2:$B$6232,$A161,'02_核算项'!$M$2:$M$6232,"BC")</f>
        <v>0</v>
      </c>
      <c r="N161" s="4">
        <f>SUMIFS('02_核算项'!$AC$2:$AC$6232,'02_核算项'!$B$2:$B$6232,$A161,'02_核算项'!$M$2:$M$6232,"OC")</f>
        <v>0</v>
      </c>
      <c r="O161" s="4">
        <f>SUMIFS('02_核算项'!$AC$2:$AC$6232,'02_核算项'!$B$2:$B$6232,$A161,'02_核算项'!$M$2:$M$6232,"NH3")</f>
        <v>0</v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SUMIFS('02_核算项'!$AC$2:$AC$6232,'02_核算项'!$B$2:$B$6232,$A162,'02_核算项'!$M$2:$M$6232,"SO2")</f>
        <v>0.0</v>
      </c>
      <c r="H162" s="4">
        <f>SUMIFS('02_核算项'!$AC$2:$AC$6232,'02_核算项'!$B$2:$B$6232,$A162,'02_核算项'!$M$2:$M$6232,"NOX")</f>
        <v>101.88499999999999</v>
      </c>
      <c r="I162" s="4">
        <f>SUMIFS('02_核算项'!$AC$2:$AC$6232,'02_核算项'!$B$2:$B$6232,$A162,'02_核算项'!$M$2:$M$6232,"CO")</f>
        <v>32.305</v>
      </c>
      <c r="J162" s="4">
        <f>SUMIFS('02_核算项'!$AC$2:$AC$6232,'02_核算项'!$B$2:$B$6232,$A162,'02_核算项'!$M$2:$M$6232,"VOCS")</f>
        <v>0.497</v>
      </c>
      <c r="K162" s="4">
        <f>SUMIFS('02_核算项'!$AC$2:$AC$6232,'02_核算项'!$B$2:$B$6232,$A162,'02_核算项'!$M$2:$M$6232,"PM10")</f>
        <v>0.7455</v>
      </c>
      <c r="L162" s="4">
        <f>SUMIFS('02_核算项'!$AC$2:$AC$6232,'02_核算项'!$B$2:$B$6232,$A162,'02_核算项'!$M$2:$M$6232,"PM25")</f>
        <v>0.7455</v>
      </c>
      <c r="M162" s="4">
        <f>SUMIFS('02_核算项'!$AC$2:$AC$6232,'02_核算项'!$B$2:$B$6232,$A162,'02_核算项'!$M$2:$M$6232,"BC")</f>
        <v>0.0</v>
      </c>
      <c r="N162" s="4">
        <f>SUMIFS('02_核算项'!$AC$2:$AC$6232,'02_核算项'!$B$2:$B$6232,$A162,'02_核算项'!$M$2:$M$6232,"OC")</f>
        <v>0.0</v>
      </c>
      <c r="O162" s="4">
        <f>SUMIFS('02_核算项'!$AC$2:$AC$6232,'02_核算项'!$B$2:$B$6232,$A162,'02_核算项'!$M$2:$M$6232,"NH3")</f>
        <v>0.0</v>
      </c>
      <c r="P162" s="4">
        <f>SUMIFS('02_核算项'!$AD$2:$AD$6232,'02_核算项'!$B$2:$B$6232,$A162,'02_核算项'!$M$2:$M$6232,"SO2")</f>
        <v>0.0</v>
      </c>
      <c r="Q162" s="4">
        <f>SUMIFS('02_核算项'!$AD$2:$AD$6232,'02_核算项'!$B$2:$B$6232,$A162,'02_核算项'!$M$2:$M$6232,"NOX")</f>
        <v>79.4703</v>
      </c>
      <c r="R162" s="4">
        <f>SUMIFS('02_核算项'!$AD$2:$AD$6232,'02_核算项'!$B$2:$B$6232,$A162,'02_核算项'!$M$2:$M$6232,"CO")</f>
        <v>32.305</v>
      </c>
      <c r="S162" s="4">
        <f>SUMIFS('02_核算项'!$AD$2:$AD$6232,'02_核算项'!$B$2:$B$6232,$A162,'02_核算项'!$M$2:$M$6232,"VOCS")</f>
        <v>0.497</v>
      </c>
      <c r="T162" s="4">
        <f>SUMIFS('02_核算项'!$AD$2:$AD$6232,'02_核算项'!$B$2:$B$6232,$A162,'02_核算项'!$M$2:$M$6232,"PM10")</f>
        <v>0.7455</v>
      </c>
      <c r="U162" s="4">
        <f>SUMIFS('02_核算项'!$AD$2:$AD$6232,'02_核算项'!$B$2:$B$6232,$A162,'02_核算项'!$M$2:$M$6232,"PM25")</f>
        <v>0.7455</v>
      </c>
      <c r="V162" s="4">
        <f>SUMIFS('02_核算项'!$AD$2:$AD$6232,'02_核算项'!$B$2:$B$6232,$A162,'02_核算项'!$M$2:$M$6232,"BC")</f>
        <v>0.0</v>
      </c>
      <c r="W162" s="4">
        <f>SUMIFS('02_核算项'!$AD$2:$AD$6232,'02_核算项'!$B$2:$B$6232,$A162,'02_核算项'!$M$2:$M$6232,"OC")</f>
        <v>0.0</v>
      </c>
      <c r="X162" s="4">
        <f>SUMIFS('02_核算项'!$AD$2:$AD$6232,'02_核算项'!$B$2:$B$6232,$A162,'02_核算项'!$M$2:$M$6232,"NH3")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>
        <f>SUMIFS('02_核算项'!$AC$2:$AC$6232,'02_核算项'!$B$2:$B$6232,$A163,'02_核算项'!$M$2:$M$6232,"SO2")</f>
        <v>0</v>
      </c>
      <c r="H163" s="4">
        <f>SUMIFS('02_核算项'!$AC$2:$AC$6232,'02_核算项'!$B$2:$B$6232,$A163,'02_核算项'!$M$2:$M$6232,"NOX")</f>
        <v>0</v>
      </c>
      <c r="I163" s="4">
        <f>SUMIFS('02_核算项'!$AC$2:$AC$6232,'02_核算项'!$B$2:$B$6232,$A163,'02_核算项'!$M$2:$M$6232,"CO")</f>
        <v>0</v>
      </c>
      <c r="J163" s="4">
        <f>SUMIFS('02_核算项'!$AC$2:$AC$6232,'02_核算项'!$B$2:$B$6232,$A163,'02_核算项'!$M$2:$M$6232,"VOCS")</f>
        <v>0</v>
      </c>
      <c r="K163" s="4">
        <f>SUMIFS('02_核算项'!$AC$2:$AC$6232,'02_核算项'!$B$2:$B$6232,$A163,'02_核算项'!$M$2:$M$6232,"PM10")</f>
        <v>0</v>
      </c>
      <c r="L163" s="4">
        <f>SUMIFS('02_核算项'!$AC$2:$AC$6232,'02_核算项'!$B$2:$B$6232,$A163,'02_核算项'!$M$2:$M$6232,"PM25")</f>
        <v>0</v>
      </c>
      <c r="M163" s="4">
        <f>SUMIFS('02_核算项'!$AC$2:$AC$6232,'02_核算项'!$B$2:$B$6232,$A163,'02_核算项'!$M$2:$M$6232,"BC")</f>
        <v>0</v>
      </c>
      <c r="N163" s="4">
        <f>SUMIFS('02_核算项'!$AC$2:$AC$6232,'02_核算项'!$B$2:$B$6232,$A163,'02_核算项'!$M$2:$M$6232,"OC")</f>
        <v>0</v>
      </c>
      <c r="O163" s="4">
        <f>SUMIFS('02_核算项'!$AC$2:$AC$6232,'02_核算项'!$B$2:$B$6232,$A163,'02_核算项'!$M$2:$M$6232,"NH3")</f>
        <v>0</v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>
        <f>SUMIFS('02_核算项'!$AC$2:$AC$6232,'02_核算项'!$B$2:$B$6232,$A164,'02_核算项'!$M$2:$M$6232,"SO2")</f>
        <v>0</v>
      </c>
      <c r="H164" s="4">
        <f>SUMIFS('02_核算项'!$AC$2:$AC$6232,'02_核算项'!$B$2:$B$6232,$A164,'02_核算项'!$M$2:$M$6232,"NOX")</f>
        <v>0</v>
      </c>
      <c r="I164" s="4">
        <f>SUMIFS('02_核算项'!$AC$2:$AC$6232,'02_核算项'!$B$2:$B$6232,$A164,'02_核算项'!$M$2:$M$6232,"CO")</f>
        <v>0</v>
      </c>
      <c r="J164" s="4">
        <f>SUMIFS('02_核算项'!$AC$2:$AC$6232,'02_核算项'!$B$2:$B$6232,$A164,'02_核算项'!$M$2:$M$6232,"VOCS")</f>
        <v>0</v>
      </c>
      <c r="K164" s="4">
        <f>SUMIFS('02_核算项'!$AC$2:$AC$6232,'02_核算项'!$B$2:$B$6232,$A164,'02_核算项'!$M$2:$M$6232,"PM10")</f>
        <v>0</v>
      </c>
      <c r="L164" s="4">
        <f>SUMIFS('02_核算项'!$AC$2:$AC$6232,'02_核算项'!$B$2:$B$6232,$A164,'02_核算项'!$M$2:$M$6232,"PM25")</f>
        <v>0</v>
      </c>
      <c r="M164" s="4">
        <f>SUMIFS('02_核算项'!$AC$2:$AC$6232,'02_核算项'!$B$2:$B$6232,$A164,'02_核算项'!$M$2:$M$6232,"BC")</f>
        <v>0</v>
      </c>
      <c r="N164" s="4">
        <f>SUMIFS('02_核算项'!$AC$2:$AC$6232,'02_核算项'!$B$2:$B$6232,$A164,'02_核算项'!$M$2:$M$6232,"OC")</f>
        <v>0</v>
      </c>
      <c r="O164" s="4">
        <f>SUMIFS('02_核算项'!$AC$2:$AC$6232,'02_核算项'!$B$2:$B$6232,$A164,'02_核算项'!$M$2:$M$6232,"NH3")</f>
        <v>0</v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>
        <f>SUMIFS('02_核算项'!$AC$2:$AC$6232,'02_核算项'!$B$2:$B$6232,$A165,'02_核算项'!$M$2:$M$6232,"SO2")</f>
        <v>0</v>
      </c>
      <c r="H165" s="4">
        <f>SUMIFS('02_核算项'!$AC$2:$AC$6232,'02_核算项'!$B$2:$B$6232,$A165,'02_核算项'!$M$2:$M$6232,"NOX")</f>
        <v>0</v>
      </c>
      <c r="I165" s="4">
        <f>SUMIFS('02_核算项'!$AC$2:$AC$6232,'02_核算项'!$B$2:$B$6232,$A165,'02_核算项'!$M$2:$M$6232,"CO")</f>
        <v>0</v>
      </c>
      <c r="J165" s="4">
        <f>SUMIFS('02_核算项'!$AC$2:$AC$6232,'02_核算项'!$B$2:$B$6232,$A165,'02_核算项'!$M$2:$M$6232,"VOCS")</f>
        <v>0</v>
      </c>
      <c r="K165" s="4">
        <f>SUMIFS('02_核算项'!$AC$2:$AC$6232,'02_核算项'!$B$2:$B$6232,$A165,'02_核算项'!$M$2:$M$6232,"PM10")</f>
        <v>0</v>
      </c>
      <c r="L165" s="4">
        <f>SUMIFS('02_核算项'!$AC$2:$AC$6232,'02_核算项'!$B$2:$B$6232,$A165,'02_核算项'!$M$2:$M$6232,"PM25")</f>
        <v>0</v>
      </c>
      <c r="M165" s="4">
        <f>SUMIFS('02_核算项'!$AC$2:$AC$6232,'02_核算项'!$B$2:$B$6232,$A165,'02_核算项'!$M$2:$M$6232,"BC")</f>
        <v>0</v>
      </c>
      <c r="N165" s="4">
        <f>SUMIFS('02_核算项'!$AC$2:$AC$6232,'02_核算项'!$B$2:$B$6232,$A165,'02_核算项'!$M$2:$M$6232,"OC")</f>
        <v>0</v>
      </c>
      <c r="O165" s="4">
        <f>SUMIFS('02_核算项'!$AC$2:$AC$6232,'02_核算项'!$B$2:$B$6232,$A165,'02_核算项'!$M$2:$M$6232,"NH3")</f>
        <v>0.0</v>
      </c>
      <c r="X165" s="4">
        <f>SUMIFS('02_核算项'!$AD$2:$AD$6232,'02_核算项'!$B$2:$B$6232,$A165,'02_核算项'!$M$2:$M$6232,"NH3")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>
        <f>SUMIFS('02_核算项'!$AC$2:$AC$6232,'02_核算项'!$B$2:$B$6232,$A166,'02_核算项'!$M$2:$M$6232,"SO2")</f>
        <v>0</v>
      </c>
      <c r="H166" s="4">
        <f>SUMIFS('02_核算项'!$AC$2:$AC$6232,'02_核算项'!$B$2:$B$6232,$A166,'02_核算项'!$M$2:$M$6232,"NOX")</f>
        <v>0</v>
      </c>
      <c r="I166" s="4">
        <f>SUMIFS('02_核算项'!$AC$2:$AC$6232,'02_核算项'!$B$2:$B$6232,$A166,'02_核算项'!$M$2:$M$6232,"CO")</f>
        <v>0</v>
      </c>
      <c r="J166" s="4">
        <f>SUMIFS('02_核算项'!$AC$2:$AC$6232,'02_核算项'!$B$2:$B$6232,$A166,'02_核算项'!$M$2:$M$6232,"VOCS")</f>
        <v>0</v>
      </c>
      <c r="K166" s="4">
        <f>SUMIFS('02_核算项'!$AC$2:$AC$6232,'02_核算项'!$B$2:$B$6232,$A166,'02_核算项'!$M$2:$M$6232,"PM10")</f>
        <v>0</v>
      </c>
      <c r="L166" s="4">
        <f>SUMIFS('02_核算项'!$AC$2:$AC$6232,'02_核算项'!$B$2:$B$6232,$A166,'02_核算项'!$M$2:$M$6232,"PM25")</f>
        <v>0</v>
      </c>
      <c r="M166" s="4">
        <f>SUMIFS('02_核算项'!$AC$2:$AC$6232,'02_核算项'!$B$2:$B$6232,$A166,'02_核算项'!$M$2:$M$6232,"BC")</f>
        <v>0</v>
      </c>
      <c r="N166" s="4">
        <f>SUMIFS('02_核算项'!$AC$2:$AC$6232,'02_核算项'!$B$2:$B$6232,$A166,'02_核算项'!$M$2:$M$6232,"OC")</f>
        <v>0</v>
      </c>
      <c r="O166" s="4">
        <f>SUMIFS('02_核算项'!$AC$2:$AC$6232,'02_核算项'!$B$2:$B$6232,$A166,'02_核算项'!$M$2:$M$6232,"NH3")</f>
        <v>0.0</v>
      </c>
      <c r="X166" s="4">
        <f>SUMIFS('02_核算项'!$AD$2:$AD$6232,'02_核算项'!$B$2:$B$6232,$A166,'02_核算项'!$M$2:$M$6232,"NH3")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>
        <f>SUMIFS('02_核算项'!$AC$2:$AC$6232,'02_核算项'!$B$2:$B$6232,$A167,'02_核算项'!$M$2:$M$6232,"SO2")</f>
        <v>0.0</v>
      </c>
      <c r="H167" s="4">
        <f>SUMIFS('02_核算项'!$AC$2:$AC$6232,'02_核算项'!$B$2:$B$6232,$A167,'02_核算项'!$M$2:$M$6232,"NOX")</f>
        <v>0.0</v>
      </c>
      <c r="I167" s="4">
        <f>SUMIFS('02_核算项'!$AC$2:$AC$6232,'02_核算项'!$B$2:$B$6232,$A167,'02_核算项'!$M$2:$M$6232,"CO")</f>
        <v>0.0</v>
      </c>
      <c r="J167" s="4">
        <f>SUMIFS('02_核算项'!$AC$2:$AC$6232,'02_核算项'!$B$2:$B$6232,$A167,'02_核算项'!$M$2:$M$6232,"VOCS")</f>
        <v>0.0</v>
      </c>
      <c r="K167" s="4">
        <f>SUMIFS('02_核算项'!$AC$2:$AC$6232,'02_核算项'!$B$2:$B$6232,$A167,'02_核算项'!$M$2:$M$6232,"PM10")</f>
        <v>0.0</v>
      </c>
      <c r="L167" s="4">
        <f>SUMIFS('02_核算项'!$AC$2:$AC$6232,'02_核算项'!$B$2:$B$6232,$A167,'02_核算项'!$M$2:$M$6232,"PM25")</f>
        <v>0.0</v>
      </c>
      <c r="M167" s="4">
        <f>SUMIFS('02_核算项'!$AC$2:$AC$6232,'02_核算项'!$B$2:$B$6232,$A167,'02_核算项'!$M$2:$M$6232,"BC")</f>
        <v>0.0</v>
      </c>
      <c r="N167" s="4">
        <f>SUMIFS('02_核算项'!$AC$2:$AC$6232,'02_核算项'!$B$2:$B$6232,$A167,'02_核算项'!$M$2:$M$6232,"OC")</f>
        <v>0.0</v>
      </c>
      <c r="O167" s="4">
        <f>SUMIFS('02_核算项'!$AC$2:$AC$6232,'02_核算项'!$B$2:$B$6232,$A167,'02_核算项'!$M$2:$M$6232,"NH3")</f>
        <v>0.0</v>
      </c>
      <c r="P167" s="4">
        <f>SUMIFS('02_核算项'!$AD$2:$AD$6232,'02_核算项'!$B$2:$B$6232,$A167,'02_核算项'!$M$2:$M$6232,"SO2")</f>
        <v>0.0</v>
      </c>
      <c r="Q167" s="4">
        <f>SUMIFS('02_核算项'!$AD$2:$AD$6232,'02_核算项'!$B$2:$B$6232,$A167,'02_核算项'!$M$2:$M$6232,"NOX")</f>
        <v>0.0</v>
      </c>
      <c r="R167" s="4">
        <f>SUMIFS('02_核算项'!$AD$2:$AD$6232,'02_核算项'!$B$2:$B$6232,$A167,'02_核算项'!$M$2:$M$6232,"CO")</f>
        <v>0.0</v>
      </c>
      <c r="S167" s="4">
        <f>SUMIFS('02_核算项'!$AD$2:$AD$6232,'02_核算项'!$B$2:$B$6232,$A167,'02_核算项'!$M$2:$M$6232,"VOCS")</f>
        <v>0.0</v>
      </c>
      <c r="T167" s="4">
        <f>SUMIFS('02_核算项'!$AD$2:$AD$6232,'02_核算项'!$B$2:$B$6232,$A167,'02_核算项'!$M$2:$M$6232,"PM10")</f>
        <v>0.0</v>
      </c>
      <c r="U167" s="4">
        <f>SUMIFS('02_核算项'!$AD$2:$AD$6232,'02_核算项'!$B$2:$B$6232,$A167,'02_核算项'!$M$2:$M$6232,"PM25")</f>
        <v>0.0</v>
      </c>
      <c r="V167" s="4">
        <f>SUMIFS('02_核算项'!$AD$2:$AD$6232,'02_核算项'!$B$2:$B$6232,$A167,'02_核算项'!$M$2:$M$6232,"BC")</f>
        <v>0.0</v>
      </c>
      <c r="W167" s="4">
        <f>SUMIFS('02_核算项'!$AD$2:$AD$6232,'02_核算项'!$B$2:$B$6232,$A167,'02_核算项'!$M$2:$M$6232,"OC")</f>
        <v>0.0</v>
      </c>
      <c r="X167" s="4">
        <f>SUMIFS('02_核算项'!$AD$2:$AD$6232,'02_核算项'!$B$2:$B$6232,$A167,'02_核算项'!$M$2:$M$6232,"NH3")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>
        <f>SUMIFS('02_核算项'!$AC$2:$AC$6232,'02_核算项'!$B$2:$B$6232,$A168,'02_核算项'!$M$2:$M$6232,"SO2")</f>
        <v>0</v>
      </c>
      <c r="H168" s="4">
        <f>SUMIFS('02_核算项'!$AC$2:$AC$6232,'02_核算项'!$B$2:$B$6232,$A168,'02_核算项'!$M$2:$M$6232,"NOX")</f>
        <v>0</v>
      </c>
      <c r="I168" s="4">
        <f>SUMIFS('02_核算项'!$AC$2:$AC$6232,'02_核算项'!$B$2:$B$6232,$A168,'02_核算项'!$M$2:$M$6232,"CO")</f>
        <v>0</v>
      </c>
      <c r="J168" s="4">
        <f>SUMIFS('02_核算项'!$AC$2:$AC$6232,'02_核算项'!$B$2:$B$6232,$A168,'02_核算项'!$M$2:$M$6232,"VOCS")</f>
        <v>0</v>
      </c>
      <c r="K168" s="4">
        <f>SUMIFS('02_核算项'!$AC$2:$AC$6232,'02_核算项'!$B$2:$B$6232,$A168,'02_核算项'!$M$2:$M$6232,"PM10")</f>
        <v>0</v>
      </c>
      <c r="L168" s="4">
        <f>SUMIFS('02_核算项'!$AC$2:$AC$6232,'02_核算项'!$B$2:$B$6232,$A168,'02_核算项'!$M$2:$M$6232,"PM25")</f>
        <v>0</v>
      </c>
      <c r="M168" s="4">
        <f>SUMIFS('02_核算项'!$AC$2:$AC$6232,'02_核算项'!$B$2:$B$6232,$A168,'02_核算项'!$M$2:$M$6232,"BC")</f>
        <v>0</v>
      </c>
      <c r="N168" s="4">
        <f>SUMIFS('02_核算项'!$AC$2:$AC$6232,'02_核算项'!$B$2:$B$6232,$A168,'02_核算项'!$M$2:$M$6232,"OC")</f>
        <v>0</v>
      </c>
      <c r="O168" s="4">
        <f>SUMIFS('02_核算项'!$AC$2:$AC$6232,'02_核算项'!$B$2:$B$6232,$A168,'02_核算项'!$M$2:$M$6232,"NH3")</f>
        <v>0.0</v>
      </c>
      <c r="X168" s="4">
        <f>SUMIFS('02_核算项'!$AD$2:$AD$6232,'02_核算项'!$B$2:$B$6232,$A168,'02_核算项'!$M$2:$M$6232,"NH3")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>
        <f>SUMIFS('02_核算项'!$AC$2:$AC$6232,'02_核算项'!$B$2:$B$6232,$A169,'02_核算项'!$M$2:$M$6232,"SO2")</f>
        <v>0.0</v>
      </c>
      <c r="H169" s="4">
        <f>SUMIFS('02_核算项'!$AC$2:$AC$6232,'02_核算项'!$B$2:$B$6232,$A169,'02_核算项'!$M$2:$M$6232,"NOX")</f>
        <v>0.0</v>
      </c>
      <c r="I169" s="4">
        <f>SUMIFS('02_核算项'!$AC$2:$AC$6232,'02_核算项'!$B$2:$B$6232,$A169,'02_核算项'!$M$2:$M$6232,"CO")</f>
        <v>0.0</v>
      </c>
      <c r="J169" s="4">
        <f>SUMIFS('02_核算项'!$AC$2:$AC$6232,'02_核算项'!$B$2:$B$6232,$A169,'02_核算项'!$M$2:$M$6232,"VOCS")</f>
        <v>0.0</v>
      </c>
      <c r="K169" s="4">
        <f>SUMIFS('02_核算项'!$AC$2:$AC$6232,'02_核算项'!$B$2:$B$6232,$A169,'02_核算项'!$M$2:$M$6232,"PM10")</f>
        <v>0.0</v>
      </c>
      <c r="L169" s="4">
        <f>SUMIFS('02_核算项'!$AC$2:$AC$6232,'02_核算项'!$B$2:$B$6232,$A169,'02_核算项'!$M$2:$M$6232,"PM25")</f>
        <v>0.0</v>
      </c>
      <c r="M169" s="4">
        <f>SUMIFS('02_核算项'!$AC$2:$AC$6232,'02_核算项'!$B$2:$B$6232,$A169,'02_核算项'!$M$2:$M$6232,"BC")</f>
        <v>0.0</v>
      </c>
      <c r="N169" s="4">
        <f>SUMIFS('02_核算项'!$AC$2:$AC$6232,'02_核算项'!$B$2:$B$6232,$A169,'02_核算项'!$M$2:$M$6232,"OC")</f>
        <v>0.0</v>
      </c>
      <c r="O169" s="4">
        <f>SUMIFS('02_核算项'!$AC$2:$AC$6232,'02_核算项'!$B$2:$B$6232,$A169,'02_核算项'!$M$2:$M$6232,"NH3")</f>
        <v>0.0</v>
      </c>
      <c r="P169" s="4">
        <f>SUMIFS('02_核算项'!$AD$2:$AD$6232,'02_核算项'!$B$2:$B$6232,$A169,'02_核算项'!$M$2:$M$6232,"SO2")</f>
        <v>0.0</v>
      </c>
      <c r="Q169" s="4">
        <f>SUMIFS('02_核算项'!$AD$2:$AD$6232,'02_核算项'!$B$2:$B$6232,$A169,'02_核算项'!$M$2:$M$6232,"NOX")</f>
        <v>0.0</v>
      </c>
      <c r="R169" s="4">
        <f>SUMIFS('02_核算项'!$AD$2:$AD$6232,'02_核算项'!$B$2:$B$6232,$A169,'02_核算项'!$M$2:$M$6232,"CO")</f>
        <v>0.0</v>
      </c>
      <c r="S169" s="4">
        <f>SUMIFS('02_核算项'!$AD$2:$AD$6232,'02_核算项'!$B$2:$B$6232,$A169,'02_核算项'!$M$2:$M$6232,"VOCS")</f>
        <v>0.0</v>
      </c>
      <c r="T169" s="4">
        <f>SUMIFS('02_核算项'!$AD$2:$AD$6232,'02_核算项'!$B$2:$B$6232,$A169,'02_核算项'!$M$2:$M$6232,"PM10")</f>
        <v>0.0</v>
      </c>
      <c r="U169" s="4">
        <f>SUMIFS('02_核算项'!$AD$2:$AD$6232,'02_核算项'!$B$2:$B$6232,$A169,'02_核算项'!$M$2:$M$6232,"PM25")</f>
        <v>0.0</v>
      </c>
      <c r="V169" s="4">
        <f>SUMIFS('02_核算项'!$AD$2:$AD$6232,'02_核算项'!$B$2:$B$6232,$A169,'02_核算项'!$M$2:$M$6232,"BC")</f>
        <v>0.0</v>
      </c>
      <c r="W169" s="4">
        <f>SUMIFS('02_核算项'!$AD$2:$AD$6232,'02_核算项'!$B$2:$B$6232,$A169,'02_核算项'!$M$2:$M$6232,"OC")</f>
        <v>0.0</v>
      </c>
      <c r="X169" s="4">
        <f>SUMIFS('02_核算项'!$AD$2:$AD$6232,'02_核算项'!$B$2:$B$6232,$A169,'02_核算项'!$M$2:$M$6232,"NH3")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SUMIFS('02_核算项'!$AC$2:$AC$6232,'02_核算项'!$B$2:$B$6232,$A170,'02_核算项'!$M$2:$M$6232,"SO2")</f>
        <v>1.10109</v>
      </c>
      <c r="H170" s="4">
        <f>SUMIFS('02_核算项'!$AC$2:$AC$6232,'02_核算项'!$B$2:$B$6232,$A170,'02_核算项'!$M$2:$M$6232,"NOX")</f>
        <v>2.716022</v>
      </c>
      <c r="I170" s="4">
        <f>SUMIFS('02_核算项'!$AC$2:$AC$6232,'02_核算项'!$B$2:$B$6232,$A170,'02_核算项'!$M$2:$M$6232,"CO")</f>
        <v>0.220218</v>
      </c>
      <c r="J170" s="4">
        <f>SUMIFS('02_核算项'!$AC$2:$AC$6232,'02_核算项'!$B$2:$B$6232,$A170,'02_核算项'!$M$2:$M$6232,"VOCS")</f>
        <v>0.047713900000000004</v>
      </c>
      <c r="K170" s="4">
        <f>SUMIFS('02_核算项'!$AC$2:$AC$6232,'02_核算项'!$B$2:$B$6232,$A170,'02_核算项'!$M$2:$M$6232,"PM10")</f>
        <v>0.183515</v>
      </c>
      <c r="L170" s="4">
        <f>SUMIFS('02_核算项'!$AC$2:$AC$6232,'02_核算项'!$B$2:$B$6232,$A170,'02_核算项'!$M$2:$M$6232,"PM25")</f>
        <v>0.183515</v>
      </c>
      <c r="M170" s="4">
        <f>SUMIFS('02_核算项'!$AC$2:$AC$6232,'02_核算项'!$B$2:$B$6232,$A170,'02_核算项'!$M$2:$M$6232,"BC")</f>
        <v>0.0036703</v>
      </c>
      <c r="N170" s="4">
        <f>SUMIFS('02_核算项'!$AC$2:$AC$6232,'02_核算项'!$B$2:$B$6232,$A170,'02_核算项'!$M$2:$M$6232,"OC")</f>
        <v>0.0146812</v>
      </c>
      <c r="O170" s="4">
        <f>SUMIFS('02_核算项'!$AC$2:$AC$6232,'02_核算项'!$B$2:$B$6232,$A170,'02_核算项'!$M$2:$M$6232,"NH3")</f>
        <v>0.0</v>
      </c>
      <c r="P170" s="4">
        <f>SUMIFS('02_核算项'!$AD$2:$AD$6232,'02_核算项'!$B$2:$B$6232,$A170,'02_核算项'!$M$2:$M$6232,"SO2")</f>
        <v>1.10109</v>
      </c>
      <c r="Q170" s="4">
        <f>SUMIFS('02_核算项'!$AD$2:$AD$6232,'02_核算项'!$B$2:$B$6232,$A170,'02_核算项'!$M$2:$M$6232,"NOX")</f>
        <v>2.11849716</v>
      </c>
      <c r="R170" s="4">
        <f>SUMIFS('02_核算项'!$AD$2:$AD$6232,'02_核算项'!$B$2:$B$6232,$A170,'02_核算项'!$M$2:$M$6232,"CO")</f>
        <v>0.220218</v>
      </c>
      <c r="S170" s="4">
        <f>SUMIFS('02_核算项'!$AD$2:$AD$6232,'02_核算项'!$B$2:$B$6232,$A170,'02_核算项'!$M$2:$M$6232,"VOCS")</f>
        <v>0.047713900000000004</v>
      </c>
      <c r="T170" s="4">
        <f>SUMIFS('02_核算项'!$AD$2:$AD$6232,'02_核算项'!$B$2:$B$6232,$A170,'02_核算项'!$M$2:$M$6232,"PM10")</f>
        <v>0.183515</v>
      </c>
      <c r="U170" s="4">
        <f>SUMIFS('02_核算项'!$AD$2:$AD$6232,'02_核算项'!$B$2:$B$6232,$A170,'02_核算项'!$M$2:$M$6232,"PM25")</f>
        <v>0.183515</v>
      </c>
      <c r="V170" s="4">
        <f>SUMIFS('02_核算项'!$AD$2:$AD$6232,'02_核算项'!$B$2:$B$6232,$A170,'02_核算项'!$M$2:$M$6232,"BC")</f>
        <v>0.0036703</v>
      </c>
      <c r="W170" s="4">
        <f>SUMIFS('02_核算项'!$AD$2:$AD$6232,'02_核算项'!$B$2:$B$6232,$A170,'02_核算项'!$M$2:$M$6232,"OC")</f>
        <v>0.0146812</v>
      </c>
      <c r="X170" s="4">
        <f>SUMIFS('02_核算项'!$AD$2:$AD$6232,'02_核算项'!$B$2:$B$6232,$A170,'02_核算项'!$M$2:$M$6232,"NH3")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>
        <f>SUMIFS('02_核算项'!$AC$2:$AC$6232,'02_核算项'!$B$2:$B$6232,$A171,'02_核算项'!$M$2:$M$6232,"SO2")</f>
        <v>0.0</v>
      </c>
      <c r="H171" s="4">
        <f>SUMIFS('02_核算项'!$AC$2:$AC$6232,'02_核算项'!$B$2:$B$6232,$A171,'02_核算项'!$M$2:$M$6232,"NOX")</f>
        <v>0.0</v>
      </c>
      <c r="I171" s="4">
        <f>SUMIFS('02_核算项'!$AC$2:$AC$6232,'02_核算项'!$B$2:$B$6232,$A171,'02_核算项'!$M$2:$M$6232,"CO")</f>
        <v>0.0</v>
      </c>
      <c r="J171" s="4">
        <f>SUMIFS('02_核算项'!$AC$2:$AC$6232,'02_核算项'!$B$2:$B$6232,$A171,'02_核算项'!$M$2:$M$6232,"VOCS")</f>
        <v>0.0</v>
      </c>
      <c r="K171" s="4">
        <f>SUMIFS('02_核算项'!$AC$2:$AC$6232,'02_核算项'!$B$2:$B$6232,$A171,'02_核算项'!$M$2:$M$6232,"PM10")</f>
        <v>0.0</v>
      </c>
      <c r="L171" s="4">
        <f>SUMIFS('02_核算项'!$AC$2:$AC$6232,'02_核算项'!$B$2:$B$6232,$A171,'02_核算项'!$M$2:$M$6232,"PM25")</f>
        <v>0.0</v>
      </c>
      <c r="M171" s="4">
        <f>SUMIFS('02_核算项'!$AC$2:$AC$6232,'02_核算项'!$B$2:$B$6232,$A171,'02_核算项'!$M$2:$M$6232,"BC")</f>
        <v>0.0</v>
      </c>
      <c r="N171" s="4">
        <f>SUMIFS('02_核算项'!$AC$2:$AC$6232,'02_核算项'!$B$2:$B$6232,$A171,'02_核算项'!$M$2:$M$6232,"OC")</f>
        <v>0.0</v>
      </c>
      <c r="O171" s="4">
        <f>SUMIFS('02_核算项'!$AC$2:$AC$6232,'02_核算项'!$B$2:$B$6232,$A171,'02_核算项'!$M$2:$M$6232,"NH3")</f>
        <v>0</v>
      </c>
      <c r="P171" s="4">
        <f>SUMIFS('02_核算项'!$AD$2:$AD$6232,'02_核算项'!$B$2:$B$6232,$A171,'02_核算项'!$M$2:$M$6232,"SO2")</f>
        <v>0.0</v>
      </c>
      <c r="Q171" s="4">
        <f>SUMIFS('02_核算项'!$AD$2:$AD$6232,'02_核算项'!$B$2:$B$6232,$A171,'02_核算项'!$M$2:$M$6232,"NOX")</f>
        <v>0.0</v>
      </c>
      <c r="R171" s="4">
        <f>SUMIFS('02_核算项'!$AD$2:$AD$6232,'02_核算项'!$B$2:$B$6232,$A171,'02_核算项'!$M$2:$M$6232,"CO")</f>
        <v>0.0</v>
      </c>
      <c r="S171" s="4">
        <f>SUMIFS('02_核算项'!$AD$2:$AD$6232,'02_核算项'!$B$2:$B$6232,$A171,'02_核算项'!$M$2:$M$6232,"VOCS")</f>
        <v>0.0</v>
      </c>
      <c r="T171" s="4">
        <f>SUMIFS('02_核算项'!$AD$2:$AD$6232,'02_核算项'!$B$2:$B$6232,$A171,'02_核算项'!$M$2:$M$6232,"PM10")</f>
        <v>0.0</v>
      </c>
      <c r="U171" s="4">
        <f>SUMIFS('02_核算项'!$AD$2:$AD$6232,'02_核算项'!$B$2:$B$6232,$A171,'02_核算项'!$M$2:$M$6232,"PM25")</f>
        <v>0.0</v>
      </c>
      <c r="V171" s="4">
        <f>SUMIFS('02_核算项'!$AD$2:$AD$6232,'02_核算项'!$B$2:$B$6232,$A171,'02_核算项'!$M$2:$M$6232,"BC")</f>
        <v>0.0</v>
      </c>
      <c r="W171" s="4">
        <f>SUMIFS('02_核算项'!$AD$2:$AD$6232,'02_核算项'!$B$2:$B$6232,$A171,'02_核算项'!$M$2:$M$6232,"OC")</f>
        <v>0.0</v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>
        <f>SUMIFS('02_核算项'!$AC$2:$AC$6232,'02_核算项'!$B$2:$B$6232,$A172,'02_核算项'!$M$2:$M$6232,"SO2")</f>
        <v>0.0</v>
      </c>
      <c r="H172" s="4">
        <f>SUMIFS('02_核算项'!$AC$2:$AC$6232,'02_核算项'!$B$2:$B$6232,$A172,'02_核算项'!$M$2:$M$6232,"NOX")</f>
        <v>0.0</v>
      </c>
      <c r="I172" s="4">
        <f>SUMIFS('02_核算项'!$AC$2:$AC$6232,'02_核算项'!$B$2:$B$6232,$A172,'02_核算项'!$M$2:$M$6232,"CO")</f>
        <v>0.0</v>
      </c>
      <c r="J172" s="4">
        <f>SUMIFS('02_核算项'!$AC$2:$AC$6232,'02_核算项'!$B$2:$B$6232,$A172,'02_核算项'!$M$2:$M$6232,"VOCS")</f>
        <v>0.0</v>
      </c>
      <c r="K172" s="4">
        <f>SUMIFS('02_核算项'!$AC$2:$AC$6232,'02_核算项'!$B$2:$B$6232,$A172,'02_核算项'!$M$2:$M$6232,"PM10")</f>
        <v>0.0</v>
      </c>
      <c r="L172" s="4">
        <f>SUMIFS('02_核算项'!$AC$2:$AC$6232,'02_核算项'!$B$2:$B$6232,$A172,'02_核算项'!$M$2:$M$6232,"PM25")</f>
        <v>0.0</v>
      </c>
      <c r="M172" s="4">
        <f>SUMIFS('02_核算项'!$AC$2:$AC$6232,'02_核算项'!$B$2:$B$6232,$A172,'02_核算项'!$M$2:$M$6232,"BC")</f>
        <v>0.0</v>
      </c>
      <c r="N172" s="4">
        <f>SUMIFS('02_核算项'!$AC$2:$AC$6232,'02_核算项'!$B$2:$B$6232,$A172,'02_核算项'!$M$2:$M$6232,"OC")</f>
        <v>0.0</v>
      </c>
      <c r="O172" s="4">
        <f>SUMIFS('02_核算项'!$AC$2:$AC$6232,'02_核算项'!$B$2:$B$6232,$A172,'02_核算项'!$M$2:$M$6232,"NH3")</f>
        <v>0.0</v>
      </c>
      <c r="P172" s="4">
        <f>SUMIFS('02_核算项'!$AD$2:$AD$6232,'02_核算项'!$B$2:$B$6232,$A172,'02_核算项'!$M$2:$M$6232,"SO2")</f>
        <v>0.0</v>
      </c>
      <c r="Q172" s="4">
        <f>SUMIFS('02_核算项'!$AD$2:$AD$6232,'02_核算项'!$B$2:$B$6232,$A172,'02_核算项'!$M$2:$M$6232,"NOX")</f>
        <v>0.0</v>
      </c>
      <c r="R172" s="4">
        <f>SUMIFS('02_核算项'!$AD$2:$AD$6232,'02_核算项'!$B$2:$B$6232,$A172,'02_核算项'!$M$2:$M$6232,"CO")</f>
        <v>0.0</v>
      </c>
      <c r="S172" s="4">
        <f>SUMIFS('02_核算项'!$AD$2:$AD$6232,'02_核算项'!$B$2:$B$6232,$A172,'02_核算项'!$M$2:$M$6232,"VOCS")</f>
        <v>0.0</v>
      </c>
      <c r="T172" s="4">
        <f>SUMIFS('02_核算项'!$AD$2:$AD$6232,'02_核算项'!$B$2:$B$6232,$A172,'02_核算项'!$M$2:$M$6232,"PM10")</f>
        <v>0.0</v>
      </c>
      <c r="U172" s="4">
        <f>SUMIFS('02_核算项'!$AD$2:$AD$6232,'02_核算项'!$B$2:$B$6232,$A172,'02_核算项'!$M$2:$M$6232,"PM25")</f>
        <v>0.0</v>
      </c>
      <c r="V172" s="4">
        <f>SUMIFS('02_核算项'!$AD$2:$AD$6232,'02_核算项'!$B$2:$B$6232,$A172,'02_核算项'!$M$2:$M$6232,"BC")</f>
        <v>0.0</v>
      </c>
      <c r="W172" s="4">
        <f>SUMIFS('02_核算项'!$AD$2:$AD$6232,'02_核算项'!$B$2:$B$6232,$A172,'02_核算项'!$M$2:$M$6232,"OC")</f>
        <v>0.0</v>
      </c>
      <c r="X172" s="4">
        <f>SUMIFS('02_核算项'!$AD$2:$AD$6232,'02_核算项'!$B$2:$B$6232,$A172,'02_核算项'!$M$2:$M$6232,"NH3")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>
        <f>SUMIFS('02_核算项'!$AC$2:$AC$6232,'02_核算项'!$B$2:$B$6232,$A173,'02_核算项'!$M$2:$M$6232,"SO2")</f>
        <v>0.0</v>
      </c>
      <c r="H173" s="4">
        <f>SUMIFS('02_核算项'!$AC$2:$AC$6232,'02_核算项'!$B$2:$B$6232,$A173,'02_核算项'!$M$2:$M$6232,"NOX")</f>
        <v>0.0</v>
      </c>
      <c r="I173" s="4">
        <f>SUMIFS('02_核算项'!$AC$2:$AC$6232,'02_核算项'!$B$2:$B$6232,$A173,'02_核算项'!$M$2:$M$6232,"CO")</f>
        <v>0.0</v>
      </c>
      <c r="J173" s="4">
        <f>SUMIFS('02_核算项'!$AC$2:$AC$6232,'02_核算项'!$B$2:$B$6232,$A173,'02_核算项'!$M$2:$M$6232,"VOCS")</f>
        <v>0.0</v>
      </c>
      <c r="K173" s="4">
        <f>SUMIFS('02_核算项'!$AC$2:$AC$6232,'02_核算项'!$B$2:$B$6232,$A173,'02_核算项'!$M$2:$M$6232,"PM10")</f>
        <v>0.0</v>
      </c>
      <c r="L173" s="4">
        <f>SUMIFS('02_核算项'!$AC$2:$AC$6232,'02_核算项'!$B$2:$B$6232,$A173,'02_核算项'!$M$2:$M$6232,"PM25")</f>
        <v>0.0</v>
      </c>
      <c r="M173" s="4">
        <f>SUMIFS('02_核算项'!$AC$2:$AC$6232,'02_核算项'!$B$2:$B$6232,$A173,'02_核算项'!$M$2:$M$6232,"BC")</f>
        <v>0.0</v>
      </c>
      <c r="N173" s="4">
        <f>SUMIFS('02_核算项'!$AC$2:$AC$6232,'02_核算项'!$B$2:$B$6232,$A173,'02_核算项'!$M$2:$M$6232,"OC")</f>
        <v>0.0</v>
      </c>
      <c r="O173" s="4">
        <f>SUMIFS('02_核算项'!$AC$2:$AC$6232,'02_核算项'!$B$2:$B$6232,$A173,'02_核算项'!$M$2:$M$6232,"NH3")</f>
        <v>0</v>
      </c>
      <c r="P173" s="4">
        <f>SUMIFS('02_核算项'!$AD$2:$AD$6232,'02_核算项'!$B$2:$B$6232,$A173,'02_核算项'!$M$2:$M$6232,"SO2")</f>
        <v>0.0</v>
      </c>
      <c r="Q173" s="4">
        <f>SUMIFS('02_核算项'!$AD$2:$AD$6232,'02_核算项'!$B$2:$B$6232,$A173,'02_核算项'!$M$2:$M$6232,"NOX")</f>
        <v>0.0</v>
      </c>
      <c r="R173" s="4">
        <f>SUMIFS('02_核算项'!$AD$2:$AD$6232,'02_核算项'!$B$2:$B$6232,$A173,'02_核算项'!$M$2:$M$6232,"CO")</f>
        <v>0.0</v>
      </c>
      <c r="S173" s="4">
        <f>SUMIFS('02_核算项'!$AD$2:$AD$6232,'02_核算项'!$B$2:$B$6232,$A173,'02_核算项'!$M$2:$M$6232,"VOCS")</f>
        <v>0.0</v>
      </c>
      <c r="T173" s="4">
        <f>SUMIFS('02_核算项'!$AD$2:$AD$6232,'02_核算项'!$B$2:$B$6232,$A173,'02_核算项'!$M$2:$M$6232,"PM10")</f>
        <v>0.0</v>
      </c>
      <c r="U173" s="4">
        <f>SUMIFS('02_核算项'!$AD$2:$AD$6232,'02_核算项'!$B$2:$B$6232,$A173,'02_核算项'!$M$2:$M$6232,"PM25")</f>
        <v>0.0</v>
      </c>
      <c r="V173" s="4">
        <f>SUMIFS('02_核算项'!$AD$2:$AD$6232,'02_核算项'!$B$2:$B$6232,$A173,'02_核算项'!$M$2:$M$6232,"BC")</f>
        <v>0.0</v>
      </c>
      <c r="W173" s="4">
        <f>SUMIFS('02_核算项'!$AD$2:$AD$6232,'02_核算项'!$B$2:$B$6232,$A173,'02_核算项'!$M$2:$M$6232,"OC")</f>
        <v>0.0</v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>
        <f>SUMIFS('02_核算项'!$AC$2:$AC$6232,'02_核算项'!$B$2:$B$6232,$A174,'02_核算项'!$M$2:$M$6232,"SO2")</f>
        <v>0.0</v>
      </c>
      <c r="H174" s="4">
        <f>SUMIFS('02_核算项'!$AC$2:$AC$6232,'02_核算项'!$B$2:$B$6232,$A174,'02_核算项'!$M$2:$M$6232,"NOX")</f>
        <v>0.0</v>
      </c>
      <c r="I174" s="4">
        <f>SUMIFS('02_核算项'!$AC$2:$AC$6232,'02_核算项'!$B$2:$B$6232,$A174,'02_核算项'!$M$2:$M$6232,"CO")</f>
        <v>0.0</v>
      </c>
      <c r="J174" s="4">
        <f>SUMIFS('02_核算项'!$AC$2:$AC$6232,'02_核算项'!$B$2:$B$6232,$A174,'02_核算项'!$M$2:$M$6232,"VOCS")</f>
        <v>0.0</v>
      </c>
      <c r="K174" s="4">
        <f>SUMIFS('02_核算项'!$AC$2:$AC$6232,'02_核算项'!$B$2:$B$6232,$A174,'02_核算项'!$M$2:$M$6232,"PM10")</f>
        <v>0.0</v>
      </c>
      <c r="L174" s="4">
        <f>SUMIFS('02_核算项'!$AC$2:$AC$6232,'02_核算项'!$B$2:$B$6232,$A174,'02_核算项'!$M$2:$M$6232,"PM25")</f>
        <v>0.0</v>
      </c>
      <c r="M174" s="4">
        <f>SUMIFS('02_核算项'!$AC$2:$AC$6232,'02_核算项'!$B$2:$B$6232,$A174,'02_核算项'!$M$2:$M$6232,"BC")</f>
        <v>0.0</v>
      </c>
      <c r="N174" s="4">
        <f>SUMIFS('02_核算项'!$AC$2:$AC$6232,'02_核算项'!$B$2:$B$6232,$A174,'02_核算项'!$M$2:$M$6232,"OC")</f>
        <v>0.0</v>
      </c>
      <c r="O174" s="4">
        <f>SUMIFS('02_核算项'!$AC$2:$AC$6232,'02_核算项'!$B$2:$B$6232,$A174,'02_核算项'!$M$2:$M$6232,"NH3")</f>
        <v>0.0</v>
      </c>
      <c r="P174" s="4">
        <f>SUMIFS('02_核算项'!$AD$2:$AD$6232,'02_核算项'!$B$2:$B$6232,$A174,'02_核算项'!$M$2:$M$6232,"SO2")</f>
        <v>0.0</v>
      </c>
      <c r="Q174" s="4">
        <f>SUMIFS('02_核算项'!$AD$2:$AD$6232,'02_核算项'!$B$2:$B$6232,$A174,'02_核算项'!$M$2:$M$6232,"NOX")</f>
        <v>0.0</v>
      </c>
      <c r="R174" s="4">
        <f>SUMIFS('02_核算项'!$AD$2:$AD$6232,'02_核算项'!$B$2:$B$6232,$A174,'02_核算项'!$M$2:$M$6232,"CO")</f>
        <v>0.0</v>
      </c>
      <c r="S174" s="4">
        <f>SUMIFS('02_核算项'!$AD$2:$AD$6232,'02_核算项'!$B$2:$B$6232,$A174,'02_核算项'!$M$2:$M$6232,"VOCS")</f>
        <v>0.0</v>
      </c>
      <c r="T174" s="4">
        <f>SUMIFS('02_核算项'!$AD$2:$AD$6232,'02_核算项'!$B$2:$B$6232,$A174,'02_核算项'!$M$2:$M$6232,"PM10")</f>
        <v>0.0</v>
      </c>
      <c r="U174" s="4">
        <f>SUMIFS('02_核算项'!$AD$2:$AD$6232,'02_核算项'!$B$2:$B$6232,$A174,'02_核算项'!$M$2:$M$6232,"PM25")</f>
        <v>0.0</v>
      </c>
      <c r="V174" s="4">
        <f>SUMIFS('02_核算项'!$AD$2:$AD$6232,'02_核算项'!$B$2:$B$6232,$A174,'02_核算项'!$M$2:$M$6232,"BC")</f>
        <v>0.0</v>
      </c>
      <c r="W174" s="4">
        <f>SUMIFS('02_核算项'!$AD$2:$AD$6232,'02_核算项'!$B$2:$B$6232,$A174,'02_核算项'!$M$2:$M$6232,"OC")</f>
        <v>0.0</v>
      </c>
      <c r="X174" s="4">
        <f>SUMIFS('02_核算项'!$AD$2:$AD$6232,'02_核算项'!$B$2:$B$6232,$A174,'02_核算项'!$M$2:$M$6232,"NH3")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SUMIFS('02_核算项'!$AC$2:$AC$6232,'02_核算项'!$B$2:$B$6232,$A175,'02_核算项'!$M$2:$M$6232,"SO2")</f>
        <v>9655.697093489998</v>
      </c>
      <c r="H175" s="4">
        <f>SUMIFS('02_核算项'!$AC$2:$AC$6232,'02_核算项'!$B$2:$B$6232,$A175,'02_核算项'!$M$2:$M$6232,"NOX")</f>
        <v>4892.654160100001</v>
      </c>
      <c r="I175" s="4">
        <f>SUMIFS('02_核算项'!$AC$2:$AC$6232,'02_核算项'!$B$2:$B$6232,$A175,'02_核算项'!$M$2:$M$6232,"CO")</f>
        <v>1357.18562</v>
      </c>
      <c r="J175" s="4">
        <f>SUMIFS('02_核算项'!$AC$2:$AC$6232,'02_核算项'!$B$2:$B$6232,$A175,'02_核算项'!$M$2:$M$6232,"VOCS")</f>
        <v>27.143712400000002</v>
      </c>
      <c r="K175" s="4">
        <f>SUMIFS('02_核算项'!$AC$2:$AC$6232,'02_核算项'!$B$2:$B$6232,$A175,'02_核算项'!$M$2:$M$6232,"PM10")</f>
        <v>26045.2402888125</v>
      </c>
      <c r="L175" s="4">
        <f>SUMIFS('02_核算项'!$AC$2:$AC$6232,'02_核算项'!$B$2:$B$6232,$A175,'02_核算项'!$M$2:$M$6232,"PM25")</f>
        <v>6794.410510124999</v>
      </c>
      <c r="M175" s="4">
        <f>SUMIFS('02_核算项'!$AC$2:$AC$6232,'02_核算项'!$B$2:$B$6232,$A175,'02_核算项'!$M$2:$M$6232,"BC")</f>
        <v>13.588821020249998</v>
      </c>
      <c r="N175" s="4">
        <f>SUMIFS('02_核算项'!$AC$2:$AC$6232,'02_核算项'!$B$2:$B$6232,$A175,'02_核算项'!$M$2:$M$6232,"OC")</f>
        <v>0.0</v>
      </c>
      <c r="O175" s="4">
        <f>SUMIFS('02_核算项'!$AC$2:$AC$6232,'02_核算项'!$B$2:$B$6232,$A175,'02_核算项'!$M$2:$M$6232,"NH3")</f>
        <v>0.0</v>
      </c>
      <c r="P175" s="4">
        <f>SUMIFS('02_核算项'!$AD$2:$AD$6232,'02_核算项'!$B$2:$B$6232,$A175,'02_核算项'!$M$2:$M$6232,"SO2")</f>
        <v>9655.697093489998</v>
      </c>
      <c r="Q175" s="4">
        <f>SUMIFS('02_核算项'!$AD$2:$AD$6232,'02_核算项'!$B$2:$B$6232,$A175,'02_核算项'!$M$2:$M$6232,"NOX")</f>
        <v>3816.2702448780005</v>
      </c>
      <c r="R175" s="4">
        <f>SUMIFS('02_核算项'!$AD$2:$AD$6232,'02_核算项'!$B$2:$B$6232,$A175,'02_核算项'!$M$2:$M$6232,"CO")</f>
        <v>1357.18562</v>
      </c>
      <c r="S175" s="4">
        <f>SUMIFS('02_核算项'!$AD$2:$AD$6232,'02_核算项'!$B$2:$B$6232,$A175,'02_核算项'!$M$2:$M$6232,"VOCS")</f>
        <v>27.143712400000002</v>
      </c>
      <c r="T175" s="4">
        <f>SUMIFS('02_核算项'!$AD$2:$AD$6232,'02_核算项'!$B$2:$B$6232,$A175,'02_核算项'!$M$2:$M$6232,"PM10")</f>
        <v>26045.2402888125</v>
      </c>
      <c r="U175" s="4">
        <f>SUMIFS('02_核算项'!$AD$2:$AD$6232,'02_核算项'!$B$2:$B$6232,$A175,'02_核算项'!$M$2:$M$6232,"PM25")</f>
        <v>6794.410510124999</v>
      </c>
      <c r="V175" s="4">
        <f>SUMIFS('02_核算项'!$AD$2:$AD$6232,'02_核算项'!$B$2:$B$6232,$A175,'02_核算项'!$M$2:$M$6232,"BC")</f>
        <v>13.588821020249998</v>
      </c>
      <c r="W175" s="4">
        <f>SUMIFS('02_核算项'!$AD$2:$AD$6232,'02_核算项'!$B$2:$B$6232,$A175,'02_核算项'!$M$2:$M$6232,"OC")</f>
        <v>0.0</v>
      </c>
      <c r="X175" s="4">
        <f>SUMIFS('02_核算项'!$AD$2:$AD$6232,'02_核算项'!$B$2:$B$6232,$A175,'02_核算项'!$M$2:$M$6232,"NH3")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SUMIFS('02_核算项'!$AC$2:$AC$6232,'02_核算项'!$B$2:$B$6232,$A176,'02_核算项'!$M$2:$M$6232,"SO2")</f>
        <v>6702.96808</v>
      </c>
      <c r="H176" s="4">
        <f>SUMIFS('02_核算项'!$AC$2:$AC$6232,'02_核算项'!$B$2:$B$6232,$A176,'02_核算项'!$M$2:$M$6232,"NOX")</f>
        <v>5218.3651199999995</v>
      </c>
      <c r="I176" s="4">
        <f>SUMIFS('02_核算项'!$AC$2:$AC$6232,'02_核算项'!$B$2:$B$6232,$A176,'02_核算项'!$M$2:$M$6232,"CO")</f>
        <v>1447.62</v>
      </c>
      <c r="J176" s="4">
        <f>SUMIFS('02_核算项'!$AC$2:$AC$6232,'02_核算项'!$B$2:$B$6232,$A176,'02_核算项'!$M$2:$M$6232,"VOCS")</f>
        <v>28.94928</v>
      </c>
      <c r="K176" s="4">
        <f>SUMIFS('02_核算项'!$AC$2:$AC$6232,'02_核算项'!$B$2:$B$6232,$A176,'02_核算项'!$M$2:$M$6232,"PM10")</f>
        <v>17971.06008</v>
      </c>
      <c r="L176" s="4">
        <f>SUMIFS('02_核算项'!$AC$2:$AC$6232,'02_核算项'!$B$2:$B$6232,$A176,'02_核算项'!$M$2:$M$6232,"PM25")</f>
        <v>4688.11416</v>
      </c>
      <c r="M176" s="4">
        <f>SUMIFS('02_核算项'!$AC$2:$AC$6232,'02_核算项'!$B$2:$B$6232,$A176,'02_核算项'!$M$2:$M$6232,"BC")</f>
        <v>9.376197119999999</v>
      </c>
      <c r="N176" s="4">
        <f>SUMIFS('02_核算项'!$AC$2:$AC$6232,'02_核算项'!$B$2:$B$6232,$A176,'02_核算项'!$M$2:$M$6232,"OC")</f>
        <v>0.0</v>
      </c>
      <c r="O176" s="4">
        <f>SUMIFS('02_核算项'!$AC$2:$AC$6232,'02_核算项'!$B$2:$B$6232,$A176,'02_核算项'!$M$2:$M$6232,"NH3")</f>
        <v>0.0</v>
      </c>
      <c r="P176" s="4">
        <f>SUMIFS('02_核算项'!$AD$2:$AD$6232,'02_核算项'!$B$2:$B$6232,$A176,'02_核算项'!$M$2:$M$6232,"SO2")</f>
        <v>6702.96808</v>
      </c>
      <c r="Q176" s="4">
        <f>SUMIFS('02_核算项'!$AD$2:$AD$6232,'02_核算项'!$B$2:$B$6232,$A176,'02_核算项'!$M$2:$M$6232,"NOX")</f>
        <v>4070.3247936000002</v>
      </c>
      <c r="R176" s="4">
        <f>SUMIFS('02_核算项'!$AD$2:$AD$6232,'02_核算项'!$B$2:$B$6232,$A176,'02_核算项'!$M$2:$M$6232,"CO")</f>
        <v>1447.62</v>
      </c>
      <c r="S176" s="4">
        <f>SUMIFS('02_核算项'!$AD$2:$AD$6232,'02_核算项'!$B$2:$B$6232,$A176,'02_核算项'!$M$2:$M$6232,"VOCS")</f>
        <v>28.94928</v>
      </c>
      <c r="T176" s="4">
        <f>SUMIFS('02_核算项'!$AD$2:$AD$6232,'02_核算项'!$B$2:$B$6232,$A176,'02_核算项'!$M$2:$M$6232,"PM10")</f>
        <v>17971.06008</v>
      </c>
      <c r="U176" s="4">
        <f>SUMIFS('02_核算项'!$AD$2:$AD$6232,'02_核算项'!$B$2:$B$6232,$A176,'02_核算项'!$M$2:$M$6232,"PM25")</f>
        <v>4688.11416</v>
      </c>
      <c r="V176" s="4">
        <f>SUMIFS('02_核算项'!$AD$2:$AD$6232,'02_核算项'!$B$2:$B$6232,$A176,'02_核算项'!$M$2:$M$6232,"BC")</f>
        <v>9.376197119999999</v>
      </c>
      <c r="W176" s="4">
        <f>SUMIFS('02_核算项'!$AD$2:$AD$6232,'02_核算项'!$B$2:$B$6232,$A176,'02_核算项'!$M$2:$M$6232,"OC")</f>
        <v>0.0</v>
      </c>
      <c r="X176" s="4">
        <f>SUMIFS('02_核算项'!$AD$2:$AD$6232,'02_核算项'!$B$2:$B$6232,$A176,'02_核算项'!$M$2:$M$6232,"NH3")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SUMIFS('02_核算项'!$AC$2:$AC$6232,'02_核算项'!$B$2:$B$6232,$A177,'02_核算项'!$M$2:$M$6232,"SO2")</f>
        <v>1275.39797</v>
      </c>
      <c r="H177" s="4">
        <f>SUMIFS('02_核算项'!$AC$2:$AC$6232,'02_核算项'!$B$2:$B$6232,$A177,'02_核算项'!$M$2:$M$6232,"NOX")</f>
        <v>1371.8566400000002</v>
      </c>
      <c r="I177" s="4">
        <f>SUMIFS('02_核算项'!$AC$2:$AC$6232,'02_核算项'!$B$2:$B$6232,$A177,'02_核算项'!$M$2:$M$6232,"CO")</f>
        <v>306.218</v>
      </c>
      <c r="J177" s="4">
        <f>SUMIFS('02_核算项'!$AC$2:$AC$6232,'02_核算项'!$B$2:$B$6232,$A177,'02_核算项'!$M$2:$M$6232,"VOCS")</f>
        <v>6.12436</v>
      </c>
      <c r="K177" s="4">
        <f>SUMIFS('02_核算项'!$AC$2:$AC$6232,'02_核算项'!$B$2:$B$6232,$A177,'02_核算项'!$M$2:$M$6232,"PM10")</f>
        <v>4289.195526</v>
      </c>
      <c r="L177" s="4">
        <f>SUMIFS('02_核算项'!$AC$2:$AC$6232,'02_核算项'!$B$2:$B$6232,$A177,'02_核算项'!$M$2:$M$6232,"PM25")</f>
        <v>1035.3230580000002</v>
      </c>
      <c r="M177" s="4">
        <f>SUMIFS('02_核算项'!$AC$2:$AC$6232,'02_核算项'!$B$2:$B$6232,$A177,'02_核算项'!$M$2:$M$6232,"BC")</f>
        <v>2.0706461160000003</v>
      </c>
      <c r="N177" s="4">
        <f>SUMIFS('02_核算项'!$AC$2:$AC$6232,'02_核算项'!$B$2:$B$6232,$A177,'02_核算项'!$M$2:$M$6232,"OC")</f>
        <v>0.0</v>
      </c>
      <c r="O177" s="4">
        <f>SUMIFS('02_核算项'!$AC$2:$AC$6232,'02_核算项'!$B$2:$B$6232,$A177,'02_核算项'!$M$2:$M$6232,"NH3")</f>
        <v>24.49744</v>
      </c>
      <c r="P177" s="4">
        <f>SUMIFS('02_核算项'!$AD$2:$AD$6232,'02_核算项'!$B$2:$B$6232,$A177,'02_核算项'!$M$2:$M$6232,"SO2")</f>
        <v>765.238782</v>
      </c>
      <c r="Q177" s="4">
        <f>SUMIFS('02_核算项'!$AD$2:$AD$6232,'02_核算项'!$B$2:$B$6232,$A177,'02_核算项'!$M$2:$M$6232,"NOX")</f>
        <v>795.6768512000002</v>
      </c>
      <c r="R177" s="4">
        <f>SUMIFS('02_核算项'!$AD$2:$AD$6232,'02_核算项'!$B$2:$B$6232,$A177,'02_核算项'!$M$2:$M$6232,"CO")</f>
        <v>306.218</v>
      </c>
      <c r="S177" s="4">
        <f>SUMIFS('02_核算项'!$AD$2:$AD$6232,'02_核算项'!$B$2:$B$6232,$A177,'02_核算项'!$M$2:$M$6232,"VOCS")</f>
        <v>6.12436</v>
      </c>
      <c r="T177" s="4">
        <f>SUMIFS('02_核算项'!$AD$2:$AD$6232,'02_核算项'!$B$2:$B$6232,$A177,'02_核算项'!$M$2:$M$6232,"PM10")</f>
        <v>219.63639159000024</v>
      </c>
      <c r="U177" s="4">
        <f>SUMIFS('02_核算项'!$AD$2:$AD$6232,'02_核算项'!$B$2:$B$6232,$A177,'02_核算项'!$M$2:$M$6232,"PM25")</f>
        <v>56.94276819000006</v>
      </c>
      <c r="V177" s="4">
        <f>SUMIFS('02_核算项'!$AD$2:$AD$6232,'02_核算项'!$B$2:$B$6232,$A177,'02_核算项'!$M$2:$M$6232,"BC")</f>
        <v>0.11388553638000011</v>
      </c>
      <c r="W177" s="4">
        <f>SUMIFS('02_核算项'!$AD$2:$AD$6232,'02_核算项'!$B$2:$B$6232,$A177,'02_核算项'!$M$2:$M$6232,"OC")</f>
        <v>0.0</v>
      </c>
      <c r="X177" s="4">
        <f>SUMIFS('02_核算项'!$AD$2:$AD$6232,'02_核算项'!$B$2:$B$6232,$A177,'02_核算项'!$M$2:$M$6232,"NH3")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SUMIFS('02_核算项'!$AC$2:$AC$6232,'02_核算项'!$B$2:$B$6232,$A178,'02_核算项'!$M$2:$M$6232,"SO2")</f>
        <v>10701.01312</v>
      </c>
      <c r="H178" s="4">
        <f>SUMIFS('02_核算项'!$AC$2:$AC$6232,'02_核算项'!$B$2:$B$6232,$A178,'02_核算项'!$M$2:$M$6232,"NOX")</f>
        <v>4933.13968</v>
      </c>
      <c r="I178" s="4">
        <f>SUMIFS('02_核算项'!$AC$2:$AC$6232,'02_核算项'!$B$2:$B$6232,$A178,'02_核算项'!$M$2:$M$6232,"CO")</f>
        <v>1368.416</v>
      </c>
      <c r="J178" s="4">
        <f>SUMIFS('02_核算项'!$AC$2:$AC$6232,'02_核算项'!$B$2:$B$6232,$A178,'02_核算项'!$M$2:$M$6232,"VOCS")</f>
        <v>27.36832</v>
      </c>
      <c r="K178" s="4">
        <f>SUMIFS('02_核算项'!$AC$2:$AC$6232,'02_核算项'!$B$2:$B$6232,$A178,'02_核算项'!$M$2:$M$6232,"PM10")</f>
        <v>27275.780868</v>
      </c>
      <c r="L178" s="4">
        <f>SUMIFS('02_核算项'!$AC$2:$AC$6232,'02_核算项'!$B$2:$B$6232,$A178,'02_核算项'!$M$2:$M$6232,"PM25")</f>
        <v>7115.421096</v>
      </c>
      <c r="M178" s="4">
        <f>SUMIFS('02_核算项'!$AC$2:$AC$6232,'02_核算项'!$B$2:$B$6232,$A178,'02_核算项'!$M$2:$M$6232,"BC")</f>
        <v>14.230842192000003</v>
      </c>
      <c r="N178" s="4">
        <f>SUMIFS('02_核算项'!$AC$2:$AC$6232,'02_核算项'!$B$2:$B$6232,$A178,'02_核算项'!$M$2:$M$6232,"OC")</f>
        <v>0.0</v>
      </c>
      <c r="O178" s="4">
        <f>SUMIFS('02_核算项'!$AC$2:$AC$6232,'02_核算项'!$B$2:$B$6232,$A178,'02_核算项'!$M$2:$M$6232,"NH3")</f>
        <v>109.47328</v>
      </c>
      <c r="P178" s="4">
        <f>SUMIFS('02_核算项'!$AD$2:$AD$6232,'02_核算项'!$B$2:$B$6232,$A178,'02_核算项'!$M$2:$M$6232,"SO2")</f>
        <v>2140.2026239999996</v>
      </c>
      <c r="Q178" s="4">
        <f>SUMIFS('02_核算项'!$AD$2:$AD$6232,'02_核算项'!$B$2:$B$6232,$A178,'02_核算项'!$M$2:$M$6232,"NOX")</f>
        <v>1775.9302848</v>
      </c>
      <c r="R178" s="4">
        <f>SUMIFS('02_核算项'!$AD$2:$AD$6232,'02_核算项'!$B$2:$B$6232,$A178,'02_核算项'!$M$2:$M$6232,"CO")</f>
        <v>1368.416</v>
      </c>
      <c r="S178" s="4">
        <f>SUMIFS('02_核算项'!$AD$2:$AD$6232,'02_核算项'!$B$2:$B$6232,$A178,'02_核算项'!$M$2:$M$6232,"VOCS")</f>
        <v>27.36832</v>
      </c>
      <c r="T178" s="4">
        <f>SUMIFS('02_核算项'!$AD$2:$AD$6232,'02_核算项'!$B$2:$B$6232,$A178,'02_核算项'!$M$2:$M$6232,"PM10")</f>
        <v>486.22044156000044</v>
      </c>
      <c r="U178" s="4">
        <f>SUMIFS('02_核算项'!$AD$2:$AD$6232,'02_核算项'!$B$2:$B$6232,$A178,'02_核算项'!$M$2:$M$6232,"PM25")</f>
        <v>284.61684384000023</v>
      </c>
      <c r="V178" s="4">
        <f>SUMIFS('02_核算项'!$AD$2:$AD$6232,'02_核算项'!$B$2:$B$6232,$A178,'02_核算项'!$M$2:$M$6232,"BC")</f>
        <v>0.5692336876800006</v>
      </c>
      <c r="W178" s="4">
        <f>SUMIFS('02_核算项'!$AD$2:$AD$6232,'02_核算项'!$B$2:$B$6232,$A178,'02_核算项'!$M$2:$M$6232,"OC")</f>
        <v>0.0</v>
      </c>
      <c r="X178" s="4">
        <f>SUMIFS('02_核算项'!$AD$2:$AD$6232,'02_核算项'!$B$2:$B$6232,$A178,'02_核算项'!$M$2:$M$6232,"NH3")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>
        <f>SUMIFS('02_核算项'!$AC$2:$AC$6232,'02_核算项'!$B$2:$B$6232,$A179,'02_核算项'!$M$2:$M$6232,"SO2")</f>
        <v>0</v>
      </c>
      <c r="H179" s="4">
        <f>SUMIFS('02_核算项'!$AC$2:$AC$6232,'02_核算项'!$B$2:$B$6232,$A179,'02_核算项'!$M$2:$M$6232,"NOX")</f>
        <v>0</v>
      </c>
      <c r="I179" s="4">
        <f>SUMIFS('02_核算项'!$AC$2:$AC$6232,'02_核算项'!$B$2:$B$6232,$A179,'02_核算项'!$M$2:$M$6232,"CO")</f>
        <v>0</v>
      </c>
      <c r="J179" s="4">
        <f>SUMIFS('02_核算项'!$AC$2:$AC$6232,'02_核算项'!$B$2:$B$6232,$A179,'02_核算项'!$M$2:$M$6232,"VOCS")</f>
        <v>0</v>
      </c>
      <c r="K179" s="4">
        <f>SUMIFS('02_核算项'!$AC$2:$AC$6232,'02_核算项'!$B$2:$B$6232,$A179,'02_核算项'!$M$2:$M$6232,"PM10")</f>
        <v>0</v>
      </c>
      <c r="L179" s="4">
        <f>SUMIFS('02_核算项'!$AC$2:$AC$6232,'02_核算项'!$B$2:$B$6232,$A179,'02_核算项'!$M$2:$M$6232,"PM25")</f>
        <v>0</v>
      </c>
      <c r="M179" s="4">
        <f>SUMIFS('02_核算项'!$AC$2:$AC$6232,'02_核算项'!$B$2:$B$6232,$A179,'02_核算项'!$M$2:$M$6232,"BC")</f>
        <v>0</v>
      </c>
      <c r="N179" s="4">
        <f>SUMIFS('02_核算项'!$AC$2:$AC$6232,'02_核算项'!$B$2:$B$6232,$A179,'02_核算项'!$M$2:$M$6232,"OC")</f>
        <v>0</v>
      </c>
      <c r="O179" s="4">
        <f>SUMIFS('02_核算项'!$AC$2:$AC$6232,'02_核算项'!$B$2:$B$6232,$A179,'02_核算项'!$M$2:$M$6232,"NH3")</f>
        <v>0</v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>
        <f>SUMIFS('02_核算项'!$AC$2:$AC$6232,'02_核算项'!$B$2:$B$6232,$A180,'02_核算项'!$M$2:$M$6232,"SO2")</f>
        <v>0</v>
      </c>
      <c r="H180" s="4">
        <f>SUMIFS('02_核算项'!$AC$2:$AC$6232,'02_核算项'!$B$2:$B$6232,$A180,'02_核算项'!$M$2:$M$6232,"NOX")</f>
        <v>0</v>
      </c>
      <c r="I180" s="4">
        <f>SUMIFS('02_核算项'!$AC$2:$AC$6232,'02_核算项'!$B$2:$B$6232,$A180,'02_核算项'!$M$2:$M$6232,"CO")</f>
        <v>0</v>
      </c>
      <c r="J180" s="4">
        <f>SUMIFS('02_核算项'!$AC$2:$AC$6232,'02_核算项'!$B$2:$B$6232,$A180,'02_核算项'!$M$2:$M$6232,"VOCS")</f>
        <v>0</v>
      </c>
      <c r="K180" s="4">
        <f>SUMIFS('02_核算项'!$AC$2:$AC$6232,'02_核算项'!$B$2:$B$6232,$A180,'02_核算项'!$M$2:$M$6232,"PM10")</f>
        <v>0</v>
      </c>
      <c r="L180" s="4">
        <f>SUMIFS('02_核算项'!$AC$2:$AC$6232,'02_核算项'!$B$2:$B$6232,$A180,'02_核算项'!$M$2:$M$6232,"PM25")</f>
        <v>0</v>
      </c>
      <c r="M180" s="4">
        <f>SUMIFS('02_核算项'!$AC$2:$AC$6232,'02_核算项'!$B$2:$B$6232,$A180,'02_核算项'!$M$2:$M$6232,"BC")</f>
        <v>0</v>
      </c>
      <c r="N180" s="4">
        <f>SUMIFS('02_核算项'!$AC$2:$AC$6232,'02_核算项'!$B$2:$B$6232,$A180,'02_核算项'!$M$2:$M$6232,"OC")</f>
        <v>0</v>
      </c>
      <c r="O180" s="4">
        <f>SUMIFS('02_核算项'!$AC$2:$AC$6232,'02_核算项'!$B$2:$B$6232,$A180,'02_核算项'!$M$2:$M$6232,"NH3")</f>
        <v>0.0</v>
      </c>
      <c r="X180" s="4">
        <f>SUMIFS('02_核算项'!$AD$2:$AD$6232,'02_核算项'!$B$2:$B$6232,$A180,'02_核算项'!$M$2:$M$6232,"NH3")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>
        <f>SUMIFS('02_核算项'!$AC$2:$AC$6232,'02_核算项'!$B$2:$B$6232,$A181,'02_核算项'!$M$2:$M$6232,"SO2")</f>
        <v>0.0</v>
      </c>
      <c r="H181" s="4">
        <f>SUMIFS('02_核算项'!$AC$2:$AC$6232,'02_核算项'!$B$2:$B$6232,$A181,'02_核算项'!$M$2:$M$6232,"NOX")</f>
        <v>0.652515</v>
      </c>
      <c r="I181" s="4">
        <f>SUMIFS('02_核算项'!$AC$2:$AC$6232,'02_核算项'!$B$2:$B$6232,$A181,'02_核算项'!$M$2:$M$6232,"CO")</f>
        <v>0.206895</v>
      </c>
      <c r="J181" s="4">
        <f>SUMIFS('02_核算项'!$AC$2:$AC$6232,'02_核算项'!$B$2:$B$6232,$A181,'02_核算项'!$M$2:$M$6232,"VOCS")</f>
        <v>0.003183</v>
      </c>
      <c r="K181" s="4">
        <f>SUMIFS('02_核算项'!$AC$2:$AC$6232,'02_核算项'!$B$2:$B$6232,$A181,'02_核算项'!$M$2:$M$6232,"PM10")</f>
        <v>0.0047745</v>
      </c>
      <c r="L181" s="4">
        <f>SUMIFS('02_核算项'!$AC$2:$AC$6232,'02_核算项'!$B$2:$B$6232,$A181,'02_核算项'!$M$2:$M$6232,"PM25")</f>
        <v>0.0047745</v>
      </c>
      <c r="M181" s="4">
        <f>SUMIFS('02_核算项'!$AC$2:$AC$6232,'02_核算项'!$B$2:$B$6232,$A181,'02_核算项'!$M$2:$M$6232,"BC")</f>
        <v>0.0</v>
      </c>
      <c r="N181" s="4">
        <f>SUMIFS('02_核算项'!$AC$2:$AC$6232,'02_核算项'!$B$2:$B$6232,$A181,'02_核算项'!$M$2:$M$6232,"OC")</f>
        <v>0.0</v>
      </c>
      <c r="O181" s="4">
        <f>SUMIFS('02_核算项'!$AC$2:$AC$6232,'02_核算项'!$B$2:$B$6232,$A181,'02_核算项'!$M$2:$M$6232,"NH3")</f>
        <v>0.0</v>
      </c>
      <c r="P181" s="4">
        <f>SUMIFS('02_核算项'!$AD$2:$AD$6232,'02_核算项'!$B$2:$B$6232,$A181,'02_核算项'!$M$2:$M$6232,"SO2")</f>
        <v>0.0</v>
      </c>
      <c r="Q181" s="4">
        <f>SUMIFS('02_核算项'!$AD$2:$AD$6232,'02_核算项'!$B$2:$B$6232,$A181,'02_核算项'!$M$2:$M$6232,"NOX")</f>
        <v>0.5089617</v>
      </c>
      <c r="R181" s="4">
        <f>SUMIFS('02_核算项'!$AD$2:$AD$6232,'02_核算项'!$B$2:$B$6232,$A181,'02_核算项'!$M$2:$M$6232,"CO")</f>
        <v>0.206895</v>
      </c>
      <c r="S181" s="4">
        <f>SUMIFS('02_核算项'!$AD$2:$AD$6232,'02_核算项'!$B$2:$B$6232,$A181,'02_核算项'!$M$2:$M$6232,"VOCS")</f>
        <v>0.003183</v>
      </c>
      <c r="T181" s="4">
        <f>SUMIFS('02_核算项'!$AD$2:$AD$6232,'02_核算项'!$B$2:$B$6232,$A181,'02_核算项'!$M$2:$M$6232,"PM10")</f>
        <v>0.0047745</v>
      </c>
      <c r="U181" s="4">
        <f>SUMIFS('02_核算项'!$AD$2:$AD$6232,'02_核算项'!$B$2:$B$6232,$A181,'02_核算项'!$M$2:$M$6232,"PM25")</f>
        <v>0.0047745</v>
      </c>
      <c r="V181" s="4">
        <f>SUMIFS('02_核算项'!$AD$2:$AD$6232,'02_核算项'!$B$2:$B$6232,$A181,'02_核算项'!$M$2:$M$6232,"BC")</f>
        <v>0.0</v>
      </c>
      <c r="W181" s="4">
        <f>SUMIFS('02_核算项'!$AD$2:$AD$6232,'02_核算项'!$B$2:$B$6232,$A181,'02_核算项'!$M$2:$M$6232,"OC")</f>
        <v>0.0</v>
      </c>
      <c r="X181" s="4">
        <f>SUMIFS('02_核算项'!$AD$2:$AD$6232,'02_核算项'!$B$2:$B$6232,$A181,'02_核算项'!$M$2:$M$6232,"NH3")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SUMIFS('02_核算项'!$AC$2:$AC$6232,'02_核算项'!$B$2:$B$6232,$A182,'02_核算项'!$M$2:$M$6232,"SO2")</f>
        <v>0.0</v>
      </c>
      <c r="H182" s="4">
        <f>SUMIFS('02_核算项'!$AC$2:$AC$6232,'02_核算项'!$B$2:$B$6232,$A182,'02_核算项'!$M$2:$M$6232,"NOX")</f>
        <v>697.3099599999999</v>
      </c>
      <c r="I182" s="4">
        <f>SUMIFS('02_核算项'!$AC$2:$AC$6232,'02_核算项'!$B$2:$B$6232,$A182,'02_核算项'!$M$2:$M$6232,"CO")</f>
        <v>221.09828</v>
      </c>
      <c r="J182" s="4">
        <f>SUMIFS('02_核算项'!$AC$2:$AC$6232,'02_核算项'!$B$2:$B$6232,$A182,'02_核算项'!$M$2:$M$6232,"VOCS")</f>
        <v>3.401512</v>
      </c>
      <c r="K182" s="4">
        <f>SUMIFS('02_核算项'!$AC$2:$AC$6232,'02_核算项'!$B$2:$B$6232,$A182,'02_核算项'!$M$2:$M$6232,"PM10")</f>
        <v>5.102268</v>
      </c>
      <c r="L182" s="4">
        <f>SUMIFS('02_核算项'!$AC$2:$AC$6232,'02_核算项'!$B$2:$B$6232,$A182,'02_核算项'!$M$2:$M$6232,"PM25")</f>
        <v>5.102268</v>
      </c>
      <c r="M182" s="4">
        <f>SUMIFS('02_核算项'!$AC$2:$AC$6232,'02_核算项'!$B$2:$B$6232,$A182,'02_核算项'!$M$2:$M$6232,"BC")</f>
        <v>0.0</v>
      </c>
      <c r="N182" s="4">
        <f>SUMIFS('02_核算项'!$AC$2:$AC$6232,'02_核算项'!$B$2:$B$6232,$A182,'02_核算项'!$M$2:$M$6232,"OC")</f>
        <v>0.0</v>
      </c>
      <c r="O182" s="4">
        <f>SUMIFS('02_核算项'!$AC$2:$AC$6232,'02_核算项'!$B$2:$B$6232,$A182,'02_核算项'!$M$2:$M$6232,"NH3")</f>
        <v>0.0</v>
      </c>
      <c r="P182" s="4">
        <f>SUMIFS('02_核算项'!$AD$2:$AD$6232,'02_核算项'!$B$2:$B$6232,$A182,'02_核算项'!$M$2:$M$6232,"SO2")</f>
        <v>0.0</v>
      </c>
      <c r="Q182" s="4">
        <f>SUMIFS('02_核算项'!$AD$2:$AD$6232,'02_核算项'!$B$2:$B$6232,$A182,'02_核算项'!$M$2:$M$6232,"NOX")</f>
        <v>543.9017688</v>
      </c>
      <c r="R182" s="4">
        <f>SUMIFS('02_核算项'!$AD$2:$AD$6232,'02_核算项'!$B$2:$B$6232,$A182,'02_核算项'!$M$2:$M$6232,"CO")</f>
        <v>221.09828</v>
      </c>
      <c r="S182" s="4">
        <f>SUMIFS('02_核算项'!$AD$2:$AD$6232,'02_核算项'!$B$2:$B$6232,$A182,'02_核算项'!$M$2:$M$6232,"VOCS")</f>
        <v>3.401512</v>
      </c>
      <c r="T182" s="4">
        <f>SUMIFS('02_核算项'!$AD$2:$AD$6232,'02_核算项'!$B$2:$B$6232,$A182,'02_核算项'!$M$2:$M$6232,"PM10")</f>
        <v>5.102268</v>
      </c>
      <c r="U182" s="4">
        <f>SUMIFS('02_核算项'!$AD$2:$AD$6232,'02_核算项'!$B$2:$B$6232,$A182,'02_核算项'!$M$2:$M$6232,"PM25")</f>
        <v>5.102268</v>
      </c>
      <c r="V182" s="4">
        <f>SUMIFS('02_核算项'!$AD$2:$AD$6232,'02_核算项'!$B$2:$B$6232,$A182,'02_核算项'!$M$2:$M$6232,"BC")</f>
        <v>0.0</v>
      </c>
      <c r="W182" s="4">
        <f>SUMIFS('02_核算项'!$AD$2:$AD$6232,'02_核算项'!$B$2:$B$6232,$A182,'02_核算项'!$M$2:$M$6232,"OC")</f>
        <v>0.0</v>
      </c>
      <c r="X182" s="4">
        <f>SUMIFS('02_核算项'!$AD$2:$AD$6232,'02_核算项'!$B$2:$B$6232,$A182,'02_核算项'!$M$2:$M$6232,"NH3")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>
        <f>SUMIFS('02_核算项'!$AC$2:$AC$6232,'02_核算项'!$B$2:$B$6232,$A183,'02_核算项'!$M$2:$M$6232,"SO2")</f>
        <v>0</v>
      </c>
      <c r="H183" s="4">
        <f>SUMIFS('02_核算项'!$AC$2:$AC$6232,'02_核算项'!$B$2:$B$6232,$A183,'02_核算项'!$M$2:$M$6232,"NOX")</f>
        <v>0</v>
      </c>
      <c r="I183" s="4">
        <f>SUMIFS('02_核算项'!$AC$2:$AC$6232,'02_核算项'!$B$2:$B$6232,$A183,'02_核算项'!$M$2:$M$6232,"CO")</f>
        <v>0</v>
      </c>
      <c r="J183" s="4">
        <f>SUMIFS('02_核算项'!$AC$2:$AC$6232,'02_核算项'!$B$2:$B$6232,$A183,'02_核算项'!$M$2:$M$6232,"VOCS")</f>
        <v>0</v>
      </c>
      <c r="K183" s="4">
        <f>SUMIFS('02_核算项'!$AC$2:$AC$6232,'02_核算项'!$B$2:$B$6232,$A183,'02_核算项'!$M$2:$M$6232,"PM10")</f>
        <v>0</v>
      </c>
      <c r="L183" s="4">
        <f>SUMIFS('02_核算项'!$AC$2:$AC$6232,'02_核算项'!$B$2:$B$6232,$A183,'02_核算项'!$M$2:$M$6232,"PM25")</f>
        <v>0</v>
      </c>
      <c r="M183" s="4">
        <f>SUMIFS('02_核算项'!$AC$2:$AC$6232,'02_核算项'!$B$2:$B$6232,$A183,'02_核算项'!$M$2:$M$6232,"BC")</f>
        <v>0</v>
      </c>
      <c r="N183" s="4">
        <f>SUMIFS('02_核算项'!$AC$2:$AC$6232,'02_核算项'!$B$2:$B$6232,$A183,'02_核算项'!$M$2:$M$6232,"OC")</f>
        <v>0</v>
      </c>
      <c r="O183" s="4">
        <f>SUMIFS('02_核算项'!$AC$2:$AC$6232,'02_核算项'!$B$2:$B$6232,$A183,'02_核算项'!$M$2:$M$6232,"NH3")</f>
        <v>0.0</v>
      </c>
      <c r="X183" s="4">
        <f>SUMIFS('02_核算项'!$AD$2:$AD$6232,'02_核算项'!$B$2:$B$6232,$A183,'02_核算项'!$M$2:$M$6232,"NH3")</f>
        <v>0.0</v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>
        <f>SUMIFS('02_核算项'!$AC$2:$AC$6232,'02_核算项'!$B$2:$B$6232,$A184,'02_核算项'!$M$2:$M$6232,"SO2")</f>
        <v>0</v>
      </c>
      <c r="H184" s="4">
        <f>SUMIFS('02_核算项'!$AC$2:$AC$6232,'02_核算项'!$B$2:$B$6232,$A184,'02_核算项'!$M$2:$M$6232,"NOX")</f>
        <v>0</v>
      </c>
      <c r="I184" s="4">
        <f>SUMIFS('02_核算项'!$AC$2:$AC$6232,'02_核算项'!$B$2:$B$6232,$A184,'02_核算项'!$M$2:$M$6232,"CO")</f>
        <v>0</v>
      </c>
      <c r="J184" s="4">
        <f>SUMIFS('02_核算项'!$AC$2:$AC$6232,'02_核算项'!$B$2:$B$6232,$A184,'02_核算项'!$M$2:$M$6232,"VOCS")</f>
        <v>0</v>
      </c>
      <c r="K184" s="4">
        <f>SUMIFS('02_核算项'!$AC$2:$AC$6232,'02_核算项'!$B$2:$B$6232,$A184,'02_核算项'!$M$2:$M$6232,"PM10")</f>
        <v>0</v>
      </c>
      <c r="L184" s="4">
        <f>SUMIFS('02_核算项'!$AC$2:$AC$6232,'02_核算项'!$B$2:$B$6232,$A184,'02_核算项'!$M$2:$M$6232,"PM25")</f>
        <v>0</v>
      </c>
      <c r="M184" s="4">
        <f>SUMIFS('02_核算项'!$AC$2:$AC$6232,'02_核算项'!$B$2:$B$6232,$A184,'02_核算项'!$M$2:$M$6232,"BC")</f>
        <v>0</v>
      </c>
      <c r="N184" s="4">
        <f>SUMIFS('02_核算项'!$AC$2:$AC$6232,'02_核算项'!$B$2:$B$6232,$A184,'02_核算项'!$M$2:$M$6232,"OC")</f>
        <v>0</v>
      </c>
      <c r="O184" s="4">
        <f>SUMIFS('02_核算项'!$AC$2:$AC$6232,'02_核算项'!$B$2:$B$6232,$A184,'02_核算项'!$M$2:$M$6232,"NH3")</f>
        <v>0.0</v>
      </c>
      <c r="X184" s="4">
        <f>SUMIFS('02_核算项'!$AD$2:$AD$6232,'02_核算项'!$B$2:$B$6232,$A184,'02_核算项'!$M$2:$M$6232,"NH3")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SUMIFS('02_核算项'!$AC$2:$AC$6232,'02_核算项'!$B$2:$B$6232,$A185,'02_核算项'!$M$2:$M$6232,"SO2")</f>
        <v>0.0</v>
      </c>
      <c r="H185" s="4">
        <f>SUMIFS('02_核算项'!$AC$2:$AC$6232,'02_核算项'!$B$2:$B$6232,$A185,'02_核算项'!$M$2:$M$6232,"NOX")</f>
        <v>574.0</v>
      </c>
      <c r="I185" s="4">
        <f>SUMIFS('02_核算项'!$AC$2:$AC$6232,'02_核算项'!$B$2:$B$6232,$A185,'02_核算项'!$M$2:$M$6232,"CO")</f>
        <v>182.0</v>
      </c>
      <c r="J185" s="4">
        <f>SUMIFS('02_核算项'!$AC$2:$AC$6232,'02_核算项'!$B$2:$B$6232,$A185,'02_核算项'!$M$2:$M$6232,"VOCS")</f>
        <v>2.8</v>
      </c>
      <c r="K185" s="4">
        <f>SUMIFS('02_核算项'!$AC$2:$AC$6232,'02_核算项'!$B$2:$B$6232,$A185,'02_核算项'!$M$2:$M$6232,"PM10")</f>
        <v>4.2</v>
      </c>
      <c r="L185" s="4">
        <f>SUMIFS('02_核算项'!$AC$2:$AC$6232,'02_核算项'!$B$2:$B$6232,$A185,'02_核算项'!$M$2:$M$6232,"PM25")</f>
        <v>4.2</v>
      </c>
      <c r="M185" s="4">
        <f>SUMIFS('02_核算项'!$AC$2:$AC$6232,'02_核算项'!$B$2:$B$6232,$A185,'02_核算项'!$M$2:$M$6232,"BC")</f>
        <v>0.0</v>
      </c>
      <c r="N185" s="4">
        <f>SUMIFS('02_核算项'!$AC$2:$AC$6232,'02_核算项'!$B$2:$B$6232,$A185,'02_核算项'!$M$2:$M$6232,"OC")</f>
        <v>0.0</v>
      </c>
      <c r="O185" s="4">
        <f>SUMIFS('02_核算项'!$AC$2:$AC$6232,'02_核算项'!$B$2:$B$6232,$A185,'02_核算项'!$M$2:$M$6232,"NH3")</f>
        <v>0.0</v>
      </c>
      <c r="P185" s="4">
        <f>SUMIFS('02_核算项'!$AD$2:$AD$6232,'02_核算项'!$B$2:$B$6232,$A185,'02_核算项'!$M$2:$M$6232,"SO2")</f>
        <v>0.0</v>
      </c>
      <c r="Q185" s="4">
        <f>SUMIFS('02_核算项'!$AD$2:$AD$6232,'02_核算项'!$B$2:$B$6232,$A185,'02_核算项'!$M$2:$M$6232,"NOX")</f>
        <v>447.72</v>
      </c>
      <c r="R185" s="4">
        <f>SUMIFS('02_核算项'!$AD$2:$AD$6232,'02_核算项'!$B$2:$B$6232,$A185,'02_核算项'!$M$2:$M$6232,"CO")</f>
        <v>182.0</v>
      </c>
      <c r="S185" s="4">
        <f>SUMIFS('02_核算项'!$AD$2:$AD$6232,'02_核算项'!$B$2:$B$6232,$A185,'02_核算项'!$M$2:$M$6232,"VOCS")</f>
        <v>2.8</v>
      </c>
      <c r="T185" s="4">
        <f>SUMIFS('02_核算项'!$AD$2:$AD$6232,'02_核算项'!$B$2:$B$6232,$A185,'02_核算项'!$M$2:$M$6232,"PM10")</f>
        <v>4.2</v>
      </c>
      <c r="U185" s="4">
        <f>SUMIFS('02_核算项'!$AD$2:$AD$6232,'02_核算项'!$B$2:$B$6232,$A185,'02_核算项'!$M$2:$M$6232,"PM25")</f>
        <v>4.2</v>
      </c>
      <c r="V185" s="4">
        <f>SUMIFS('02_核算项'!$AD$2:$AD$6232,'02_核算项'!$B$2:$B$6232,$A185,'02_核算项'!$M$2:$M$6232,"BC")</f>
        <v>0.0</v>
      </c>
      <c r="W185" s="4">
        <f>SUMIFS('02_核算项'!$AD$2:$AD$6232,'02_核算项'!$B$2:$B$6232,$A185,'02_核算项'!$M$2:$M$6232,"OC")</f>
        <v>0.0</v>
      </c>
      <c r="X185" s="4">
        <f>SUMIFS('02_核算项'!$AD$2:$AD$6232,'02_核算项'!$B$2:$B$6232,$A185,'02_核算项'!$M$2:$M$6232,"NH3")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>
        <f>SUMIFS('02_核算项'!$AC$2:$AC$6232,'02_核算项'!$B$2:$B$6232,$A186,'02_核算项'!$M$2:$M$6232,"SO2")</f>
        <v>0.0</v>
      </c>
      <c r="H186" s="4">
        <f>SUMIFS('02_核算项'!$AC$2:$AC$6232,'02_核算项'!$B$2:$B$6232,$A186,'02_核算项'!$M$2:$M$6232,"NOX")</f>
        <v>0.0</v>
      </c>
      <c r="I186" s="4">
        <f>SUMIFS('02_核算项'!$AC$2:$AC$6232,'02_核算项'!$B$2:$B$6232,$A186,'02_核算项'!$M$2:$M$6232,"CO")</f>
        <v>0.0</v>
      </c>
      <c r="J186" s="4">
        <f>SUMIFS('02_核算项'!$AC$2:$AC$6232,'02_核算项'!$B$2:$B$6232,$A186,'02_核算项'!$M$2:$M$6232,"VOCS")</f>
        <v>0.0</v>
      </c>
      <c r="K186" s="4">
        <f>SUMIFS('02_核算项'!$AC$2:$AC$6232,'02_核算项'!$B$2:$B$6232,$A186,'02_核算项'!$M$2:$M$6232,"PM10")</f>
        <v>0.0</v>
      </c>
      <c r="L186" s="4">
        <f>SUMIFS('02_核算项'!$AC$2:$AC$6232,'02_核算项'!$B$2:$B$6232,$A186,'02_核算项'!$M$2:$M$6232,"PM25")</f>
        <v>0.0</v>
      </c>
      <c r="M186" s="4">
        <f>SUMIFS('02_核算项'!$AC$2:$AC$6232,'02_核算项'!$B$2:$B$6232,$A186,'02_核算项'!$M$2:$M$6232,"BC")</f>
        <v>0.0</v>
      </c>
      <c r="N186" s="4">
        <f>SUMIFS('02_核算项'!$AC$2:$AC$6232,'02_核算项'!$B$2:$B$6232,$A186,'02_核算项'!$M$2:$M$6232,"OC")</f>
        <v>0.0</v>
      </c>
      <c r="O186" s="4">
        <f>SUMIFS('02_核算项'!$AC$2:$AC$6232,'02_核算项'!$B$2:$B$6232,$A186,'02_核算项'!$M$2:$M$6232,"NH3")</f>
        <v>0.0</v>
      </c>
      <c r="P186" s="4">
        <f>SUMIFS('02_核算项'!$AD$2:$AD$6232,'02_核算项'!$B$2:$B$6232,$A186,'02_核算项'!$M$2:$M$6232,"SO2")</f>
        <v>0.0</v>
      </c>
      <c r="Q186" s="4">
        <f>SUMIFS('02_核算项'!$AD$2:$AD$6232,'02_核算项'!$B$2:$B$6232,$A186,'02_核算项'!$M$2:$M$6232,"NOX")</f>
        <v>0.0</v>
      </c>
      <c r="R186" s="4">
        <f>SUMIFS('02_核算项'!$AD$2:$AD$6232,'02_核算项'!$B$2:$B$6232,$A186,'02_核算项'!$M$2:$M$6232,"CO")</f>
        <v>0.0</v>
      </c>
      <c r="S186" s="4">
        <f>SUMIFS('02_核算项'!$AD$2:$AD$6232,'02_核算项'!$B$2:$B$6232,$A186,'02_核算项'!$M$2:$M$6232,"VOCS")</f>
        <v>0.0</v>
      </c>
      <c r="T186" s="4">
        <f>SUMIFS('02_核算项'!$AD$2:$AD$6232,'02_核算项'!$B$2:$B$6232,$A186,'02_核算项'!$M$2:$M$6232,"PM10")</f>
        <v>0.0</v>
      </c>
      <c r="U186" s="4">
        <f>SUMIFS('02_核算项'!$AD$2:$AD$6232,'02_核算项'!$B$2:$B$6232,$A186,'02_核算项'!$M$2:$M$6232,"PM25")</f>
        <v>0.0</v>
      </c>
      <c r="V186" s="4">
        <f>SUMIFS('02_核算项'!$AD$2:$AD$6232,'02_核算项'!$B$2:$B$6232,$A186,'02_核算项'!$M$2:$M$6232,"BC")</f>
        <v>0.0</v>
      </c>
      <c r="W186" s="4">
        <f>SUMIFS('02_核算项'!$AD$2:$AD$6232,'02_核算项'!$B$2:$B$6232,$A186,'02_核算项'!$M$2:$M$6232,"OC")</f>
        <v>0.0</v>
      </c>
      <c r="X186" s="4">
        <f>SUMIFS('02_核算项'!$AD$2:$AD$6232,'02_核算项'!$B$2:$B$6232,$A186,'02_核算项'!$M$2:$M$6232,"NH3")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>
        <f>SUMIFS('02_核算项'!$AC$2:$AC$6232,'02_核算项'!$B$2:$B$6232,$A187,'02_核算项'!$M$2:$M$6232,"SO2")</f>
        <v>0</v>
      </c>
      <c r="H187" s="4">
        <f>SUMIFS('02_核算项'!$AC$2:$AC$6232,'02_核算项'!$B$2:$B$6232,$A187,'02_核算项'!$M$2:$M$6232,"NOX")</f>
        <v>0</v>
      </c>
      <c r="I187" s="4">
        <f>SUMIFS('02_核算项'!$AC$2:$AC$6232,'02_核算项'!$B$2:$B$6232,$A187,'02_核算项'!$M$2:$M$6232,"CO")</f>
        <v>0</v>
      </c>
      <c r="J187" s="4">
        <f>SUMIFS('02_核算项'!$AC$2:$AC$6232,'02_核算项'!$B$2:$B$6232,$A187,'02_核算项'!$M$2:$M$6232,"VOCS")</f>
        <v>0</v>
      </c>
      <c r="K187" s="4">
        <f>SUMIFS('02_核算项'!$AC$2:$AC$6232,'02_核算项'!$B$2:$B$6232,$A187,'02_核算项'!$M$2:$M$6232,"PM10")</f>
        <v>0</v>
      </c>
      <c r="L187" s="4">
        <f>SUMIFS('02_核算项'!$AC$2:$AC$6232,'02_核算项'!$B$2:$B$6232,$A187,'02_核算项'!$M$2:$M$6232,"PM25")</f>
        <v>0</v>
      </c>
      <c r="M187" s="4">
        <f>SUMIFS('02_核算项'!$AC$2:$AC$6232,'02_核算项'!$B$2:$B$6232,$A187,'02_核算项'!$M$2:$M$6232,"BC")</f>
        <v>0</v>
      </c>
      <c r="N187" s="4">
        <f>SUMIFS('02_核算项'!$AC$2:$AC$6232,'02_核算项'!$B$2:$B$6232,$A187,'02_核算项'!$M$2:$M$6232,"OC")</f>
        <v>0</v>
      </c>
      <c r="O187" s="4">
        <f>SUMIFS('02_核算项'!$AC$2:$AC$6232,'02_核算项'!$B$2:$B$6232,$A187,'02_核算项'!$M$2:$M$6232,"NH3")</f>
        <v>0.0</v>
      </c>
      <c r="X187" s="4">
        <f>SUMIFS('02_核算项'!$AD$2:$AD$6232,'02_核算项'!$B$2:$B$6232,$A187,'02_核算项'!$M$2:$M$6232,"NH3")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>
        <f>SUMIFS('02_核算项'!$AC$2:$AC$6232,'02_核算项'!$B$2:$B$6232,$A188,'02_核算项'!$M$2:$M$6232,"SO2")</f>
        <v>0.0</v>
      </c>
      <c r="H188" s="4">
        <f>SUMIFS('02_核算项'!$AC$2:$AC$6232,'02_核算项'!$B$2:$B$6232,$A188,'02_核算项'!$M$2:$M$6232,"NOX")</f>
        <v>0.6785499999999999</v>
      </c>
      <c r="I188" s="4">
        <f>SUMIFS('02_核算项'!$AC$2:$AC$6232,'02_核算项'!$B$2:$B$6232,$A188,'02_核算项'!$M$2:$M$6232,"CO")</f>
        <v>0.21515</v>
      </c>
      <c r="J188" s="4">
        <f>SUMIFS('02_核算项'!$AC$2:$AC$6232,'02_核算项'!$B$2:$B$6232,$A188,'02_核算项'!$M$2:$M$6232,"VOCS")</f>
        <v>0.00331</v>
      </c>
      <c r="K188" s="4">
        <f>SUMIFS('02_核算项'!$AC$2:$AC$6232,'02_核算项'!$B$2:$B$6232,$A188,'02_核算项'!$M$2:$M$6232,"PM10")</f>
        <v>0.004965</v>
      </c>
      <c r="L188" s="4">
        <f>SUMIFS('02_核算项'!$AC$2:$AC$6232,'02_核算项'!$B$2:$B$6232,$A188,'02_核算项'!$M$2:$M$6232,"PM25")</f>
        <v>0.004965</v>
      </c>
      <c r="M188" s="4">
        <f>SUMIFS('02_核算项'!$AC$2:$AC$6232,'02_核算项'!$B$2:$B$6232,$A188,'02_核算项'!$M$2:$M$6232,"BC")</f>
        <v>0.0</v>
      </c>
      <c r="N188" s="4">
        <f>SUMIFS('02_核算项'!$AC$2:$AC$6232,'02_核算项'!$B$2:$B$6232,$A188,'02_核算项'!$M$2:$M$6232,"OC")</f>
        <v>0.0</v>
      </c>
      <c r="O188" s="4">
        <f>SUMIFS('02_核算项'!$AC$2:$AC$6232,'02_核算项'!$B$2:$B$6232,$A188,'02_核算项'!$M$2:$M$6232,"NH3")</f>
        <v>0.0</v>
      </c>
      <c r="P188" s="4">
        <f>SUMIFS('02_核算项'!$AD$2:$AD$6232,'02_核算项'!$B$2:$B$6232,$A188,'02_核算项'!$M$2:$M$6232,"SO2")</f>
        <v>0.0</v>
      </c>
      <c r="Q188" s="4">
        <f>SUMIFS('02_核算项'!$AD$2:$AD$6232,'02_核算项'!$B$2:$B$6232,$A188,'02_核算项'!$M$2:$M$6232,"NOX")</f>
        <v>0.5292689999999999</v>
      </c>
      <c r="R188" s="4">
        <f>SUMIFS('02_核算项'!$AD$2:$AD$6232,'02_核算项'!$B$2:$B$6232,$A188,'02_核算项'!$M$2:$M$6232,"CO")</f>
        <v>0.21515</v>
      </c>
      <c r="S188" s="4">
        <f>SUMIFS('02_核算项'!$AD$2:$AD$6232,'02_核算项'!$B$2:$B$6232,$A188,'02_核算项'!$M$2:$M$6232,"VOCS")</f>
        <v>0.00331</v>
      </c>
      <c r="T188" s="4">
        <f>SUMIFS('02_核算项'!$AD$2:$AD$6232,'02_核算项'!$B$2:$B$6232,$A188,'02_核算项'!$M$2:$M$6232,"PM10")</f>
        <v>0.004965</v>
      </c>
      <c r="U188" s="4">
        <f>SUMIFS('02_核算项'!$AD$2:$AD$6232,'02_核算项'!$B$2:$B$6232,$A188,'02_核算项'!$M$2:$M$6232,"PM25")</f>
        <v>0.004965</v>
      </c>
      <c r="V188" s="4">
        <f>SUMIFS('02_核算项'!$AD$2:$AD$6232,'02_核算项'!$B$2:$B$6232,$A188,'02_核算项'!$M$2:$M$6232,"BC")</f>
        <v>0.0</v>
      </c>
      <c r="W188" s="4">
        <f>SUMIFS('02_核算项'!$AD$2:$AD$6232,'02_核算项'!$B$2:$B$6232,$A188,'02_核算项'!$M$2:$M$6232,"OC")</f>
        <v>0.0</v>
      </c>
      <c r="X188" s="4">
        <f>SUMIFS('02_核算项'!$AD$2:$AD$6232,'02_核算项'!$B$2:$B$6232,$A188,'02_核算项'!$M$2:$M$6232,"NH3")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SUMIFS('02_核算项'!$AC$2:$AC$6232,'02_核算项'!$B$2:$B$6232,$A189,'02_核算项'!$M$2:$M$6232,"SO2")</f>
        <v>9245.999223887</v>
      </c>
      <c r="H189" s="4">
        <f>SUMIFS('02_核算项'!$AC$2:$AC$6232,'02_核算项'!$B$2:$B$6232,$A189,'02_核算项'!$M$2:$M$6232,"NOX")</f>
        <v>6118.552938309999</v>
      </c>
      <c r="I189" s="4">
        <f>SUMIFS('02_核算项'!$AC$2:$AC$6232,'02_核算项'!$B$2:$B$6232,$A189,'02_核算项'!$M$2:$M$6232,"CO")</f>
        <v>1696.9892296</v>
      </c>
      <c r="J189" s="4">
        <f>SUMIFS('02_核算项'!$AC$2:$AC$6232,'02_核算项'!$B$2:$B$6232,$A189,'02_核算项'!$M$2:$M$6232,"VOCS")</f>
        <v>33.96021582</v>
      </c>
      <c r="K189" s="4">
        <f>SUMIFS('02_核算项'!$AC$2:$AC$6232,'02_核算项'!$B$2:$B$6232,$A189,'02_核算项'!$M$2:$M$6232,"PM10")</f>
        <v>25846.6198810085</v>
      </c>
      <c r="L189" s="4">
        <f>SUMIFS('02_核算项'!$AC$2:$AC$6232,'02_核算项'!$B$2:$B$6232,$A189,'02_核算项'!$M$2:$M$6232,"PM25")</f>
        <v>6742.660479436999</v>
      </c>
      <c r="M189" s="4">
        <f>SUMIFS('02_核算项'!$AC$2:$AC$6232,'02_核算项'!$B$2:$B$6232,$A189,'02_核算项'!$M$2:$M$6232,"BC")</f>
        <v>13.486879272873999</v>
      </c>
      <c r="N189" s="4">
        <f>SUMIFS('02_核算项'!$AC$2:$AC$6232,'02_核算项'!$B$2:$B$6232,$A189,'02_核算项'!$M$2:$M$6232,"OC")</f>
        <v>0.00692584</v>
      </c>
      <c r="O189" s="4">
        <f>SUMIFS('02_核算项'!$AC$2:$AC$6232,'02_核算项'!$B$2:$B$6232,$A189,'02_核算项'!$M$2:$M$6232,"NH3")</f>
        <v>135.75082736000002</v>
      </c>
      <c r="P189" s="4">
        <f>SUMIFS('02_核算项'!$AD$2:$AD$6232,'02_核算项'!$B$2:$B$6232,$A189,'02_核算项'!$M$2:$M$6232,"SO2")</f>
        <v>1849.1998447773997</v>
      </c>
      <c r="Q189" s="4">
        <f>SUMIFS('02_核算项'!$AD$2:$AD$6232,'02_核算项'!$B$2:$B$6232,$A189,'02_核算项'!$M$2:$M$6232,"NOX")</f>
        <v>2202.6790577916</v>
      </c>
      <c r="R189" s="4">
        <f>SUMIFS('02_核算项'!$AD$2:$AD$6232,'02_核算项'!$B$2:$B$6232,$A189,'02_核算项'!$M$2:$M$6232,"CO")</f>
        <v>1696.9892296</v>
      </c>
      <c r="S189" s="4">
        <f>SUMIFS('02_核算项'!$AD$2:$AD$6232,'02_核算项'!$B$2:$B$6232,$A189,'02_核算项'!$M$2:$M$6232,"VOCS")</f>
        <v>33.96021582</v>
      </c>
      <c r="T189" s="4">
        <f>SUMIFS('02_核算项'!$AD$2:$AD$6232,'02_核算项'!$B$2:$B$6232,$A189,'02_核算项'!$M$2:$M$6232,"PM10")</f>
        <v>460.7460131931954</v>
      </c>
      <c r="U189" s="4">
        <f>SUMIFS('02_核算项'!$AD$2:$AD$6232,'02_核算项'!$B$2:$B$6232,$A189,'02_核算项'!$M$2:$M$6232,"PM25")</f>
        <v>269.7064191774802</v>
      </c>
      <c r="V189" s="4">
        <f>SUMIFS('02_核算项'!$AD$2:$AD$6232,'02_核算项'!$B$2:$B$6232,$A189,'02_核算项'!$M$2:$M$6232,"BC")</f>
        <v>0.5394751709149604</v>
      </c>
      <c r="W189" s="4">
        <f>SUMIFS('02_核算项'!$AD$2:$AD$6232,'02_核算项'!$B$2:$B$6232,$A189,'02_核算项'!$M$2:$M$6232,"OC")</f>
        <v>0.00027703360000000025</v>
      </c>
      <c r="X189" s="4">
        <f>SUMIFS('02_核算项'!$AD$2:$AD$6232,'02_核算项'!$B$2:$B$6232,$A189,'02_核算项'!$M$2:$M$6232,"NH3")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SUMIFS('02_核算项'!$AC$2:$AC$6232,'02_核算项'!$B$2:$B$6232,$A190,'02_核算项'!$M$2:$M$6232,"SO2")</f>
        <v>5292.09864</v>
      </c>
      <c r="H190" s="4">
        <f>SUMIFS('02_核算项'!$AC$2:$AC$6232,'02_核算项'!$B$2:$B$6232,$A190,'02_核算项'!$M$2:$M$6232,"NOX")</f>
        <v>2499.55524</v>
      </c>
      <c r="I190" s="4">
        <f>SUMIFS('02_核算项'!$AC$2:$AC$6232,'02_核算项'!$B$2:$B$6232,$A190,'02_核算项'!$M$2:$M$6232,"CO")</f>
        <v>610.392</v>
      </c>
      <c r="J190" s="4">
        <f>SUMIFS('02_核算项'!$AC$2:$AC$6232,'02_核算项'!$B$2:$B$6232,$A190,'02_核算项'!$M$2:$M$6232,"VOCS")</f>
        <v>12.20784</v>
      </c>
      <c r="K190" s="4">
        <f>SUMIFS('02_核算项'!$AC$2:$AC$6232,'02_核算项'!$B$2:$B$6232,$A190,'02_核算项'!$M$2:$M$6232,"PM10")</f>
        <v>15793.893</v>
      </c>
      <c r="L190" s="4">
        <f>SUMIFS('02_核算项'!$AC$2:$AC$6232,'02_核算项'!$B$2:$B$6232,$A190,'02_核算项'!$M$2:$M$6232,"PM25")</f>
        <v>4120.146</v>
      </c>
      <c r="M190" s="4">
        <f>SUMIFS('02_核算项'!$AC$2:$AC$6232,'02_核算项'!$B$2:$B$6232,$A190,'02_核算项'!$M$2:$M$6232,"BC")</f>
        <v>8.240292</v>
      </c>
      <c r="N190" s="4">
        <f>SUMIFS('02_核算项'!$AC$2:$AC$6232,'02_核算项'!$B$2:$B$6232,$A190,'02_核算项'!$M$2:$M$6232,"OC")</f>
        <v>0.0</v>
      </c>
      <c r="O190" s="4">
        <f>SUMIFS('02_核算项'!$AC$2:$AC$6232,'02_核算项'!$B$2:$B$6232,$A190,'02_核算项'!$M$2:$M$6232,"NH3")</f>
        <v>48.83136</v>
      </c>
      <c r="P190" s="4">
        <f>SUMIFS('02_核算项'!$AD$2:$AD$6232,'02_核算项'!$B$2:$B$6232,$A190,'02_核算项'!$M$2:$M$6232,"SO2")</f>
        <v>1058.4197279999998</v>
      </c>
      <c r="Q190" s="4">
        <f>SUMIFS('02_核算项'!$AD$2:$AD$6232,'02_核算项'!$B$2:$B$6232,$A190,'02_核算项'!$M$2:$M$6232,"NOX")</f>
        <v>899.8398864000001</v>
      </c>
      <c r="R190" s="4">
        <f>SUMIFS('02_核算项'!$AD$2:$AD$6232,'02_核算项'!$B$2:$B$6232,$A190,'02_核算项'!$M$2:$M$6232,"CO")</f>
        <v>610.392</v>
      </c>
      <c r="S190" s="4">
        <f>SUMIFS('02_核算项'!$AD$2:$AD$6232,'02_核算项'!$B$2:$B$6232,$A190,'02_核算项'!$M$2:$M$6232,"VOCS")</f>
        <v>12.20784</v>
      </c>
      <c r="T190" s="4">
        <f>SUMIFS('02_核算项'!$AD$2:$AD$6232,'02_核算项'!$B$2:$B$6232,$A190,'02_核算项'!$M$2:$M$6232,"PM10")</f>
        <v>281.54331000000025</v>
      </c>
      <c r="U190" s="4">
        <f>SUMIFS('02_核算项'!$AD$2:$AD$6232,'02_核算项'!$B$2:$B$6232,$A190,'02_核算项'!$M$2:$M$6232,"PM25")</f>
        <v>164.80584000000013</v>
      </c>
      <c r="V190" s="4">
        <f>SUMIFS('02_核算项'!$AD$2:$AD$6232,'02_核算项'!$B$2:$B$6232,$A190,'02_核算项'!$M$2:$M$6232,"BC")</f>
        <v>0.3296116800000003</v>
      </c>
      <c r="W190" s="4">
        <f>SUMIFS('02_核算项'!$AD$2:$AD$6232,'02_核算项'!$B$2:$B$6232,$A190,'02_核算项'!$M$2:$M$6232,"OC")</f>
        <v>0.0</v>
      </c>
      <c r="X190" s="4">
        <f>SUMIFS('02_核算项'!$AD$2:$AD$6232,'02_核算项'!$B$2:$B$6232,$A190,'02_核算项'!$M$2:$M$6232,"NH3")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>
        <f>SUMIFS('02_核算项'!$AC$2:$AC$6232,'02_核算项'!$B$2:$B$6232,$A191,'02_核算项'!$M$2:$M$6232,"SO2")</f>
        <v>0</v>
      </c>
      <c r="H191" s="4">
        <f>SUMIFS('02_核算项'!$AC$2:$AC$6232,'02_核算项'!$B$2:$B$6232,$A191,'02_核算项'!$M$2:$M$6232,"NOX")</f>
        <v>0</v>
      </c>
      <c r="I191" s="4">
        <f>SUMIFS('02_核算项'!$AC$2:$AC$6232,'02_核算项'!$B$2:$B$6232,$A191,'02_核算项'!$M$2:$M$6232,"CO")</f>
        <v>0</v>
      </c>
      <c r="J191" s="4">
        <f>SUMIFS('02_核算项'!$AC$2:$AC$6232,'02_核算项'!$B$2:$B$6232,$A191,'02_核算项'!$M$2:$M$6232,"VOCS")</f>
        <v>0</v>
      </c>
      <c r="K191" s="4">
        <f>SUMIFS('02_核算项'!$AC$2:$AC$6232,'02_核算项'!$B$2:$B$6232,$A191,'02_核算项'!$M$2:$M$6232,"PM10")</f>
        <v>0</v>
      </c>
      <c r="L191" s="4">
        <f>SUMIFS('02_核算项'!$AC$2:$AC$6232,'02_核算项'!$B$2:$B$6232,$A191,'02_核算项'!$M$2:$M$6232,"PM25")</f>
        <v>0</v>
      </c>
      <c r="M191" s="4">
        <f>SUMIFS('02_核算项'!$AC$2:$AC$6232,'02_核算项'!$B$2:$B$6232,$A191,'02_核算项'!$M$2:$M$6232,"BC")</f>
        <v>0</v>
      </c>
      <c r="N191" s="4">
        <f>SUMIFS('02_核算项'!$AC$2:$AC$6232,'02_核算项'!$B$2:$B$6232,$A191,'02_核算项'!$M$2:$M$6232,"OC")</f>
        <v>0</v>
      </c>
      <c r="O191" s="4">
        <f>SUMIFS('02_核算项'!$AC$2:$AC$6232,'02_核算项'!$B$2:$B$6232,$A191,'02_核算项'!$M$2:$M$6232,"NH3")</f>
        <v>0</v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SUMIFS('02_核算项'!$AC$2:$AC$6232,'02_核算项'!$B$2:$B$6232,$A192,'02_核算项'!$M$2:$M$6232,"SO2")</f>
        <v>0.0</v>
      </c>
      <c r="H192" s="4">
        <f>SUMIFS('02_核算项'!$AC$2:$AC$6232,'02_核算项'!$B$2:$B$6232,$A192,'02_核算项'!$M$2:$M$6232,"NOX")</f>
        <v>320.01484</v>
      </c>
      <c r="I192" s="4">
        <f>SUMIFS('02_核算项'!$AC$2:$AC$6232,'02_核算项'!$B$2:$B$6232,$A192,'02_核算项'!$M$2:$M$6232,"CO")</f>
        <v>101.46812</v>
      </c>
      <c r="J192" s="4">
        <f>SUMIFS('02_核算项'!$AC$2:$AC$6232,'02_核算项'!$B$2:$B$6232,$A192,'02_核算项'!$M$2:$M$6232,"VOCS")</f>
        <v>1.561048</v>
      </c>
      <c r="K192" s="4">
        <f>SUMIFS('02_核算项'!$AC$2:$AC$6232,'02_核算项'!$B$2:$B$6232,$A192,'02_核算项'!$M$2:$M$6232,"PM10")</f>
        <v>2.341572</v>
      </c>
      <c r="L192" s="4">
        <f>SUMIFS('02_核算项'!$AC$2:$AC$6232,'02_核算项'!$B$2:$B$6232,$A192,'02_核算项'!$M$2:$M$6232,"PM25")</f>
        <v>2.341572</v>
      </c>
      <c r="M192" s="4">
        <f>SUMIFS('02_核算项'!$AC$2:$AC$6232,'02_核算项'!$B$2:$B$6232,$A192,'02_核算项'!$M$2:$M$6232,"BC")</f>
        <v>0.0</v>
      </c>
      <c r="N192" s="4">
        <f>SUMIFS('02_核算项'!$AC$2:$AC$6232,'02_核算项'!$B$2:$B$6232,$A192,'02_核算项'!$M$2:$M$6232,"OC")</f>
        <v>0.0</v>
      </c>
      <c r="O192" s="4">
        <f>SUMIFS('02_核算项'!$AC$2:$AC$6232,'02_核算项'!$B$2:$B$6232,$A192,'02_核算项'!$M$2:$M$6232,"NH3")</f>
        <v>0.0</v>
      </c>
      <c r="P192" s="4">
        <f>SUMIFS('02_核算项'!$AD$2:$AD$6232,'02_核算项'!$B$2:$B$6232,$A192,'02_核算项'!$M$2:$M$6232,"SO2")</f>
        <v>0.0</v>
      </c>
      <c r="Q192" s="4">
        <f>SUMIFS('02_核算项'!$AD$2:$AD$6232,'02_核算项'!$B$2:$B$6232,$A192,'02_核算项'!$M$2:$M$6232,"NOX")</f>
        <v>249.6115752</v>
      </c>
      <c r="R192" s="4">
        <f>SUMIFS('02_核算项'!$AD$2:$AD$6232,'02_核算项'!$B$2:$B$6232,$A192,'02_核算项'!$M$2:$M$6232,"CO")</f>
        <v>101.46812</v>
      </c>
      <c r="S192" s="4">
        <f>SUMIFS('02_核算项'!$AD$2:$AD$6232,'02_核算项'!$B$2:$B$6232,$A192,'02_核算项'!$M$2:$M$6232,"VOCS")</f>
        <v>1.561048</v>
      </c>
      <c r="T192" s="4">
        <f>SUMIFS('02_核算项'!$AD$2:$AD$6232,'02_核算项'!$B$2:$B$6232,$A192,'02_核算项'!$M$2:$M$6232,"PM10")</f>
        <v>2.341572</v>
      </c>
      <c r="U192" s="4">
        <f>SUMIFS('02_核算项'!$AD$2:$AD$6232,'02_核算项'!$B$2:$B$6232,$A192,'02_核算项'!$M$2:$M$6232,"PM25")</f>
        <v>2.341572</v>
      </c>
      <c r="V192" s="4">
        <f>SUMIFS('02_核算项'!$AD$2:$AD$6232,'02_核算项'!$B$2:$B$6232,$A192,'02_核算项'!$M$2:$M$6232,"BC")</f>
        <v>0.0</v>
      </c>
      <c r="W192" s="4">
        <f>SUMIFS('02_核算项'!$AD$2:$AD$6232,'02_核算项'!$B$2:$B$6232,$A192,'02_核算项'!$M$2:$M$6232,"OC")</f>
        <v>0.0</v>
      </c>
      <c r="X192" s="4">
        <f>SUMIFS('02_核算项'!$AD$2:$AD$6232,'02_核算项'!$B$2:$B$6232,$A192,'02_核算项'!$M$2:$M$6232,"NH3")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SUMIFS('02_核算项'!$AC$2:$AC$6232,'02_核算项'!$B$2:$B$6232,$A193,'02_核算项'!$M$2:$M$6232,"SO2")</f>
        <v>35205.3</v>
      </c>
      <c r="H193" s="4">
        <f>SUMIFS('02_核算项'!$AC$2:$AC$6232,'02_核算项'!$B$2:$B$6232,$A193,'02_核算项'!$M$2:$M$6232,"NOX")</f>
        <v>16590.21</v>
      </c>
      <c r="I193" s="4">
        <f>SUMIFS('02_核算项'!$AC$2:$AC$6232,'02_核算项'!$B$2:$B$6232,$A193,'02_核算项'!$M$2:$M$6232,"CO")</f>
        <v>4602.0</v>
      </c>
      <c r="J193" s="4">
        <f>SUMIFS('02_核算项'!$AC$2:$AC$6232,'02_核算项'!$B$2:$B$6232,$A193,'02_核算项'!$M$2:$M$6232,"VOCS")</f>
        <v>92.04</v>
      </c>
      <c r="K193" s="4">
        <f>SUMIFS('02_核算项'!$AC$2:$AC$6232,'02_核算项'!$B$2:$B$6232,$A193,'02_核算项'!$M$2:$M$6232,"PM10")</f>
        <v>69580.51425000002</v>
      </c>
      <c r="L193" s="4">
        <f>SUMIFS('02_核算项'!$AC$2:$AC$6232,'02_核算项'!$B$2:$B$6232,$A193,'02_核算项'!$M$2:$M$6232,"PM25")</f>
        <v>18151.438500000004</v>
      </c>
      <c r="M193" s="4">
        <f>SUMIFS('02_核算项'!$AC$2:$AC$6232,'02_核算项'!$B$2:$B$6232,$A193,'02_核算项'!$M$2:$M$6232,"BC")</f>
        <v>36.30287700000001</v>
      </c>
      <c r="N193" s="4">
        <f>SUMIFS('02_核算项'!$AC$2:$AC$6232,'02_核算项'!$B$2:$B$6232,$A193,'02_核算项'!$M$2:$M$6232,"OC")</f>
        <v>0.0</v>
      </c>
      <c r="O193" s="4">
        <f>SUMIFS('02_核算项'!$AC$2:$AC$6232,'02_核算项'!$B$2:$B$6232,$A193,'02_核算项'!$M$2:$M$6232,"NH3")</f>
        <v>368.16</v>
      </c>
      <c r="P193" s="4">
        <f>SUMIFS('02_核算项'!$AD$2:$AD$6232,'02_核算项'!$B$2:$B$6232,$A193,'02_核算项'!$M$2:$M$6232,"SO2")</f>
        <v>7041.059999999999</v>
      </c>
      <c r="Q193" s="4">
        <f>SUMIFS('02_核算项'!$AD$2:$AD$6232,'02_核算项'!$B$2:$B$6232,$A193,'02_核算项'!$M$2:$M$6232,"NOX")</f>
        <v>5972.4756</v>
      </c>
      <c r="R193" s="4">
        <f>SUMIFS('02_核算项'!$AD$2:$AD$6232,'02_核算项'!$B$2:$B$6232,$A193,'02_核算项'!$M$2:$M$6232,"CO")</f>
        <v>4602.0</v>
      </c>
      <c r="S193" s="4">
        <f>SUMIFS('02_核算项'!$AD$2:$AD$6232,'02_核算项'!$B$2:$B$6232,$A193,'02_核算项'!$M$2:$M$6232,"VOCS")</f>
        <v>92.04</v>
      </c>
      <c r="T193" s="4">
        <f>SUMIFS('02_核算项'!$AD$2:$AD$6232,'02_核算项'!$B$2:$B$6232,$A193,'02_核算项'!$M$2:$M$6232,"PM10")</f>
        <v>1240.3482975000015</v>
      </c>
      <c r="U193" s="4">
        <f>SUMIFS('02_核算项'!$AD$2:$AD$6232,'02_核算项'!$B$2:$B$6232,$A193,'02_核算项'!$M$2:$M$6232,"PM25")</f>
        <v>726.0575400000008</v>
      </c>
      <c r="V193" s="4">
        <f>SUMIFS('02_核算项'!$AD$2:$AD$6232,'02_核算项'!$B$2:$B$6232,$A193,'02_核算项'!$M$2:$M$6232,"BC")</f>
        <v>1.4521150800000016</v>
      </c>
      <c r="W193" s="4">
        <f>SUMIFS('02_核算项'!$AD$2:$AD$6232,'02_核算项'!$B$2:$B$6232,$A193,'02_核算项'!$M$2:$M$6232,"OC")</f>
        <v>0.0</v>
      </c>
      <c r="X193" s="4">
        <f>SUMIFS('02_核算项'!$AD$2:$AD$6232,'02_核算项'!$B$2:$B$6232,$A193,'02_核算项'!$M$2:$M$6232,"NH3")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>
        <f>SUMIFS('02_核算项'!$AC$2:$AC$6232,'02_核算项'!$B$2:$B$6232,$A194,'02_核算项'!$M$2:$M$6232,"SO2")</f>
        <v>0.916794</v>
      </c>
      <c r="H194" s="4">
        <f>SUMIFS('02_核算项'!$AC$2:$AC$6232,'02_核算项'!$B$2:$B$6232,$A194,'02_核算项'!$M$2:$M$6232,"NOX")</f>
        <v>2.2614252</v>
      </c>
      <c r="I194" s="4">
        <f>SUMIFS('02_核算项'!$AC$2:$AC$6232,'02_核算项'!$B$2:$B$6232,$A194,'02_核算项'!$M$2:$M$6232,"CO")</f>
        <v>0.1833588</v>
      </c>
      <c r="J194" s="4">
        <f>SUMIFS('02_核算项'!$AC$2:$AC$6232,'02_核算项'!$B$2:$B$6232,$A194,'02_核算项'!$M$2:$M$6232,"VOCS")</f>
        <v>0.03972774</v>
      </c>
      <c r="K194" s="4">
        <f>SUMIFS('02_核算项'!$AC$2:$AC$6232,'02_核算项'!$B$2:$B$6232,$A194,'02_核算项'!$M$2:$M$6232,"PM10")</f>
        <v>0.152799</v>
      </c>
      <c r="L194" s="4">
        <f>SUMIFS('02_核算项'!$AC$2:$AC$6232,'02_核算项'!$B$2:$B$6232,$A194,'02_核算项'!$M$2:$M$6232,"PM25")</f>
        <v>0.152799</v>
      </c>
      <c r="M194" s="4">
        <f>SUMIFS('02_核算项'!$AC$2:$AC$6232,'02_核算项'!$B$2:$B$6232,$A194,'02_核算项'!$M$2:$M$6232,"BC")</f>
        <v>0.00305598</v>
      </c>
      <c r="N194" s="4">
        <f>SUMIFS('02_核算项'!$AC$2:$AC$6232,'02_核算项'!$B$2:$B$6232,$A194,'02_核算项'!$M$2:$M$6232,"OC")</f>
        <v>0.01222392</v>
      </c>
      <c r="O194" s="4">
        <f>SUMIFS('02_核算项'!$AC$2:$AC$6232,'02_核算项'!$B$2:$B$6232,$A194,'02_核算项'!$M$2:$M$6232,"NH3")</f>
        <v>0</v>
      </c>
      <c r="P194" s="4">
        <f>SUMIFS('02_核算项'!$AD$2:$AD$6232,'02_核算项'!$B$2:$B$6232,$A194,'02_核算项'!$M$2:$M$6232,"SO2")</f>
        <v>0.18335879999999996</v>
      </c>
      <c r="Q194" s="4">
        <f>SUMIFS('02_核算项'!$AD$2:$AD$6232,'02_核算项'!$B$2:$B$6232,$A194,'02_核算项'!$M$2:$M$6232,"NOX")</f>
        <v>1.58299764</v>
      </c>
      <c r="R194" s="4">
        <f>SUMIFS('02_核算项'!$AD$2:$AD$6232,'02_核算项'!$B$2:$B$6232,$A194,'02_核算项'!$M$2:$M$6232,"CO")</f>
        <v>0.1833588</v>
      </c>
      <c r="S194" s="4">
        <f>SUMIFS('02_核算项'!$AD$2:$AD$6232,'02_核算项'!$B$2:$B$6232,$A194,'02_核算项'!$M$2:$M$6232,"VOCS")</f>
        <v>0.03972774</v>
      </c>
      <c r="T194" s="4">
        <f>SUMIFS('02_核算项'!$AD$2:$AD$6232,'02_核算项'!$B$2:$B$6232,$A194,'02_核算项'!$M$2:$M$6232,"PM10")</f>
        <v>0.008403945000000006</v>
      </c>
      <c r="U194" s="4">
        <f>SUMIFS('02_核算项'!$AD$2:$AD$6232,'02_核算项'!$B$2:$B$6232,$A194,'02_核算项'!$M$2:$M$6232,"PM25")</f>
        <v>0.008403945000000006</v>
      </c>
      <c r="V194" s="4">
        <f>SUMIFS('02_核算项'!$AD$2:$AD$6232,'02_核算项'!$B$2:$B$6232,$A194,'02_核算项'!$M$2:$M$6232,"BC")</f>
        <v>0.00016807890000000014</v>
      </c>
      <c r="W194" s="4">
        <f>SUMIFS('02_核算项'!$AD$2:$AD$6232,'02_核算项'!$B$2:$B$6232,$A194,'02_核算项'!$M$2:$M$6232,"OC")</f>
        <v>0.0006723156000000006</v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SUMIFS('02_核算项'!$AC$2:$AC$6232,'02_核算项'!$B$2:$B$6232,$A195,'02_核算项'!$M$2:$M$6232,"SO2")</f>
        <v>7772.492983200001</v>
      </c>
      <c r="H195" s="4">
        <f>SUMIFS('02_核算项'!$AC$2:$AC$6232,'02_核算项'!$B$2:$B$6232,$A195,'02_核算项'!$M$2:$M$6232,"NOX")</f>
        <v>4994.623387600001</v>
      </c>
      <c r="I195" s="4">
        <f>SUMIFS('02_核算项'!$AC$2:$AC$6232,'02_核算项'!$B$2:$B$6232,$A195,'02_核算项'!$M$2:$M$6232,"CO")</f>
        <v>1385.47112</v>
      </c>
      <c r="J195" s="4">
        <f>SUMIFS('02_核算项'!$AC$2:$AC$6232,'02_核算项'!$B$2:$B$6232,$A195,'02_核算项'!$M$2:$M$6232,"VOCS")</f>
        <v>27.7094224</v>
      </c>
      <c r="K195" s="4">
        <f>SUMIFS('02_核算项'!$AC$2:$AC$6232,'02_核算项'!$B$2:$B$6232,$A195,'02_核算项'!$M$2:$M$6232,"PM10")</f>
        <v>20565.046603763203</v>
      </c>
      <c r="L195" s="4">
        <f>SUMIFS('02_核算项'!$AC$2:$AC$6232,'02_核算项'!$B$2:$B$6232,$A195,'02_核算项'!$M$2:$M$6232,"PM25")</f>
        <v>4963.976766425601</v>
      </c>
      <c r="M195" s="4">
        <f>SUMIFS('02_核算项'!$AC$2:$AC$6232,'02_核算项'!$B$2:$B$6232,$A195,'02_核算项'!$M$2:$M$6232,"BC")</f>
        <v>9.927953532851202</v>
      </c>
      <c r="N195" s="4">
        <f>SUMIFS('02_核算项'!$AC$2:$AC$6232,'02_核算项'!$B$2:$B$6232,$A195,'02_核算项'!$M$2:$M$6232,"OC")</f>
        <v>0.0</v>
      </c>
      <c r="O195" s="4">
        <f>SUMIFS('02_核算项'!$AC$2:$AC$6232,'02_核算项'!$B$2:$B$6232,$A195,'02_核算项'!$M$2:$M$6232,"NH3")</f>
        <v>0.0</v>
      </c>
      <c r="P195" s="4">
        <f>SUMIFS('02_核算项'!$AD$2:$AD$6232,'02_核算项'!$B$2:$B$6232,$A195,'02_核算项'!$M$2:$M$6232,"SO2")</f>
        <v>7772.492983200001</v>
      </c>
      <c r="Q195" s="4">
        <f>SUMIFS('02_核算项'!$AD$2:$AD$6232,'02_核算项'!$B$2:$B$6232,$A195,'02_核算项'!$M$2:$M$6232,"NOX")</f>
        <v>3895.8062423280007</v>
      </c>
      <c r="R195" s="4">
        <f>SUMIFS('02_核算项'!$AD$2:$AD$6232,'02_核算项'!$B$2:$B$6232,$A195,'02_核算项'!$M$2:$M$6232,"CO")</f>
        <v>1385.47112</v>
      </c>
      <c r="S195" s="4">
        <f>SUMIFS('02_核算项'!$AD$2:$AD$6232,'02_核算项'!$B$2:$B$6232,$A195,'02_核算项'!$M$2:$M$6232,"VOCS")</f>
        <v>27.7094224</v>
      </c>
      <c r="T195" s="4">
        <f>SUMIFS('02_核算项'!$AD$2:$AD$6232,'02_核算项'!$B$2:$B$6232,$A195,'02_核算项'!$M$2:$M$6232,"PM10")</f>
        <v>20565.046603763203</v>
      </c>
      <c r="U195" s="4">
        <f>SUMIFS('02_核算项'!$AD$2:$AD$6232,'02_核算项'!$B$2:$B$6232,$A195,'02_核算项'!$M$2:$M$6232,"PM25")</f>
        <v>4963.976766425601</v>
      </c>
      <c r="V195" s="4">
        <f>SUMIFS('02_核算项'!$AD$2:$AD$6232,'02_核算项'!$B$2:$B$6232,$A195,'02_核算项'!$M$2:$M$6232,"BC")</f>
        <v>9.927953532851202</v>
      </c>
      <c r="W195" s="4">
        <f>SUMIFS('02_核算项'!$AD$2:$AD$6232,'02_核算项'!$B$2:$B$6232,$A195,'02_核算项'!$M$2:$M$6232,"OC")</f>
        <v>0.0</v>
      </c>
      <c r="X195" s="4">
        <f>SUMIFS('02_核算项'!$AD$2:$AD$6232,'02_核算项'!$B$2:$B$6232,$A195,'02_核算项'!$M$2:$M$6232,"NH3")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>
        <f>SUMIFS('02_核算项'!$AC$2:$AC$6232,'02_核算项'!$B$2:$B$6232,$A196,'02_核算项'!$M$2:$M$6232,"SO2")</f>
        <v>0</v>
      </c>
      <c r="H196" s="4">
        <f>SUMIFS('02_核算项'!$AC$2:$AC$6232,'02_核算项'!$B$2:$B$6232,$A196,'02_核算项'!$M$2:$M$6232,"NOX")</f>
        <v>0</v>
      </c>
      <c r="I196" s="4">
        <f>SUMIFS('02_核算项'!$AC$2:$AC$6232,'02_核算项'!$B$2:$B$6232,$A196,'02_核算项'!$M$2:$M$6232,"CO")</f>
        <v>0</v>
      </c>
      <c r="J196" s="4">
        <f>SUMIFS('02_核算项'!$AC$2:$AC$6232,'02_核算项'!$B$2:$B$6232,$A196,'02_核算项'!$M$2:$M$6232,"VOCS")</f>
        <v>0</v>
      </c>
      <c r="K196" s="4">
        <f>SUMIFS('02_核算项'!$AC$2:$AC$6232,'02_核算项'!$B$2:$B$6232,$A196,'02_核算项'!$M$2:$M$6232,"PM10")</f>
        <v>0</v>
      </c>
      <c r="L196" s="4">
        <f>SUMIFS('02_核算项'!$AC$2:$AC$6232,'02_核算项'!$B$2:$B$6232,$A196,'02_核算项'!$M$2:$M$6232,"PM25")</f>
        <v>0</v>
      </c>
      <c r="M196" s="4">
        <f>SUMIFS('02_核算项'!$AC$2:$AC$6232,'02_核算项'!$B$2:$B$6232,$A196,'02_核算项'!$M$2:$M$6232,"BC")</f>
        <v>0</v>
      </c>
      <c r="N196" s="4">
        <f>SUMIFS('02_核算项'!$AC$2:$AC$6232,'02_核算项'!$B$2:$B$6232,$A196,'02_核算项'!$M$2:$M$6232,"OC")</f>
        <v>0</v>
      </c>
      <c r="O196" s="4">
        <f>SUMIFS('02_核算项'!$AC$2:$AC$6232,'02_核算项'!$B$2:$B$6232,$A196,'02_核算项'!$M$2:$M$6232,"NH3")</f>
        <v>0.0</v>
      </c>
      <c r="X196" s="4">
        <f>SUMIFS('02_核算项'!$AD$2:$AD$6232,'02_核算项'!$B$2:$B$6232,$A196,'02_核算项'!$M$2:$M$6232,"NH3")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SUMIFS('02_核算项'!$AC$2:$AC$6232,'02_核算项'!$B$2:$B$6232,$A197,'02_核算项'!$M$2:$M$6232,"SO2")</f>
        <v>10267.870698</v>
      </c>
      <c r="H197" s="4">
        <f>SUMIFS('02_核算项'!$AC$2:$AC$6232,'02_核算项'!$B$2:$B$6232,$A197,'02_核算项'!$M$2:$M$6232,"NOX")</f>
        <v>9677.300357200002</v>
      </c>
      <c r="I197" s="4">
        <f>SUMIFS('02_核算项'!$AC$2:$AC$6232,'02_核算项'!$B$2:$B$6232,$A197,'02_核算项'!$M$2:$M$6232,"CO")</f>
        <v>2684.41064</v>
      </c>
      <c r="J197" s="4">
        <f>SUMIFS('02_核算项'!$AC$2:$AC$6232,'02_核算项'!$B$2:$B$6232,$A197,'02_核算项'!$M$2:$M$6232,"VOCS")</f>
        <v>53.6882128</v>
      </c>
      <c r="K197" s="4">
        <f>SUMIFS('02_核算项'!$AC$2:$AC$6232,'02_核算项'!$B$2:$B$6232,$A197,'02_核算项'!$M$2:$M$6232,"PM10")</f>
        <v>33062.54364756</v>
      </c>
      <c r="L197" s="4">
        <f>SUMIFS('02_核算项'!$AC$2:$AC$6232,'02_核算项'!$B$2:$B$6232,$A197,'02_核算项'!$M$2:$M$6232,"PM25")</f>
        <v>8625.01138632</v>
      </c>
      <c r="M197" s="4">
        <f>SUMIFS('02_核算项'!$AC$2:$AC$6232,'02_核算项'!$B$2:$B$6232,$A197,'02_核算项'!$M$2:$M$6232,"BC")</f>
        <v>17.250022772639998</v>
      </c>
      <c r="N197" s="4">
        <f>SUMIFS('02_核算项'!$AC$2:$AC$6232,'02_核算项'!$B$2:$B$6232,$A197,'02_核算项'!$M$2:$M$6232,"OC")</f>
        <v>0.0</v>
      </c>
      <c r="O197" s="4">
        <f>SUMIFS('02_核算项'!$AC$2:$AC$6232,'02_核算项'!$B$2:$B$6232,$A197,'02_核算项'!$M$2:$M$6232,"NH3")</f>
        <v>0.0</v>
      </c>
      <c r="P197" s="4">
        <f>SUMIFS('02_核算项'!$AD$2:$AD$6232,'02_核算项'!$B$2:$B$6232,$A197,'02_核算项'!$M$2:$M$6232,"SO2")</f>
        <v>10267.870698</v>
      </c>
      <c r="Q197" s="4">
        <f>SUMIFS('02_核算项'!$AD$2:$AD$6232,'02_核算项'!$B$2:$B$6232,$A197,'02_核算项'!$M$2:$M$6232,"NOX")</f>
        <v>7548.294278616001</v>
      </c>
      <c r="R197" s="4">
        <f>SUMIFS('02_核算项'!$AD$2:$AD$6232,'02_核算项'!$B$2:$B$6232,$A197,'02_核算项'!$M$2:$M$6232,"CO")</f>
        <v>2684.41064</v>
      </c>
      <c r="S197" s="4">
        <f>SUMIFS('02_核算项'!$AD$2:$AD$6232,'02_核算项'!$B$2:$B$6232,$A197,'02_核算项'!$M$2:$M$6232,"VOCS")</f>
        <v>53.6882128</v>
      </c>
      <c r="T197" s="4">
        <f>SUMIFS('02_核算项'!$AD$2:$AD$6232,'02_核算项'!$B$2:$B$6232,$A197,'02_核算项'!$M$2:$M$6232,"PM10")</f>
        <v>33062.54364756</v>
      </c>
      <c r="U197" s="4">
        <f>SUMIFS('02_核算项'!$AD$2:$AD$6232,'02_核算项'!$B$2:$B$6232,$A197,'02_核算项'!$M$2:$M$6232,"PM25")</f>
        <v>8625.01138632</v>
      </c>
      <c r="V197" s="4">
        <f>SUMIFS('02_核算项'!$AD$2:$AD$6232,'02_核算项'!$B$2:$B$6232,$A197,'02_核算项'!$M$2:$M$6232,"BC")</f>
        <v>17.250022772639998</v>
      </c>
      <c r="W197" s="4">
        <f>SUMIFS('02_核算项'!$AD$2:$AD$6232,'02_核算项'!$B$2:$B$6232,$A197,'02_核算项'!$M$2:$M$6232,"OC")</f>
        <v>0.0</v>
      </c>
      <c r="X197" s="4">
        <f>SUMIFS('02_核算项'!$AD$2:$AD$6232,'02_核算项'!$B$2:$B$6232,$A197,'02_核算项'!$M$2:$M$6232,"NH3")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SUMIFS('02_核算项'!$AC$2:$AC$6232,'02_核算项'!$B$2:$B$6232,$A198,'02_核算项'!$M$2:$M$6232,"SO2")</f>
        <v>653.0771</v>
      </c>
      <c r="H198" s="4">
        <f>SUMIFS('02_核算项'!$AC$2:$AC$6232,'02_核算项'!$B$2:$B$6232,$A198,'02_核算项'!$M$2:$M$6232,"NOX")</f>
        <v>496.7625</v>
      </c>
      <c r="I198" s="4">
        <f>SUMIFS('02_核算项'!$AC$2:$AC$6232,'02_核算项'!$B$2:$B$6232,$A198,'02_核算项'!$M$2:$M$6232,"CO")</f>
        <v>132.47</v>
      </c>
      <c r="J198" s="4">
        <f>SUMIFS('02_核算项'!$AC$2:$AC$6232,'02_核算项'!$B$2:$B$6232,$A198,'02_核算项'!$M$2:$M$6232,"VOCS")</f>
        <v>11.9223</v>
      </c>
      <c r="K198" s="4">
        <f>SUMIFS('02_核算项'!$AC$2:$AC$6232,'02_核算项'!$B$2:$B$6232,$A198,'02_核算项'!$M$2:$M$6232,"PM10")</f>
        <v>3070.999022</v>
      </c>
      <c r="L198" s="4">
        <f>SUMIFS('02_核算项'!$AC$2:$AC$6232,'02_核算项'!$B$2:$B$6232,$A198,'02_核算项'!$M$2:$M$6232,"PM25")</f>
        <v>741.2756260000002</v>
      </c>
      <c r="M198" s="4">
        <f>SUMIFS('02_核算项'!$AC$2:$AC$6232,'02_核算项'!$B$2:$B$6232,$A198,'02_核算项'!$M$2:$M$6232,"BC")</f>
        <v>1.4825512520000004</v>
      </c>
      <c r="N198" s="4">
        <f>SUMIFS('02_核算项'!$AC$2:$AC$6232,'02_核算项'!$B$2:$B$6232,$A198,'02_核算项'!$M$2:$M$6232,"OC")</f>
        <v>0.0</v>
      </c>
      <c r="O198" s="4">
        <f>SUMIFS('02_核算项'!$AC$2:$AC$6232,'02_核算项'!$B$2:$B$6232,$A198,'02_核算项'!$M$2:$M$6232,"NH3")</f>
        <v>0.0</v>
      </c>
      <c r="P198" s="4">
        <f>SUMIFS('02_核算项'!$AD$2:$AD$6232,'02_核算项'!$B$2:$B$6232,$A198,'02_核算项'!$M$2:$M$6232,"SO2")</f>
        <v>653.0771</v>
      </c>
      <c r="Q198" s="4">
        <f>SUMIFS('02_核算项'!$AD$2:$AD$6232,'02_核算项'!$B$2:$B$6232,$A198,'02_核算项'!$M$2:$M$6232,"NOX")</f>
        <v>387.47475000000003</v>
      </c>
      <c r="R198" s="4">
        <f>SUMIFS('02_核算项'!$AD$2:$AD$6232,'02_核算项'!$B$2:$B$6232,$A198,'02_核算项'!$M$2:$M$6232,"CO")</f>
        <v>132.47</v>
      </c>
      <c r="S198" s="4">
        <f>SUMIFS('02_核算项'!$AD$2:$AD$6232,'02_核算项'!$B$2:$B$6232,$A198,'02_核算项'!$M$2:$M$6232,"VOCS")</f>
        <v>11.9223</v>
      </c>
      <c r="T198" s="4">
        <f>SUMIFS('02_核算项'!$AD$2:$AD$6232,'02_核算项'!$B$2:$B$6232,$A198,'02_核算项'!$M$2:$M$6232,"PM10")</f>
        <v>3070.999022</v>
      </c>
      <c r="U198" s="4">
        <f>SUMIFS('02_核算项'!$AD$2:$AD$6232,'02_核算项'!$B$2:$B$6232,$A198,'02_核算项'!$M$2:$M$6232,"PM25")</f>
        <v>741.2756260000002</v>
      </c>
      <c r="V198" s="4">
        <f>SUMIFS('02_核算项'!$AD$2:$AD$6232,'02_核算项'!$B$2:$B$6232,$A198,'02_核算项'!$M$2:$M$6232,"BC")</f>
        <v>1.4825512520000004</v>
      </c>
      <c r="W198" s="4">
        <f>SUMIFS('02_核算项'!$AD$2:$AD$6232,'02_核算项'!$B$2:$B$6232,$A198,'02_核算项'!$M$2:$M$6232,"OC")</f>
        <v>0.0</v>
      </c>
      <c r="X198" s="4">
        <f>SUMIFS('02_核算项'!$AD$2:$AD$6232,'02_核算项'!$B$2:$B$6232,$A198,'02_核算项'!$M$2:$M$6232,"NH3")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SUMIFS('02_核算项'!$AC$2:$AC$6232,'02_核算项'!$B$2:$B$6232,$A199,'02_核算项'!$M$2:$M$6232,"SO2")</f>
        <v>261.6451708</v>
      </c>
      <c r="H199" s="4">
        <f>SUMIFS('02_核算项'!$AC$2:$AC$6232,'02_核算项'!$B$2:$B$6232,$A199,'02_核算项'!$M$2:$M$6232,"NOX")</f>
        <v>143.2155</v>
      </c>
      <c r="I199" s="4">
        <f>SUMIFS('02_核算项'!$AC$2:$AC$6232,'02_核算项'!$B$2:$B$6232,$A199,'02_核算项'!$M$2:$M$6232,"CO")</f>
        <v>38.1908</v>
      </c>
      <c r="J199" s="4">
        <f>SUMIFS('02_核算项'!$AC$2:$AC$6232,'02_核算项'!$B$2:$B$6232,$A199,'02_核算项'!$M$2:$M$6232,"VOCS")</f>
        <v>3.437172</v>
      </c>
      <c r="K199" s="4">
        <f>SUMIFS('02_核算项'!$AC$2:$AC$6232,'02_核算项'!$B$2:$B$6232,$A199,'02_核算项'!$M$2:$M$6232,"PM10")</f>
        <v>654.020505264</v>
      </c>
      <c r="L199" s="4">
        <f>SUMIFS('02_核算项'!$AC$2:$AC$6232,'02_核算项'!$B$2:$B$6232,$A199,'02_核算项'!$M$2:$M$6232,"PM25")</f>
        <v>157.86701851200002</v>
      </c>
      <c r="M199" s="4">
        <f>SUMIFS('02_核算项'!$AC$2:$AC$6232,'02_核算项'!$B$2:$B$6232,$A199,'02_核算项'!$M$2:$M$6232,"BC")</f>
        <v>0.3157340370240001</v>
      </c>
      <c r="N199" s="4">
        <f>SUMIFS('02_核算项'!$AC$2:$AC$6232,'02_核算项'!$B$2:$B$6232,$A199,'02_核算项'!$M$2:$M$6232,"OC")</f>
        <v>0.0</v>
      </c>
      <c r="O199" s="4">
        <f>SUMIFS('02_核算项'!$AC$2:$AC$6232,'02_核算项'!$B$2:$B$6232,$A199,'02_核算项'!$M$2:$M$6232,"NH3")</f>
        <v>0.0</v>
      </c>
      <c r="P199" s="4">
        <f>SUMIFS('02_核算项'!$AD$2:$AD$6232,'02_核算项'!$B$2:$B$6232,$A199,'02_核算项'!$M$2:$M$6232,"SO2")</f>
        <v>261.6451708</v>
      </c>
      <c r="Q199" s="4">
        <f>SUMIFS('02_核算项'!$AD$2:$AD$6232,'02_核算项'!$B$2:$B$6232,$A199,'02_核算项'!$M$2:$M$6232,"NOX")</f>
        <v>111.70809</v>
      </c>
      <c r="R199" s="4">
        <f>SUMIFS('02_核算项'!$AD$2:$AD$6232,'02_核算项'!$B$2:$B$6232,$A199,'02_核算项'!$M$2:$M$6232,"CO")</f>
        <v>38.1908</v>
      </c>
      <c r="S199" s="4">
        <f>SUMIFS('02_核算项'!$AD$2:$AD$6232,'02_核算项'!$B$2:$B$6232,$A199,'02_核算项'!$M$2:$M$6232,"VOCS")</f>
        <v>3.437172</v>
      </c>
      <c r="T199" s="4">
        <f>SUMIFS('02_核算项'!$AD$2:$AD$6232,'02_核算项'!$B$2:$B$6232,$A199,'02_核算项'!$M$2:$M$6232,"PM10")</f>
        <v>654.020505264</v>
      </c>
      <c r="U199" s="4">
        <f>SUMIFS('02_核算项'!$AD$2:$AD$6232,'02_核算项'!$B$2:$B$6232,$A199,'02_核算项'!$M$2:$M$6232,"PM25")</f>
        <v>157.86701851200002</v>
      </c>
      <c r="V199" s="4">
        <f>SUMIFS('02_核算项'!$AD$2:$AD$6232,'02_核算项'!$B$2:$B$6232,$A199,'02_核算项'!$M$2:$M$6232,"BC")</f>
        <v>0.3157340370240001</v>
      </c>
      <c r="W199" s="4">
        <f>SUMIFS('02_核算项'!$AD$2:$AD$6232,'02_核算项'!$B$2:$B$6232,$A199,'02_核算项'!$M$2:$M$6232,"OC")</f>
        <v>0.0</v>
      </c>
      <c r="X199" s="4">
        <f>SUMIFS('02_核算项'!$AD$2:$AD$6232,'02_核算项'!$B$2:$B$6232,$A199,'02_核算项'!$M$2:$M$6232,"NH3")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SUMIFS('02_核算项'!$AC$2:$AC$6232,'02_核算项'!$B$2:$B$6232,$A200,'02_核算项'!$M$2:$M$6232,"SO2")</f>
        <v>1699.9046351</v>
      </c>
      <c r="H200" s="4">
        <f>SUMIFS('02_核算项'!$AC$2:$AC$6232,'02_核算项'!$B$2:$B$6232,$A200,'02_核算项'!$M$2:$M$6232,"NOX")</f>
        <v>1342.5476336999998</v>
      </c>
      <c r="I200" s="4">
        <f>SUMIFS('02_核算项'!$AC$2:$AC$6232,'02_核算项'!$B$2:$B$6232,$A200,'02_核算项'!$M$2:$M$6232,"CO")</f>
        <v>327.85046</v>
      </c>
      <c r="J200" s="4">
        <f>SUMIFS('02_核算项'!$AC$2:$AC$6232,'02_核算项'!$B$2:$B$6232,$A200,'02_核算项'!$M$2:$M$6232,"VOCS")</f>
        <v>6.5570092</v>
      </c>
      <c r="K200" s="4">
        <f>SUMIFS('02_核算项'!$AC$2:$AC$6232,'02_核算项'!$B$2:$B$6232,$A200,'02_核算项'!$M$2:$M$6232,"PM10")</f>
        <v>4363.256859992801</v>
      </c>
      <c r="L200" s="4">
        <f>SUMIFS('02_核算项'!$AC$2:$AC$6232,'02_核算项'!$B$2:$B$6232,$A200,'02_核算项'!$M$2:$M$6232,"PM25")</f>
        <v>1053.1999317224002</v>
      </c>
      <c r="M200" s="4">
        <f>SUMIFS('02_核算项'!$AC$2:$AC$6232,'02_核算项'!$B$2:$B$6232,$A200,'02_核算项'!$M$2:$M$6232,"BC")</f>
        <v>2.1063998634448007</v>
      </c>
      <c r="N200" s="4">
        <f>SUMIFS('02_核算项'!$AC$2:$AC$6232,'02_核算项'!$B$2:$B$6232,$A200,'02_核算项'!$M$2:$M$6232,"OC")</f>
        <v>0.0</v>
      </c>
      <c r="O200" s="4">
        <f>SUMIFS('02_核算项'!$AC$2:$AC$6232,'02_核算项'!$B$2:$B$6232,$A200,'02_核算项'!$M$2:$M$6232,"NH3")</f>
        <v>0.0</v>
      </c>
      <c r="P200" s="4">
        <f>SUMIFS('02_核算项'!$AD$2:$AD$6232,'02_核算项'!$B$2:$B$6232,$A200,'02_核算项'!$M$2:$M$6232,"SO2")</f>
        <v>1699.9046351</v>
      </c>
      <c r="Q200" s="4">
        <f>SUMIFS('02_核算项'!$AD$2:$AD$6232,'02_核算项'!$B$2:$B$6232,$A200,'02_核算项'!$M$2:$M$6232,"NOX")</f>
        <v>1047.187154286</v>
      </c>
      <c r="R200" s="4">
        <f>SUMIFS('02_核算项'!$AD$2:$AD$6232,'02_核算项'!$B$2:$B$6232,$A200,'02_核算项'!$M$2:$M$6232,"CO")</f>
        <v>327.85046</v>
      </c>
      <c r="S200" s="4">
        <f>SUMIFS('02_核算项'!$AD$2:$AD$6232,'02_核算项'!$B$2:$B$6232,$A200,'02_核算项'!$M$2:$M$6232,"VOCS")</f>
        <v>6.5570092</v>
      </c>
      <c r="T200" s="4">
        <f>SUMIFS('02_核算项'!$AD$2:$AD$6232,'02_核算项'!$B$2:$B$6232,$A200,'02_核算项'!$M$2:$M$6232,"PM10")</f>
        <v>4363.256859992801</v>
      </c>
      <c r="U200" s="4">
        <f>SUMIFS('02_核算项'!$AD$2:$AD$6232,'02_核算项'!$B$2:$B$6232,$A200,'02_核算项'!$M$2:$M$6232,"PM25")</f>
        <v>1053.1999317224002</v>
      </c>
      <c r="V200" s="4">
        <f>SUMIFS('02_核算项'!$AD$2:$AD$6232,'02_核算项'!$B$2:$B$6232,$A200,'02_核算项'!$M$2:$M$6232,"BC")</f>
        <v>2.1063998634448007</v>
      </c>
      <c r="W200" s="4">
        <f>SUMIFS('02_核算项'!$AD$2:$AD$6232,'02_核算项'!$B$2:$B$6232,$A200,'02_核算项'!$M$2:$M$6232,"OC")</f>
        <v>0.0</v>
      </c>
      <c r="X200" s="4">
        <f>SUMIFS('02_核算项'!$AD$2:$AD$6232,'02_核算项'!$B$2:$B$6232,$A200,'02_核算项'!$M$2:$M$6232,"NH3")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SUMIFS('02_核算项'!$AC$2:$AC$6232,'02_核算项'!$B$2:$B$6232,$A201,'02_核算项'!$M$2:$M$6232,"SO2")</f>
        <v>1803.2585881999998</v>
      </c>
      <c r="H201" s="4">
        <f>SUMIFS('02_核算项'!$AC$2:$AC$6232,'02_核算项'!$B$2:$B$6232,$A201,'02_核算项'!$M$2:$M$6232,"NOX")</f>
        <v>1424.1743333999998</v>
      </c>
      <c r="I201" s="4">
        <f>SUMIFS('02_核算项'!$AC$2:$AC$6232,'02_核算项'!$B$2:$B$6232,$A201,'02_核算项'!$M$2:$M$6232,"CO")</f>
        <v>347.78372</v>
      </c>
      <c r="J201" s="4">
        <f>SUMIFS('02_核算项'!$AC$2:$AC$6232,'02_核算项'!$B$2:$B$6232,$A201,'02_核算项'!$M$2:$M$6232,"VOCS")</f>
        <v>6.9556744</v>
      </c>
      <c r="K201" s="4">
        <f>SUMIFS('02_核算项'!$AC$2:$AC$6232,'02_核算项'!$B$2:$B$6232,$A201,'02_核算项'!$M$2:$M$6232,"PM10")</f>
        <v>4724.5583681072</v>
      </c>
      <c r="L201" s="4">
        <f>SUMIFS('02_核算项'!$AC$2:$AC$6232,'02_核算项'!$B$2:$B$6232,$A201,'02_核算项'!$M$2:$M$6232,"PM25")</f>
        <v>1140.4106405776001</v>
      </c>
      <c r="M201" s="4">
        <f>SUMIFS('02_核算项'!$AC$2:$AC$6232,'02_核算项'!$B$2:$B$6232,$A201,'02_核算项'!$M$2:$M$6232,"BC")</f>
        <v>2.280821281155201</v>
      </c>
      <c r="N201" s="4">
        <f>SUMIFS('02_核算项'!$AC$2:$AC$6232,'02_核算项'!$B$2:$B$6232,$A201,'02_核算项'!$M$2:$M$6232,"OC")</f>
        <v>0.0</v>
      </c>
      <c r="O201" s="4">
        <f>SUMIFS('02_核算项'!$AC$2:$AC$6232,'02_核算项'!$B$2:$B$6232,$A201,'02_核算项'!$M$2:$M$6232,"NH3")</f>
        <v>0.0</v>
      </c>
      <c r="P201" s="4">
        <f>SUMIFS('02_核算项'!$AD$2:$AD$6232,'02_核算项'!$B$2:$B$6232,$A201,'02_核算项'!$M$2:$M$6232,"SO2")</f>
        <v>1803.2585881999998</v>
      </c>
      <c r="Q201" s="4">
        <f>SUMIFS('02_核算项'!$AD$2:$AD$6232,'02_核算项'!$B$2:$B$6232,$A201,'02_核算项'!$M$2:$M$6232,"NOX")</f>
        <v>1110.855980052</v>
      </c>
      <c r="R201" s="4">
        <f>SUMIFS('02_核算项'!$AD$2:$AD$6232,'02_核算项'!$B$2:$B$6232,$A201,'02_核算项'!$M$2:$M$6232,"CO")</f>
        <v>347.78372</v>
      </c>
      <c r="S201" s="4">
        <f>SUMIFS('02_核算项'!$AD$2:$AD$6232,'02_核算项'!$B$2:$B$6232,$A201,'02_核算项'!$M$2:$M$6232,"VOCS")</f>
        <v>6.9556744</v>
      </c>
      <c r="T201" s="4">
        <f>SUMIFS('02_核算项'!$AD$2:$AD$6232,'02_核算项'!$B$2:$B$6232,$A201,'02_核算项'!$M$2:$M$6232,"PM10")</f>
        <v>4724.5583681072</v>
      </c>
      <c r="U201" s="4">
        <f>SUMIFS('02_核算项'!$AD$2:$AD$6232,'02_核算项'!$B$2:$B$6232,$A201,'02_核算项'!$M$2:$M$6232,"PM25")</f>
        <v>1140.4106405776001</v>
      </c>
      <c r="V201" s="4">
        <f>SUMIFS('02_核算项'!$AD$2:$AD$6232,'02_核算项'!$B$2:$B$6232,$A201,'02_核算项'!$M$2:$M$6232,"BC")</f>
        <v>2.280821281155201</v>
      </c>
      <c r="W201" s="4">
        <f>SUMIFS('02_核算项'!$AD$2:$AD$6232,'02_核算项'!$B$2:$B$6232,$A201,'02_核算项'!$M$2:$M$6232,"OC")</f>
        <v>0.0</v>
      </c>
      <c r="X201" s="4">
        <f>SUMIFS('02_核算项'!$AD$2:$AD$6232,'02_核算项'!$B$2:$B$6232,$A201,'02_核算项'!$M$2:$M$6232,"NH3")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SUMIFS('02_核算项'!$AC$2:$AC$6232,'02_核算项'!$B$2:$B$6232,$A202,'02_核算项'!$M$2:$M$6232,"SO2")</f>
        <v>0.0</v>
      </c>
      <c r="H202" s="4">
        <f>SUMIFS('02_核算项'!$AC$2:$AC$6232,'02_核算项'!$B$2:$B$6232,$A202,'02_核算项'!$M$2:$M$6232,"NOX")</f>
        <v>74.913437</v>
      </c>
      <c r="I202" s="4">
        <f>SUMIFS('02_核算项'!$AC$2:$AC$6232,'02_核算项'!$B$2:$B$6232,$A202,'02_核算项'!$M$2:$M$6232,"CO")</f>
        <v>23.753041</v>
      </c>
      <c r="J202" s="4">
        <f>SUMIFS('02_核算项'!$AC$2:$AC$6232,'02_核算项'!$B$2:$B$6232,$A202,'02_核算项'!$M$2:$M$6232,"VOCS")</f>
        <v>0.3654314</v>
      </c>
      <c r="K202" s="4">
        <f>SUMIFS('02_核算项'!$AC$2:$AC$6232,'02_核算项'!$B$2:$B$6232,$A202,'02_核算项'!$M$2:$M$6232,"PM10")</f>
        <v>0.5481471</v>
      </c>
      <c r="L202" s="4">
        <f>SUMIFS('02_核算项'!$AC$2:$AC$6232,'02_核算项'!$B$2:$B$6232,$A202,'02_核算项'!$M$2:$M$6232,"PM25")</f>
        <v>0.5481471</v>
      </c>
      <c r="M202" s="4">
        <f>SUMIFS('02_核算项'!$AC$2:$AC$6232,'02_核算项'!$B$2:$B$6232,$A202,'02_核算项'!$M$2:$M$6232,"BC")</f>
        <v>0.0</v>
      </c>
      <c r="N202" s="4">
        <f>SUMIFS('02_核算项'!$AC$2:$AC$6232,'02_核算项'!$B$2:$B$6232,$A202,'02_核算项'!$M$2:$M$6232,"OC")</f>
        <v>0.0</v>
      </c>
      <c r="O202" s="4">
        <f>SUMIFS('02_核算项'!$AC$2:$AC$6232,'02_核算项'!$B$2:$B$6232,$A202,'02_核算项'!$M$2:$M$6232,"NH3")</f>
        <v>0.0</v>
      </c>
      <c r="P202" s="4">
        <f>SUMIFS('02_核算项'!$AD$2:$AD$6232,'02_核算项'!$B$2:$B$6232,$A202,'02_核算项'!$M$2:$M$6232,"SO2")</f>
        <v>0.0</v>
      </c>
      <c r="Q202" s="4">
        <f>SUMIFS('02_核算项'!$AD$2:$AD$6232,'02_核算项'!$B$2:$B$6232,$A202,'02_核算项'!$M$2:$M$6232,"NOX")</f>
        <v>58.432480860000005</v>
      </c>
      <c r="R202" s="4">
        <f>SUMIFS('02_核算项'!$AD$2:$AD$6232,'02_核算项'!$B$2:$B$6232,$A202,'02_核算项'!$M$2:$M$6232,"CO")</f>
        <v>23.753041</v>
      </c>
      <c r="S202" s="4">
        <f>SUMIFS('02_核算项'!$AD$2:$AD$6232,'02_核算项'!$B$2:$B$6232,$A202,'02_核算项'!$M$2:$M$6232,"VOCS")</f>
        <v>0.3654314</v>
      </c>
      <c r="T202" s="4">
        <f>SUMIFS('02_核算项'!$AD$2:$AD$6232,'02_核算项'!$B$2:$B$6232,$A202,'02_核算项'!$M$2:$M$6232,"PM10")</f>
        <v>0.5481471</v>
      </c>
      <c r="U202" s="4">
        <f>SUMIFS('02_核算项'!$AD$2:$AD$6232,'02_核算项'!$B$2:$B$6232,$A202,'02_核算项'!$M$2:$M$6232,"PM25")</f>
        <v>0.5481471</v>
      </c>
      <c r="V202" s="4">
        <f>SUMIFS('02_核算项'!$AD$2:$AD$6232,'02_核算项'!$B$2:$B$6232,$A202,'02_核算项'!$M$2:$M$6232,"BC")</f>
        <v>0.0</v>
      </c>
      <c r="W202" s="4">
        <f>SUMIFS('02_核算项'!$AD$2:$AD$6232,'02_核算项'!$B$2:$B$6232,$A202,'02_核算项'!$M$2:$M$6232,"OC")</f>
        <v>0.0</v>
      </c>
      <c r="X202" s="4">
        <f>SUMIFS('02_核算项'!$AD$2:$AD$6232,'02_核算项'!$B$2:$B$6232,$A202,'02_核算项'!$M$2:$M$6232,"NH3")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>
        <f>SUMIFS('02_核算项'!$AC$2:$AC$6232,'02_核算项'!$B$2:$B$6232,$A203,'02_核算项'!$M$2:$M$6232,"SO2")</f>
        <v>0</v>
      </c>
      <c r="H203" s="4">
        <f>SUMIFS('02_核算项'!$AC$2:$AC$6232,'02_核算项'!$B$2:$B$6232,$A203,'02_核算项'!$M$2:$M$6232,"NOX")</f>
        <v>0</v>
      </c>
      <c r="I203" s="4">
        <f>SUMIFS('02_核算项'!$AC$2:$AC$6232,'02_核算项'!$B$2:$B$6232,$A203,'02_核算项'!$M$2:$M$6232,"CO")</f>
        <v>0</v>
      </c>
      <c r="J203" s="4">
        <f>SUMIFS('02_核算项'!$AC$2:$AC$6232,'02_核算项'!$B$2:$B$6232,$A203,'02_核算项'!$M$2:$M$6232,"VOCS")</f>
        <v>0</v>
      </c>
      <c r="K203" s="4">
        <f>SUMIFS('02_核算项'!$AC$2:$AC$6232,'02_核算项'!$B$2:$B$6232,$A203,'02_核算项'!$M$2:$M$6232,"PM10")</f>
        <v>0</v>
      </c>
      <c r="L203" s="4">
        <f>SUMIFS('02_核算项'!$AC$2:$AC$6232,'02_核算项'!$B$2:$B$6232,$A203,'02_核算项'!$M$2:$M$6232,"PM25")</f>
        <v>0</v>
      </c>
      <c r="M203" s="4">
        <f>SUMIFS('02_核算项'!$AC$2:$AC$6232,'02_核算项'!$B$2:$B$6232,$A203,'02_核算项'!$M$2:$M$6232,"BC")</f>
        <v>0</v>
      </c>
      <c r="N203" s="4">
        <f>SUMIFS('02_核算项'!$AC$2:$AC$6232,'02_核算项'!$B$2:$B$6232,$A203,'02_核算项'!$M$2:$M$6232,"OC")</f>
        <v>0</v>
      </c>
      <c r="O203" s="4">
        <f>SUMIFS('02_核算项'!$AC$2:$AC$6232,'02_核算项'!$B$2:$B$6232,$A203,'02_核算项'!$M$2:$M$6232,"NH3")</f>
        <v>0.0</v>
      </c>
      <c r="X203" s="4">
        <f>SUMIFS('02_核算项'!$AD$2:$AD$6232,'02_核算项'!$B$2:$B$6232,$A203,'02_核算项'!$M$2:$M$6232,"NH3")</f>
        <v>0.0</v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>
        <f>SUMIFS('02_核算项'!$AC$2:$AC$6232,'02_核算项'!$B$2:$B$6232,$A204,'02_核算项'!$M$2:$M$6232,"SO2")</f>
        <v>0</v>
      </c>
      <c r="H204" s="4">
        <f>SUMIFS('02_核算项'!$AC$2:$AC$6232,'02_核算项'!$B$2:$B$6232,$A204,'02_核算项'!$M$2:$M$6232,"NOX")</f>
        <v>0</v>
      </c>
      <c r="I204" s="4">
        <f>SUMIFS('02_核算项'!$AC$2:$AC$6232,'02_核算项'!$B$2:$B$6232,$A204,'02_核算项'!$M$2:$M$6232,"CO")</f>
        <v>0</v>
      </c>
      <c r="J204" s="4">
        <f>SUMIFS('02_核算项'!$AC$2:$AC$6232,'02_核算项'!$B$2:$B$6232,$A204,'02_核算项'!$M$2:$M$6232,"VOCS")</f>
        <v>0</v>
      </c>
      <c r="K204" s="4">
        <f>SUMIFS('02_核算项'!$AC$2:$AC$6232,'02_核算项'!$B$2:$B$6232,$A204,'02_核算项'!$M$2:$M$6232,"PM10")</f>
        <v>0</v>
      </c>
      <c r="L204" s="4">
        <f>SUMIFS('02_核算项'!$AC$2:$AC$6232,'02_核算项'!$B$2:$B$6232,$A204,'02_核算项'!$M$2:$M$6232,"PM25")</f>
        <v>0</v>
      </c>
      <c r="M204" s="4">
        <f>SUMIFS('02_核算项'!$AC$2:$AC$6232,'02_核算项'!$B$2:$B$6232,$A204,'02_核算项'!$M$2:$M$6232,"BC")</f>
        <v>0</v>
      </c>
      <c r="N204" s="4">
        <f>SUMIFS('02_核算项'!$AC$2:$AC$6232,'02_核算项'!$B$2:$B$6232,$A204,'02_核算项'!$M$2:$M$6232,"OC")</f>
        <v>0</v>
      </c>
      <c r="O204" s="4">
        <f>SUMIFS('02_核算项'!$AC$2:$AC$6232,'02_核算项'!$B$2:$B$6232,$A204,'02_核算项'!$M$2:$M$6232,"NH3")</f>
        <v>0</v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SUMIFS('02_核算项'!$AC$2:$AC$6232,'02_核算项'!$B$2:$B$6232,$A205,'02_核算项'!$M$2:$M$6232,"SO2")</f>
        <v>15191.379859999997</v>
      </c>
      <c r="H205" s="4">
        <f>SUMIFS('02_核算项'!$AC$2:$AC$6232,'02_核算项'!$B$2:$B$6232,$A205,'02_核算项'!$M$2:$M$6232,"NOX")</f>
        <v>15714.46898</v>
      </c>
      <c r="I205" s="4">
        <f>SUMIFS('02_核算项'!$AC$2:$AC$6232,'02_核算项'!$B$2:$B$6232,$A205,'02_核算项'!$M$2:$M$6232,"CO")</f>
        <v>4359.076</v>
      </c>
      <c r="J205" s="4">
        <f>SUMIFS('02_核算项'!$AC$2:$AC$6232,'02_核算项'!$B$2:$B$6232,$A205,'02_核算项'!$M$2:$M$6232,"VOCS")</f>
        <v>87.18152</v>
      </c>
      <c r="K205" s="4">
        <f>SUMIFS('02_核算项'!$AC$2:$AC$6232,'02_核算项'!$B$2:$B$6232,$A205,'02_核算项'!$M$2:$M$6232,"PM10")</f>
        <v>40078.43451299999</v>
      </c>
      <c r="L205" s="4">
        <f>SUMIFS('02_核算项'!$AC$2:$AC$6232,'02_核算项'!$B$2:$B$6232,$A205,'02_核算项'!$M$2:$M$6232,"PM25")</f>
        <v>10455.243785999997</v>
      </c>
      <c r="M205" s="4">
        <f>SUMIFS('02_核算项'!$AC$2:$AC$6232,'02_核算项'!$B$2:$B$6232,$A205,'02_核算项'!$M$2:$M$6232,"BC")</f>
        <v>20.910487571999997</v>
      </c>
      <c r="N205" s="4">
        <f>SUMIFS('02_核算项'!$AC$2:$AC$6232,'02_核算项'!$B$2:$B$6232,$A205,'02_核算项'!$M$2:$M$6232,"OC")</f>
        <v>0.0</v>
      </c>
      <c r="O205" s="4">
        <f>SUMIFS('02_核算项'!$AC$2:$AC$6232,'02_核算项'!$B$2:$B$6232,$A205,'02_核算项'!$M$2:$M$6232,"NH3")</f>
        <v>0.0</v>
      </c>
      <c r="P205" s="4">
        <f>SUMIFS('02_核算项'!$AD$2:$AD$6232,'02_核算项'!$B$2:$B$6232,$A205,'02_核算项'!$M$2:$M$6232,"SO2")</f>
        <v>9114.827915999998</v>
      </c>
      <c r="Q205" s="4">
        <f>SUMIFS('02_核算项'!$AD$2:$AD$6232,'02_核算项'!$B$2:$B$6232,$A205,'02_核算项'!$M$2:$M$6232,"NOX")</f>
        <v>12257.2858044</v>
      </c>
      <c r="R205" s="4">
        <f>SUMIFS('02_核算项'!$AD$2:$AD$6232,'02_核算项'!$B$2:$B$6232,$A205,'02_核算项'!$M$2:$M$6232,"CO")</f>
        <v>4359.076</v>
      </c>
      <c r="S205" s="4">
        <f>SUMIFS('02_核算项'!$AD$2:$AD$6232,'02_核算项'!$B$2:$B$6232,$A205,'02_核算项'!$M$2:$M$6232,"VOCS")</f>
        <v>87.18152</v>
      </c>
      <c r="T205" s="4">
        <f>SUMIFS('02_核算项'!$AD$2:$AD$6232,'02_核算项'!$B$2:$B$6232,$A205,'02_核算项'!$M$2:$M$6232,"PM10")</f>
        <v>18232.202622152996</v>
      </c>
      <c r="U205" s="4">
        <f>SUMIFS('02_核算项'!$AD$2:$AD$6232,'02_核算项'!$B$2:$B$6232,$A205,'02_核算项'!$M$2:$M$6232,"PM25")</f>
        <v>5227.621892999999</v>
      </c>
      <c r="V205" s="4">
        <f>SUMIFS('02_核算项'!$AD$2:$AD$6232,'02_核算项'!$B$2:$B$6232,$A205,'02_核算项'!$M$2:$M$6232,"BC")</f>
        <v>10.455243785999999</v>
      </c>
      <c r="W205" s="4">
        <f>SUMIFS('02_核算项'!$AD$2:$AD$6232,'02_核算项'!$B$2:$B$6232,$A205,'02_核算项'!$M$2:$M$6232,"OC")</f>
        <v>0.0</v>
      </c>
      <c r="X205" s="4">
        <f>SUMIFS('02_核算项'!$AD$2:$AD$6232,'02_核算项'!$B$2:$B$6232,$A205,'02_核算项'!$M$2:$M$6232,"NH3")</f>
        <v>0.0</v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SUMIFS('02_核算项'!$AC$2:$AC$6232,'02_核算项'!$B$2:$B$6232,$A206,'02_核算项'!$M$2:$M$6232,"SO2")</f>
        <v>19721.0518155</v>
      </c>
      <c r="H206" s="4">
        <f>SUMIFS('02_核算项'!$AC$2:$AC$6232,'02_核算项'!$B$2:$B$6232,$A206,'02_核算项'!$M$2:$M$6232,"NOX")</f>
        <v>18586.7690967</v>
      </c>
      <c r="I206" s="4">
        <f>SUMIFS('02_核算项'!$AC$2:$AC$6232,'02_核算项'!$B$2:$B$6232,$A206,'02_核算项'!$M$2:$M$6232,"CO")</f>
        <v>5155.83054</v>
      </c>
      <c r="J206" s="4">
        <f>SUMIFS('02_核算项'!$AC$2:$AC$6232,'02_核算项'!$B$2:$B$6232,$A206,'02_核算项'!$M$2:$M$6232,"VOCS")</f>
        <v>103.1166108</v>
      </c>
      <c r="K206" s="4">
        <f>SUMIFS('02_核算项'!$AC$2:$AC$6232,'02_核算项'!$B$2:$B$6232,$A206,'02_核算项'!$M$2:$M$6232,"PM10")</f>
        <v>63501.78684591</v>
      </c>
      <c r="L206" s="4">
        <f>SUMIFS('02_核算项'!$AC$2:$AC$6232,'02_核算项'!$B$2:$B$6232,$A206,'02_核算项'!$M$2:$M$6232,"PM25")</f>
        <v>16565.68352502</v>
      </c>
      <c r="M206" s="4">
        <f>SUMIFS('02_核算项'!$AC$2:$AC$6232,'02_核算项'!$B$2:$B$6232,$A206,'02_核算项'!$M$2:$M$6232,"BC")</f>
        <v>33.13136705004</v>
      </c>
      <c r="N206" s="4">
        <f>SUMIFS('02_核算项'!$AC$2:$AC$6232,'02_核算项'!$B$2:$B$6232,$A206,'02_核算项'!$M$2:$M$6232,"OC")</f>
        <v>0.0</v>
      </c>
      <c r="O206" s="4">
        <f>SUMIFS('02_核算项'!$AC$2:$AC$6232,'02_核算项'!$B$2:$B$6232,$A206,'02_核算项'!$M$2:$M$6232,"NH3")</f>
        <v>0.0</v>
      </c>
      <c r="P206" s="4">
        <f>SUMIFS('02_核算项'!$AD$2:$AD$6232,'02_核算项'!$B$2:$B$6232,$A206,'02_核算项'!$M$2:$M$6232,"SO2")</f>
        <v>19721.0518155</v>
      </c>
      <c r="Q206" s="4">
        <f>SUMIFS('02_核算项'!$AD$2:$AD$6232,'02_核算项'!$B$2:$B$6232,$A206,'02_核算项'!$M$2:$M$6232,"NOX")</f>
        <v>14497.679895426001</v>
      </c>
      <c r="R206" s="4">
        <f>SUMIFS('02_核算项'!$AD$2:$AD$6232,'02_核算项'!$B$2:$B$6232,$A206,'02_核算项'!$M$2:$M$6232,"CO")</f>
        <v>5155.83054</v>
      </c>
      <c r="S206" s="4">
        <f>SUMIFS('02_核算项'!$AD$2:$AD$6232,'02_核算项'!$B$2:$B$6232,$A206,'02_核算项'!$M$2:$M$6232,"VOCS")</f>
        <v>103.1166108</v>
      </c>
      <c r="T206" s="4">
        <f>SUMIFS('02_核算项'!$AD$2:$AD$6232,'02_核算项'!$B$2:$B$6232,$A206,'02_核算项'!$M$2:$M$6232,"PM10")</f>
        <v>63501.78684591</v>
      </c>
      <c r="U206" s="4">
        <f>SUMIFS('02_核算项'!$AD$2:$AD$6232,'02_核算项'!$B$2:$B$6232,$A206,'02_核算项'!$M$2:$M$6232,"PM25")</f>
        <v>16565.68352502</v>
      </c>
      <c r="V206" s="4">
        <f>SUMIFS('02_核算项'!$AD$2:$AD$6232,'02_核算项'!$B$2:$B$6232,$A206,'02_核算项'!$M$2:$M$6232,"BC")</f>
        <v>33.13136705004</v>
      </c>
      <c r="W206" s="4">
        <f>SUMIFS('02_核算项'!$AD$2:$AD$6232,'02_核算项'!$B$2:$B$6232,$A206,'02_核算项'!$M$2:$M$6232,"OC")</f>
        <v>0.0</v>
      </c>
      <c r="X206" s="4">
        <f>SUMIFS('02_核算项'!$AD$2:$AD$6232,'02_核算项'!$B$2:$B$6232,$A206,'02_核算项'!$M$2:$M$6232,"NH3")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SUMIFS('02_核算项'!$AC$2:$AC$6232,'02_核算项'!$B$2:$B$6232,$A207,'02_核算项'!$M$2:$M$6232,"SO2")</f>
        <v>0.0</v>
      </c>
      <c r="H207" s="4">
        <f>SUMIFS('02_核算项'!$AC$2:$AC$6232,'02_核算项'!$B$2:$B$6232,$A207,'02_核算项'!$M$2:$M$6232,"NOX")</f>
        <v>898.2006119999999</v>
      </c>
      <c r="I207" s="4">
        <f>SUMIFS('02_核算项'!$AC$2:$AC$6232,'02_核算项'!$B$2:$B$6232,$A207,'02_核算项'!$M$2:$M$6232,"CO")</f>
        <v>284.795316</v>
      </c>
      <c r="J207" s="4">
        <f>SUMIFS('02_核算项'!$AC$2:$AC$6232,'02_核算项'!$B$2:$B$6232,$A207,'02_核算项'!$M$2:$M$6232,"VOCS")</f>
        <v>4.381466400000001</v>
      </c>
      <c r="K207" s="4">
        <f>SUMIFS('02_核算项'!$AC$2:$AC$6232,'02_核算项'!$B$2:$B$6232,$A207,'02_核算项'!$M$2:$M$6232,"PM10")</f>
        <v>6.572199599999999</v>
      </c>
      <c r="L207" s="4">
        <f>SUMIFS('02_核算项'!$AC$2:$AC$6232,'02_核算项'!$B$2:$B$6232,$A207,'02_核算项'!$M$2:$M$6232,"PM25")</f>
        <v>6.572199599999999</v>
      </c>
      <c r="M207" s="4">
        <f>SUMIFS('02_核算项'!$AC$2:$AC$6232,'02_核算项'!$B$2:$B$6232,$A207,'02_核算项'!$M$2:$M$6232,"BC")</f>
        <v>0.0</v>
      </c>
      <c r="N207" s="4">
        <f>SUMIFS('02_核算项'!$AC$2:$AC$6232,'02_核算项'!$B$2:$B$6232,$A207,'02_核算项'!$M$2:$M$6232,"OC")</f>
        <v>0.0</v>
      </c>
      <c r="O207" s="4">
        <f>SUMIFS('02_核算项'!$AC$2:$AC$6232,'02_核算项'!$B$2:$B$6232,$A207,'02_核算项'!$M$2:$M$6232,"NH3")</f>
        <v>0</v>
      </c>
      <c r="P207" s="4">
        <f>SUMIFS('02_核算项'!$AD$2:$AD$6232,'02_核算项'!$B$2:$B$6232,$A207,'02_核算项'!$M$2:$M$6232,"SO2")</f>
        <v>0.0</v>
      </c>
      <c r="Q207" s="4">
        <f>SUMIFS('02_核算项'!$AD$2:$AD$6232,'02_核算项'!$B$2:$B$6232,$A207,'02_核算项'!$M$2:$M$6232,"NOX")</f>
        <v>323.35222031999996</v>
      </c>
      <c r="R207" s="4">
        <f>SUMIFS('02_核算项'!$AD$2:$AD$6232,'02_核算项'!$B$2:$B$6232,$A207,'02_核算项'!$M$2:$M$6232,"CO")</f>
        <v>284.795316</v>
      </c>
      <c r="S207" s="4">
        <f>SUMIFS('02_核算项'!$AD$2:$AD$6232,'02_核算项'!$B$2:$B$6232,$A207,'02_核算项'!$M$2:$M$6232,"VOCS")</f>
        <v>4.381466400000001</v>
      </c>
      <c r="T207" s="4">
        <f>SUMIFS('02_核算项'!$AD$2:$AD$6232,'02_核算项'!$B$2:$B$6232,$A207,'02_核算项'!$M$2:$M$6232,"PM10")</f>
        <v>2.8260458280000003</v>
      </c>
      <c r="U207" s="4">
        <f>SUMIFS('02_核算项'!$AD$2:$AD$6232,'02_核算项'!$B$2:$B$6232,$A207,'02_核算项'!$M$2:$M$6232,"PM25")</f>
        <v>2.8260458280000003</v>
      </c>
      <c r="V207" s="4">
        <f>SUMIFS('02_核算项'!$AD$2:$AD$6232,'02_核算项'!$B$2:$B$6232,$A207,'02_核算项'!$M$2:$M$6232,"BC")</f>
        <v>0.0</v>
      </c>
      <c r="W207" s="4">
        <f>SUMIFS('02_核算项'!$AD$2:$AD$6232,'02_核算项'!$B$2:$B$6232,$A207,'02_核算项'!$M$2:$M$6232,"OC")</f>
        <v>0.0</v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SUMIFS('02_核算项'!$AC$2:$AC$6232,'02_核算项'!$B$2:$B$6232,$A208,'02_核算项'!$M$2:$M$6232,"SO2")</f>
        <v>10151.32662</v>
      </c>
      <c r="H208" s="4">
        <f>SUMIFS('02_核算项'!$AC$2:$AC$6232,'02_核算项'!$B$2:$B$6232,$A208,'02_核算项'!$M$2:$M$6232,"NOX")</f>
        <v>9567.459468</v>
      </c>
      <c r="I208" s="4">
        <f>SUMIFS('02_核算项'!$AC$2:$AC$6232,'02_核算项'!$B$2:$B$6232,$A208,'02_核算项'!$M$2:$M$6232,"CO")</f>
        <v>2653.9416</v>
      </c>
      <c r="J208" s="4">
        <f>SUMIFS('02_核算项'!$AC$2:$AC$6232,'02_核算项'!$B$2:$B$6232,$A208,'02_核算项'!$M$2:$M$6232,"VOCS")</f>
        <v>53.078832</v>
      </c>
      <c r="K208" s="4">
        <f>SUMIFS('02_核算项'!$AC$2:$AC$6232,'02_核算项'!$B$2:$B$6232,$A208,'02_核算项'!$M$2:$M$6232,"PM10")</f>
        <v>32687.2717164</v>
      </c>
      <c r="L208" s="4">
        <f>SUMIFS('02_核算项'!$AC$2:$AC$6232,'02_核算项'!$B$2:$B$6232,$A208,'02_核算项'!$M$2:$M$6232,"PM25")</f>
        <v>8527.114360799998</v>
      </c>
      <c r="M208" s="4">
        <f>SUMIFS('02_核算项'!$AC$2:$AC$6232,'02_核算项'!$B$2:$B$6232,$A208,'02_核算项'!$M$2:$M$6232,"BC")</f>
        <v>17.0542287216</v>
      </c>
      <c r="N208" s="4">
        <f>SUMIFS('02_核算项'!$AC$2:$AC$6232,'02_核算项'!$B$2:$B$6232,$A208,'02_核算项'!$M$2:$M$6232,"OC")</f>
        <v>0.0</v>
      </c>
      <c r="O208" s="4">
        <f>SUMIFS('02_核算项'!$AC$2:$AC$6232,'02_核算项'!$B$2:$B$6232,$A208,'02_核算项'!$M$2:$M$6232,"NH3")</f>
        <v>0.0</v>
      </c>
      <c r="P208" s="4">
        <f>SUMIFS('02_核算项'!$AD$2:$AD$6232,'02_核算项'!$B$2:$B$6232,$A208,'02_核算项'!$M$2:$M$6232,"SO2")</f>
        <v>10151.32662</v>
      </c>
      <c r="Q208" s="4">
        <f>SUMIFS('02_核算项'!$AD$2:$AD$6232,'02_核算项'!$B$2:$B$6232,$A208,'02_核算项'!$M$2:$M$6232,"NOX")</f>
        <v>7462.618385039999</v>
      </c>
      <c r="R208" s="4">
        <f>SUMIFS('02_核算项'!$AD$2:$AD$6232,'02_核算项'!$B$2:$B$6232,$A208,'02_核算项'!$M$2:$M$6232,"CO")</f>
        <v>2653.9416</v>
      </c>
      <c r="S208" s="4">
        <f>SUMIFS('02_核算项'!$AD$2:$AD$6232,'02_核算项'!$B$2:$B$6232,$A208,'02_核算项'!$M$2:$M$6232,"VOCS")</f>
        <v>53.078832</v>
      </c>
      <c r="T208" s="4">
        <f>SUMIFS('02_核算项'!$AD$2:$AD$6232,'02_核算项'!$B$2:$B$6232,$A208,'02_核算项'!$M$2:$M$6232,"PM10")</f>
        <v>32687.2717164</v>
      </c>
      <c r="U208" s="4">
        <f>SUMIFS('02_核算项'!$AD$2:$AD$6232,'02_核算项'!$B$2:$B$6232,$A208,'02_核算项'!$M$2:$M$6232,"PM25")</f>
        <v>8527.114360799998</v>
      </c>
      <c r="V208" s="4">
        <f>SUMIFS('02_核算项'!$AD$2:$AD$6232,'02_核算项'!$B$2:$B$6232,$A208,'02_核算项'!$M$2:$M$6232,"BC")</f>
        <v>17.0542287216</v>
      </c>
      <c r="W208" s="4">
        <f>SUMIFS('02_核算项'!$AD$2:$AD$6232,'02_核算项'!$B$2:$B$6232,$A208,'02_核算项'!$M$2:$M$6232,"OC")</f>
        <v>0.0</v>
      </c>
      <c r="X208" s="4">
        <f>SUMIFS('02_核算项'!$AD$2:$AD$6232,'02_核算项'!$B$2:$B$6232,$A208,'02_核算项'!$M$2:$M$6232,"NH3")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>
        <f>SUMIFS('02_核算项'!$AC$2:$AC$6232,'02_核算项'!$B$2:$B$6232,$A209,'02_核算项'!$M$2:$M$6232,"SO2")</f>
        <v>0.0</v>
      </c>
      <c r="H209" s="4">
        <f>SUMIFS('02_核算项'!$AC$2:$AC$6232,'02_核算项'!$B$2:$B$6232,$A209,'02_核算项'!$M$2:$M$6232,"NOX")</f>
        <v>0.53505</v>
      </c>
      <c r="I209" s="4">
        <f>SUMIFS('02_核算项'!$AC$2:$AC$6232,'02_核算项'!$B$2:$B$6232,$A209,'02_核算项'!$M$2:$M$6232,"CO")</f>
        <v>0.16965</v>
      </c>
      <c r="J209" s="4">
        <f>SUMIFS('02_核算项'!$AC$2:$AC$6232,'02_核算项'!$B$2:$B$6232,$A209,'02_核算项'!$M$2:$M$6232,"VOCS")</f>
        <v>0.00261</v>
      </c>
      <c r="K209" s="4">
        <f>SUMIFS('02_核算项'!$AC$2:$AC$6232,'02_核算项'!$B$2:$B$6232,$A209,'02_核算项'!$M$2:$M$6232,"PM10")</f>
        <v>0.003915</v>
      </c>
      <c r="L209" s="4">
        <f>SUMIFS('02_核算项'!$AC$2:$AC$6232,'02_核算项'!$B$2:$B$6232,$A209,'02_核算项'!$M$2:$M$6232,"PM25")</f>
        <v>0.003915</v>
      </c>
      <c r="M209" s="4">
        <f>SUMIFS('02_核算项'!$AC$2:$AC$6232,'02_核算项'!$B$2:$B$6232,$A209,'02_核算项'!$M$2:$M$6232,"BC")</f>
        <v>0.0</v>
      </c>
      <c r="N209" s="4">
        <f>SUMIFS('02_核算项'!$AC$2:$AC$6232,'02_核算项'!$B$2:$B$6232,$A209,'02_核算项'!$M$2:$M$6232,"OC")</f>
        <v>0.0</v>
      </c>
      <c r="O209" s="4">
        <f>SUMIFS('02_核算项'!$AC$2:$AC$6232,'02_核算项'!$B$2:$B$6232,$A209,'02_核算项'!$M$2:$M$6232,"NH3")</f>
        <v>0</v>
      </c>
      <c r="P209" s="4">
        <f>SUMIFS('02_核算项'!$AD$2:$AD$6232,'02_核算项'!$B$2:$B$6232,$A209,'02_核算项'!$M$2:$M$6232,"SO2")</f>
        <v>0.0</v>
      </c>
      <c r="Q209" s="4">
        <f>SUMIFS('02_核算项'!$AD$2:$AD$6232,'02_核算项'!$B$2:$B$6232,$A209,'02_核算项'!$M$2:$M$6232,"NOX")</f>
        <v>0.53505</v>
      </c>
      <c r="R209" s="4">
        <f>SUMIFS('02_核算项'!$AD$2:$AD$6232,'02_核算项'!$B$2:$B$6232,$A209,'02_核算项'!$M$2:$M$6232,"CO")</f>
        <v>0.16965</v>
      </c>
      <c r="S209" s="4">
        <f>SUMIFS('02_核算项'!$AD$2:$AD$6232,'02_核算项'!$B$2:$B$6232,$A209,'02_核算项'!$M$2:$M$6232,"VOCS")</f>
        <v>0.00261</v>
      </c>
      <c r="T209" s="4">
        <f>SUMIFS('02_核算项'!$AD$2:$AD$6232,'02_核算项'!$B$2:$B$6232,$A209,'02_核算项'!$M$2:$M$6232,"PM10")</f>
        <v>0.0002153250000000002</v>
      </c>
      <c r="U209" s="4">
        <f>SUMIFS('02_核算项'!$AD$2:$AD$6232,'02_核算项'!$B$2:$B$6232,$A209,'02_核算项'!$M$2:$M$6232,"PM25")</f>
        <v>0.0002153250000000002</v>
      </c>
      <c r="V209" s="4">
        <f>SUMIFS('02_核算项'!$AD$2:$AD$6232,'02_核算项'!$B$2:$B$6232,$A209,'02_核算项'!$M$2:$M$6232,"BC")</f>
        <v>0.0</v>
      </c>
      <c r="W209" s="4">
        <f>SUMIFS('02_核算项'!$AD$2:$AD$6232,'02_核算项'!$B$2:$B$6232,$A209,'02_核算项'!$M$2:$M$6232,"OC")</f>
        <v>0.0</v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SUMIFS('02_核算项'!$AC$2:$AC$6232,'02_核算项'!$B$2:$B$6232,$A210,'02_核算项'!$M$2:$M$6232,"SO2")</f>
        <v>0.0</v>
      </c>
      <c r="H210" s="4">
        <f>SUMIFS('02_核算项'!$AC$2:$AC$6232,'02_核算项'!$B$2:$B$6232,$A210,'02_核算项'!$M$2:$M$6232,"NOX")</f>
        <v>23.28512999999999</v>
      </c>
      <c r="I210" s="4">
        <f>SUMIFS('02_核算项'!$AC$2:$AC$6232,'02_核算项'!$B$2:$B$6232,$A210,'02_核算项'!$M$2:$M$6232,"CO")</f>
        <v>7.383089999999999</v>
      </c>
      <c r="J210" s="4">
        <f>SUMIFS('02_核算项'!$AC$2:$AC$6232,'02_核算项'!$B$2:$B$6232,$A210,'02_核算项'!$M$2:$M$6232,"VOCS")</f>
        <v>0.11358599999999998</v>
      </c>
      <c r="K210" s="4">
        <f>SUMIFS('02_核算项'!$AC$2:$AC$6232,'02_核算项'!$B$2:$B$6232,$A210,'02_核算项'!$M$2:$M$6232,"PM10")</f>
        <v>0.17037899999999997</v>
      </c>
      <c r="L210" s="4">
        <f>SUMIFS('02_核算项'!$AC$2:$AC$6232,'02_核算项'!$B$2:$B$6232,$A210,'02_核算项'!$M$2:$M$6232,"PM25")</f>
        <v>0.17037899999999997</v>
      </c>
      <c r="M210" s="4">
        <f>SUMIFS('02_核算项'!$AC$2:$AC$6232,'02_核算项'!$B$2:$B$6232,$A210,'02_核算项'!$M$2:$M$6232,"BC")</f>
        <v>0.0</v>
      </c>
      <c r="N210" s="4">
        <f>SUMIFS('02_核算项'!$AC$2:$AC$6232,'02_核算项'!$B$2:$B$6232,$A210,'02_核算项'!$M$2:$M$6232,"OC")</f>
        <v>0.0</v>
      </c>
      <c r="O210" s="4">
        <f>SUMIFS('02_核算项'!$AC$2:$AC$6232,'02_核算项'!$B$2:$B$6232,$A210,'02_核算项'!$M$2:$M$6232,"NH3")</f>
        <v>0.0</v>
      </c>
      <c r="P210" s="4">
        <f>SUMIFS('02_核算项'!$AD$2:$AD$6232,'02_核算项'!$B$2:$B$6232,$A210,'02_核算项'!$M$2:$M$6232,"SO2")</f>
        <v>0.0</v>
      </c>
      <c r="Q210" s="4">
        <f>SUMIFS('02_核算项'!$AD$2:$AD$6232,'02_核算项'!$B$2:$B$6232,$A210,'02_核算项'!$M$2:$M$6232,"NOX")</f>
        <v>18.162401399999993</v>
      </c>
      <c r="R210" s="4">
        <f>SUMIFS('02_核算项'!$AD$2:$AD$6232,'02_核算项'!$B$2:$B$6232,$A210,'02_核算项'!$M$2:$M$6232,"CO")</f>
        <v>7.383089999999999</v>
      </c>
      <c r="S210" s="4">
        <f>SUMIFS('02_核算项'!$AD$2:$AD$6232,'02_核算项'!$B$2:$B$6232,$A210,'02_核算项'!$M$2:$M$6232,"VOCS")</f>
        <v>0.11358599999999998</v>
      </c>
      <c r="T210" s="4">
        <f>SUMIFS('02_核算项'!$AD$2:$AD$6232,'02_核算项'!$B$2:$B$6232,$A210,'02_核算项'!$M$2:$M$6232,"PM10")</f>
        <v>0.17037899999999997</v>
      </c>
      <c r="U210" s="4">
        <f>SUMIFS('02_核算项'!$AD$2:$AD$6232,'02_核算项'!$B$2:$B$6232,$A210,'02_核算项'!$M$2:$M$6232,"PM25")</f>
        <v>0.17037899999999997</v>
      </c>
      <c r="V210" s="4">
        <f>SUMIFS('02_核算项'!$AD$2:$AD$6232,'02_核算项'!$B$2:$B$6232,$A210,'02_核算项'!$M$2:$M$6232,"BC")</f>
        <v>0.0</v>
      </c>
      <c r="W210" s="4">
        <f>SUMIFS('02_核算项'!$AD$2:$AD$6232,'02_核算项'!$B$2:$B$6232,$A210,'02_核算项'!$M$2:$M$6232,"OC")</f>
        <v>0.0</v>
      </c>
      <c r="X210" s="4">
        <f>SUMIFS('02_核算项'!$AD$2:$AD$6232,'02_核算项'!$B$2:$B$6232,$A210,'02_核算项'!$M$2:$M$6232,"NH3")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SUMIFS('02_核算项'!$AC$2:$AC$6232,'02_核算项'!$B$2:$B$6232,$A211,'02_核算项'!$M$2:$M$6232,"SO2")</f>
        <v>7727.537339999999</v>
      </c>
      <c r="H211" s="4">
        <f>SUMIFS('02_核算项'!$AC$2:$AC$6232,'02_核算项'!$B$2:$B$6232,$A211,'02_核算项'!$M$2:$M$6232,"NOX")</f>
        <v>5372.76222</v>
      </c>
      <c r="I211" s="4">
        <f>SUMIFS('02_核算项'!$AC$2:$AC$6232,'02_核算项'!$B$2:$B$6232,$A211,'02_核算项'!$M$2:$M$6232,"CO")</f>
        <v>1490.364</v>
      </c>
      <c r="J211" s="4">
        <f>SUMIFS('02_核算项'!$AC$2:$AC$6232,'02_核算项'!$B$2:$B$6232,$A211,'02_核算项'!$M$2:$M$6232,"VOCS")</f>
        <v>29.80728</v>
      </c>
      <c r="K211" s="4">
        <f>SUMIFS('02_核算项'!$AC$2:$AC$6232,'02_核算项'!$B$2:$B$6232,$A211,'02_核算项'!$M$2:$M$6232,"PM10")</f>
        <v>20734.1302635</v>
      </c>
      <c r="L211" s="4">
        <f>SUMIFS('02_核算项'!$AC$2:$AC$6232,'02_核算项'!$B$2:$B$6232,$A211,'02_核算项'!$M$2:$M$6232,"PM25")</f>
        <v>5408.903547</v>
      </c>
      <c r="M211" s="4">
        <f>SUMIFS('02_核算项'!$AC$2:$AC$6232,'02_核算项'!$B$2:$B$6232,$A211,'02_核算项'!$M$2:$M$6232,"BC")</f>
        <v>10.817807094</v>
      </c>
      <c r="N211" s="4">
        <f>SUMIFS('02_核算项'!$AC$2:$AC$6232,'02_核算项'!$B$2:$B$6232,$A211,'02_核算项'!$M$2:$M$6232,"OC")</f>
        <v>0.0</v>
      </c>
      <c r="O211" s="4">
        <f>SUMIFS('02_核算项'!$AC$2:$AC$6232,'02_核算项'!$B$2:$B$6232,$A211,'02_核算项'!$M$2:$M$6232,"NH3")</f>
        <v>119.22912</v>
      </c>
      <c r="P211" s="4">
        <f>SUMIFS('02_核算项'!$AD$2:$AD$6232,'02_核算项'!$B$2:$B$6232,$A211,'02_核算项'!$M$2:$M$6232,"SO2")</f>
        <v>1545.5074679999993</v>
      </c>
      <c r="Q211" s="4">
        <f>SUMIFS('02_核算项'!$AD$2:$AD$6232,'02_核算项'!$B$2:$B$6232,$A211,'02_核算项'!$M$2:$M$6232,"NOX")</f>
        <v>1934.1943991999997</v>
      </c>
      <c r="R211" s="4">
        <f>SUMIFS('02_核算项'!$AD$2:$AD$6232,'02_核算项'!$B$2:$B$6232,$A211,'02_核算项'!$M$2:$M$6232,"CO")</f>
        <v>1490.364</v>
      </c>
      <c r="S211" s="4">
        <f>SUMIFS('02_核算项'!$AD$2:$AD$6232,'02_核算项'!$B$2:$B$6232,$A211,'02_核算项'!$M$2:$M$6232,"VOCS")</f>
        <v>29.80728</v>
      </c>
      <c r="T211" s="4">
        <f>SUMIFS('02_核算项'!$AD$2:$AD$6232,'02_核算项'!$B$2:$B$6232,$A211,'02_核算项'!$M$2:$M$6232,"PM10")</f>
        <v>369.6084090450003</v>
      </c>
      <c r="U211" s="4">
        <f>SUMIFS('02_核算项'!$AD$2:$AD$6232,'02_核算项'!$B$2:$B$6232,$A211,'02_核算项'!$M$2:$M$6232,"PM25")</f>
        <v>216.3561418800002</v>
      </c>
      <c r="V211" s="4">
        <f>SUMIFS('02_核算项'!$AD$2:$AD$6232,'02_核算项'!$B$2:$B$6232,$A211,'02_核算项'!$M$2:$M$6232,"BC")</f>
        <v>0.4327122837600004</v>
      </c>
      <c r="W211" s="4">
        <f>SUMIFS('02_核算项'!$AD$2:$AD$6232,'02_核算项'!$B$2:$B$6232,$A211,'02_核算项'!$M$2:$M$6232,"OC")</f>
        <v>0.0</v>
      </c>
      <c r="X211" s="4">
        <f>SUMIFS('02_核算项'!$AD$2:$AD$6232,'02_核算项'!$B$2:$B$6232,$A211,'02_核算项'!$M$2:$M$6232,"NH3")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SUMIFS('02_核算项'!$AC$2:$AC$6232,'02_核算项'!$B$2:$B$6232,$A212,'02_核算项'!$M$2:$M$6232,"SO2")</f>
        <v>0.0</v>
      </c>
      <c r="H212" s="4">
        <f>SUMIFS('02_核算项'!$AC$2:$AC$6232,'02_核算项'!$B$2:$B$6232,$A212,'02_核算项'!$M$2:$M$6232,"NOX")</f>
        <v>41.0</v>
      </c>
      <c r="I212" s="4">
        <f>SUMIFS('02_核算项'!$AC$2:$AC$6232,'02_核算项'!$B$2:$B$6232,$A212,'02_核算项'!$M$2:$M$6232,"CO")</f>
        <v>13.0</v>
      </c>
      <c r="J212" s="4">
        <f>SUMIFS('02_核算项'!$AC$2:$AC$6232,'02_核算项'!$B$2:$B$6232,$A212,'02_核算项'!$M$2:$M$6232,"VOCS")</f>
        <v>0.2</v>
      </c>
      <c r="K212" s="4">
        <f>SUMIFS('02_核算项'!$AC$2:$AC$6232,'02_核算项'!$B$2:$B$6232,$A212,'02_核算项'!$M$2:$M$6232,"PM10")</f>
        <v>0.3</v>
      </c>
      <c r="L212" s="4">
        <f>SUMIFS('02_核算项'!$AC$2:$AC$6232,'02_核算项'!$B$2:$B$6232,$A212,'02_核算项'!$M$2:$M$6232,"PM25")</f>
        <v>0.3</v>
      </c>
      <c r="M212" s="4">
        <f>SUMIFS('02_核算项'!$AC$2:$AC$6232,'02_核算项'!$B$2:$B$6232,$A212,'02_核算项'!$M$2:$M$6232,"BC")</f>
        <v>0.0</v>
      </c>
      <c r="N212" s="4">
        <f>SUMIFS('02_核算项'!$AC$2:$AC$6232,'02_核算项'!$B$2:$B$6232,$A212,'02_核算项'!$M$2:$M$6232,"OC")</f>
        <v>0.0</v>
      </c>
      <c r="O212" s="4">
        <f>SUMIFS('02_核算项'!$AC$2:$AC$6232,'02_核算项'!$B$2:$B$6232,$A212,'02_核算项'!$M$2:$M$6232,"NH3")</f>
        <v>0</v>
      </c>
      <c r="P212" s="4">
        <f>SUMIFS('02_核算项'!$AD$2:$AD$6232,'02_核算项'!$B$2:$B$6232,$A212,'02_核算项'!$M$2:$M$6232,"SO2")</f>
        <v>0.0</v>
      </c>
      <c r="Q212" s="4">
        <f>SUMIFS('02_核算项'!$AD$2:$AD$6232,'02_核算项'!$B$2:$B$6232,$A212,'02_核算项'!$M$2:$M$6232,"NOX")</f>
        <v>14.76</v>
      </c>
      <c r="R212" s="4">
        <f>SUMIFS('02_核算项'!$AD$2:$AD$6232,'02_核算项'!$B$2:$B$6232,$A212,'02_核算项'!$M$2:$M$6232,"CO")</f>
        <v>13.0</v>
      </c>
      <c r="S212" s="4">
        <f>SUMIFS('02_核算项'!$AD$2:$AD$6232,'02_核算项'!$B$2:$B$6232,$A212,'02_核算项'!$M$2:$M$6232,"VOCS")</f>
        <v>0.2</v>
      </c>
      <c r="T212" s="4">
        <f>SUMIFS('02_核算项'!$AD$2:$AD$6232,'02_核算项'!$B$2:$B$6232,$A212,'02_核算项'!$M$2:$M$6232,"PM10")</f>
        <v>0.129</v>
      </c>
      <c r="U212" s="4">
        <f>SUMIFS('02_核算项'!$AD$2:$AD$6232,'02_核算项'!$B$2:$B$6232,$A212,'02_核算项'!$M$2:$M$6232,"PM25")</f>
        <v>0.129</v>
      </c>
      <c r="V212" s="4">
        <f>SUMIFS('02_核算项'!$AD$2:$AD$6232,'02_核算项'!$B$2:$B$6232,$A212,'02_核算项'!$M$2:$M$6232,"BC")</f>
        <v>0.0</v>
      </c>
      <c r="W212" s="4">
        <f>SUMIFS('02_核算项'!$AD$2:$AD$6232,'02_核算项'!$B$2:$B$6232,$A212,'02_核算项'!$M$2:$M$6232,"OC")</f>
        <v>0.0</v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SUMIFS('02_核算项'!$AC$2:$AC$6232,'02_核算项'!$B$2:$B$6232,$A213,'02_核算项'!$M$2:$M$6232,"SO2")</f>
        <v>0.0</v>
      </c>
      <c r="H213" s="4">
        <f>SUMIFS('02_核算项'!$AC$2:$AC$6232,'02_核算项'!$B$2:$B$6232,$A213,'02_核算项'!$M$2:$M$6232,"NOX")</f>
        <v>33.743</v>
      </c>
      <c r="I213" s="4">
        <f>SUMIFS('02_核算项'!$AC$2:$AC$6232,'02_核算项'!$B$2:$B$6232,$A213,'02_核算项'!$M$2:$M$6232,"CO")</f>
        <v>10.699</v>
      </c>
      <c r="J213" s="4">
        <f>SUMIFS('02_核算项'!$AC$2:$AC$6232,'02_核算项'!$B$2:$B$6232,$A213,'02_核算项'!$M$2:$M$6232,"VOCS")</f>
        <v>0.1646</v>
      </c>
      <c r="K213" s="4">
        <f>SUMIFS('02_核算项'!$AC$2:$AC$6232,'02_核算项'!$B$2:$B$6232,$A213,'02_核算项'!$M$2:$M$6232,"PM10")</f>
        <v>0.2469</v>
      </c>
      <c r="L213" s="4">
        <f>SUMIFS('02_核算项'!$AC$2:$AC$6232,'02_核算项'!$B$2:$B$6232,$A213,'02_核算项'!$M$2:$M$6232,"PM25")</f>
        <v>0.2469</v>
      </c>
      <c r="M213" s="4">
        <f>SUMIFS('02_核算项'!$AC$2:$AC$6232,'02_核算项'!$B$2:$B$6232,$A213,'02_核算项'!$M$2:$M$6232,"BC")</f>
        <v>0.0</v>
      </c>
      <c r="N213" s="4">
        <f>SUMIFS('02_核算项'!$AC$2:$AC$6232,'02_核算项'!$B$2:$B$6232,$A213,'02_核算项'!$M$2:$M$6232,"OC")</f>
        <v>0.0</v>
      </c>
      <c r="O213" s="4">
        <f>SUMIFS('02_核算项'!$AC$2:$AC$6232,'02_核算项'!$B$2:$B$6232,$A213,'02_核算项'!$M$2:$M$6232,"NH3")</f>
        <v>0</v>
      </c>
      <c r="P213" s="4">
        <f>SUMIFS('02_核算项'!$AD$2:$AD$6232,'02_核算项'!$B$2:$B$6232,$A213,'02_核算项'!$M$2:$M$6232,"SO2")</f>
        <v>0.0</v>
      </c>
      <c r="Q213" s="4">
        <f>SUMIFS('02_核算项'!$AD$2:$AD$6232,'02_核算项'!$B$2:$B$6232,$A213,'02_核算项'!$M$2:$M$6232,"NOX")</f>
        <v>12.14748</v>
      </c>
      <c r="R213" s="4">
        <f>SUMIFS('02_核算项'!$AD$2:$AD$6232,'02_核算项'!$B$2:$B$6232,$A213,'02_核算项'!$M$2:$M$6232,"CO")</f>
        <v>10.699</v>
      </c>
      <c r="S213" s="4">
        <f>SUMIFS('02_核算项'!$AD$2:$AD$6232,'02_核算项'!$B$2:$B$6232,$A213,'02_核算项'!$M$2:$M$6232,"VOCS")</f>
        <v>0.1646</v>
      </c>
      <c r="T213" s="4">
        <f>SUMIFS('02_核算项'!$AD$2:$AD$6232,'02_核算项'!$B$2:$B$6232,$A213,'02_核算项'!$M$2:$M$6232,"PM10")</f>
        <v>0.00987600000000001</v>
      </c>
      <c r="U213" s="4">
        <f>SUMIFS('02_核算项'!$AD$2:$AD$6232,'02_核算项'!$B$2:$B$6232,$A213,'02_核算项'!$M$2:$M$6232,"PM25")</f>
        <v>0.00987600000000001</v>
      </c>
      <c r="V213" s="4">
        <f>SUMIFS('02_核算项'!$AD$2:$AD$6232,'02_核算项'!$B$2:$B$6232,$A213,'02_核算项'!$M$2:$M$6232,"BC")</f>
        <v>0.0</v>
      </c>
      <c r="W213" s="4">
        <f>SUMIFS('02_核算项'!$AD$2:$AD$6232,'02_核算项'!$B$2:$B$6232,$A213,'02_核算项'!$M$2:$M$6232,"OC")</f>
        <v>0.0</v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SUMIFS('02_核算项'!$AC$2:$AC$6232,'02_核算项'!$B$2:$B$6232,$A214,'02_核算项'!$M$2:$M$6232,"SO2")</f>
        <v>0.0</v>
      </c>
      <c r="H214" s="4">
        <f>SUMIFS('02_核算项'!$AC$2:$AC$6232,'02_核算项'!$B$2:$B$6232,$A214,'02_核算项'!$M$2:$M$6232,"NOX")</f>
        <v>859.1984599999998</v>
      </c>
      <c r="I214" s="4">
        <f>SUMIFS('02_核算项'!$AC$2:$AC$6232,'02_核算项'!$B$2:$B$6232,$A214,'02_核算项'!$M$2:$M$6232,"CO")</f>
        <v>272.42878</v>
      </c>
      <c r="J214" s="4">
        <f>SUMIFS('02_核算项'!$AC$2:$AC$6232,'02_核算项'!$B$2:$B$6232,$A214,'02_核算项'!$M$2:$M$6232,"VOCS")</f>
        <v>4.191212</v>
      </c>
      <c r="K214" s="4">
        <f>SUMIFS('02_核算项'!$AC$2:$AC$6232,'02_核算项'!$B$2:$B$6232,$A214,'02_核算项'!$M$2:$M$6232,"PM10")</f>
        <v>6.286818</v>
      </c>
      <c r="L214" s="4">
        <f>SUMIFS('02_核算项'!$AC$2:$AC$6232,'02_核算项'!$B$2:$B$6232,$A214,'02_核算项'!$M$2:$M$6232,"PM25")</f>
        <v>6.286818</v>
      </c>
      <c r="M214" s="4">
        <f>SUMIFS('02_核算项'!$AC$2:$AC$6232,'02_核算项'!$B$2:$B$6232,$A214,'02_核算项'!$M$2:$M$6232,"BC")</f>
        <v>0.0</v>
      </c>
      <c r="N214" s="4">
        <f>SUMIFS('02_核算项'!$AC$2:$AC$6232,'02_核算项'!$B$2:$B$6232,$A214,'02_核算项'!$M$2:$M$6232,"OC")</f>
        <v>0.0</v>
      </c>
      <c r="O214" s="4">
        <f>SUMIFS('02_核算项'!$AC$2:$AC$6232,'02_核算项'!$B$2:$B$6232,$A214,'02_核算项'!$M$2:$M$6232,"NH3")</f>
        <v>0.0</v>
      </c>
      <c r="P214" s="4">
        <f>SUMIFS('02_核算项'!$AD$2:$AD$6232,'02_核算项'!$B$2:$B$6232,$A214,'02_核算项'!$M$2:$M$6232,"SO2")</f>
        <v>0.0</v>
      </c>
      <c r="Q214" s="4">
        <f>SUMIFS('02_核算项'!$AD$2:$AD$6232,'02_核算项'!$B$2:$B$6232,$A214,'02_核算项'!$M$2:$M$6232,"NOX")</f>
        <v>670.1747987999998</v>
      </c>
      <c r="R214" s="4">
        <f>SUMIFS('02_核算项'!$AD$2:$AD$6232,'02_核算项'!$B$2:$B$6232,$A214,'02_核算项'!$M$2:$M$6232,"CO")</f>
        <v>272.42878</v>
      </c>
      <c r="S214" s="4">
        <f>SUMIFS('02_核算项'!$AD$2:$AD$6232,'02_核算项'!$B$2:$B$6232,$A214,'02_核算项'!$M$2:$M$6232,"VOCS")</f>
        <v>4.191212</v>
      </c>
      <c r="T214" s="4">
        <f>SUMIFS('02_核算项'!$AD$2:$AD$6232,'02_核算项'!$B$2:$B$6232,$A214,'02_核算项'!$M$2:$M$6232,"PM10")</f>
        <v>6.286818</v>
      </c>
      <c r="U214" s="4">
        <f>SUMIFS('02_核算项'!$AD$2:$AD$6232,'02_核算项'!$B$2:$B$6232,$A214,'02_核算项'!$M$2:$M$6232,"PM25")</f>
        <v>6.286818</v>
      </c>
      <c r="V214" s="4">
        <f>SUMIFS('02_核算项'!$AD$2:$AD$6232,'02_核算项'!$B$2:$B$6232,$A214,'02_核算项'!$M$2:$M$6232,"BC")</f>
        <v>0.0</v>
      </c>
      <c r="W214" s="4">
        <f>SUMIFS('02_核算项'!$AD$2:$AD$6232,'02_核算项'!$B$2:$B$6232,$A214,'02_核算项'!$M$2:$M$6232,"OC")</f>
        <v>0.0</v>
      </c>
      <c r="X214" s="4">
        <f>SUMIFS('02_核算项'!$AD$2:$AD$6232,'02_核算项'!$B$2:$B$6232,$A214,'02_核算项'!$M$2:$M$6232,"NH3")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SUMIFS('02_核算项'!$AC$2:$AC$6232,'02_核算项'!$B$2:$B$6232,$A215,'02_核算项'!$M$2:$M$6232,"SO2")</f>
        <v>17501.278388</v>
      </c>
      <c r="H215" s="4">
        <f>SUMIFS('02_核算项'!$AC$2:$AC$6232,'02_核算项'!$B$2:$B$6232,$A215,'02_核算项'!$M$2:$M$6232,"NOX")</f>
        <v>18556.502526099997</v>
      </c>
      <c r="I215" s="4">
        <f>SUMIFS('02_核算项'!$AC$2:$AC$6232,'02_核算项'!$B$2:$B$6232,$A215,'02_核算项'!$M$2:$M$6232,"CO")</f>
        <v>5147.43482</v>
      </c>
      <c r="J215" s="4">
        <f>SUMIFS('02_核算项'!$AC$2:$AC$6232,'02_核算项'!$B$2:$B$6232,$A215,'02_核算项'!$M$2:$M$6232,"VOCS")</f>
        <v>102.9486964</v>
      </c>
      <c r="K215" s="4">
        <f>SUMIFS('02_核算项'!$AC$2:$AC$6232,'02_核算项'!$B$2:$B$6232,$A215,'02_核算项'!$M$2:$M$6232,"PM10")</f>
        <v>32231.949984135</v>
      </c>
      <c r="L215" s="4">
        <f>SUMIFS('02_核算项'!$AC$2:$AC$6232,'02_核算项'!$B$2:$B$6232,$A215,'02_核算项'!$M$2:$M$6232,"PM25")</f>
        <v>8408.334778469998</v>
      </c>
      <c r="M215" s="4">
        <f>SUMIFS('02_核算项'!$AC$2:$AC$6232,'02_核算项'!$B$2:$B$6232,$A215,'02_核算项'!$M$2:$M$6232,"BC")</f>
        <v>16.816669556939996</v>
      </c>
      <c r="N215" s="4">
        <f>SUMIFS('02_核算项'!$AC$2:$AC$6232,'02_核算项'!$B$2:$B$6232,$A215,'02_核算项'!$M$2:$M$6232,"OC")</f>
        <v>0.0</v>
      </c>
      <c r="O215" s="4">
        <f>SUMIFS('02_核算项'!$AC$2:$AC$6232,'02_核算项'!$B$2:$B$6232,$A215,'02_核算项'!$M$2:$M$6232,"NH3")</f>
        <v>411.7947856</v>
      </c>
      <c r="P215" s="4">
        <f>SUMIFS('02_核算项'!$AD$2:$AD$6232,'02_核算项'!$B$2:$B$6232,$A215,'02_核算项'!$M$2:$M$6232,"SO2")</f>
        <v>3500.2556775999988</v>
      </c>
      <c r="Q215" s="4">
        <f>SUMIFS('02_核算项'!$AD$2:$AD$6232,'02_核算项'!$B$2:$B$6232,$A215,'02_核算项'!$M$2:$M$6232,"NOX")</f>
        <v>6680.340909395999</v>
      </c>
      <c r="R215" s="4">
        <f>SUMIFS('02_核算项'!$AD$2:$AD$6232,'02_核算项'!$B$2:$B$6232,$A215,'02_核算项'!$M$2:$M$6232,"CO")</f>
        <v>5147.43482</v>
      </c>
      <c r="S215" s="4">
        <f>SUMIFS('02_核算项'!$AD$2:$AD$6232,'02_核算项'!$B$2:$B$6232,$A215,'02_核算项'!$M$2:$M$6232,"VOCS")</f>
        <v>102.9486964</v>
      </c>
      <c r="T215" s="4">
        <f>SUMIFS('02_核算项'!$AD$2:$AD$6232,'02_核算项'!$B$2:$B$6232,$A215,'02_核算项'!$M$2:$M$6232,"PM10")</f>
        <v>1065.0557386061998</v>
      </c>
      <c r="U215" s="4">
        <f>SUMIFS('02_核算项'!$AD$2:$AD$6232,'02_核算项'!$B$2:$B$6232,$A215,'02_核算项'!$M$2:$M$6232,"PM25")</f>
        <v>588.5834344928994</v>
      </c>
      <c r="V215" s="4">
        <f>SUMIFS('02_核算项'!$AD$2:$AD$6232,'02_核算项'!$B$2:$B$6232,$A215,'02_核算项'!$M$2:$M$6232,"BC")</f>
        <v>1.1771668689857988</v>
      </c>
      <c r="W215" s="4">
        <f>SUMIFS('02_核算项'!$AD$2:$AD$6232,'02_核算项'!$B$2:$B$6232,$A215,'02_核算项'!$M$2:$M$6232,"OC")</f>
        <v>0.0</v>
      </c>
      <c r="X215" s="4">
        <f>SUMIFS('02_核算项'!$AD$2:$AD$6232,'02_核算项'!$B$2:$B$6232,$A215,'02_核算项'!$M$2:$M$6232,"NH3")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>
        <f>SUMIFS('02_核算项'!$AC$2:$AC$6232,'02_核算项'!$B$2:$B$6232,$A216,'02_核算项'!$M$2:$M$6232,"SO2")</f>
        <v>0</v>
      </c>
      <c r="H216" s="4">
        <f>SUMIFS('02_核算项'!$AC$2:$AC$6232,'02_核算项'!$B$2:$B$6232,$A216,'02_核算项'!$M$2:$M$6232,"NOX")</f>
        <v>0</v>
      </c>
      <c r="I216" s="4">
        <f>SUMIFS('02_核算项'!$AC$2:$AC$6232,'02_核算项'!$B$2:$B$6232,$A216,'02_核算项'!$M$2:$M$6232,"CO")</f>
        <v>0</v>
      </c>
      <c r="J216" s="4">
        <f>SUMIFS('02_核算项'!$AC$2:$AC$6232,'02_核算项'!$B$2:$B$6232,$A216,'02_核算项'!$M$2:$M$6232,"VOCS")</f>
        <v>0</v>
      </c>
      <c r="K216" s="4">
        <f>SUMIFS('02_核算项'!$AC$2:$AC$6232,'02_核算项'!$B$2:$B$6232,$A216,'02_核算项'!$M$2:$M$6232,"PM10")</f>
        <v>0</v>
      </c>
      <c r="L216" s="4">
        <f>SUMIFS('02_核算项'!$AC$2:$AC$6232,'02_核算项'!$B$2:$B$6232,$A216,'02_核算项'!$M$2:$M$6232,"PM25")</f>
        <v>0</v>
      </c>
      <c r="M216" s="4">
        <f>SUMIFS('02_核算项'!$AC$2:$AC$6232,'02_核算项'!$B$2:$B$6232,$A216,'02_核算项'!$M$2:$M$6232,"BC")</f>
        <v>0</v>
      </c>
      <c r="N216" s="4">
        <f>SUMIFS('02_核算项'!$AC$2:$AC$6232,'02_核算项'!$B$2:$B$6232,$A216,'02_核算项'!$M$2:$M$6232,"OC")</f>
        <v>0</v>
      </c>
      <c r="O216" s="4">
        <f>SUMIFS('02_核算项'!$AC$2:$AC$6232,'02_核算项'!$B$2:$B$6232,$A216,'02_核算项'!$M$2:$M$6232,"NH3")</f>
        <v>0</v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SUMIFS('02_核算项'!$AC$2:$AC$6232,'02_核算项'!$B$2:$B$6232,$A217,'02_核算项'!$M$2:$M$6232,"SO2")</f>
        <v>23058.085660000004</v>
      </c>
      <c r="H217" s="4">
        <f>SUMIFS('02_核算项'!$AC$2:$AC$6232,'02_核算项'!$B$2:$B$6232,$A217,'02_核算项'!$M$2:$M$6232,"NOX")</f>
        <v>18451.58686</v>
      </c>
      <c r="I217" s="4">
        <f>SUMIFS('02_核算项'!$AC$2:$AC$6232,'02_核算项'!$B$2:$B$6232,$A217,'02_核算项'!$M$2:$M$6232,"CO")</f>
        <v>5118.332</v>
      </c>
      <c r="J217" s="4">
        <f>SUMIFS('02_核算项'!$AC$2:$AC$6232,'02_核算项'!$B$2:$B$6232,$A217,'02_核算项'!$M$2:$M$6232,"VOCS")</f>
        <v>102.36664</v>
      </c>
      <c r="K217" s="4">
        <f>SUMIFS('02_核算项'!$AC$2:$AC$6232,'02_核算项'!$B$2:$B$6232,$A217,'02_核算项'!$M$2:$M$6232,"PM10")</f>
        <v>52003.532703</v>
      </c>
      <c r="L217" s="4">
        <f>SUMIFS('02_核算项'!$AC$2:$AC$6232,'02_核算项'!$B$2:$B$6232,$A217,'02_核算项'!$M$2:$M$6232,"PM25")</f>
        <v>13566.138965999999</v>
      </c>
      <c r="M217" s="4">
        <f>SUMIFS('02_核算项'!$AC$2:$AC$6232,'02_核算项'!$B$2:$B$6232,$A217,'02_核算项'!$M$2:$M$6232,"BC")</f>
        <v>27.132277931999997</v>
      </c>
      <c r="N217" s="4">
        <f>SUMIFS('02_核算项'!$AC$2:$AC$6232,'02_核算项'!$B$2:$B$6232,$A217,'02_核算项'!$M$2:$M$6232,"OC")</f>
        <v>0.0</v>
      </c>
      <c r="O217" s="4">
        <f>SUMIFS('02_核算项'!$AC$2:$AC$6232,'02_核算项'!$B$2:$B$6232,$A217,'02_核算项'!$M$2:$M$6232,"NH3")</f>
        <v>0.0</v>
      </c>
      <c r="P217" s="4">
        <f>SUMIFS('02_核算项'!$AD$2:$AD$6232,'02_核算项'!$B$2:$B$6232,$A217,'02_核算项'!$M$2:$M$6232,"SO2")</f>
        <v>23058.085660000004</v>
      </c>
      <c r="Q217" s="4">
        <f>SUMIFS('02_核算项'!$AD$2:$AD$6232,'02_核算项'!$B$2:$B$6232,$A217,'02_核算项'!$M$2:$M$6232,"NOX")</f>
        <v>14392.2377508</v>
      </c>
      <c r="R217" s="4">
        <f>SUMIFS('02_核算项'!$AD$2:$AD$6232,'02_核算项'!$B$2:$B$6232,$A217,'02_核算项'!$M$2:$M$6232,"CO")</f>
        <v>5118.332</v>
      </c>
      <c r="S217" s="4">
        <f>SUMIFS('02_核算项'!$AD$2:$AD$6232,'02_核算项'!$B$2:$B$6232,$A217,'02_核算项'!$M$2:$M$6232,"VOCS")</f>
        <v>102.36664</v>
      </c>
      <c r="T217" s="4">
        <f>SUMIFS('02_核算项'!$AD$2:$AD$6232,'02_核算项'!$B$2:$B$6232,$A217,'02_核算项'!$M$2:$M$6232,"PM10")</f>
        <v>52003.532703</v>
      </c>
      <c r="U217" s="4">
        <f>SUMIFS('02_核算项'!$AD$2:$AD$6232,'02_核算项'!$B$2:$B$6232,$A217,'02_核算项'!$M$2:$M$6232,"PM25")</f>
        <v>13566.138965999999</v>
      </c>
      <c r="V217" s="4">
        <f>SUMIFS('02_核算项'!$AD$2:$AD$6232,'02_核算项'!$B$2:$B$6232,$A217,'02_核算项'!$M$2:$M$6232,"BC")</f>
        <v>27.132277931999997</v>
      </c>
      <c r="W217" s="4">
        <f>SUMIFS('02_核算项'!$AD$2:$AD$6232,'02_核算项'!$B$2:$B$6232,$A217,'02_核算项'!$M$2:$M$6232,"OC")</f>
        <v>0.0</v>
      </c>
      <c r="X217" s="4">
        <f>SUMIFS('02_核算项'!$AD$2:$AD$6232,'02_核算项'!$B$2:$B$6232,$A217,'02_核算项'!$M$2:$M$6232,"NH3")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SUMIFS('02_核算项'!$AC$2:$AC$6232,'02_核算项'!$B$2:$B$6232,$A218,'02_核算项'!$M$2:$M$6232,"SO2")</f>
        <v>16157.13456</v>
      </c>
      <c r="H218" s="4">
        <f>SUMIFS('02_核算项'!$AC$2:$AC$6232,'02_核算项'!$B$2:$B$6232,$A218,'02_核算项'!$M$2:$M$6232,"NOX")</f>
        <v>6718.16264</v>
      </c>
      <c r="I218" s="4">
        <f>SUMIFS('02_核算项'!$AC$2:$AC$6232,'02_核算项'!$B$2:$B$6232,$A218,'02_核算项'!$M$2:$M$6232,"CO")</f>
        <v>1863.568</v>
      </c>
      <c r="J218" s="4">
        <f>SUMIFS('02_核算项'!$AC$2:$AC$6232,'02_核算项'!$B$2:$B$6232,$A218,'02_核算项'!$M$2:$M$6232,"VOCS")</f>
        <v>37.27136</v>
      </c>
      <c r="K218" s="4">
        <f>SUMIFS('02_核算项'!$AC$2:$AC$6232,'02_核算项'!$B$2:$B$6232,$A218,'02_核算项'!$M$2:$M$6232,"PM10")</f>
        <v>31182.151560000002</v>
      </c>
      <c r="L218" s="4">
        <f>SUMIFS('02_核算项'!$AC$2:$AC$6232,'02_核算项'!$B$2:$B$6232,$A218,'02_核算项'!$M$2:$M$6232,"PM25")</f>
        <v>8134.47432</v>
      </c>
      <c r="M218" s="4">
        <f>SUMIFS('02_核算项'!$AC$2:$AC$6232,'02_核算项'!$B$2:$B$6232,$A218,'02_核算项'!$M$2:$M$6232,"BC")</f>
        <v>16.26894864</v>
      </c>
      <c r="N218" s="4">
        <f>SUMIFS('02_核算项'!$AC$2:$AC$6232,'02_核算项'!$B$2:$B$6232,$A218,'02_核算项'!$M$2:$M$6232,"OC")</f>
        <v>0.0</v>
      </c>
      <c r="O218" s="4">
        <f>SUMIFS('02_核算项'!$AC$2:$AC$6232,'02_核算项'!$B$2:$B$6232,$A218,'02_核算项'!$M$2:$M$6232,"NH3")</f>
        <v>0.0</v>
      </c>
      <c r="P218" s="4">
        <f>SUMIFS('02_核算项'!$AD$2:$AD$6232,'02_核算项'!$B$2:$B$6232,$A218,'02_核算项'!$M$2:$M$6232,"SO2")</f>
        <v>16157.13456</v>
      </c>
      <c r="Q218" s="4">
        <f>SUMIFS('02_核算项'!$AD$2:$AD$6232,'02_核算项'!$B$2:$B$6232,$A218,'02_核算项'!$M$2:$M$6232,"NOX")</f>
        <v>5240.1668592</v>
      </c>
      <c r="R218" s="4">
        <f>SUMIFS('02_核算项'!$AD$2:$AD$6232,'02_核算项'!$B$2:$B$6232,$A218,'02_核算项'!$M$2:$M$6232,"CO")</f>
        <v>1863.568</v>
      </c>
      <c r="S218" s="4">
        <f>SUMIFS('02_核算项'!$AD$2:$AD$6232,'02_核算项'!$B$2:$B$6232,$A218,'02_核算项'!$M$2:$M$6232,"VOCS")</f>
        <v>37.27136</v>
      </c>
      <c r="T218" s="4">
        <f>SUMIFS('02_核算项'!$AD$2:$AD$6232,'02_核算项'!$B$2:$B$6232,$A218,'02_核算项'!$M$2:$M$6232,"PM10")</f>
        <v>31182.151560000002</v>
      </c>
      <c r="U218" s="4">
        <f>SUMIFS('02_核算项'!$AD$2:$AD$6232,'02_核算项'!$B$2:$B$6232,$A218,'02_核算项'!$M$2:$M$6232,"PM25")</f>
        <v>8134.47432</v>
      </c>
      <c r="V218" s="4">
        <f>SUMIFS('02_核算项'!$AD$2:$AD$6232,'02_核算项'!$B$2:$B$6232,$A218,'02_核算项'!$M$2:$M$6232,"BC")</f>
        <v>16.26894864</v>
      </c>
      <c r="W218" s="4">
        <f>SUMIFS('02_核算项'!$AD$2:$AD$6232,'02_核算项'!$B$2:$B$6232,$A218,'02_核算项'!$M$2:$M$6232,"OC")</f>
        <v>0.0</v>
      </c>
      <c r="X218" s="4">
        <f>SUMIFS('02_核算项'!$AD$2:$AD$6232,'02_核算项'!$B$2:$B$6232,$A218,'02_核算项'!$M$2:$M$6232,"NH3")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>
        <f>SUMIFS('02_核算项'!$AC$2:$AC$6232,'02_核算项'!$B$2:$B$6232,$A219,'02_核算项'!$M$2:$M$6232,"SO2")</f>
        <v>0</v>
      </c>
      <c r="H219" s="4">
        <f>SUMIFS('02_核算项'!$AC$2:$AC$6232,'02_核算项'!$B$2:$B$6232,$A219,'02_核算项'!$M$2:$M$6232,"NOX")</f>
        <v>0</v>
      </c>
      <c r="I219" s="4">
        <f>SUMIFS('02_核算项'!$AC$2:$AC$6232,'02_核算项'!$B$2:$B$6232,$A219,'02_核算项'!$M$2:$M$6232,"CO")</f>
        <v>0</v>
      </c>
      <c r="J219" s="4">
        <f>SUMIFS('02_核算项'!$AC$2:$AC$6232,'02_核算项'!$B$2:$B$6232,$A219,'02_核算项'!$M$2:$M$6232,"VOCS")</f>
        <v>0</v>
      </c>
      <c r="K219" s="4">
        <f>SUMIFS('02_核算项'!$AC$2:$AC$6232,'02_核算项'!$B$2:$B$6232,$A219,'02_核算项'!$M$2:$M$6232,"PM10")</f>
        <v>0</v>
      </c>
      <c r="L219" s="4">
        <f>SUMIFS('02_核算项'!$AC$2:$AC$6232,'02_核算项'!$B$2:$B$6232,$A219,'02_核算项'!$M$2:$M$6232,"PM25")</f>
        <v>0</v>
      </c>
      <c r="M219" s="4">
        <f>SUMIFS('02_核算项'!$AC$2:$AC$6232,'02_核算项'!$B$2:$B$6232,$A219,'02_核算项'!$M$2:$M$6232,"BC")</f>
        <v>0</v>
      </c>
      <c r="N219" s="4">
        <f>SUMIFS('02_核算项'!$AC$2:$AC$6232,'02_核算项'!$B$2:$B$6232,$A219,'02_核算项'!$M$2:$M$6232,"OC")</f>
        <v>0</v>
      </c>
      <c r="O219" s="4">
        <f>SUMIFS('02_核算项'!$AC$2:$AC$6232,'02_核算项'!$B$2:$B$6232,$A219,'02_核算项'!$M$2:$M$6232,"NH3")</f>
        <v>0</v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>
        <f>SUMIFS('02_核算项'!$AC$2:$AC$6232,'02_核算项'!$B$2:$B$6232,$A220,'02_核算项'!$M$2:$M$6232,"SO2")</f>
        <v>0</v>
      </c>
      <c r="H220" s="4">
        <f>SUMIFS('02_核算项'!$AC$2:$AC$6232,'02_核算项'!$B$2:$B$6232,$A220,'02_核算项'!$M$2:$M$6232,"NOX")</f>
        <v>0</v>
      </c>
      <c r="I220" s="4">
        <f>SUMIFS('02_核算项'!$AC$2:$AC$6232,'02_核算项'!$B$2:$B$6232,$A220,'02_核算项'!$M$2:$M$6232,"CO")</f>
        <v>0</v>
      </c>
      <c r="J220" s="4">
        <f>SUMIFS('02_核算项'!$AC$2:$AC$6232,'02_核算项'!$B$2:$B$6232,$A220,'02_核算项'!$M$2:$M$6232,"VOCS")</f>
        <v>0</v>
      </c>
      <c r="K220" s="4">
        <f>SUMIFS('02_核算项'!$AC$2:$AC$6232,'02_核算项'!$B$2:$B$6232,$A220,'02_核算项'!$M$2:$M$6232,"PM10")</f>
        <v>0</v>
      </c>
      <c r="L220" s="4">
        <f>SUMIFS('02_核算项'!$AC$2:$AC$6232,'02_核算项'!$B$2:$B$6232,$A220,'02_核算项'!$M$2:$M$6232,"PM25")</f>
        <v>0</v>
      </c>
      <c r="M220" s="4">
        <f>SUMIFS('02_核算项'!$AC$2:$AC$6232,'02_核算项'!$B$2:$B$6232,$A220,'02_核算项'!$M$2:$M$6232,"BC")</f>
        <v>0</v>
      </c>
      <c r="N220" s="4">
        <f>SUMIFS('02_核算项'!$AC$2:$AC$6232,'02_核算项'!$B$2:$B$6232,$A220,'02_核算项'!$M$2:$M$6232,"OC")</f>
        <v>0</v>
      </c>
      <c r="O220" s="4">
        <f>SUMIFS('02_核算项'!$AC$2:$AC$6232,'02_核算项'!$B$2:$B$6232,$A220,'02_核算项'!$M$2:$M$6232,"NH3")</f>
        <v>0.0</v>
      </c>
      <c r="X220" s="4">
        <f>SUMIFS('02_核算项'!$AD$2:$AD$6232,'02_核算项'!$B$2:$B$6232,$A220,'02_核算项'!$M$2:$M$6232,"NH3")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SUMIFS('02_核算项'!$AC$2:$AC$6232,'02_核算项'!$B$2:$B$6232,$A221,'02_核算项'!$M$2:$M$6232,"SO2")</f>
        <v>13836.321352</v>
      </c>
      <c r="H221" s="4">
        <f>SUMIFS('02_核算项'!$AC$2:$AC$6232,'02_核算项'!$B$2:$B$6232,$A221,'02_核算项'!$M$2:$M$6232,"NOX")</f>
        <v>8383.1829368</v>
      </c>
      <c r="I221" s="4">
        <f>SUMIFS('02_核算项'!$AC$2:$AC$6232,'02_核算项'!$B$2:$B$6232,$A221,'02_核算项'!$M$2:$M$6232,"CO")</f>
        <v>2325.43216</v>
      </c>
      <c r="J221" s="4">
        <f>SUMIFS('02_核算项'!$AC$2:$AC$6232,'02_核算项'!$B$2:$B$6232,$A221,'02_核算项'!$M$2:$M$6232,"VOCS")</f>
        <v>46.5086432</v>
      </c>
      <c r="K221" s="4">
        <f>SUMIFS('02_核算项'!$AC$2:$AC$6232,'02_核算项'!$B$2:$B$6232,$A221,'02_核算项'!$M$2:$M$6232,"PM10")</f>
        <v>28280.161855800005</v>
      </c>
      <c r="L221" s="4">
        <f>SUMIFS('02_核算项'!$AC$2:$AC$6232,'02_核算项'!$B$2:$B$6232,$A221,'02_核算项'!$M$2:$M$6232,"PM25")</f>
        <v>7377.433527599999</v>
      </c>
      <c r="M221" s="4">
        <f>SUMIFS('02_核算项'!$AC$2:$AC$6232,'02_核算项'!$B$2:$B$6232,$A221,'02_核算项'!$M$2:$M$6232,"BC")</f>
        <v>14.7548670552</v>
      </c>
      <c r="N221" s="4">
        <f>SUMIFS('02_核算项'!$AC$2:$AC$6232,'02_核算项'!$B$2:$B$6232,$A221,'02_核算项'!$M$2:$M$6232,"OC")</f>
        <v>0.0</v>
      </c>
      <c r="O221" s="4">
        <f>SUMIFS('02_核算项'!$AC$2:$AC$6232,'02_核算项'!$B$2:$B$6232,$A221,'02_核算项'!$M$2:$M$6232,"NH3")</f>
        <v>0.0</v>
      </c>
      <c r="P221" s="4">
        <f>SUMIFS('02_核算项'!$AD$2:$AD$6232,'02_核算项'!$B$2:$B$6232,$A221,'02_核算项'!$M$2:$M$6232,"SO2")</f>
        <v>13836.321352</v>
      </c>
      <c r="Q221" s="4">
        <f>SUMIFS('02_核算项'!$AD$2:$AD$6232,'02_核算项'!$B$2:$B$6232,$A221,'02_核算项'!$M$2:$M$6232,"NOX")</f>
        <v>6538.882690704</v>
      </c>
      <c r="R221" s="4">
        <f>SUMIFS('02_核算项'!$AD$2:$AD$6232,'02_核算项'!$B$2:$B$6232,$A221,'02_核算项'!$M$2:$M$6232,"CO")</f>
        <v>2325.43216</v>
      </c>
      <c r="S221" s="4">
        <f>SUMIFS('02_核算项'!$AD$2:$AD$6232,'02_核算项'!$B$2:$B$6232,$A221,'02_核算项'!$M$2:$M$6232,"VOCS")</f>
        <v>46.5086432</v>
      </c>
      <c r="T221" s="4">
        <f>SUMIFS('02_核算项'!$AD$2:$AD$6232,'02_核算项'!$B$2:$B$6232,$A221,'02_核算项'!$M$2:$M$6232,"PM10")</f>
        <v>28280.161855800005</v>
      </c>
      <c r="U221" s="4">
        <f>SUMIFS('02_核算项'!$AD$2:$AD$6232,'02_核算项'!$B$2:$B$6232,$A221,'02_核算项'!$M$2:$M$6232,"PM25")</f>
        <v>7377.433527599999</v>
      </c>
      <c r="V221" s="4">
        <f>SUMIFS('02_核算项'!$AD$2:$AD$6232,'02_核算项'!$B$2:$B$6232,$A221,'02_核算项'!$M$2:$M$6232,"BC")</f>
        <v>14.7548670552</v>
      </c>
      <c r="W221" s="4">
        <f>SUMIFS('02_核算项'!$AD$2:$AD$6232,'02_核算项'!$B$2:$B$6232,$A221,'02_核算项'!$M$2:$M$6232,"OC")</f>
        <v>0.0</v>
      </c>
      <c r="X221" s="4">
        <f>SUMIFS('02_核算项'!$AD$2:$AD$6232,'02_核算项'!$B$2:$B$6232,$A221,'02_核算项'!$M$2:$M$6232,"NH3")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>
        <f>SUMIFS('02_核算项'!$AC$2:$AC$6232,'02_核算项'!$B$2:$B$6232,$A222,'02_核算项'!$M$2:$M$6232,"SO2")</f>
        <v>0.0</v>
      </c>
      <c r="H222" s="4">
        <f>SUMIFS('02_核算项'!$AC$2:$AC$6232,'02_核算项'!$B$2:$B$6232,$A222,'02_核算项'!$M$2:$M$6232,"NOX")</f>
        <v>0.0</v>
      </c>
      <c r="I222" s="4">
        <f>SUMIFS('02_核算项'!$AC$2:$AC$6232,'02_核算项'!$B$2:$B$6232,$A222,'02_核算项'!$M$2:$M$6232,"CO")</f>
        <v>0.0</v>
      </c>
      <c r="J222" s="4">
        <f>SUMIFS('02_核算项'!$AC$2:$AC$6232,'02_核算项'!$B$2:$B$6232,$A222,'02_核算项'!$M$2:$M$6232,"VOCS")</f>
        <v>0.0</v>
      </c>
      <c r="K222" s="4">
        <f>SUMIFS('02_核算项'!$AC$2:$AC$6232,'02_核算项'!$B$2:$B$6232,$A222,'02_核算项'!$M$2:$M$6232,"PM10")</f>
        <v>0.0</v>
      </c>
      <c r="L222" s="4">
        <f>SUMIFS('02_核算项'!$AC$2:$AC$6232,'02_核算项'!$B$2:$B$6232,$A222,'02_核算项'!$M$2:$M$6232,"PM25")</f>
        <v>0.0</v>
      </c>
      <c r="M222" s="4">
        <f>SUMIFS('02_核算项'!$AC$2:$AC$6232,'02_核算项'!$B$2:$B$6232,$A222,'02_核算项'!$M$2:$M$6232,"BC")</f>
        <v>0.0</v>
      </c>
      <c r="N222" s="4">
        <f>SUMIFS('02_核算项'!$AC$2:$AC$6232,'02_核算项'!$B$2:$B$6232,$A222,'02_核算项'!$M$2:$M$6232,"OC")</f>
        <v>0.0</v>
      </c>
      <c r="O222" s="4">
        <f>SUMIFS('02_核算项'!$AC$2:$AC$6232,'02_核算项'!$B$2:$B$6232,$A222,'02_核算项'!$M$2:$M$6232,"NH3")</f>
        <v>0</v>
      </c>
      <c r="P222" s="4">
        <f>SUMIFS('02_核算项'!$AD$2:$AD$6232,'02_核算项'!$B$2:$B$6232,$A222,'02_核算项'!$M$2:$M$6232,"SO2")</f>
        <v>0.0</v>
      </c>
      <c r="Q222" s="4">
        <f>SUMIFS('02_核算项'!$AD$2:$AD$6232,'02_核算项'!$B$2:$B$6232,$A222,'02_核算项'!$M$2:$M$6232,"NOX")</f>
        <v>0.0</v>
      </c>
      <c r="R222" s="4">
        <f>SUMIFS('02_核算项'!$AD$2:$AD$6232,'02_核算项'!$B$2:$B$6232,$A222,'02_核算项'!$M$2:$M$6232,"CO")</f>
        <v>0.0</v>
      </c>
      <c r="S222" s="4">
        <f>SUMIFS('02_核算项'!$AD$2:$AD$6232,'02_核算项'!$B$2:$B$6232,$A222,'02_核算项'!$M$2:$M$6232,"VOCS")</f>
        <v>0.0</v>
      </c>
      <c r="T222" s="4">
        <f>SUMIFS('02_核算项'!$AD$2:$AD$6232,'02_核算项'!$B$2:$B$6232,$A222,'02_核算项'!$M$2:$M$6232,"PM10")</f>
        <v>0.0</v>
      </c>
      <c r="U222" s="4">
        <f>SUMIFS('02_核算项'!$AD$2:$AD$6232,'02_核算项'!$B$2:$B$6232,$A222,'02_核算项'!$M$2:$M$6232,"PM25")</f>
        <v>0.0</v>
      </c>
      <c r="V222" s="4">
        <f>SUMIFS('02_核算项'!$AD$2:$AD$6232,'02_核算项'!$B$2:$B$6232,$A222,'02_核算项'!$M$2:$M$6232,"BC")</f>
        <v>0.0</v>
      </c>
      <c r="W222" s="4">
        <f>SUMIFS('02_核算项'!$AD$2:$AD$6232,'02_核算项'!$B$2:$B$6232,$A222,'02_核算项'!$M$2:$M$6232,"OC")</f>
        <v>0.0</v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SUMIFS('02_核算项'!$AC$2:$AC$6232,'02_核算项'!$B$2:$B$6232,$A223,'02_核算项'!$M$2:$M$6232,"SO2")</f>
        <v>0.0</v>
      </c>
      <c r="H223" s="4">
        <f>SUMIFS('02_核算项'!$AC$2:$AC$6232,'02_核算项'!$B$2:$B$6232,$A223,'02_核算项'!$M$2:$M$6232,"NOX")</f>
        <v>0.9019999999999999</v>
      </c>
      <c r="I223" s="4">
        <f>SUMIFS('02_核算项'!$AC$2:$AC$6232,'02_核算项'!$B$2:$B$6232,$A223,'02_核算项'!$M$2:$M$6232,"CO")</f>
        <v>0.286</v>
      </c>
      <c r="J223" s="4">
        <f>SUMIFS('02_核算项'!$AC$2:$AC$6232,'02_核算项'!$B$2:$B$6232,$A223,'02_核算项'!$M$2:$M$6232,"VOCS")</f>
        <v>0.0044</v>
      </c>
      <c r="K223" s="4">
        <f>SUMIFS('02_核算项'!$AC$2:$AC$6232,'02_核算项'!$B$2:$B$6232,$A223,'02_核算项'!$M$2:$M$6232,"PM10")</f>
        <v>0.0066</v>
      </c>
      <c r="L223" s="4">
        <f>SUMIFS('02_核算项'!$AC$2:$AC$6232,'02_核算项'!$B$2:$B$6232,$A223,'02_核算项'!$M$2:$M$6232,"PM25")</f>
        <v>0.0066</v>
      </c>
      <c r="M223" s="4">
        <f>SUMIFS('02_核算项'!$AC$2:$AC$6232,'02_核算项'!$B$2:$B$6232,$A223,'02_核算项'!$M$2:$M$6232,"BC")</f>
        <v>0.0</v>
      </c>
      <c r="N223" s="4">
        <f>SUMIFS('02_核算项'!$AC$2:$AC$6232,'02_核算项'!$B$2:$B$6232,$A223,'02_核算项'!$M$2:$M$6232,"OC")</f>
        <v>0.0</v>
      </c>
      <c r="O223" s="4">
        <f>SUMIFS('02_核算项'!$AC$2:$AC$6232,'02_核算项'!$B$2:$B$6232,$A223,'02_核算项'!$M$2:$M$6232,"NH3")</f>
        <v>0.0</v>
      </c>
      <c r="P223" s="4">
        <f>SUMIFS('02_核算项'!$AD$2:$AD$6232,'02_核算项'!$B$2:$B$6232,$A223,'02_核算项'!$M$2:$M$6232,"SO2")</f>
        <v>0.0</v>
      </c>
      <c r="Q223" s="4">
        <f>SUMIFS('02_核算项'!$AD$2:$AD$6232,'02_核算项'!$B$2:$B$6232,$A223,'02_核算项'!$M$2:$M$6232,"NOX")</f>
        <v>0.70356</v>
      </c>
      <c r="R223" s="4">
        <f>SUMIFS('02_核算项'!$AD$2:$AD$6232,'02_核算项'!$B$2:$B$6232,$A223,'02_核算项'!$M$2:$M$6232,"CO")</f>
        <v>0.286</v>
      </c>
      <c r="S223" s="4">
        <f>SUMIFS('02_核算项'!$AD$2:$AD$6232,'02_核算项'!$B$2:$B$6232,$A223,'02_核算项'!$M$2:$M$6232,"VOCS")</f>
        <v>0.0044</v>
      </c>
      <c r="T223" s="4">
        <f>SUMIFS('02_核算项'!$AD$2:$AD$6232,'02_核算项'!$B$2:$B$6232,$A223,'02_核算项'!$M$2:$M$6232,"PM10")</f>
        <v>0.0066</v>
      </c>
      <c r="U223" s="4">
        <f>SUMIFS('02_核算项'!$AD$2:$AD$6232,'02_核算项'!$B$2:$B$6232,$A223,'02_核算项'!$M$2:$M$6232,"PM25")</f>
        <v>0.0066</v>
      </c>
      <c r="V223" s="4">
        <f>SUMIFS('02_核算项'!$AD$2:$AD$6232,'02_核算项'!$B$2:$B$6232,$A223,'02_核算项'!$M$2:$M$6232,"BC")</f>
        <v>0.0</v>
      </c>
      <c r="W223" s="4">
        <f>SUMIFS('02_核算项'!$AD$2:$AD$6232,'02_核算项'!$B$2:$B$6232,$A223,'02_核算项'!$M$2:$M$6232,"OC")</f>
        <v>0.0</v>
      </c>
      <c r="X223" s="4">
        <f>SUMIFS('02_核算项'!$AD$2:$AD$6232,'02_核算项'!$B$2:$B$6232,$A223,'02_核算项'!$M$2:$M$6232,"NH3")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>
        <f>SUMIFS('02_核算项'!$AC$2:$AC$6232,'02_核算项'!$B$2:$B$6232,$A224,'02_核算项'!$M$2:$M$6232,"SO2")</f>
        <v>0.0</v>
      </c>
      <c r="H224" s="4">
        <f>SUMIFS('02_核算项'!$AC$2:$AC$6232,'02_核算项'!$B$2:$B$6232,$A224,'02_核算项'!$M$2:$M$6232,"NOX")</f>
        <v>0.41988099999999995</v>
      </c>
      <c r="I224" s="4">
        <f>SUMIFS('02_核算项'!$AC$2:$AC$6232,'02_核算项'!$B$2:$B$6232,$A224,'02_核算项'!$M$2:$M$6232,"CO")</f>
        <v>0.133133</v>
      </c>
      <c r="J224" s="4">
        <f>SUMIFS('02_核算项'!$AC$2:$AC$6232,'02_核算项'!$B$2:$B$6232,$A224,'02_核算项'!$M$2:$M$6232,"VOCS")</f>
        <v>0.0020482</v>
      </c>
      <c r="K224" s="4">
        <f>SUMIFS('02_核算项'!$AC$2:$AC$6232,'02_核算项'!$B$2:$B$6232,$A224,'02_核算项'!$M$2:$M$6232,"PM10")</f>
        <v>0.0030722999999999996</v>
      </c>
      <c r="L224" s="4">
        <f>SUMIFS('02_核算项'!$AC$2:$AC$6232,'02_核算项'!$B$2:$B$6232,$A224,'02_核算项'!$M$2:$M$6232,"PM25")</f>
        <v>0.0030722999999999996</v>
      </c>
      <c r="M224" s="4">
        <f>SUMIFS('02_核算项'!$AC$2:$AC$6232,'02_核算项'!$B$2:$B$6232,$A224,'02_核算项'!$M$2:$M$6232,"BC")</f>
        <v>0.0</v>
      </c>
      <c r="N224" s="4">
        <f>SUMIFS('02_核算项'!$AC$2:$AC$6232,'02_核算项'!$B$2:$B$6232,$A224,'02_核算项'!$M$2:$M$6232,"OC")</f>
        <v>0.0</v>
      </c>
      <c r="O224" s="4">
        <f>SUMIFS('02_核算项'!$AC$2:$AC$6232,'02_核算项'!$B$2:$B$6232,$A224,'02_核算项'!$M$2:$M$6232,"NH3")</f>
        <v>0.0</v>
      </c>
      <c r="P224" s="4">
        <f>SUMIFS('02_核算项'!$AD$2:$AD$6232,'02_核算项'!$B$2:$B$6232,$A224,'02_核算项'!$M$2:$M$6232,"SO2")</f>
        <v>0.0</v>
      </c>
      <c r="Q224" s="4">
        <f>SUMIFS('02_核算项'!$AD$2:$AD$6232,'02_核算项'!$B$2:$B$6232,$A224,'02_核算项'!$M$2:$M$6232,"NOX")</f>
        <v>0.32750717999999995</v>
      </c>
      <c r="R224" s="4">
        <f>SUMIFS('02_核算项'!$AD$2:$AD$6232,'02_核算项'!$B$2:$B$6232,$A224,'02_核算项'!$M$2:$M$6232,"CO")</f>
        <v>0.133133</v>
      </c>
      <c r="S224" s="4">
        <f>SUMIFS('02_核算项'!$AD$2:$AD$6232,'02_核算项'!$B$2:$B$6232,$A224,'02_核算项'!$M$2:$M$6232,"VOCS")</f>
        <v>0.0020482</v>
      </c>
      <c r="T224" s="4">
        <f>SUMIFS('02_核算项'!$AD$2:$AD$6232,'02_核算项'!$B$2:$B$6232,$A224,'02_核算项'!$M$2:$M$6232,"PM10")</f>
        <v>0.0030722999999999996</v>
      </c>
      <c r="U224" s="4">
        <f>SUMIFS('02_核算项'!$AD$2:$AD$6232,'02_核算项'!$B$2:$B$6232,$A224,'02_核算项'!$M$2:$M$6232,"PM25")</f>
        <v>0.0030722999999999996</v>
      </c>
      <c r="V224" s="4">
        <f>SUMIFS('02_核算项'!$AD$2:$AD$6232,'02_核算项'!$B$2:$B$6232,$A224,'02_核算项'!$M$2:$M$6232,"BC")</f>
        <v>0.0</v>
      </c>
      <c r="W224" s="4">
        <f>SUMIFS('02_核算项'!$AD$2:$AD$6232,'02_核算项'!$B$2:$B$6232,$A224,'02_核算项'!$M$2:$M$6232,"OC")</f>
        <v>0.0</v>
      </c>
      <c r="X224" s="4">
        <f>SUMIFS('02_核算项'!$AD$2:$AD$6232,'02_核算项'!$B$2:$B$6232,$A224,'02_核算项'!$M$2:$M$6232,"NH3")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>
        <f>SUMIFS('02_核算项'!$AC$2:$AC$6232,'02_核算项'!$B$2:$B$6232,$A225,'02_核算项'!$M$2:$M$6232,"SO2")</f>
        <v>0.0</v>
      </c>
      <c r="H225" s="4">
        <f>SUMIFS('02_核算项'!$AC$2:$AC$6232,'02_核算项'!$B$2:$B$6232,$A225,'02_核算项'!$M$2:$M$6232,"NOX")</f>
        <v>0.0</v>
      </c>
      <c r="I225" s="4">
        <f>SUMIFS('02_核算项'!$AC$2:$AC$6232,'02_核算项'!$B$2:$B$6232,$A225,'02_核算项'!$M$2:$M$6232,"CO")</f>
        <v>0.0</v>
      </c>
      <c r="J225" s="4">
        <f>SUMIFS('02_核算项'!$AC$2:$AC$6232,'02_核算项'!$B$2:$B$6232,$A225,'02_核算项'!$M$2:$M$6232,"VOCS")</f>
        <v>0.0</v>
      </c>
      <c r="K225" s="4">
        <f>SUMIFS('02_核算项'!$AC$2:$AC$6232,'02_核算项'!$B$2:$B$6232,$A225,'02_核算项'!$M$2:$M$6232,"PM10")</f>
        <v>0.0</v>
      </c>
      <c r="L225" s="4">
        <f>SUMIFS('02_核算项'!$AC$2:$AC$6232,'02_核算项'!$B$2:$B$6232,$A225,'02_核算项'!$M$2:$M$6232,"PM25")</f>
        <v>0.0</v>
      </c>
      <c r="M225" s="4">
        <f>SUMIFS('02_核算项'!$AC$2:$AC$6232,'02_核算项'!$B$2:$B$6232,$A225,'02_核算项'!$M$2:$M$6232,"BC")</f>
        <v>0.0</v>
      </c>
      <c r="N225" s="4">
        <f>SUMIFS('02_核算项'!$AC$2:$AC$6232,'02_核算项'!$B$2:$B$6232,$A225,'02_核算项'!$M$2:$M$6232,"OC")</f>
        <v>0.0</v>
      </c>
      <c r="O225" s="4">
        <f>SUMIFS('02_核算项'!$AC$2:$AC$6232,'02_核算项'!$B$2:$B$6232,$A225,'02_核算项'!$M$2:$M$6232,"NH3")</f>
        <v>0</v>
      </c>
      <c r="P225" s="4">
        <f>SUMIFS('02_核算项'!$AD$2:$AD$6232,'02_核算项'!$B$2:$B$6232,$A225,'02_核算项'!$M$2:$M$6232,"SO2")</f>
        <v>0.0</v>
      </c>
      <c r="Q225" s="4">
        <f>SUMIFS('02_核算项'!$AD$2:$AD$6232,'02_核算项'!$B$2:$B$6232,$A225,'02_核算项'!$M$2:$M$6232,"NOX")</f>
        <v>0.0</v>
      </c>
      <c r="R225" s="4">
        <f>SUMIFS('02_核算项'!$AD$2:$AD$6232,'02_核算项'!$B$2:$B$6232,$A225,'02_核算项'!$M$2:$M$6232,"CO")</f>
        <v>0.0</v>
      </c>
      <c r="S225" s="4">
        <f>SUMIFS('02_核算项'!$AD$2:$AD$6232,'02_核算项'!$B$2:$B$6232,$A225,'02_核算项'!$M$2:$M$6232,"VOCS")</f>
        <v>0.0</v>
      </c>
      <c r="T225" s="4">
        <f>SUMIFS('02_核算项'!$AD$2:$AD$6232,'02_核算项'!$B$2:$B$6232,$A225,'02_核算项'!$M$2:$M$6232,"PM10")</f>
        <v>0.0</v>
      </c>
      <c r="U225" s="4">
        <f>SUMIFS('02_核算项'!$AD$2:$AD$6232,'02_核算项'!$B$2:$B$6232,$A225,'02_核算项'!$M$2:$M$6232,"PM25")</f>
        <v>0.0</v>
      </c>
      <c r="V225" s="4">
        <f>SUMIFS('02_核算项'!$AD$2:$AD$6232,'02_核算项'!$B$2:$B$6232,$A225,'02_核算项'!$M$2:$M$6232,"BC")</f>
        <v>0.0</v>
      </c>
      <c r="W225" s="4">
        <f>SUMIFS('02_核算项'!$AD$2:$AD$6232,'02_核算项'!$B$2:$B$6232,$A225,'02_核算项'!$M$2:$M$6232,"OC")</f>
        <v>0.0</v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>
        <f>SUMIFS('02_核算项'!$AC$2:$AC$6232,'02_核算项'!$B$2:$B$6232,$A226,'02_核算项'!$M$2:$M$6232,"SO2")</f>
        <v>0</v>
      </c>
      <c r="H226" s="4">
        <f>SUMIFS('02_核算项'!$AC$2:$AC$6232,'02_核算项'!$B$2:$B$6232,$A226,'02_核算项'!$M$2:$M$6232,"NOX")</f>
        <v>0</v>
      </c>
      <c r="I226" s="4">
        <f>SUMIFS('02_核算项'!$AC$2:$AC$6232,'02_核算项'!$B$2:$B$6232,$A226,'02_核算项'!$M$2:$M$6232,"CO")</f>
        <v>0</v>
      </c>
      <c r="J226" s="4">
        <f>SUMIFS('02_核算项'!$AC$2:$AC$6232,'02_核算项'!$B$2:$B$6232,$A226,'02_核算项'!$M$2:$M$6232,"VOCS")</f>
        <v>0</v>
      </c>
      <c r="K226" s="4">
        <f>SUMIFS('02_核算项'!$AC$2:$AC$6232,'02_核算项'!$B$2:$B$6232,$A226,'02_核算项'!$M$2:$M$6232,"PM10")</f>
        <v>0</v>
      </c>
      <c r="L226" s="4">
        <f>SUMIFS('02_核算项'!$AC$2:$AC$6232,'02_核算项'!$B$2:$B$6232,$A226,'02_核算项'!$M$2:$M$6232,"PM25")</f>
        <v>0</v>
      </c>
      <c r="M226" s="4">
        <f>SUMIFS('02_核算项'!$AC$2:$AC$6232,'02_核算项'!$B$2:$B$6232,$A226,'02_核算项'!$M$2:$M$6232,"BC")</f>
        <v>0</v>
      </c>
      <c r="N226" s="4">
        <f>SUMIFS('02_核算项'!$AC$2:$AC$6232,'02_核算项'!$B$2:$B$6232,$A226,'02_核算项'!$M$2:$M$6232,"OC")</f>
        <v>0</v>
      </c>
      <c r="O226" s="4">
        <f>SUMIFS('02_核算项'!$AC$2:$AC$6232,'02_核算项'!$B$2:$B$6232,$A226,'02_核算项'!$M$2:$M$6232,"NH3")</f>
        <v>0</v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>
        <f>SUMIFS('02_核算项'!$AC$2:$AC$6232,'02_核算项'!$B$2:$B$6232,$A227,'02_核算项'!$M$2:$M$6232,"SO2")</f>
        <v>0</v>
      </c>
      <c r="H227" s="4">
        <f>SUMIFS('02_核算项'!$AC$2:$AC$6232,'02_核算项'!$B$2:$B$6232,$A227,'02_核算项'!$M$2:$M$6232,"NOX")</f>
        <v>0</v>
      </c>
      <c r="I227" s="4">
        <f>SUMIFS('02_核算项'!$AC$2:$AC$6232,'02_核算项'!$B$2:$B$6232,$A227,'02_核算项'!$M$2:$M$6232,"CO")</f>
        <v>0</v>
      </c>
      <c r="J227" s="4">
        <f>SUMIFS('02_核算项'!$AC$2:$AC$6232,'02_核算项'!$B$2:$B$6232,$A227,'02_核算项'!$M$2:$M$6232,"VOCS")</f>
        <v>0</v>
      </c>
      <c r="K227" s="4">
        <f>SUMIFS('02_核算项'!$AC$2:$AC$6232,'02_核算项'!$B$2:$B$6232,$A227,'02_核算项'!$M$2:$M$6232,"PM10")</f>
        <v>0</v>
      </c>
      <c r="L227" s="4">
        <f>SUMIFS('02_核算项'!$AC$2:$AC$6232,'02_核算项'!$B$2:$B$6232,$A227,'02_核算项'!$M$2:$M$6232,"PM25")</f>
        <v>0</v>
      </c>
      <c r="M227" s="4">
        <f>SUMIFS('02_核算项'!$AC$2:$AC$6232,'02_核算项'!$B$2:$B$6232,$A227,'02_核算项'!$M$2:$M$6232,"BC")</f>
        <v>0</v>
      </c>
      <c r="N227" s="4">
        <f>SUMIFS('02_核算项'!$AC$2:$AC$6232,'02_核算项'!$B$2:$B$6232,$A227,'02_核算项'!$M$2:$M$6232,"OC")</f>
        <v>0</v>
      </c>
      <c r="O227" s="4">
        <f>SUMIFS('02_核算项'!$AC$2:$AC$6232,'02_核算项'!$B$2:$B$6232,$A227,'02_核算项'!$M$2:$M$6232,"NH3")</f>
        <v>0</v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>
        <f>SUMIFS('02_核算项'!$AC$2:$AC$6232,'02_核算项'!$B$2:$B$6232,$A228,'02_核算项'!$M$2:$M$6232,"SO2")</f>
        <v>0</v>
      </c>
      <c r="H228" s="4">
        <f>SUMIFS('02_核算项'!$AC$2:$AC$6232,'02_核算项'!$B$2:$B$6232,$A228,'02_核算项'!$M$2:$M$6232,"NOX")</f>
        <v>0</v>
      </c>
      <c r="I228" s="4">
        <f>SUMIFS('02_核算项'!$AC$2:$AC$6232,'02_核算项'!$B$2:$B$6232,$A228,'02_核算项'!$M$2:$M$6232,"CO")</f>
        <v>0</v>
      </c>
      <c r="J228" s="4">
        <f>SUMIFS('02_核算项'!$AC$2:$AC$6232,'02_核算项'!$B$2:$B$6232,$A228,'02_核算项'!$M$2:$M$6232,"VOCS")</f>
        <v>0</v>
      </c>
      <c r="K228" s="4">
        <f>SUMIFS('02_核算项'!$AC$2:$AC$6232,'02_核算项'!$B$2:$B$6232,$A228,'02_核算项'!$M$2:$M$6232,"PM10")</f>
        <v>0</v>
      </c>
      <c r="L228" s="4">
        <f>SUMIFS('02_核算项'!$AC$2:$AC$6232,'02_核算项'!$B$2:$B$6232,$A228,'02_核算项'!$M$2:$M$6232,"PM25")</f>
        <v>0</v>
      </c>
      <c r="M228" s="4">
        <f>SUMIFS('02_核算项'!$AC$2:$AC$6232,'02_核算项'!$B$2:$B$6232,$A228,'02_核算项'!$M$2:$M$6232,"BC")</f>
        <v>0</v>
      </c>
      <c r="N228" s="4">
        <f>SUMIFS('02_核算项'!$AC$2:$AC$6232,'02_核算项'!$B$2:$B$6232,$A228,'02_核算项'!$M$2:$M$6232,"OC")</f>
        <v>0</v>
      </c>
      <c r="O228" s="4">
        <f>SUMIFS('02_核算项'!$AC$2:$AC$6232,'02_核算项'!$B$2:$B$6232,$A228,'02_核算项'!$M$2:$M$6232,"NH3")</f>
        <v>0.0</v>
      </c>
      <c r="X228" s="4">
        <f>SUMIFS('02_核算项'!$AD$2:$AD$6232,'02_核算项'!$B$2:$B$6232,$A228,'02_核算项'!$M$2:$M$6232,"NH3")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SUMIFS('02_核算项'!$AC$2:$AC$6232,'02_核算项'!$B$2:$B$6232,$A229,'02_核算项'!$M$2:$M$6232,"SO2")</f>
        <v>0.0</v>
      </c>
      <c r="H229" s="4">
        <f>SUMIFS('02_核算项'!$AC$2:$AC$6232,'02_核算项'!$B$2:$B$6232,$A229,'02_核算项'!$M$2:$M$6232,"NOX")</f>
        <v>26.423966999999998</v>
      </c>
      <c r="I229" s="4">
        <f>SUMIFS('02_核算项'!$AC$2:$AC$6232,'02_核算项'!$B$2:$B$6232,$A229,'02_核算项'!$M$2:$M$6232,"CO")</f>
        <v>8.378331</v>
      </c>
      <c r="J229" s="4">
        <f>SUMIFS('02_核算项'!$AC$2:$AC$6232,'02_核算项'!$B$2:$B$6232,$A229,'02_核算项'!$M$2:$M$6232,"VOCS")</f>
        <v>0.1288974</v>
      </c>
      <c r="K229" s="4">
        <f>SUMIFS('02_核算项'!$AC$2:$AC$6232,'02_核算项'!$B$2:$B$6232,$A229,'02_核算项'!$M$2:$M$6232,"PM10")</f>
        <v>0.1933461</v>
      </c>
      <c r="L229" s="4">
        <f>SUMIFS('02_核算项'!$AC$2:$AC$6232,'02_核算项'!$B$2:$B$6232,$A229,'02_核算项'!$M$2:$M$6232,"PM25")</f>
        <v>0.1933461</v>
      </c>
      <c r="M229" s="4">
        <f>SUMIFS('02_核算项'!$AC$2:$AC$6232,'02_核算项'!$B$2:$B$6232,$A229,'02_核算项'!$M$2:$M$6232,"BC")</f>
        <v>0.0</v>
      </c>
      <c r="N229" s="4">
        <f>SUMIFS('02_核算项'!$AC$2:$AC$6232,'02_核算项'!$B$2:$B$6232,$A229,'02_核算项'!$M$2:$M$6232,"OC")</f>
        <v>0.0</v>
      </c>
      <c r="O229" s="4">
        <f>SUMIFS('02_核算项'!$AC$2:$AC$6232,'02_核算项'!$B$2:$B$6232,$A229,'02_核算项'!$M$2:$M$6232,"NH3")</f>
        <v>0.0</v>
      </c>
      <c r="P229" s="4">
        <f>SUMIFS('02_核算项'!$AD$2:$AD$6232,'02_核算项'!$B$2:$B$6232,$A229,'02_核算项'!$M$2:$M$6232,"SO2")</f>
        <v>0.0</v>
      </c>
      <c r="Q229" s="4">
        <f>SUMIFS('02_核算项'!$AD$2:$AD$6232,'02_核算项'!$B$2:$B$6232,$A229,'02_核算项'!$M$2:$M$6232,"NOX")</f>
        <v>26.423966999999998</v>
      </c>
      <c r="R229" s="4">
        <f>SUMIFS('02_核算项'!$AD$2:$AD$6232,'02_核算项'!$B$2:$B$6232,$A229,'02_核算项'!$M$2:$M$6232,"CO")</f>
        <v>8.378331</v>
      </c>
      <c r="S229" s="4">
        <f>SUMIFS('02_核算项'!$AD$2:$AD$6232,'02_核算项'!$B$2:$B$6232,$A229,'02_核算项'!$M$2:$M$6232,"VOCS")</f>
        <v>0.1288974</v>
      </c>
      <c r="T229" s="4">
        <f>SUMIFS('02_核算项'!$AD$2:$AD$6232,'02_核算项'!$B$2:$B$6232,$A229,'02_核算项'!$M$2:$M$6232,"PM10")</f>
        <v>0.1933461</v>
      </c>
      <c r="U229" s="4">
        <f>SUMIFS('02_核算项'!$AD$2:$AD$6232,'02_核算项'!$B$2:$B$6232,$A229,'02_核算项'!$M$2:$M$6232,"PM25")</f>
        <v>0.1933461</v>
      </c>
      <c r="V229" s="4">
        <f>SUMIFS('02_核算项'!$AD$2:$AD$6232,'02_核算项'!$B$2:$B$6232,$A229,'02_核算项'!$M$2:$M$6232,"BC")</f>
        <v>0.0</v>
      </c>
      <c r="W229" s="4">
        <f>SUMIFS('02_核算项'!$AD$2:$AD$6232,'02_核算项'!$B$2:$B$6232,$A229,'02_核算项'!$M$2:$M$6232,"OC")</f>
        <v>0.0</v>
      </c>
      <c r="X229" s="4">
        <f>SUMIFS('02_核算项'!$AD$2:$AD$6232,'02_核算项'!$B$2:$B$6232,$A229,'02_核算项'!$M$2:$M$6232,"NH3")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>
        <f>SUMIFS('02_核算项'!$AC$2:$AC$6232,'02_核算项'!$B$2:$B$6232,$A230,'02_核算项'!$M$2:$M$6232,"SO2")</f>
        <v>0</v>
      </c>
      <c r="H230" s="4">
        <f>SUMIFS('02_核算项'!$AC$2:$AC$6232,'02_核算项'!$B$2:$B$6232,$A230,'02_核算项'!$M$2:$M$6232,"NOX")</f>
        <v>0</v>
      </c>
      <c r="I230" s="4">
        <f>SUMIFS('02_核算项'!$AC$2:$AC$6232,'02_核算项'!$B$2:$B$6232,$A230,'02_核算项'!$M$2:$M$6232,"CO")</f>
        <v>0</v>
      </c>
      <c r="J230" s="4">
        <f>SUMIFS('02_核算项'!$AC$2:$AC$6232,'02_核算项'!$B$2:$B$6232,$A230,'02_核算项'!$M$2:$M$6232,"VOCS")</f>
        <v>0</v>
      </c>
      <c r="K230" s="4">
        <f>SUMIFS('02_核算项'!$AC$2:$AC$6232,'02_核算项'!$B$2:$B$6232,$A230,'02_核算项'!$M$2:$M$6232,"PM10")</f>
        <v>0</v>
      </c>
      <c r="L230" s="4">
        <f>SUMIFS('02_核算项'!$AC$2:$AC$6232,'02_核算项'!$B$2:$B$6232,$A230,'02_核算项'!$M$2:$M$6232,"PM25")</f>
        <v>0</v>
      </c>
      <c r="M230" s="4">
        <f>SUMIFS('02_核算项'!$AC$2:$AC$6232,'02_核算项'!$B$2:$B$6232,$A230,'02_核算项'!$M$2:$M$6232,"BC")</f>
        <v>0</v>
      </c>
      <c r="N230" s="4">
        <f>SUMIFS('02_核算项'!$AC$2:$AC$6232,'02_核算项'!$B$2:$B$6232,$A230,'02_核算项'!$M$2:$M$6232,"OC")</f>
        <v>0</v>
      </c>
      <c r="O230" s="4">
        <f>SUMIFS('02_核算项'!$AC$2:$AC$6232,'02_核算项'!$B$2:$B$6232,$A230,'02_核算项'!$M$2:$M$6232,"NH3")</f>
        <v>0.0</v>
      </c>
      <c r="X230" s="4">
        <f>SUMIFS('02_核算项'!$AD$2:$AD$6232,'02_核算项'!$B$2:$B$6232,$A230,'02_核算项'!$M$2:$M$6232,"NH3")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>
        <f>SUMIFS('02_核算项'!$AC$2:$AC$6232,'02_核算项'!$B$2:$B$6232,$A231,'02_核算项'!$M$2:$M$6232,"SO2")</f>
        <v>0</v>
      </c>
      <c r="H231" s="4">
        <f>SUMIFS('02_核算项'!$AC$2:$AC$6232,'02_核算项'!$B$2:$B$6232,$A231,'02_核算项'!$M$2:$M$6232,"NOX")</f>
        <v>0</v>
      </c>
      <c r="I231" s="4">
        <f>SUMIFS('02_核算项'!$AC$2:$AC$6232,'02_核算项'!$B$2:$B$6232,$A231,'02_核算项'!$M$2:$M$6232,"CO")</f>
        <v>0</v>
      </c>
      <c r="J231" s="4">
        <f>SUMIFS('02_核算项'!$AC$2:$AC$6232,'02_核算项'!$B$2:$B$6232,$A231,'02_核算项'!$M$2:$M$6232,"VOCS")</f>
        <v>0</v>
      </c>
      <c r="K231" s="4">
        <f>SUMIFS('02_核算项'!$AC$2:$AC$6232,'02_核算项'!$B$2:$B$6232,$A231,'02_核算项'!$M$2:$M$6232,"PM10")</f>
        <v>0</v>
      </c>
      <c r="L231" s="4">
        <f>SUMIFS('02_核算项'!$AC$2:$AC$6232,'02_核算项'!$B$2:$B$6232,$A231,'02_核算项'!$M$2:$M$6232,"PM25")</f>
        <v>0</v>
      </c>
      <c r="M231" s="4">
        <f>SUMIFS('02_核算项'!$AC$2:$AC$6232,'02_核算项'!$B$2:$B$6232,$A231,'02_核算项'!$M$2:$M$6232,"BC")</f>
        <v>0</v>
      </c>
      <c r="N231" s="4">
        <f>SUMIFS('02_核算项'!$AC$2:$AC$6232,'02_核算项'!$B$2:$B$6232,$A231,'02_核算项'!$M$2:$M$6232,"OC")</f>
        <v>0</v>
      </c>
      <c r="O231" s="4">
        <f>SUMIFS('02_核算项'!$AC$2:$AC$6232,'02_核算项'!$B$2:$B$6232,$A231,'02_核算项'!$M$2:$M$6232,"NH3")</f>
        <v>0.0</v>
      </c>
      <c r="X231" s="4">
        <f>SUMIFS('02_核算项'!$AD$2:$AD$6232,'02_核算项'!$B$2:$B$6232,$A231,'02_核算项'!$M$2:$M$6232,"NH3")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SUMIFS('02_核算项'!$AC$2:$AC$6232,'02_核算项'!$B$2:$B$6232,$A232,'02_核算项'!$M$2:$M$6232,"SO2")</f>
        <v>0.0</v>
      </c>
      <c r="H232" s="4">
        <f>SUMIFS('02_核算项'!$AC$2:$AC$6232,'02_核算项'!$B$2:$B$6232,$A232,'02_核算项'!$M$2:$M$6232,"NOX")</f>
        <v>1229.320794</v>
      </c>
      <c r="I232" s="4">
        <f>SUMIFS('02_核算项'!$AC$2:$AC$6232,'02_核算项'!$B$2:$B$6232,$A232,'02_核算项'!$M$2:$M$6232,"CO")</f>
        <v>389.784642</v>
      </c>
      <c r="J232" s="4">
        <f>SUMIFS('02_核算项'!$AC$2:$AC$6232,'02_核算项'!$B$2:$B$6232,$A232,'02_核算项'!$M$2:$M$6232,"VOCS")</f>
        <v>5.9966868</v>
      </c>
      <c r="K232" s="4">
        <f>SUMIFS('02_核算项'!$AC$2:$AC$6232,'02_核算项'!$B$2:$B$6232,$A232,'02_核算项'!$M$2:$M$6232,"PM10")</f>
        <v>8.995030199999999</v>
      </c>
      <c r="L232" s="4">
        <f>SUMIFS('02_核算项'!$AC$2:$AC$6232,'02_核算项'!$B$2:$B$6232,$A232,'02_核算项'!$M$2:$M$6232,"PM25")</f>
        <v>8.995030199999999</v>
      </c>
      <c r="M232" s="4">
        <f>SUMIFS('02_核算项'!$AC$2:$AC$6232,'02_核算项'!$B$2:$B$6232,$A232,'02_核算项'!$M$2:$M$6232,"BC")</f>
        <v>0.0</v>
      </c>
      <c r="N232" s="4">
        <f>SUMIFS('02_核算项'!$AC$2:$AC$6232,'02_核算项'!$B$2:$B$6232,$A232,'02_核算项'!$M$2:$M$6232,"OC")</f>
        <v>0.0</v>
      </c>
      <c r="O232" s="4">
        <f>SUMIFS('02_核算项'!$AC$2:$AC$6232,'02_核算项'!$B$2:$B$6232,$A232,'02_核算项'!$M$2:$M$6232,"NH3")</f>
        <v>0.0</v>
      </c>
      <c r="P232" s="4">
        <f>SUMIFS('02_核算项'!$AD$2:$AD$6232,'02_核算项'!$B$2:$B$6232,$A232,'02_核算项'!$M$2:$M$6232,"SO2")</f>
        <v>0.0</v>
      </c>
      <c r="Q232" s="4">
        <f>SUMIFS('02_核算项'!$AD$2:$AD$6232,'02_核算项'!$B$2:$B$6232,$A232,'02_核算项'!$M$2:$M$6232,"NOX")</f>
        <v>958.87021932</v>
      </c>
      <c r="R232" s="4">
        <f>SUMIFS('02_核算项'!$AD$2:$AD$6232,'02_核算项'!$B$2:$B$6232,$A232,'02_核算项'!$M$2:$M$6232,"CO")</f>
        <v>389.784642</v>
      </c>
      <c r="S232" s="4">
        <f>SUMIFS('02_核算项'!$AD$2:$AD$6232,'02_核算项'!$B$2:$B$6232,$A232,'02_核算项'!$M$2:$M$6232,"VOCS")</f>
        <v>5.9966868</v>
      </c>
      <c r="T232" s="4">
        <f>SUMIFS('02_核算项'!$AD$2:$AD$6232,'02_核算项'!$B$2:$B$6232,$A232,'02_核算项'!$M$2:$M$6232,"PM10")</f>
        <v>8.995030199999999</v>
      </c>
      <c r="U232" s="4">
        <f>SUMIFS('02_核算项'!$AD$2:$AD$6232,'02_核算项'!$B$2:$B$6232,$A232,'02_核算项'!$M$2:$M$6232,"PM25")</f>
        <v>8.995030199999999</v>
      </c>
      <c r="V232" s="4">
        <f>SUMIFS('02_核算项'!$AD$2:$AD$6232,'02_核算项'!$B$2:$B$6232,$A232,'02_核算项'!$M$2:$M$6232,"BC")</f>
        <v>0.0</v>
      </c>
      <c r="W232" s="4">
        <f>SUMIFS('02_核算项'!$AD$2:$AD$6232,'02_核算项'!$B$2:$B$6232,$A232,'02_核算项'!$M$2:$M$6232,"OC")</f>
        <v>0.0</v>
      </c>
      <c r="X232" s="4">
        <f>SUMIFS('02_核算项'!$AD$2:$AD$6232,'02_核算项'!$B$2:$B$6232,$A232,'02_核算项'!$M$2:$M$6232,"NH3")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SUMIFS('02_核算项'!$AC$2:$AC$6232,'02_核算项'!$B$2:$B$6232,$A233,'02_核算项'!$M$2:$M$6232,"SO2")</f>
        <v>23187.08744</v>
      </c>
      <c r="H233" s="4">
        <f>SUMIFS('02_核算项'!$AC$2:$AC$6232,'02_核算项'!$B$2:$B$6232,$A233,'02_核算项'!$M$2:$M$6232,"NOX")</f>
        <v>11175.06019</v>
      </c>
      <c r="I233" s="4">
        <f>SUMIFS('02_核算项'!$AC$2:$AC$6232,'02_核算项'!$B$2:$B$6232,$A233,'02_核算项'!$M$2:$M$6232,"CO")</f>
        <v>3099.878</v>
      </c>
      <c r="J233" s="4">
        <f>SUMIFS('02_核算项'!$AC$2:$AC$6232,'02_核算项'!$B$2:$B$6232,$A233,'02_核算项'!$M$2:$M$6232,"VOCS")</f>
        <v>61.99756</v>
      </c>
      <c r="K233" s="4">
        <f>SUMIFS('02_核算项'!$AC$2:$AC$6232,'02_核算项'!$B$2:$B$6232,$A233,'02_核算项'!$M$2:$M$6232,"PM10")</f>
        <v>45077.65090649999</v>
      </c>
      <c r="L233" s="4">
        <f>SUMIFS('02_核算项'!$AC$2:$AC$6232,'02_核算项'!$B$2:$B$6232,$A233,'02_核算项'!$M$2:$M$6232,"PM25")</f>
        <v>11759.387192999999</v>
      </c>
      <c r="M233" s="4">
        <f>SUMIFS('02_核算项'!$AC$2:$AC$6232,'02_核算项'!$B$2:$B$6232,$A233,'02_核算项'!$M$2:$M$6232,"BC")</f>
        <v>23.518774385999997</v>
      </c>
      <c r="N233" s="4">
        <f>SUMIFS('02_核算项'!$AC$2:$AC$6232,'02_核算项'!$B$2:$B$6232,$A233,'02_核算项'!$M$2:$M$6232,"OC")</f>
        <v>0.0</v>
      </c>
      <c r="O233" s="4">
        <f>SUMIFS('02_核算项'!$AC$2:$AC$6232,'02_核算项'!$B$2:$B$6232,$A233,'02_核算项'!$M$2:$M$6232,"NH3")</f>
        <v>247.99024</v>
      </c>
      <c r="P233" s="4">
        <f>SUMIFS('02_核算项'!$AD$2:$AD$6232,'02_核算项'!$B$2:$B$6232,$A233,'02_核算项'!$M$2:$M$6232,"SO2")</f>
        <v>4637.417487999999</v>
      </c>
      <c r="Q233" s="4">
        <f>SUMIFS('02_核算项'!$AD$2:$AD$6232,'02_核算项'!$B$2:$B$6232,$A233,'02_核算项'!$M$2:$M$6232,"NOX")</f>
        <v>4023.0216683999997</v>
      </c>
      <c r="R233" s="4">
        <f>SUMIFS('02_核算项'!$AD$2:$AD$6232,'02_核算项'!$B$2:$B$6232,$A233,'02_核算项'!$M$2:$M$6232,"CO")</f>
        <v>3099.878</v>
      </c>
      <c r="S233" s="4">
        <f>SUMIFS('02_核算项'!$AD$2:$AD$6232,'02_核算项'!$B$2:$B$6232,$A233,'02_核算项'!$M$2:$M$6232,"VOCS")</f>
        <v>61.99756</v>
      </c>
      <c r="T233" s="4">
        <f>SUMIFS('02_核算项'!$AD$2:$AD$6232,'02_核算项'!$B$2:$B$6232,$A233,'02_核算项'!$M$2:$M$6232,"PM10")</f>
        <v>803.5581248550006</v>
      </c>
      <c r="U233" s="4">
        <f>SUMIFS('02_核算项'!$AD$2:$AD$6232,'02_核算项'!$B$2:$B$6232,$A233,'02_核算项'!$M$2:$M$6232,"PM25")</f>
        <v>470.37548772000036</v>
      </c>
      <c r="V233" s="4">
        <f>SUMIFS('02_核算项'!$AD$2:$AD$6232,'02_核算项'!$B$2:$B$6232,$A233,'02_核算项'!$M$2:$M$6232,"BC")</f>
        <v>0.9407509754400007</v>
      </c>
      <c r="W233" s="4">
        <f>SUMIFS('02_核算项'!$AD$2:$AD$6232,'02_核算项'!$B$2:$B$6232,$A233,'02_核算项'!$M$2:$M$6232,"OC")</f>
        <v>0.0</v>
      </c>
      <c r="X233" s="4">
        <f>SUMIFS('02_核算项'!$AD$2:$AD$6232,'02_核算项'!$B$2:$B$6232,$A233,'02_核算项'!$M$2:$M$6232,"NH3")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SUMIFS('02_核算项'!$AC$2:$AC$6232,'02_核算项'!$B$2:$B$6232,$A234,'02_核算项'!$M$2:$M$6232,"SO2")</f>
        <v>6477.47838</v>
      </c>
      <c r="H234" s="4">
        <f>SUMIFS('02_核算项'!$AC$2:$AC$6232,'02_核算项'!$B$2:$B$6232,$A234,'02_核算项'!$M$2:$M$6232,"NOX")</f>
        <v>3059.43183</v>
      </c>
      <c r="I234" s="4">
        <f>SUMIFS('02_核算项'!$AC$2:$AC$6232,'02_核算项'!$B$2:$B$6232,$A234,'02_核算项'!$M$2:$M$6232,"CO")</f>
        <v>747.114</v>
      </c>
      <c r="J234" s="4">
        <f>SUMIFS('02_核算项'!$AC$2:$AC$6232,'02_核算项'!$B$2:$B$6232,$A234,'02_核算项'!$M$2:$M$6232,"VOCS")</f>
        <v>14.94228</v>
      </c>
      <c r="K234" s="4">
        <f>SUMIFS('02_核算项'!$AC$2:$AC$6232,'02_核算项'!$B$2:$B$6232,$A234,'02_核算项'!$M$2:$M$6232,"PM10")</f>
        <v>19331.57475</v>
      </c>
      <c r="L234" s="4">
        <f>SUMIFS('02_核算项'!$AC$2:$AC$6232,'02_核算项'!$B$2:$B$6232,$A234,'02_核算项'!$M$2:$M$6232,"PM25")</f>
        <v>5043.0195</v>
      </c>
      <c r="M234" s="4">
        <f>SUMIFS('02_核算项'!$AC$2:$AC$6232,'02_核算项'!$B$2:$B$6232,$A234,'02_核算项'!$M$2:$M$6232,"BC")</f>
        <v>10.086039</v>
      </c>
      <c r="N234" s="4">
        <f>SUMIFS('02_核算项'!$AC$2:$AC$6232,'02_核算项'!$B$2:$B$6232,$A234,'02_核算项'!$M$2:$M$6232,"OC")</f>
        <v>0.0</v>
      </c>
      <c r="O234" s="4">
        <f>SUMIFS('02_核算项'!$AC$2:$AC$6232,'02_核算项'!$B$2:$B$6232,$A234,'02_核算项'!$M$2:$M$6232,"NH3")</f>
        <v>59.76912</v>
      </c>
      <c r="P234" s="4">
        <f>SUMIFS('02_核算项'!$AD$2:$AD$6232,'02_核算项'!$B$2:$B$6232,$A234,'02_核算项'!$M$2:$M$6232,"SO2")</f>
        <v>1295.4956759999995</v>
      </c>
      <c r="Q234" s="4">
        <f>SUMIFS('02_核算项'!$AD$2:$AD$6232,'02_核算项'!$B$2:$B$6232,$A234,'02_核算项'!$M$2:$M$6232,"NOX")</f>
        <v>1101.3954588</v>
      </c>
      <c r="R234" s="4">
        <f>SUMIFS('02_核算项'!$AD$2:$AD$6232,'02_核算项'!$B$2:$B$6232,$A234,'02_核算项'!$M$2:$M$6232,"CO")</f>
        <v>747.114</v>
      </c>
      <c r="S234" s="4">
        <f>SUMIFS('02_核算项'!$AD$2:$AD$6232,'02_核算项'!$B$2:$B$6232,$A234,'02_核算项'!$M$2:$M$6232,"VOCS")</f>
        <v>14.94228</v>
      </c>
      <c r="T234" s="4">
        <f>SUMIFS('02_核算项'!$AD$2:$AD$6232,'02_核算项'!$B$2:$B$6232,$A234,'02_核算项'!$M$2:$M$6232,"PM10")</f>
        <v>344.60633250000035</v>
      </c>
      <c r="U234" s="4">
        <f>SUMIFS('02_核算项'!$AD$2:$AD$6232,'02_核算项'!$B$2:$B$6232,$A234,'02_核算项'!$M$2:$M$6232,"PM25")</f>
        <v>201.7207800000002</v>
      </c>
      <c r="V234" s="4">
        <f>SUMIFS('02_核算项'!$AD$2:$AD$6232,'02_核算项'!$B$2:$B$6232,$A234,'02_核算项'!$M$2:$M$6232,"BC")</f>
        <v>0.40344156000000037</v>
      </c>
      <c r="W234" s="4">
        <f>SUMIFS('02_核算项'!$AD$2:$AD$6232,'02_核算项'!$B$2:$B$6232,$A234,'02_核算项'!$M$2:$M$6232,"OC")</f>
        <v>0.0</v>
      </c>
      <c r="X234" s="4">
        <f>SUMIFS('02_核算项'!$AD$2:$AD$6232,'02_核算项'!$B$2:$B$6232,$A234,'02_核算项'!$M$2:$M$6232,"NH3")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SUMIFS('02_核算项'!$AC$2:$AC$6232,'02_核算项'!$B$2:$B$6232,$A235,'02_核算项'!$M$2:$M$6232,"SO2")</f>
        <v>0.0</v>
      </c>
      <c r="H235" s="4">
        <f>SUMIFS('02_核算项'!$AC$2:$AC$6232,'02_核算项'!$B$2:$B$6232,$A235,'02_核算项'!$M$2:$M$6232,"NOX")</f>
        <v>42.03812</v>
      </c>
      <c r="I235" s="4">
        <f>SUMIFS('02_核算项'!$AC$2:$AC$6232,'02_核算项'!$B$2:$B$6232,$A235,'02_核算项'!$M$2:$M$6232,"CO")</f>
        <v>13.32916</v>
      </c>
      <c r="J235" s="4">
        <f>SUMIFS('02_核算项'!$AC$2:$AC$6232,'02_核算项'!$B$2:$B$6232,$A235,'02_核算项'!$M$2:$M$6232,"VOCS")</f>
        <v>0.205064</v>
      </c>
      <c r="K235" s="4">
        <f>SUMIFS('02_核算项'!$AC$2:$AC$6232,'02_核算项'!$B$2:$B$6232,$A235,'02_核算项'!$M$2:$M$6232,"PM10")</f>
        <v>0.307596</v>
      </c>
      <c r="L235" s="4">
        <f>SUMIFS('02_核算项'!$AC$2:$AC$6232,'02_核算项'!$B$2:$B$6232,$A235,'02_核算项'!$M$2:$M$6232,"PM25")</f>
        <v>0.307596</v>
      </c>
      <c r="M235" s="4">
        <f>SUMIFS('02_核算项'!$AC$2:$AC$6232,'02_核算项'!$B$2:$B$6232,$A235,'02_核算项'!$M$2:$M$6232,"BC")</f>
        <v>0.0</v>
      </c>
      <c r="N235" s="4">
        <f>SUMIFS('02_核算项'!$AC$2:$AC$6232,'02_核算项'!$B$2:$B$6232,$A235,'02_核算项'!$M$2:$M$6232,"OC")</f>
        <v>0.0</v>
      </c>
      <c r="O235" s="4">
        <f>SUMIFS('02_核算项'!$AC$2:$AC$6232,'02_核算项'!$B$2:$B$6232,$A235,'02_核算项'!$M$2:$M$6232,"NH3")</f>
        <v>0.0</v>
      </c>
      <c r="P235" s="4">
        <f>SUMIFS('02_核算项'!$AD$2:$AD$6232,'02_核算项'!$B$2:$B$6232,$A235,'02_核算项'!$M$2:$M$6232,"SO2")</f>
        <v>0.0</v>
      </c>
      <c r="Q235" s="4">
        <f>SUMIFS('02_核算项'!$AD$2:$AD$6232,'02_核算项'!$B$2:$B$6232,$A235,'02_核算项'!$M$2:$M$6232,"NOX")</f>
        <v>42.03812</v>
      </c>
      <c r="R235" s="4">
        <f>SUMIFS('02_核算项'!$AD$2:$AD$6232,'02_核算项'!$B$2:$B$6232,$A235,'02_核算项'!$M$2:$M$6232,"CO")</f>
        <v>13.32916</v>
      </c>
      <c r="S235" s="4">
        <f>SUMIFS('02_核算项'!$AD$2:$AD$6232,'02_核算项'!$B$2:$B$6232,$A235,'02_核算项'!$M$2:$M$6232,"VOCS")</f>
        <v>0.205064</v>
      </c>
      <c r="T235" s="4">
        <f>SUMIFS('02_核算项'!$AD$2:$AD$6232,'02_核算项'!$B$2:$B$6232,$A235,'02_核算项'!$M$2:$M$6232,"PM10")</f>
        <v>0.307596</v>
      </c>
      <c r="U235" s="4">
        <f>SUMIFS('02_核算项'!$AD$2:$AD$6232,'02_核算项'!$B$2:$B$6232,$A235,'02_核算项'!$M$2:$M$6232,"PM25")</f>
        <v>0.307596</v>
      </c>
      <c r="V235" s="4">
        <f>SUMIFS('02_核算项'!$AD$2:$AD$6232,'02_核算项'!$B$2:$B$6232,$A235,'02_核算项'!$M$2:$M$6232,"BC")</f>
        <v>0.0</v>
      </c>
      <c r="W235" s="4">
        <f>SUMIFS('02_核算项'!$AD$2:$AD$6232,'02_核算项'!$B$2:$B$6232,$A235,'02_核算项'!$M$2:$M$6232,"OC")</f>
        <v>0.0</v>
      </c>
      <c r="X235" s="4">
        <f>SUMIFS('02_核算项'!$AD$2:$AD$6232,'02_核算项'!$B$2:$B$6232,$A235,'02_核算项'!$M$2:$M$6232,"NH3")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SUMIFS('02_核算项'!$AC$2:$AC$6232,'02_核算项'!$B$2:$B$6232,$A236,'02_核算项'!$M$2:$M$6232,"SO2")</f>
        <v>3751.20096</v>
      </c>
      <c r="H236" s="4">
        <f>SUMIFS('02_核算项'!$AC$2:$AC$6232,'02_核算项'!$B$2:$B$6232,$A236,'02_核算项'!$M$2:$M$6232,"NOX")</f>
        <v>3764.99214</v>
      </c>
      <c r="I236" s="4">
        <f>SUMIFS('02_核算项'!$AC$2:$AC$6232,'02_核算项'!$B$2:$B$6232,$A236,'02_核算项'!$M$2:$M$6232,"CO")</f>
        <v>919.412</v>
      </c>
      <c r="J236" s="4">
        <f>SUMIFS('02_核算项'!$AC$2:$AC$6232,'02_核算项'!$B$2:$B$6232,$A236,'02_核算项'!$M$2:$M$6232,"VOCS")</f>
        <v>18.38824</v>
      </c>
      <c r="K236" s="4">
        <f>SUMIFS('02_核算项'!$AC$2:$AC$6232,'02_核算项'!$B$2:$B$6232,$A236,'02_核算项'!$M$2:$M$6232,"PM10")</f>
        <v>19671.923034400003</v>
      </c>
      <c r="L236" s="4">
        <f>SUMIFS('02_核算项'!$AC$2:$AC$6232,'02_核算项'!$B$2:$B$6232,$A236,'02_核算项'!$M$2:$M$6232,"PM25")</f>
        <v>4748.395215200001</v>
      </c>
      <c r="M236" s="4">
        <f>SUMIFS('02_核算项'!$AC$2:$AC$6232,'02_核算项'!$B$2:$B$6232,$A236,'02_核算项'!$M$2:$M$6232,"BC")</f>
        <v>9.4967904304</v>
      </c>
      <c r="N236" s="4">
        <f>SUMIFS('02_核算项'!$AC$2:$AC$6232,'02_核算项'!$B$2:$B$6232,$A236,'02_核算项'!$M$2:$M$6232,"OC")</f>
        <v>0.0</v>
      </c>
      <c r="O236" s="4">
        <f>SUMIFS('02_核算项'!$AC$2:$AC$6232,'02_核算项'!$B$2:$B$6232,$A236,'02_核算项'!$M$2:$M$6232,"NH3")</f>
        <v>73.55296</v>
      </c>
      <c r="P236" s="4">
        <f>SUMIFS('02_核算项'!$AD$2:$AD$6232,'02_核算项'!$B$2:$B$6232,$A236,'02_核算项'!$M$2:$M$6232,"SO2")</f>
        <v>1875.60048</v>
      </c>
      <c r="Q236" s="4">
        <f>SUMIFS('02_核算项'!$AD$2:$AD$6232,'02_核算项'!$B$2:$B$6232,$A236,'02_核算项'!$M$2:$M$6232,"NOX")</f>
        <v>1355.3971703999998</v>
      </c>
      <c r="R236" s="4">
        <f>SUMIFS('02_核算项'!$AD$2:$AD$6232,'02_核算项'!$B$2:$B$6232,$A236,'02_核算项'!$M$2:$M$6232,"CO")</f>
        <v>919.412</v>
      </c>
      <c r="S236" s="4">
        <f>SUMIFS('02_核算项'!$AD$2:$AD$6232,'02_核算项'!$B$2:$B$6232,$A236,'02_核算项'!$M$2:$M$6232,"VOCS")</f>
        <v>18.38824</v>
      </c>
      <c r="T236" s="4">
        <f>SUMIFS('02_核算项'!$AD$2:$AD$6232,'02_核算项'!$B$2:$B$6232,$A236,'02_核算项'!$M$2:$M$6232,"PM10")</f>
        <v>630.8582214480002</v>
      </c>
      <c r="U236" s="4">
        <f>SUMIFS('02_核算项'!$AD$2:$AD$6232,'02_核算项'!$B$2:$B$6232,$A236,'02_核算项'!$M$2:$M$6232,"PM25")</f>
        <v>332.38766506399986</v>
      </c>
      <c r="V236" s="4">
        <f>SUMIFS('02_核算项'!$AD$2:$AD$6232,'02_核算项'!$B$2:$B$6232,$A236,'02_核算项'!$M$2:$M$6232,"BC")</f>
        <v>0.6647753301279996</v>
      </c>
      <c r="W236" s="4">
        <f>SUMIFS('02_核算项'!$AD$2:$AD$6232,'02_核算项'!$B$2:$B$6232,$A236,'02_核算项'!$M$2:$M$6232,"OC")</f>
        <v>0.0</v>
      </c>
      <c r="X236" s="4">
        <f>SUMIFS('02_核算项'!$AD$2:$AD$6232,'02_核算项'!$B$2:$B$6232,$A236,'02_核算项'!$M$2:$M$6232,"NH3")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SUMIFS('02_核算项'!$AC$2:$AC$6232,'02_核算项'!$B$2:$B$6232,$A237,'02_核算项'!$M$2:$M$6232,"SO2")</f>
        <v>0.0</v>
      </c>
      <c r="H237" s="4">
        <f>SUMIFS('02_核算项'!$AC$2:$AC$6232,'02_核算项'!$B$2:$B$6232,$A237,'02_核算项'!$M$2:$M$6232,"NOX")</f>
        <v>825.5437739999999</v>
      </c>
      <c r="I237" s="4">
        <f>SUMIFS('02_核算项'!$AC$2:$AC$6232,'02_核算项'!$B$2:$B$6232,$A237,'02_核算项'!$M$2:$M$6232,"CO")</f>
        <v>261.757782</v>
      </c>
      <c r="J237" s="4">
        <f>SUMIFS('02_核算项'!$AC$2:$AC$6232,'02_核算项'!$B$2:$B$6232,$A237,'02_核算项'!$M$2:$M$6232,"VOCS")</f>
        <v>4.0270428</v>
      </c>
      <c r="K237" s="4">
        <f>SUMIFS('02_核算项'!$AC$2:$AC$6232,'02_核算项'!$B$2:$B$6232,$A237,'02_核算项'!$M$2:$M$6232,"PM10")</f>
        <v>6.0405642</v>
      </c>
      <c r="L237" s="4">
        <f>SUMIFS('02_核算项'!$AC$2:$AC$6232,'02_核算项'!$B$2:$B$6232,$A237,'02_核算项'!$M$2:$M$6232,"PM25")</f>
        <v>6.0405642</v>
      </c>
      <c r="M237" s="4">
        <f>SUMIFS('02_核算项'!$AC$2:$AC$6232,'02_核算项'!$B$2:$B$6232,$A237,'02_核算项'!$M$2:$M$6232,"BC")</f>
        <v>0.0</v>
      </c>
      <c r="N237" s="4">
        <f>SUMIFS('02_核算项'!$AC$2:$AC$6232,'02_核算项'!$B$2:$B$6232,$A237,'02_核算项'!$M$2:$M$6232,"OC")</f>
        <v>0.0</v>
      </c>
      <c r="O237" s="4">
        <f>SUMIFS('02_核算项'!$AC$2:$AC$6232,'02_核算项'!$B$2:$B$6232,$A237,'02_核算项'!$M$2:$M$6232,"NH3")</f>
        <v>0.0</v>
      </c>
      <c r="P237" s="4">
        <f>SUMIFS('02_核算项'!$AD$2:$AD$6232,'02_核算项'!$B$2:$B$6232,$A237,'02_核算项'!$M$2:$M$6232,"SO2")</f>
        <v>0.0</v>
      </c>
      <c r="Q237" s="4">
        <f>SUMIFS('02_核算项'!$AD$2:$AD$6232,'02_核算项'!$B$2:$B$6232,$A237,'02_核算项'!$M$2:$M$6232,"NOX")</f>
        <v>643.92414372</v>
      </c>
      <c r="R237" s="4">
        <f>SUMIFS('02_核算项'!$AD$2:$AD$6232,'02_核算项'!$B$2:$B$6232,$A237,'02_核算项'!$M$2:$M$6232,"CO")</f>
        <v>261.757782</v>
      </c>
      <c r="S237" s="4">
        <f>SUMIFS('02_核算项'!$AD$2:$AD$6232,'02_核算项'!$B$2:$B$6232,$A237,'02_核算项'!$M$2:$M$6232,"VOCS")</f>
        <v>4.0270428</v>
      </c>
      <c r="T237" s="4">
        <f>SUMIFS('02_核算项'!$AD$2:$AD$6232,'02_核算项'!$B$2:$B$6232,$A237,'02_核算项'!$M$2:$M$6232,"PM10")</f>
        <v>6.0405642</v>
      </c>
      <c r="U237" s="4">
        <f>SUMIFS('02_核算项'!$AD$2:$AD$6232,'02_核算项'!$B$2:$B$6232,$A237,'02_核算项'!$M$2:$M$6232,"PM25")</f>
        <v>6.0405642</v>
      </c>
      <c r="V237" s="4">
        <f>SUMIFS('02_核算项'!$AD$2:$AD$6232,'02_核算项'!$B$2:$B$6232,$A237,'02_核算项'!$M$2:$M$6232,"BC")</f>
        <v>0.0</v>
      </c>
      <c r="W237" s="4">
        <f>SUMIFS('02_核算项'!$AD$2:$AD$6232,'02_核算项'!$B$2:$B$6232,$A237,'02_核算项'!$M$2:$M$6232,"OC")</f>
        <v>0.0</v>
      </c>
      <c r="X237" s="4">
        <f>SUMIFS('02_核算项'!$AD$2:$AD$6232,'02_核算项'!$B$2:$B$6232,$A237,'02_核算项'!$M$2:$M$6232,"NH3")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SUMIFS('02_核算项'!$AC$2:$AC$6232,'02_核算项'!$B$2:$B$6232,$A238,'02_核算项'!$M$2:$M$6232,"SO2")</f>
        <v>0.0</v>
      </c>
      <c r="H238" s="4">
        <f>SUMIFS('02_核算项'!$AC$2:$AC$6232,'02_核算项'!$B$2:$B$6232,$A238,'02_核算项'!$M$2:$M$6232,"NOX")</f>
        <v>5.73129</v>
      </c>
      <c r="I238" s="4">
        <f>SUMIFS('02_核算项'!$AC$2:$AC$6232,'02_核算项'!$B$2:$B$6232,$A238,'02_核算项'!$M$2:$M$6232,"CO")</f>
        <v>5.51902</v>
      </c>
      <c r="J238" s="4">
        <f>SUMIFS('02_核算项'!$AC$2:$AC$6232,'02_核算项'!$B$2:$B$6232,$A238,'02_核算项'!$M$2:$M$6232,"VOCS")</f>
        <v>0.084908</v>
      </c>
      <c r="K238" s="4">
        <f>SUMIFS('02_核算项'!$AC$2:$AC$6232,'02_核算项'!$B$2:$B$6232,$A238,'02_核算项'!$M$2:$M$6232,"PM10")</f>
        <v>0.127362</v>
      </c>
      <c r="L238" s="4">
        <f>SUMIFS('02_核算项'!$AC$2:$AC$6232,'02_核算项'!$B$2:$B$6232,$A238,'02_核算项'!$M$2:$M$6232,"PM25")</f>
        <v>0.127362</v>
      </c>
      <c r="M238" s="4">
        <f>SUMIFS('02_核算项'!$AC$2:$AC$6232,'02_核算项'!$B$2:$B$6232,$A238,'02_核算项'!$M$2:$M$6232,"BC")</f>
        <v>0.0</v>
      </c>
      <c r="N238" s="4">
        <f>SUMIFS('02_核算项'!$AC$2:$AC$6232,'02_核算项'!$B$2:$B$6232,$A238,'02_核算项'!$M$2:$M$6232,"OC")</f>
        <v>0.0</v>
      </c>
      <c r="O238" s="4">
        <f>SUMIFS('02_核算项'!$AC$2:$AC$6232,'02_核算项'!$B$2:$B$6232,$A238,'02_核算项'!$M$2:$M$6232,"NH3")</f>
        <v>0.0</v>
      </c>
      <c r="P238" s="4">
        <f>SUMIFS('02_核算项'!$AD$2:$AD$6232,'02_核算项'!$B$2:$B$6232,$A238,'02_核算项'!$M$2:$M$6232,"SO2")</f>
        <v>0.0</v>
      </c>
      <c r="Q238" s="4">
        <f>SUMIFS('02_核算项'!$AD$2:$AD$6232,'02_核算项'!$B$2:$B$6232,$A238,'02_核算项'!$M$2:$M$6232,"NOX")</f>
        <v>4.4704062</v>
      </c>
      <c r="R238" s="4">
        <f>SUMIFS('02_核算项'!$AD$2:$AD$6232,'02_核算项'!$B$2:$B$6232,$A238,'02_核算项'!$M$2:$M$6232,"CO")</f>
        <v>5.51902</v>
      </c>
      <c r="S238" s="4">
        <f>SUMIFS('02_核算项'!$AD$2:$AD$6232,'02_核算项'!$B$2:$B$6232,$A238,'02_核算项'!$M$2:$M$6232,"VOCS")</f>
        <v>0.084908</v>
      </c>
      <c r="T238" s="4">
        <f>SUMIFS('02_核算项'!$AD$2:$AD$6232,'02_核算项'!$B$2:$B$6232,$A238,'02_核算项'!$M$2:$M$6232,"PM10")</f>
        <v>0.127362</v>
      </c>
      <c r="U238" s="4">
        <f>SUMIFS('02_核算项'!$AD$2:$AD$6232,'02_核算项'!$B$2:$B$6232,$A238,'02_核算项'!$M$2:$M$6232,"PM25")</f>
        <v>0.127362</v>
      </c>
      <c r="V238" s="4">
        <f>SUMIFS('02_核算项'!$AD$2:$AD$6232,'02_核算项'!$B$2:$B$6232,$A238,'02_核算项'!$M$2:$M$6232,"BC")</f>
        <v>0.0</v>
      </c>
      <c r="W238" s="4">
        <f>SUMIFS('02_核算项'!$AD$2:$AD$6232,'02_核算项'!$B$2:$B$6232,$A238,'02_核算项'!$M$2:$M$6232,"OC")</f>
        <v>0.0</v>
      </c>
      <c r="X238" s="4">
        <f>SUMIFS('02_核算项'!$AD$2:$AD$6232,'02_核算项'!$B$2:$B$6232,$A238,'02_核算项'!$M$2:$M$6232,"NH3")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>
        <f>SUMIFS('02_核算项'!$AC$2:$AC$6232,'02_核算项'!$B$2:$B$6232,$A239,'02_核算项'!$M$2:$M$6232,"SO2")</f>
        <v>0</v>
      </c>
      <c r="H239" s="4">
        <f>SUMIFS('02_核算项'!$AC$2:$AC$6232,'02_核算项'!$B$2:$B$6232,$A239,'02_核算项'!$M$2:$M$6232,"NOX")</f>
        <v>0</v>
      </c>
      <c r="I239" s="4">
        <f>SUMIFS('02_核算项'!$AC$2:$AC$6232,'02_核算项'!$B$2:$B$6232,$A239,'02_核算项'!$M$2:$M$6232,"CO")</f>
        <v>0</v>
      </c>
      <c r="J239" s="4">
        <f>SUMIFS('02_核算项'!$AC$2:$AC$6232,'02_核算项'!$B$2:$B$6232,$A239,'02_核算项'!$M$2:$M$6232,"VOCS")</f>
        <v>0</v>
      </c>
      <c r="K239" s="4">
        <f>SUMIFS('02_核算项'!$AC$2:$AC$6232,'02_核算项'!$B$2:$B$6232,$A239,'02_核算项'!$M$2:$M$6232,"PM10")</f>
        <v>0</v>
      </c>
      <c r="L239" s="4">
        <f>SUMIFS('02_核算项'!$AC$2:$AC$6232,'02_核算项'!$B$2:$B$6232,$A239,'02_核算项'!$M$2:$M$6232,"PM25")</f>
        <v>0</v>
      </c>
      <c r="M239" s="4">
        <f>SUMIFS('02_核算项'!$AC$2:$AC$6232,'02_核算项'!$B$2:$B$6232,$A239,'02_核算项'!$M$2:$M$6232,"BC")</f>
        <v>0</v>
      </c>
      <c r="N239" s="4">
        <f>SUMIFS('02_核算项'!$AC$2:$AC$6232,'02_核算项'!$B$2:$B$6232,$A239,'02_核算项'!$M$2:$M$6232,"OC")</f>
        <v>0</v>
      </c>
      <c r="O239" s="4">
        <f>SUMIFS('02_核算项'!$AC$2:$AC$6232,'02_核算项'!$B$2:$B$6232,$A239,'02_核算项'!$M$2:$M$6232,"NH3")</f>
        <v>0.0</v>
      </c>
      <c r="X239" s="4">
        <f>SUMIFS('02_核算项'!$AD$2:$AD$6232,'02_核算项'!$B$2:$B$6232,$A239,'02_核算项'!$M$2:$M$6232,"NH3")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SUMIFS('02_核算项'!$AC$2:$AC$6232,'02_核算项'!$B$2:$B$6232,$A240,'02_核算项'!$M$2:$M$6232,"SO2")</f>
        <v>0.0</v>
      </c>
      <c r="H240" s="4">
        <f>SUMIFS('02_核算项'!$AC$2:$AC$6232,'02_核算项'!$B$2:$B$6232,$A240,'02_核算项'!$M$2:$M$6232,"NOX")</f>
        <v>3.4694199999999995</v>
      </c>
      <c r="I240" s="4">
        <f>SUMIFS('02_核算项'!$AC$2:$AC$6232,'02_核算项'!$B$2:$B$6232,$A240,'02_核算项'!$M$2:$M$6232,"CO")</f>
        <v>1.10006</v>
      </c>
      <c r="J240" s="4">
        <f>SUMIFS('02_核算项'!$AC$2:$AC$6232,'02_核算项'!$B$2:$B$6232,$A240,'02_核算项'!$M$2:$M$6232,"VOCS")</f>
        <v>0.016924</v>
      </c>
      <c r="K240" s="4">
        <f>SUMIFS('02_核算项'!$AC$2:$AC$6232,'02_核算项'!$B$2:$B$6232,$A240,'02_核算项'!$M$2:$M$6232,"PM10")</f>
        <v>0.025386</v>
      </c>
      <c r="L240" s="4">
        <f>SUMIFS('02_核算项'!$AC$2:$AC$6232,'02_核算项'!$B$2:$B$6232,$A240,'02_核算项'!$M$2:$M$6232,"PM25")</f>
        <v>0.025386</v>
      </c>
      <c r="M240" s="4">
        <f>SUMIFS('02_核算项'!$AC$2:$AC$6232,'02_核算项'!$B$2:$B$6232,$A240,'02_核算项'!$M$2:$M$6232,"BC")</f>
        <v>0.0</v>
      </c>
      <c r="N240" s="4">
        <f>SUMIFS('02_核算项'!$AC$2:$AC$6232,'02_核算项'!$B$2:$B$6232,$A240,'02_核算项'!$M$2:$M$6232,"OC")</f>
        <v>0.0</v>
      </c>
      <c r="O240" s="4">
        <f>SUMIFS('02_核算项'!$AC$2:$AC$6232,'02_核算项'!$B$2:$B$6232,$A240,'02_核算项'!$M$2:$M$6232,"NH3")</f>
        <v>0.0</v>
      </c>
      <c r="P240" s="4">
        <f>SUMIFS('02_核算项'!$AD$2:$AD$6232,'02_核算项'!$B$2:$B$6232,$A240,'02_核算项'!$M$2:$M$6232,"SO2")</f>
        <v>0.0</v>
      </c>
      <c r="Q240" s="4">
        <f>SUMIFS('02_核算项'!$AD$2:$AD$6232,'02_核算项'!$B$2:$B$6232,$A240,'02_核算项'!$M$2:$M$6232,"NOX")</f>
        <v>2.7061475999999995</v>
      </c>
      <c r="R240" s="4">
        <f>SUMIFS('02_核算项'!$AD$2:$AD$6232,'02_核算项'!$B$2:$B$6232,$A240,'02_核算项'!$M$2:$M$6232,"CO")</f>
        <v>1.10006</v>
      </c>
      <c r="S240" s="4">
        <f>SUMIFS('02_核算项'!$AD$2:$AD$6232,'02_核算项'!$B$2:$B$6232,$A240,'02_核算项'!$M$2:$M$6232,"VOCS")</f>
        <v>0.016924</v>
      </c>
      <c r="T240" s="4">
        <f>SUMIFS('02_核算项'!$AD$2:$AD$6232,'02_核算项'!$B$2:$B$6232,$A240,'02_核算项'!$M$2:$M$6232,"PM10")</f>
        <v>0.025386</v>
      </c>
      <c r="U240" s="4">
        <f>SUMIFS('02_核算项'!$AD$2:$AD$6232,'02_核算项'!$B$2:$B$6232,$A240,'02_核算项'!$M$2:$M$6232,"PM25")</f>
        <v>0.025386</v>
      </c>
      <c r="V240" s="4">
        <f>SUMIFS('02_核算项'!$AD$2:$AD$6232,'02_核算项'!$B$2:$B$6232,$A240,'02_核算项'!$M$2:$M$6232,"BC")</f>
        <v>0.0</v>
      </c>
      <c r="W240" s="4">
        <f>SUMIFS('02_核算项'!$AD$2:$AD$6232,'02_核算项'!$B$2:$B$6232,$A240,'02_核算项'!$M$2:$M$6232,"OC")</f>
        <v>0.0</v>
      </c>
      <c r="X240" s="4">
        <f>SUMIFS('02_核算项'!$AD$2:$AD$6232,'02_核算项'!$B$2:$B$6232,$A240,'02_核算项'!$M$2:$M$6232,"NH3")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SUMIFS('02_核算项'!$AC$2:$AC$6232,'02_核算项'!$B$2:$B$6232,$A241,'02_核算项'!$M$2:$M$6232,"SO2")</f>
        <v>283.60607</v>
      </c>
      <c r="H241" s="4">
        <f>SUMIFS('02_核算项'!$AC$2:$AC$6232,'02_核算项'!$B$2:$B$6232,$A241,'02_核算项'!$M$2:$M$6232,"NOX")</f>
        <v>290.9775</v>
      </c>
      <c r="I241" s="4">
        <f>SUMIFS('02_核算项'!$AC$2:$AC$6232,'02_核算项'!$B$2:$B$6232,$A241,'02_核算项'!$M$2:$M$6232,"CO")</f>
        <v>77.594</v>
      </c>
      <c r="J241" s="4">
        <f>SUMIFS('02_核算项'!$AC$2:$AC$6232,'02_核算项'!$B$2:$B$6232,$A241,'02_核算项'!$M$2:$M$6232,"VOCS")</f>
        <v>6.98346</v>
      </c>
      <c r="K241" s="4">
        <f>SUMIFS('02_核算项'!$AC$2:$AC$6232,'02_核算项'!$B$2:$B$6232,$A241,'02_核算项'!$M$2:$M$6232,"PM10")</f>
        <v>970.2974512000001</v>
      </c>
      <c r="L241" s="4">
        <f>SUMIFS('02_核算项'!$AC$2:$AC$6232,'02_核算项'!$B$2:$B$6232,$A241,'02_核算项'!$M$2:$M$6232,"PM25")</f>
        <v>234.20972960000006</v>
      </c>
      <c r="M241" s="4">
        <f>SUMIFS('02_核算项'!$AC$2:$AC$6232,'02_核算项'!$B$2:$B$6232,$A241,'02_核算项'!$M$2:$M$6232,"BC")</f>
        <v>0.4684194592000001</v>
      </c>
      <c r="N241" s="4">
        <f>SUMIFS('02_核算项'!$AC$2:$AC$6232,'02_核算项'!$B$2:$B$6232,$A241,'02_核算项'!$M$2:$M$6232,"OC")</f>
        <v>0.0</v>
      </c>
      <c r="O241" s="4">
        <f>SUMIFS('02_核算项'!$AC$2:$AC$6232,'02_核算项'!$B$2:$B$6232,$A241,'02_核算项'!$M$2:$M$6232,"NH3")</f>
        <v>0.0</v>
      </c>
      <c r="P241" s="4">
        <f>SUMIFS('02_核算项'!$AD$2:$AD$6232,'02_核算项'!$B$2:$B$6232,$A241,'02_核算项'!$M$2:$M$6232,"SO2")</f>
        <v>283.60607</v>
      </c>
      <c r="Q241" s="4">
        <f>SUMIFS('02_核算项'!$AD$2:$AD$6232,'02_核算项'!$B$2:$B$6232,$A241,'02_核算项'!$M$2:$M$6232,"NOX")</f>
        <v>226.96245000000002</v>
      </c>
      <c r="R241" s="4">
        <f>SUMIFS('02_核算项'!$AD$2:$AD$6232,'02_核算项'!$B$2:$B$6232,$A241,'02_核算项'!$M$2:$M$6232,"CO")</f>
        <v>77.594</v>
      </c>
      <c r="S241" s="4">
        <f>SUMIFS('02_核算项'!$AD$2:$AD$6232,'02_核算项'!$B$2:$B$6232,$A241,'02_核算项'!$M$2:$M$6232,"VOCS")</f>
        <v>6.98346</v>
      </c>
      <c r="T241" s="4">
        <f>SUMIFS('02_核算项'!$AD$2:$AD$6232,'02_核算项'!$B$2:$B$6232,$A241,'02_核算项'!$M$2:$M$6232,"PM10")</f>
        <v>970.2974512000001</v>
      </c>
      <c r="U241" s="4">
        <f>SUMIFS('02_核算项'!$AD$2:$AD$6232,'02_核算项'!$B$2:$B$6232,$A241,'02_核算项'!$M$2:$M$6232,"PM25")</f>
        <v>234.20972960000006</v>
      </c>
      <c r="V241" s="4">
        <f>SUMIFS('02_核算项'!$AD$2:$AD$6232,'02_核算项'!$B$2:$B$6232,$A241,'02_核算项'!$M$2:$M$6232,"BC")</f>
        <v>0.4684194592000001</v>
      </c>
      <c r="W241" s="4">
        <f>SUMIFS('02_核算项'!$AD$2:$AD$6232,'02_核算项'!$B$2:$B$6232,$A241,'02_核算项'!$M$2:$M$6232,"OC")</f>
        <v>0.0</v>
      </c>
      <c r="X241" s="4">
        <f>SUMIFS('02_核算项'!$AD$2:$AD$6232,'02_核算项'!$B$2:$B$6232,$A241,'02_核算项'!$M$2:$M$6232,"NH3")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SUMIFS('02_核算项'!$AC$2:$AC$6232,'02_核算项'!$B$2:$B$6232,$A242,'02_核算项'!$M$2:$M$6232,"SO2")</f>
        <v>8855.109259999997</v>
      </c>
      <c r="H242" s="4">
        <f>SUMIFS('02_核算项'!$AC$2:$AC$6232,'02_核算项'!$B$2:$B$6232,$A242,'02_核算项'!$M$2:$M$6232,"NOX")</f>
        <v>3995.32777</v>
      </c>
      <c r="I242" s="4">
        <f>SUMIFS('02_核算项'!$AC$2:$AC$6232,'02_核算项'!$B$2:$B$6232,$A242,'02_核算项'!$M$2:$M$6232,"CO")</f>
        <v>1108.274</v>
      </c>
      <c r="J242" s="4">
        <f>SUMIFS('02_核算项'!$AC$2:$AC$6232,'02_核算项'!$B$2:$B$6232,$A242,'02_核算项'!$M$2:$M$6232,"VOCS")</f>
        <v>22.16548</v>
      </c>
      <c r="K242" s="4">
        <f>SUMIFS('02_核算项'!$AC$2:$AC$6232,'02_核算项'!$B$2:$B$6232,$A242,'02_核算项'!$M$2:$M$6232,"PM10")</f>
        <v>22597.152723000003</v>
      </c>
      <c r="L242" s="4">
        <f>SUMIFS('02_核算项'!$AC$2:$AC$6232,'02_核算项'!$B$2:$B$6232,$A242,'02_核算项'!$M$2:$M$6232,"PM25")</f>
        <v>5894.909406</v>
      </c>
      <c r="M242" s="4">
        <f>SUMIFS('02_核算项'!$AC$2:$AC$6232,'02_核算项'!$B$2:$B$6232,$A242,'02_核算项'!$M$2:$M$6232,"BC")</f>
        <v>11.789818811999998</v>
      </c>
      <c r="N242" s="4">
        <f>SUMIFS('02_核算项'!$AC$2:$AC$6232,'02_核算项'!$B$2:$B$6232,$A242,'02_核算项'!$M$2:$M$6232,"OC")</f>
        <v>0.0</v>
      </c>
      <c r="O242" s="4">
        <f>SUMIFS('02_核算项'!$AC$2:$AC$6232,'02_核算项'!$B$2:$B$6232,$A242,'02_核算项'!$M$2:$M$6232,"NH3")</f>
        <v>88.66192</v>
      </c>
      <c r="P242" s="4">
        <f>SUMIFS('02_核算项'!$AD$2:$AD$6232,'02_核算项'!$B$2:$B$6232,$A242,'02_核算项'!$M$2:$M$6232,"SO2")</f>
        <v>1771.0218519999992</v>
      </c>
      <c r="Q242" s="4">
        <f>SUMIFS('02_核算项'!$AD$2:$AD$6232,'02_核算项'!$B$2:$B$6232,$A242,'02_核算项'!$M$2:$M$6232,"NOX")</f>
        <v>1438.3179971999998</v>
      </c>
      <c r="R242" s="4">
        <f>SUMIFS('02_核算项'!$AD$2:$AD$6232,'02_核算项'!$B$2:$B$6232,$A242,'02_核算项'!$M$2:$M$6232,"CO")</f>
        <v>1108.274</v>
      </c>
      <c r="S242" s="4">
        <f>SUMIFS('02_核算项'!$AD$2:$AD$6232,'02_核算项'!$B$2:$B$6232,$A242,'02_核算项'!$M$2:$M$6232,"VOCS")</f>
        <v>22.16548</v>
      </c>
      <c r="T242" s="4">
        <f>SUMIFS('02_核算项'!$AD$2:$AD$6232,'02_核算项'!$B$2:$B$6232,$A242,'02_核算项'!$M$2:$M$6232,"PM10")</f>
        <v>402.8188094100004</v>
      </c>
      <c r="U242" s="4">
        <f>SUMIFS('02_核算项'!$AD$2:$AD$6232,'02_核算项'!$B$2:$B$6232,$A242,'02_核算项'!$M$2:$M$6232,"PM25")</f>
        <v>235.7963762400002</v>
      </c>
      <c r="V242" s="4">
        <f>SUMIFS('02_核算项'!$AD$2:$AD$6232,'02_核算项'!$B$2:$B$6232,$A242,'02_核算项'!$M$2:$M$6232,"BC")</f>
        <v>0.4715927524800004</v>
      </c>
      <c r="W242" s="4">
        <f>SUMIFS('02_核算项'!$AD$2:$AD$6232,'02_核算项'!$B$2:$B$6232,$A242,'02_核算项'!$M$2:$M$6232,"OC")</f>
        <v>0.0</v>
      </c>
      <c r="X242" s="4">
        <f>SUMIFS('02_核算项'!$AD$2:$AD$6232,'02_核算项'!$B$2:$B$6232,$A242,'02_核算项'!$M$2:$M$6232,"NH3")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SUMIFS('02_核算项'!$AC$2:$AC$6232,'02_核算项'!$B$2:$B$6232,$A243,'02_核算项'!$M$2:$M$6232,"SO2")</f>
        <v>0.0</v>
      </c>
      <c r="H243" s="4">
        <f>SUMIFS('02_核算项'!$AC$2:$AC$6232,'02_核算项'!$B$2:$B$6232,$A243,'02_核算项'!$M$2:$M$6232,"NOX")</f>
        <v>389.38897199999997</v>
      </c>
      <c r="I243" s="4">
        <f>SUMIFS('02_核算项'!$AC$2:$AC$6232,'02_核算项'!$B$2:$B$6232,$A243,'02_核算项'!$M$2:$M$6232,"CO")</f>
        <v>123.464796</v>
      </c>
      <c r="J243" s="4">
        <f>SUMIFS('02_核算项'!$AC$2:$AC$6232,'02_核算项'!$B$2:$B$6232,$A243,'02_核算项'!$M$2:$M$6232,"VOCS")</f>
        <v>1.8994584</v>
      </c>
      <c r="K243" s="4">
        <f>SUMIFS('02_核算项'!$AC$2:$AC$6232,'02_核算项'!$B$2:$B$6232,$A243,'02_核算项'!$M$2:$M$6232,"PM10")</f>
        <v>2.8491876</v>
      </c>
      <c r="L243" s="4">
        <f>SUMIFS('02_核算项'!$AC$2:$AC$6232,'02_核算项'!$B$2:$B$6232,$A243,'02_核算项'!$M$2:$M$6232,"PM25")</f>
        <v>2.8491876</v>
      </c>
      <c r="M243" s="4">
        <f>SUMIFS('02_核算项'!$AC$2:$AC$6232,'02_核算项'!$B$2:$B$6232,$A243,'02_核算项'!$M$2:$M$6232,"BC")</f>
        <v>0.0</v>
      </c>
      <c r="N243" s="4">
        <f>SUMIFS('02_核算项'!$AC$2:$AC$6232,'02_核算项'!$B$2:$B$6232,$A243,'02_核算项'!$M$2:$M$6232,"OC")</f>
        <v>0.0</v>
      </c>
      <c r="O243" s="4">
        <f>SUMIFS('02_核算项'!$AC$2:$AC$6232,'02_核算项'!$B$2:$B$6232,$A243,'02_核算项'!$M$2:$M$6232,"NH3")</f>
        <v>0.0</v>
      </c>
      <c r="P243" s="4">
        <f>SUMIFS('02_核算项'!$AD$2:$AD$6232,'02_核算项'!$B$2:$B$6232,$A243,'02_核算项'!$M$2:$M$6232,"SO2")</f>
        <v>0.0</v>
      </c>
      <c r="Q243" s="4">
        <f>SUMIFS('02_核算项'!$AD$2:$AD$6232,'02_核算项'!$B$2:$B$6232,$A243,'02_核算项'!$M$2:$M$6232,"NOX")</f>
        <v>303.72339816</v>
      </c>
      <c r="R243" s="4">
        <f>SUMIFS('02_核算项'!$AD$2:$AD$6232,'02_核算项'!$B$2:$B$6232,$A243,'02_核算项'!$M$2:$M$6232,"CO")</f>
        <v>123.464796</v>
      </c>
      <c r="S243" s="4">
        <f>SUMIFS('02_核算项'!$AD$2:$AD$6232,'02_核算项'!$B$2:$B$6232,$A243,'02_核算项'!$M$2:$M$6232,"VOCS")</f>
        <v>1.8994584</v>
      </c>
      <c r="T243" s="4">
        <f>SUMIFS('02_核算项'!$AD$2:$AD$6232,'02_核算项'!$B$2:$B$6232,$A243,'02_核算项'!$M$2:$M$6232,"PM10")</f>
        <v>2.8491876</v>
      </c>
      <c r="U243" s="4">
        <f>SUMIFS('02_核算项'!$AD$2:$AD$6232,'02_核算项'!$B$2:$B$6232,$A243,'02_核算项'!$M$2:$M$6232,"PM25")</f>
        <v>2.8491876</v>
      </c>
      <c r="V243" s="4">
        <f>SUMIFS('02_核算项'!$AD$2:$AD$6232,'02_核算项'!$B$2:$B$6232,$A243,'02_核算项'!$M$2:$M$6232,"BC")</f>
        <v>0.0</v>
      </c>
      <c r="W243" s="4">
        <f>SUMIFS('02_核算项'!$AD$2:$AD$6232,'02_核算项'!$B$2:$B$6232,$A243,'02_核算项'!$M$2:$M$6232,"OC")</f>
        <v>0.0</v>
      </c>
      <c r="X243" s="4">
        <f>SUMIFS('02_核算项'!$AD$2:$AD$6232,'02_核算项'!$B$2:$B$6232,$A243,'02_核算项'!$M$2:$M$6232,"NH3")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>
        <f>SUMIFS('02_核算项'!$AC$2:$AC$6232,'02_核算项'!$B$2:$B$6232,$A244,'02_核算项'!$M$2:$M$6232,"SO2")</f>
        <v>0</v>
      </c>
      <c r="H244" s="4">
        <f>SUMIFS('02_核算项'!$AC$2:$AC$6232,'02_核算项'!$B$2:$B$6232,$A244,'02_核算项'!$M$2:$M$6232,"NOX")</f>
        <v>0</v>
      </c>
      <c r="I244" s="4">
        <f>SUMIFS('02_核算项'!$AC$2:$AC$6232,'02_核算项'!$B$2:$B$6232,$A244,'02_核算项'!$M$2:$M$6232,"CO")</f>
        <v>0</v>
      </c>
      <c r="J244" s="4">
        <f>SUMIFS('02_核算项'!$AC$2:$AC$6232,'02_核算项'!$B$2:$B$6232,$A244,'02_核算项'!$M$2:$M$6232,"VOCS")</f>
        <v>0</v>
      </c>
      <c r="K244" s="4">
        <f>SUMIFS('02_核算项'!$AC$2:$AC$6232,'02_核算项'!$B$2:$B$6232,$A244,'02_核算项'!$M$2:$M$6232,"PM10")</f>
        <v>0</v>
      </c>
      <c r="L244" s="4">
        <f>SUMIFS('02_核算项'!$AC$2:$AC$6232,'02_核算项'!$B$2:$B$6232,$A244,'02_核算项'!$M$2:$M$6232,"PM25")</f>
        <v>0</v>
      </c>
      <c r="M244" s="4">
        <f>SUMIFS('02_核算项'!$AC$2:$AC$6232,'02_核算项'!$B$2:$B$6232,$A244,'02_核算项'!$M$2:$M$6232,"BC")</f>
        <v>0</v>
      </c>
      <c r="N244" s="4">
        <f>SUMIFS('02_核算项'!$AC$2:$AC$6232,'02_核算项'!$B$2:$B$6232,$A244,'02_核算项'!$M$2:$M$6232,"OC")</f>
        <v>0</v>
      </c>
      <c r="O244" s="4">
        <f>SUMIFS('02_核算项'!$AC$2:$AC$6232,'02_核算项'!$B$2:$B$6232,$A244,'02_核算项'!$M$2:$M$6232,"NH3")</f>
        <v>0</v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SUMIFS('02_核算项'!$AC$2:$AC$6232,'02_核算项'!$B$2:$B$6232,$A245,'02_核算项'!$M$2:$M$6232,"SO2")</f>
        <v>0.0</v>
      </c>
      <c r="H245" s="4">
        <f>SUMIFS('02_核算项'!$AC$2:$AC$6232,'02_核算项'!$B$2:$B$6232,$A245,'02_核算项'!$M$2:$M$6232,"NOX")</f>
        <v>68.3921</v>
      </c>
      <c r="I245" s="4">
        <f>SUMIFS('02_核算项'!$AC$2:$AC$6232,'02_核算项'!$B$2:$B$6232,$A245,'02_核算项'!$M$2:$M$6232,"CO")</f>
        <v>21.6853</v>
      </c>
      <c r="J245" s="4">
        <f>SUMIFS('02_核算项'!$AC$2:$AC$6232,'02_核算项'!$B$2:$B$6232,$A245,'02_核算项'!$M$2:$M$6232,"VOCS")</f>
        <v>0.33362</v>
      </c>
      <c r="K245" s="4">
        <f>SUMIFS('02_核算项'!$AC$2:$AC$6232,'02_核算项'!$B$2:$B$6232,$A245,'02_核算项'!$M$2:$M$6232,"PM10")</f>
        <v>0.50043</v>
      </c>
      <c r="L245" s="4">
        <f>SUMIFS('02_核算项'!$AC$2:$AC$6232,'02_核算项'!$B$2:$B$6232,$A245,'02_核算项'!$M$2:$M$6232,"PM25")</f>
        <v>0.50043</v>
      </c>
      <c r="M245" s="4">
        <f>SUMIFS('02_核算项'!$AC$2:$AC$6232,'02_核算项'!$B$2:$B$6232,$A245,'02_核算项'!$M$2:$M$6232,"BC")</f>
        <v>0.0</v>
      </c>
      <c r="N245" s="4">
        <f>SUMIFS('02_核算项'!$AC$2:$AC$6232,'02_核算项'!$B$2:$B$6232,$A245,'02_核算项'!$M$2:$M$6232,"OC")</f>
        <v>0.0</v>
      </c>
      <c r="O245" s="4">
        <f>SUMIFS('02_核算项'!$AC$2:$AC$6232,'02_核算项'!$B$2:$B$6232,$A245,'02_核算项'!$M$2:$M$6232,"NH3")</f>
        <v>0.0</v>
      </c>
      <c r="P245" s="4">
        <f>SUMIFS('02_核算项'!$AD$2:$AD$6232,'02_核算项'!$B$2:$B$6232,$A245,'02_核算项'!$M$2:$M$6232,"SO2")</f>
        <v>0.0</v>
      </c>
      <c r="Q245" s="4">
        <f>SUMIFS('02_核算项'!$AD$2:$AD$6232,'02_核算项'!$B$2:$B$6232,$A245,'02_核算项'!$M$2:$M$6232,"NOX")</f>
        <v>53.345838</v>
      </c>
      <c r="R245" s="4">
        <f>SUMIFS('02_核算项'!$AD$2:$AD$6232,'02_核算项'!$B$2:$B$6232,$A245,'02_核算项'!$M$2:$M$6232,"CO")</f>
        <v>21.6853</v>
      </c>
      <c r="S245" s="4">
        <f>SUMIFS('02_核算项'!$AD$2:$AD$6232,'02_核算项'!$B$2:$B$6232,$A245,'02_核算项'!$M$2:$M$6232,"VOCS")</f>
        <v>0.33362</v>
      </c>
      <c r="T245" s="4">
        <f>SUMIFS('02_核算项'!$AD$2:$AD$6232,'02_核算项'!$B$2:$B$6232,$A245,'02_核算项'!$M$2:$M$6232,"PM10")</f>
        <v>0.50043</v>
      </c>
      <c r="U245" s="4">
        <f>SUMIFS('02_核算项'!$AD$2:$AD$6232,'02_核算项'!$B$2:$B$6232,$A245,'02_核算项'!$M$2:$M$6232,"PM25")</f>
        <v>0.50043</v>
      </c>
      <c r="V245" s="4">
        <f>SUMIFS('02_核算项'!$AD$2:$AD$6232,'02_核算项'!$B$2:$B$6232,$A245,'02_核算项'!$M$2:$M$6232,"BC")</f>
        <v>0.0</v>
      </c>
      <c r="W245" s="4">
        <f>SUMIFS('02_核算项'!$AD$2:$AD$6232,'02_核算项'!$B$2:$B$6232,$A245,'02_核算项'!$M$2:$M$6232,"OC")</f>
        <v>0.0</v>
      </c>
      <c r="X245" s="4">
        <f>SUMIFS('02_核算项'!$AD$2:$AD$6232,'02_核算项'!$B$2:$B$6232,$A245,'02_核算项'!$M$2:$M$6232,"NH3")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SUMIFS('02_核算项'!$AC$2:$AC$6232,'02_核算项'!$B$2:$B$6232,$A246,'02_核算项'!$M$2:$M$6232,"SO2")</f>
        <v>0.0</v>
      </c>
      <c r="H246" s="4">
        <f>SUMIFS('02_核算项'!$AC$2:$AC$6232,'02_核算项'!$B$2:$B$6232,$A246,'02_核算项'!$M$2:$M$6232,"NOX")</f>
        <v>24.964899999999997</v>
      </c>
      <c r="I246" s="4">
        <f>SUMIFS('02_核算项'!$AC$2:$AC$6232,'02_核算项'!$B$2:$B$6232,$A246,'02_核算项'!$M$2:$M$6232,"CO")</f>
        <v>7.9157</v>
      </c>
      <c r="J246" s="4">
        <f>SUMIFS('02_核算项'!$AC$2:$AC$6232,'02_核算项'!$B$2:$B$6232,$A246,'02_核算项'!$M$2:$M$6232,"VOCS")</f>
        <v>0.12178</v>
      </c>
      <c r="K246" s="4">
        <f>SUMIFS('02_核算项'!$AC$2:$AC$6232,'02_核算项'!$B$2:$B$6232,$A246,'02_核算项'!$M$2:$M$6232,"PM10")</f>
        <v>0.18267</v>
      </c>
      <c r="L246" s="4">
        <f>SUMIFS('02_核算项'!$AC$2:$AC$6232,'02_核算项'!$B$2:$B$6232,$A246,'02_核算项'!$M$2:$M$6232,"PM25")</f>
        <v>0.18267</v>
      </c>
      <c r="M246" s="4">
        <f>SUMIFS('02_核算项'!$AC$2:$AC$6232,'02_核算项'!$B$2:$B$6232,$A246,'02_核算项'!$M$2:$M$6232,"BC")</f>
        <v>0.0</v>
      </c>
      <c r="N246" s="4">
        <f>SUMIFS('02_核算项'!$AC$2:$AC$6232,'02_核算项'!$B$2:$B$6232,$A246,'02_核算项'!$M$2:$M$6232,"OC")</f>
        <v>0.0</v>
      </c>
      <c r="O246" s="4">
        <f>SUMIFS('02_核算项'!$AC$2:$AC$6232,'02_核算项'!$B$2:$B$6232,$A246,'02_核算项'!$M$2:$M$6232,"NH3")</f>
        <v>0.0</v>
      </c>
      <c r="P246" s="4">
        <f>SUMIFS('02_核算项'!$AD$2:$AD$6232,'02_核算项'!$B$2:$B$6232,$A246,'02_核算项'!$M$2:$M$6232,"SO2")</f>
        <v>0.0</v>
      </c>
      <c r="Q246" s="4">
        <f>SUMIFS('02_核算项'!$AD$2:$AD$6232,'02_核算项'!$B$2:$B$6232,$A246,'02_核算项'!$M$2:$M$6232,"NOX")</f>
        <v>19.472621999999998</v>
      </c>
      <c r="R246" s="4">
        <f>SUMIFS('02_核算项'!$AD$2:$AD$6232,'02_核算项'!$B$2:$B$6232,$A246,'02_核算项'!$M$2:$M$6232,"CO")</f>
        <v>7.9157</v>
      </c>
      <c r="S246" s="4">
        <f>SUMIFS('02_核算项'!$AD$2:$AD$6232,'02_核算项'!$B$2:$B$6232,$A246,'02_核算项'!$M$2:$M$6232,"VOCS")</f>
        <v>0.12178</v>
      </c>
      <c r="T246" s="4">
        <f>SUMIFS('02_核算项'!$AD$2:$AD$6232,'02_核算项'!$B$2:$B$6232,$A246,'02_核算项'!$M$2:$M$6232,"PM10")</f>
        <v>0.18267</v>
      </c>
      <c r="U246" s="4">
        <f>SUMIFS('02_核算项'!$AD$2:$AD$6232,'02_核算项'!$B$2:$B$6232,$A246,'02_核算项'!$M$2:$M$6232,"PM25")</f>
        <v>0.18267</v>
      </c>
      <c r="V246" s="4">
        <f>SUMIFS('02_核算项'!$AD$2:$AD$6232,'02_核算项'!$B$2:$B$6232,$A246,'02_核算项'!$M$2:$M$6232,"BC")</f>
        <v>0.0</v>
      </c>
      <c r="W246" s="4">
        <f>SUMIFS('02_核算项'!$AD$2:$AD$6232,'02_核算项'!$B$2:$B$6232,$A246,'02_核算项'!$M$2:$M$6232,"OC")</f>
        <v>0.0</v>
      </c>
      <c r="X246" s="4">
        <f>SUMIFS('02_核算项'!$AD$2:$AD$6232,'02_核算项'!$B$2:$B$6232,$A246,'02_核算项'!$M$2:$M$6232,"NH3")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>
        <f>SUMIFS('02_核算项'!$AC$2:$AC$6232,'02_核算项'!$B$2:$B$6232,$A247,'02_核算项'!$M$2:$M$6232,"SO2")</f>
        <v>0.0</v>
      </c>
      <c r="H247" s="4">
        <f>SUMIFS('02_核算项'!$AC$2:$AC$6232,'02_核算项'!$B$2:$B$6232,$A247,'02_核算项'!$M$2:$M$6232,"NOX")</f>
        <v>0.0</v>
      </c>
      <c r="I247" s="4">
        <f>SUMIFS('02_核算项'!$AC$2:$AC$6232,'02_核算项'!$B$2:$B$6232,$A247,'02_核算项'!$M$2:$M$6232,"CO")</f>
        <v>0.0</v>
      </c>
      <c r="J247" s="4">
        <f>SUMIFS('02_核算项'!$AC$2:$AC$6232,'02_核算项'!$B$2:$B$6232,$A247,'02_核算项'!$M$2:$M$6232,"VOCS")</f>
        <v>0.0</v>
      </c>
      <c r="K247" s="4">
        <f>SUMIFS('02_核算项'!$AC$2:$AC$6232,'02_核算项'!$B$2:$B$6232,$A247,'02_核算项'!$M$2:$M$6232,"PM10")</f>
        <v>0.0</v>
      </c>
      <c r="L247" s="4">
        <f>SUMIFS('02_核算项'!$AC$2:$AC$6232,'02_核算项'!$B$2:$B$6232,$A247,'02_核算项'!$M$2:$M$6232,"PM25")</f>
        <v>0.0</v>
      </c>
      <c r="M247" s="4">
        <f>SUMIFS('02_核算项'!$AC$2:$AC$6232,'02_核算项'!$B$2:$B$6232,$A247,'02_核算项'!$M$2:$M$6232,"BC")</f>
        <v>0.0</v>
      </c>
      <c r="N247" s="4">
        <f>SUMIFS('02_核算项'!$AC$2:$AC$6232,'02_核算项'!$B$2:$B$6232,$A247,'02_核算项'!$M$2:$M$6232,"OC")</f>
        <v>0.0</v>
      </c>
      <c r="O247" s="4">
        <f>SUMIFS('02_核算项'!$AC$2:$AC$6232,'02_核算项'!$B$2:$B$6232,$A247,'02_核算项'!$M$2:$M$6232,"NH3")</f>
        <v>0.0</v>
      </c>
      <c r="P247" s="4">
        <f>SUMIFS('02_核算项'!$AD$2:$AD$6232,'02_核算项'!$B$2:$B$6232,$A247,'02_核算项'!$M$2:$M$6232,"SO2")</f>
        <v>0.0</v>
      </c>
      <c r="Q247" s="4">
        <f>SUMIFS('02_核算项'!$AD$2:$AD$6232,'02_核算项'!$B$2:$B$6232,$A247,'02_核算项'!$M$2:$M$6232,"NOX")</f>
        <v>0.0</v>
      </c>
      <c r="R247" s="4">
        <f>SUMIFS('02_核算项'!$AD$2:$AD$6232,'02_核算项'!$B$2:$B$6232,$A247,'02_核算项'!$M$2:$M$6232,"CO")</f>
        <v>0.0</v>
      </c>
      <c r="S247" s="4">
        <f>SUMIFS('02_核算项'!$AD$2:$AD$6232,'02_核算项'!$B$2:$B$6232,$A247,'02_核算项'!$M$2:$M$6232,"VOCS")</f>
        <v>0.0</v>
      </c>
      <c r="T247" s="4">
        <f>SUMIFS('02_核算项'!$AD$2:$AD$6232,'02_核算项'!$B$2:$B$6232,$A247,'02_核算项'!$M$2:$M$6232,"PM10")</f>
        <v>0.0</v>
      </c>
      <c r="U247" s="4">
        <f>SUMIFS('02_核算项'!$AD$2:$AD$6232,'02_核算项'!$B$2:$B$6232,$A247,'02_核算项'!$M$2:$M$6232,"PM25")</f>
        <v>0.0</v>
      </c>
      <c r="V247" s="4">
        <f>SUMIFS('02_核算项'!$AD$2:$AD$6232,'02_核算项'!$B$2:$B$6232,$A247,'02_核算项'!$M$2:$M$6232,"BC")</f>
        <v>0.0</v>
      </c>
      <c r="W247" s="4">
        <f>SUMIFS('02_核算项'!$AD$2:$AD$6232,'02_核算项'!$B$2:$B$6232,$A247,'02_核算项'!$M$2:$M$6232,"OC")</f>
        <v>0.0</v>
      </c>
      <c r="X247" s="4">
        <f>SUMIFS('02_核算项'!$AD$2:$AD$6232,'02_核算项'!$B$2:$B$6232,$A247,'02_核算项'!$M$2:$M$6232,"NH3")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SUMIFS('02_核算项'!$AC$2:$AC$6232,'02_核算项'!$B$2:$B$6232,$A248,'02_核算项'!$M$2:$M$6232,"SO2")</f>
        <v>0.0</v>
      </c>
      <c r="H248" s="4">
        <f>SUMIFS('02_核算项'!$AC$2:$AC$6232,'02_核算项'!$B$2:$B$6232,$A248,'02_核算项'!$M$2:$M$6232,"NOX")</f>
        <v>41.0</v>
      </c>
      <c r="I248" s="4">
        <f>SUMIFS('02_核算项'!$AC$2:$AC$6232,'02_核算项'!$B$2:$B$6232,$A248,'02_核算项'!$M$2:$M$6232,"CO")</f>
        <v>13.0</v>
      </c>
      <c r="J248" s="4">
        <f>SUMIFS('02_核算项'!$AC$2:$AC$6232,'02_核算项'!$B$2:$B$6232,$A248,'02_核算项'!$M$2:$M$6232,"VOCS")</f>
        <v>0.2</v>
      </c>
      <c r="K248" s="4">
        <f>SUMIFS('02_核算项'!$AC$2:$AC$6232,'02_核算项'!$B$2:$B$6232,$A248,'02_核算项'!$M$2:$M$6232,"PM10")</f>
        <v>0.3</v>
      </c>
      <c r="L248" s="4">
        <f>SUMIFS('02_核算项'!$AC$2:$AC$6232,'02_核算项'!$B$2:$B$6232,$A248,'02_核算项'!$M$2:$M$6232,"PM25")</f>
        <v>0.3</v>
      </c>
      <c r="M248" s="4">
        <f>SUMIFS('02_核算项'!$AC$2:$AC$6232,'02_核算项'!$B$2:$B$6232,$A248,'02_核算项'!$M$2:$M$6232,"BC")</f>
        <v>0.0</v>
      </c>
      <c r="N248" s="4">
        <f>SUMIFS('02_核算项'!$AC$2:$AC$6232,'02_核算项'!$B$2:$B$6232,$A248,'02_核算项'!$M$2:$M$6232,"OC")</f>
        <v>0.0</v>
      </c>
      <c r="O248" s="4">
        <f>SUMIFS('02_核算项'!$AC$2:$AC$6232,'02_核算项'!$B$2:$B$6232,$A248,'02_核算项'!$M$2:$M$6232,"NH3")</f>
        <v>0</v>
      </c>
      <c r="P248" s="4">
        <f>SUMIFS('02_核算项'!$AD$2:$AD$6232,'02_核算项'!$B$2:$B$6232,$A248,'02_核算项'!$M$2:$M$6232,"SO2")</f>
        <v>0.0</v>
      </c>
      <c r="Q248" s="4">
        <f>SUMIFS('02_核算项'!$AD$2:$AD$6232,'02_核算项'!$B$2:$B$6232,$A248,'02_核算项'!$M$2:$M$6232,"NOX")</f>
        <v>14.76</v>
      </c>
      <c r="R248" s="4">
        <f>SUMIFS('02_核算项'!$AD$2:$AD$6232,'02_核算项'!$B$2:$B$6232,$A248,'02_核算项'!$M$2:$M$6232,"CO")</f>
        <v>13.0</v>
      </c>
      <c r="S248" s="4">
        <f>SUMIFS('02_核算项'!$AD$2:$AD$6232,'02_核算项'!$B$2:$B$6232,$A248,'02_核算项'!$M$2:$M$6232,"VOCS")</f>
        <v>0.2</v>
      </c>
      <c r="T248" s="4">
        <f>SUMIFS('02_核算项'!$AD$2:$AD$6232,'02_核算项'!$B$2:$B$6232,$A248,'02_核算项'!$M$2:$M$6232,"PM10")</f>
        <v>0.129</v>
      </c>
      <c r="U248" s="4">
        <f>SUMIFS('02_核算项'!$AD$2:$AD$6232,'02_核算项'!$B$2:$B$6232,$A248,'02_核算项'!$M$2:$M$6232,"PM25")</f>
        <v>0.129</v>
      </c>
      <c r="V248" s="4">
        <f>SUMIFS('02_核算项'!$AD$2:$AD$6232,'02_核算项'!$B$2:$B$6232,$A248,'02_核算项'!$M$2:$M$6232,"BC")</f>
        <v>0.0</v>
      </c>
      <c r="W248" s="4">
        <f>SUMIFS('02_核算项'!$AD$2:$AD$6232,'02_核算项'!$B$2:$B$6232,$A248,'02_核算项'!$M$2:$M$6232,"OC")</f>
        <v>0.0</v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>
        <f>SUMIFS('02_核算项'!$AC$2:$AC$6232,'02_核算项'!$B$2:$B$6232,$A249,'02_核算项'!$M$2:$M$6232,"SO2")</f>
        <v>0.0</v>
      </c>
      <c r="H249" s="4">
        <f>SUMIFS('02_核算项'!$AC$2:$AC$6232,'02_核算项'!$B$2:$B$6232,$A249,'02_核算项'!$M$2:$M$6232,"NOX")</f>
        <v>1.3658739999999998</v>
      </c>
      <c r="I249" s="4">
        <f>SUMIFS('02_核算项'!$AC$2:$AC$6232,'02_核算项'!$B$2:$B$6232,$A249,'02_核算项'!$M$2:$M$6232,"CO")</f>
        <v>0.433082</v>
      </c>
      <c r="J249" s="4">
        <f>SUMIFS('02_核算项'!$AC$2:$AC$6232,'02_核算项'!$B$2:$B$6232,$A249,'02_核算项'!$M$2:$M$6232,"VOCS")</f>
        <v>0.0066628</v>
      </c>
      <c r="K249" s="4">
        <f>SUMIFS('02_核算项'!$AC$2:$AC$6232,'02_核算项'!$B$2:$B$6232,$A249,'02_核算项'!$M$2:$M$6232,"PM10")</f>
        <v>0.009994199999999998</v>
      </c>
      <c r="L249" s="4">
        <f>SUMIFS('02_核算项'!$AC$2:$AC$6232,'02_核算项'!$B$2:$B$6232,$A249,'02_核算项'!$M$2:$M$6232,"PM25")</f>
        <v>0.009994199999999998</v>
      </c>
      <c r="M249" s="4">
        <f>SUMIFS('02_核算项'!$AC$2:$AC$6232,'02_核算项'!$B$2:$B$6232,$A249,'02_核算项'!$M$2:$M$6232,"BC")</f>
        <v>0.0</v>
      </c>
      <c r="N249" s="4">
        <f>SUMIFS('02_核算项'!$AC$2:$AC$6232,'02_核算项'!$B$2:$B$6232,$A249,'02_核算项'!$M$2:$M$6232,"OC")</f>
        <v>0.0</v>
      </c>
      <c r="O249" s="4">
        <f>SUMIFS('02_核算项'!$AC$2:$AC$6232,'02_核算项'!$B$2:$B$6232,$A249,'02_核算项'!$M$2:$M$6232,"NH3")</f>
        <v>0.0</v>
      </c>
      <c r="P249" s="4">
        <f>SUMIFS('02_核算项'!$AD$2:$AD$6232,'02_核算项'!$B$2:$B$6232,$A249,'02_核算项'!$M$2:$M$6232,"SO2")</f>
        <v>0.0</v>
      </c>
      <c r="Q249" s="4">
        <f>SUMIFS('02_核算项'!$AD$2:$AD$6232,'02_核算项'!$B$2:$B$6232,$A249,'02_核算项'!$M$2:$M$6232,"NOX")</f>
        <v>1.06538172</v>
      </c>
      <c r="R249" s="4">
        <f>SUMIFS('02_核算项'!$AD$2:$AD$6232,'02_核算项'!$B$2:$B$6232,$A249,'02_核算项'!$M$2:$M$6232,"CO")</f>
        <v>0.433082</v>
      </c>
      <c r="S249" s="4">
        <f>SUMIFS('02_核算项'!$AD$2:$AD$6232,'02_核算项'!$B$2:$B$6232,$A249,'02_核算项'!$M$2:$M$6232,"VOCS")</f>
        <v>0.0066628</v>
      </c>
      <c r="T249" s="4">
        <f>SUMIFS('02_核算项'!$AD$2:$AD$6232,'02_核算项'!$B$2:$B$6232,$A249,'02_核算项'!$M$2:$M$6232,"PM10")</f>
        <v>0.009994199999999998</v>
      </c>
      <c r="U249" s="4">
        <f>SUMIFS('02_核算项'!$AD$2:$AD$6232,'02_核算项'!$B$2:$B$6232,$A249,'02_核算项'!$M$2:$M$6232,"PM25")</f>
        <v>0.009994199999999998</v>
      </c>
      <c r="V249" s="4">
        <f>SUMIFS('02_核算项'!$AD$2:$AD$6232,'02_核算项'!$B$2:$B$6232,$A249,'02_核算项'!$M$2:$M$6232,"BC")</f>
        <v>0.0</v>
      </c>
      <c r="W249" s="4">
        <f>SUMIFS('02_核算项'!$AD$2:$AD$6232,'02_核算项'!$B$2:$B$6232,$A249,'02_核算项'!$M$2:$M$6232,"OC")</f>
        <v>0.0</v>
      </c>
      <c r="X249" s="4">
        <f>SUMIFS('02_核算项'!$AD$2:$AD$6232,'02_核算项'!$B$2:$B$6232,$A249,'02_核算项'!$M$2:$M$6232,"NH3")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SUMIFS('02_核算项'!$AC$2:$AC$6232,'02_核算项'!$B$2:$B$6232,$A250,'02_核算项'!$M$2:$M$6232,"SO2")</f>
        <v>12097.06944</v>
      </c>
      <c r="H250" s="4">
        <f>SUMIFS('02_核算项'!$AC$2:$AC$6232,'02_核算项'!$B$2:$B$6232,$A250,'02_核算项'!$M$2:$M$6232,"NOX")</f>
        <v>5344.35482</v>
      </c>
      <c r="I250" s="4">
        <f>SUMIFS('02_核算项'!$AC$2:$AC$6232,'02_核算项'!$B$2:$B$6232,$A250,'02_核算项'!$M$2:$M$6232,"CO")</f>
        <v>1482.484</v>
      </c>
      <c r="J250" s="4">
        <f>SUMIFS('02_核算项'!$AC$2:$AC$6232,'02_核算项'!$B$2:$B$6232,$A250,'02_核算项'!$M$2:$M$6232,"VOCS")</f>
        <v>29.64968</v>
      </c>
      <c r="K250" s="4">
        <f>SUMIFS('02_核算项'!$AC$2:$AC$6232,'02_核算项'!$B$2:$B$6232,$A250,'02_核算项'!$M$2:$M$6232,"PM10")</f>
        <v>22363.456450499994</v>
      </c>
      <c r="L250" s="4">
        <f>SUMIFS('02_核算项'!$AC$2:$AC$6232,'02_核算项'!$B$2:$B$6232,$A250,'02_核算项'!$M$2:$M$6232,"PM25")</f>
        <v>5833.945160999999</v>
      </c>
      <c r="M250" s="4">
        <f>SUMIFS('02_核算项'!$AC$2:$AC$6232,'02_核算项'!$B$2:$B$6232,$A250,'02_核算项'!$M$2:$M$6232,"BC")</f>
        <v>11.667890321999998</v>
      </c>
      <c r="N250" s="4">
        <f>SUMIFS('02_核算项'!$AC$2:$AC$6232,'02_核算项'!$B$2:$B$6232,$A250,'02_核算项'!$M$2:$M$6232,"OC")</f>
        <v>0.0</v>
      </c>
      <c r="O250" s="4">
        <f>SUMIFS('02_核算项'!$AC$2:$AC$6232,'02_核算项'!$B$2:$B$6232,$A250,'02_核算项'!$M$2:$M$6232,"NH3")</f>
        <v>118.59872</v>
      </c>
      <c r="P250" s="4">
        <f>SUMIFS('02_核算项'!$AD$2:$AD$6232,'02_核算项'!$B$2:$B$6232,$A250,'02_核算项'!$M$2:$M$6232,"SO2")</f>
        <v>7258.241663999999</v>
      </c>
      <c r="Q250" s="4">
        <f>SUMIFS('02_核算项'!$AD$2:$AD$6232,'02_核算项'!$B$2:$B$6232,$A250,'02_核算项'!$M$2:$M$6232,"NOX")</f>
        <v>1923.9677351999999</v>
      </c>
      <c r="R250" s="4">
        <f>SUMIFS('02_核算项'!$AD$2:$AD$6232,'02_核算项'!$B$2:$B$6232,$A250,'02_核算项'!$M$2:$M$6232,"CO")</f>
        <v>1482.484</v>
      </c>
      <c r="S250" s="4">
        <f>SUMIFS('02_核算项'!$AD$2:$AD$6232,'02_核算项'!$B$2:$B$6232,$A250,'02_核算项'!$M$2:$M$6232,"VOCS")</f>
        <v>29.64968</v>
      </c>
      <c r="T250" s="4">
        <f>SUMIFS('02_核算项'!$AD$2:$AD$6232,'02_核算项'!$B$2:$B$6232,$A250,'02_核算项'!$M$2:$M$6232,"PM10")</f>
        <v>398.65291933500026</v>
      </c>
      <c r="U250" s="4">
        <f>SUMIFS('02_核算项'!$AD$2:$AD$6232,'02_核算项'!$B$2:$B$6232,$A250,'02_核算项'!$M$2:$M$6232,"PM25")</f>
        <v>233.35780644000016</v>
      </c>
      <c r="V250" s="4">
        <f>SUMIFS('02_核算项'!$AD$2:$AD$6232,'02_核算项'!$B$2:$B$6232,$A250,'02_核算项'!$M$2:$M$6232,"BC")</f>
        <v>0.46671561288000035</v>
      </c>
      <c r="W250" s="4">
        <f>SUMIFS('02_核算项'!$AD$2:$AD$6232,'02_核算项'!$B$2:$B$6232,$A250,'02_核算项'!$M$2:$M$6232,"OC")</f>
        <v>0.0</v>
      </c>
      <c r="X250" s="4">
        <f>SUMIFS('02_核算项'!$AD$2:$AD$6232,'02_核算项'!$B$2:$B$6232,$A250,'02_核算项'!$M$2:$M$6232,"NH3")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SUMIFS('02_核算项'!$AC$2:$AC$6232,'02_核算项'!$B$2:$B$6232,$A251,'02_核算项'!$M$2:$M$6232,"SO2")</f>
        <v>0.0</v>
      </c>
      <c r="H251" s="4">
        <f>SUMIFS('02_核算项'!$AC$2:$AC$6232,'02_核算项'!$B$2:$B$6232,$A251,'02_核算项'!$M$2:$M$6232,"NOX")</f>
        <v>41.0</v>
      </c>
      <c r="I251" s="4">
        <f>SUMIFS('02_核算项'!$AC$2:$AC$6232,'02_核算项'!$B$2:$B$6232,$A251,'02_核算项'!$M$2:$M$6232,"CO")</f>
        <v>13.0</v>
      </c>
      <c r="J251" s="4">
        <f>SUMIFS('02_核算项'!$AC$2:$AC$6232,'02_核算项'!$B$2:$B$6232,$A251,'02_核算项'!$M$2:$M$6232,"VOCS")</f>
        <v>0.2</v>
      </c>
      <c r="K251" s="4">
        <f>SUMIFS('02_核算项'!$AC$2:$AC$6232,'02_核算项'!$B$2:$B$6232,$A251,'02_核算项'!$M$2:$M$6232,"PM10")</f>
        <v>0.3</v>
      </c>
      <c r="L251" s="4">
        <f>SUMIFS('02_核算项'!$AC$2:$AC$6232,'02_核算项'!$B$2:$B$6232,$A251,'02_核算项'!$M$2:$M$6232,"PM25")</f>
        <v>0.3</v>
      </c>
      <c r="M251" s="4">
        <f>SUMIFS('02_核算项'!$AC$2:$AC$6232,'02_核算项'!$B$2:$B$6232,$A251,'02_核算项'!$M$2:$M$6232,"BC")</f>
        <v>0.0</v>
      </c>
      <c r="N251" s="4">
        <f>SUMIFS('02_核算项'!$AC$2:$AC$6232,'02_核算项'!$B$2:$B$6232,$A251,'02_核算项'!$M$2:$M$6232,"OC")</f>
        <v>0.0</v>
      </c>
      <c r="O251" s="4">
        <f>SUMIFS('02_核算项'!$AC$2:$AC$6232,'02_核算项'!$B$2:$B$6232,$A251,'02_核算项'!$M$2:$M$6232,"NH3")</f>
        <v>0</v>
      </c>
      <c r="P251" s="4">
        <f>SUMIFS('02_核算项'!$AD$2:$AD$6232,'02_核算项'!$B$2:$B$6232,$A251,'02_核算项'!$M$2:$M$6232,"SO2")</f>
        <v>0.0</v>
      </c>
      <c r="Q251" s="4">
        <f>SUMIFS('02_核算项'!$AD$2:$AD$6232,'02_核算项'!$B$2:$B$6232,$A251,'02_核算项'!$M$2:$M$6232,"NOX")</f>
        <v>14.76</v>
      </c>
      <c r="R251" s="4">
        <f>SUMIFS('02_核算项'!$AD$2:$AD$6232,'02_核算项'!$B$2:$B$6232,$A251,'02_核算项'!$M$2:$M$6232,"CO")</f>
        <v>13.0</v>
      </c>
      <c r="S251" s="4">
        <f>SUMIFS('02_核算项'!$AD$2:$AD$6232,'02_核算项'!$B$2:$B$6232,$A251,'02_核算项'!$M$2:$M$6232,"VOCS")</f>
        <v>0.2</v>
      </c>
      <c r="T251" s="4">
        <f>SUMIFS('02_核算项'!$AD$2:$AD$6232,'02_核算项'!$B$2:$B$6232,$A251,'02_核算项'!$M$2:$M$6232,"PM10")</f>
        <v>0.129</v>
      </c>
      <c r="U251" s="4">
        <f>SUMIFS('02_核算项'!$AD$2:$AD$6232,'02_核算项'!$B$2:$B$6232,$A251,'02_核算项'!$M$2:$M$6232,"PM25")</f>
        <v>0.129</v>
      </c>
      <c r="V251" s="4">
        <f>SUMIFS('02_核算项'!$AD$2:$AD$6232,'02_核算项'!$B$2:$B$6232,$A251,'02_核算项'!$M$2:$M$6232,"BC")</f>
        <v>0.0</v>
      </c>
      <c r="W251" s="4">
        <f>SUMIFS('02_核算项'!$AD$2:$AD$6232,'02_核算项'!$B$2:$B$6232,$A251,'02_核算项'!$M$2:$M$6232,"OC")</f>
        <v>0.0</v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SUMIFS('02_核算项'!$AC$2:$AC$6232,'02_核算项'!$B$2:$B$6232,$A252,'02_核算项'!$M$2:$M$6232,"SO2")</f>
        <v>9130.607680000001</v>
      </c>
      <c r="H252" s="4">
        <f>SUMIFS('02_核算项'!$AC$2:$AC$6232,'02_核算项'!$B$2:$B$6232,$A252,'02_核算项'!$M$2:$M$6232,"NOX")</f>
        <v>4503.70413</v>
      </c>
      <c r="I252" s="4">
        <f>SUMIFS('02_核算项'!$AC$2:$AC$6232,'02_核算项'!$B$2:$B$6232,$A252,'02_核算项'!$M$2:$M$6232,"CO")</f>
        <v>1249.08446</v>
      </c>
      <c r="J252" s="4">
        <f>SUMIFS('02_核算项'!$AC$2:$AC$6232,'02_核算项'!$B$2:$B$6232,$A252,'02_核算项'!$M$2:$M$6232,"VOCS")</f>
        <v>24.998693</v>
      </c>
      <c r="K252" s="4">
        <f>SUMIFS('02_核算项'!$AC$2:$AC$6232,'02_核算项'!$B$2:$B$6232,$A252,'02_核算项'!$M$2:$M$6232,"PM10")</f>
        <v>22460.95920875</v>
      </c>
      <c r="L252" s="4">
        <f>SUMIFS('02_核算项'!$AC$2:$AC$6232,'02_核算项'!$B$2:$B$6232,$A252,'02_核算项'!$M$2:$M$6232,"PM25")</f>
        <v>5859.4339175</v>
      </c>
      <c r="M252" s="4">
        <f>SUMIFS('02_核算项'!$AC$2:$AC$6232,'02_核算项'!$B$2:$B$6232,$A252,'02_核算项'!$M$2:$M$6232,"BC")</f>
        <v>11.720164735</v>
      </c>
      <c r="N252" s="4">
        <f>SUMIFS('02_核算项'!$AC$2:$AC$6232,'02_核算项'!$B$2:$B$6232,$A252,'02_核算项'!$M$2:$M$6232,"OC")</f>
        <v>0.005764</v>
      </c>
      <c r="O252" s="4">
        <f>SUMIFS('02_核算项'!$AC$2:$AC$6232,'02_核算项'!$B$2:$B$6232,$A252,'02_核算项'!$M$2:$M$6232,"NH3")</f>
        <v>99.91984</v>
      </c>
      <c r="P252" s="4">
        <f>SUMIFS('02_核算项'!$AD$2:$AD$6232,'02_核算项'!$B$2:$B$6232,$A252,'02_核算项'!$M$2:$M$6232,"SO2")</f>
        <v>1826.1215359999997</v>
      </c>
      <c r="Q252" s="4">
        <f>SUMIFS('02_核算项'!$AD$2:$AD$6232,'02_核算项'!$B$2:$B$6232,$A252,'02_核算项'!$M$2:$M$6232,"NOX")</f>
        <v>1621.3334867999997</v>
      </c>
      <c r="R252" s="4">
        <f>SUMIFS('02_核算项'!$AD$2:$AD$6232,'02_核算项'!$B$2:$B$6232,$A252,'02_核算项'!$M$2:$M$6232,"CO")</f>
        <v>1249.08446</v>
      </c>
      <c r="S252" s="4">
        <f>SUMIFS('02_核算项'!$AD$2:$AD$6232,'02_核算项'!$B$2:$B$6232,$A252,'02_核算项'!$M$2:$M$6232,"VOCS")</f>
        <v>24.998693</v>
      </c>
      <c r="T252" s="4">
        <f>SUMIFS('02_核算项'!$AD$2:$AD$6232,'02_核算项'!$B$2:$B$6232,$A252,'02_核算项'!$M$2:$M$6232,"PM10")</f>
        <v>400.39260961250034</v>
      </c>
      <c r="U252" s="4">
        <f>SUMIFS('02_核算项'!$AD$2:$AD$6232,'02_核算项'!$B$2:$B$6232,$A252,'02_核算项'!$M$2:$M$6232,"PM25")</f>
        <v>234.3773567000002</v>
      </c>
      <c r="V252" s="4">
        <f>SUMIFS('02_核算项'!$AD$2:$AD$6232,'02_核算项'!$B$2:$B$6232,$A252,'02_核算项'!$M$2:$M$6232,"BC")</f>
        <v>0.4688065894000004</v>
      </c>
      <c r="W252" s="4">
        <f>SUMIFS('02_核算项'!$AD$2:$AD$6232,'02_核算项'!$B$2:$B$6232,$A252,'02_核算项'!$M$2:$M$6232,"OC")</f>
        <v>0.0002305600000000002</v>
      </c>
      <c r="X252" s="4">
        <f>SUMIFS('02_核算项'!$AD$2:$AD$6232,'02_核算项'!$B$2:$B$6232,$A252,'02_核算项'!$M$2:$M$6232,"NH3")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SUMIFS('02_核算项'!$AC$2:$AC$6232,'02_核算项'!$B$2:$B$6232,$A253,'02_核算项'!$M$2:$M$6232,"SO2")</f>
        <v>0.0</v>
      </c>
      <c r="H253" s="4">
        <f>SUMIFS('02_核算项'!$AC$2:$AC$6232,'02_核算项'!$B$2:$B$6232,$A253,'02_核算项'!$M$2:$M$6232,"NOX")</f>
        <v>1352.828128</v>
      </c>
      <c r="I253" s="4">
        <f>SUMIFS('02_核算项'!$AC$2:$AC$6232,'02_核算项'!$B$2:$B$6232,$A253,'02_核算项'!$M$2:$M$6232,"CO")</f>
        <v>428.945504</v>
      </c>
      <c r="J253" s="4">
        <f>SUMIFS('02_核算项'!$AC$2:$AC$6232,'02_核算项'!$B$2:$B$6232,$A253,'02_核算项'!$M$2:$M$6232,"VOCS")</f>
        <v>6.5991616</v>
      </c>
      <c r="K253" s="4">
        <f>SUMIFS('02_核算项'!$AC$2:$AC$6232,'02_核算项'!$B$2:$B$6232,$A253,'02_核算项'!$M$2:$M$6232,"PM10")</f>
        <v>9.8987424</v>
      </c>
      <c r="L253" s="4">
        <f>SUMIFS('02_核算项'!$AC$2:$AC$6232,'02_核算项'!$B$2:$B$6232,$A253,'02_核算项'!$M$2:$M$6232,"PM25")</f>
        <v>9.8987424</v>
      </c>
      <c r="M253" s="4">
        <f>SUMIFS('02_核算项'!$AC$2:$AC$6232,'02_核算项'!$B$2:$B$6232,$A253,'02_核算项'!$M$2:$M$6232,"BC")</f>
        <v>0.0</v>
      </c>
      <c r="N253" s="4">
        <f>SUMIFS('02_核算项'!$AC$2:$AC$6232,'02_核算项'!$B$2:$B$6232,$A253,'02_核算项'!$M$2:$M$6232,"OC")</f>
        <v>0.0</v>
      </c>
      <c r="O253" s="4">
        <f>SUMIFS('02_核算项'!$AC$2:$AC$6232,'02_核算项'!$B$2:$B$6232,$A253,'02_核算项'!$M$2:$M$6232,"NH3")</f>
        <v>0</v>
      </c>
      <c r="P253" s="4">
        <f>SUMIFS('02_核算项'!$AD$2:$AD$6232,'02_核算项'!$B$2:$B$6232,$A253,'02_核算项'!$M$2:$M$6232,"SO2")</f>
        <v>0.0</v>
      </c>
      <c r="Q253" s="4">
        <f>SUMIFS('02_核算项'!$AD$2:$AD$6232,'02_核算项'!$B$2:$B$6232,$A253,'02_核算项'!$M$2:$M$6232,"NOX")</f>
        <v>487.01812608</v>
      </c>
      <c r="R253" s="4">
        <f>SUMIFS('02_核算项'!$AD$2:$AD$6232,'02_核算项'!$B$2:$B$6232,$A253,'02_核算项'!$M$2:$M$6232,"CO")</f>
        <v>428.945504</v>
      </c>
      <c r="S253" s="4">
        <f>SUMIFS('02_核算项'!$AD$2:$AD$6232,'02_核算项'!$B$2:$B$6232,$A253,'02_核算项'!$M$2:$M$6232,"VOCS")</f>
        <v>6.5991616</v>
      </c>
      <c r="T253" s="4">
        <f>SUMIFS('02_核算项'!$AD$2:$AD$6232,'02_核算项'!$B$2:$B$6232,$A253,'02_核算项'!$M$2:$M$6232,"PM10")</f>
        <v>4.256459232</v>
      </c>
      <c r="U253" s="4">
        <f>SUMIFS('02_核算项'!$AD$2:$AD$6232,'02_核算项'!$B$2:$B$6232,$A253,'02_核算项'!$M$2:$M$6232,"PM25")</f>
        <v>4.256459232</v>
      </c>
      <c r="V253" s="4">
        <f>SUMIFS('02_核算项'!$AD$2:$AD$6232,'02_核算项'!$B$2:$B$6232,$A253,'02_核算项'!$M$2:$M$6232,"BC")</f>
        <v>0.0</v>
      </c>
      <c r="W253" s="4">
        <f>SUMIFS('02_核算项'!$AD$2:$AD$6232,'02_核算项'!$B$2:$B$6232,$A253,'02_核算项'!$M$2:$M$6232,"OC")</f>
        <v>0.0</v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SUMIFS('02_核算项'!$AC$2:$AC$6232,'02_核算项'!$B$2:$B$6232,$A254,'02_核算项'!$M$2:$M$6232,"SO2")</f>
        <v>0.0</v>
      </c>
      <c r="H254" s="4">
        <f>SUMIFS('02_核算项'!$AC$2:$AC$6232,'02_核算项'!$B$2:$B$6232,$A254,'02_核算项'!$M$2:$M$6232,"NOX")</f>
        <v>2.0204799999999996</v>
      </c>
      <c r="I254" s="4">
        <f>SUMIFS('02_核算项'!$AC$2:$AC$6232,'02_核算项'!$B$2:$B$6232,$A254,'02_核算项'!$M$2:$M$6232,"CO")</f>
        <v>0.64064</v>
      </c>
      <c r="J254" s="4">
        <f>SUMIFS('02_核算项'!$AC$2:$AC$6232,'02_核算项'!$B$2:$B$6232,$A254,'02_核算项'!$M$2:$M$6232,"VOCS")</f>
        <v>0.009856</v>
      </c>
      <c r="K254" s="4">
        <f>SUMIFS('02_核算项'!$AC$2:$AC$6232,'02_核算项'!$B$2:$B$6232,$A254,'02_核算项'!$M$2:$M$6232,"PM10")</f>
        <v>0.014784</v>
      </c>
      <c r="L254" s="4">
        <f>SUMIFS('02_核算项'!$AC$2:$AC$6232,'02_核算项'!$B$2:$B$6232,$A254,'02_核算项'!$M$2:$M$6232,"PM25")</f>
        <v>0.014784</v>
      </c>
      <c r="M254" s="4">
        <f>SUMIFS('02_核算项'!$AC$2:$AC$6232,'02_核算项'!$B$2:$B$6232,$A254,'02_核算项'!$M$2:$M$6232,"BC")</f>
        <v>0.0</v>
      </c>
      <c r="N254" s="4">
        <f>SUMIFS('02_核算项'!$AC$2:$AC$6232,'02_核算项'!$B$2:$B$6232,$A254,'02_核算项'!$M$2:$M$6232,"OC")</f>
        <v>0.0</v>
      </c>
      <c r="O254" s="4">
        <f>SUMIFS('02_核算项'!$AC$2:$AC$6232,'02_核算项'!$B$2:$B$6232,$A254,'02_核算项'!$M$2:$M$6232,"NH3")</f>
        <v>0.0</v>
      </c>
      <c r="P254" s="4">
        <f>SUMIFS('02_核算项'!$AD$2:$AD$6232,'02_核算项'!$B$2:$B$6232,$A254,'02_核算项'!$M$2:$M$6232,"SO2")</f>
        <v>0.0</v>
      </c>
      <c r="Q254" s="4">
        <f>SUMIFS('02_核算项'!$AD$2:$AD$6232,'02_核算项'!$B$2:$B$6232,$A254,'02_核算项'!$M$2:$M$6232,"NOX")</f>
        <v>1.5759743999999998</v>
      </c>
      <c r="R254" s="4">
        <f>SUMIFS('02_核算项'!$AD$2:$AD$6232,'02_核算项'!$B$2:$B$6232,$A254,'02_核算项'!$M$2:$M$6232,"CO")</f>
        <v>0.64064</v>
      </c>
      <c r="S254" s="4">
        <f>SUMIFS('02_核算项'!$AD$2:$AD$6232,'02_核算项'!$B$2:$B$6232,$A254,'02_核算项'!$M$2:$M$6232,"VOCS")</f>
        <v>0.009856</v>
      </c>
      <c r="T254" s="4">
        <f>SUMIFS('02_核算项'!$AD$2:$AD$6232,'02_核算项'!$B$2:$B$6232,$A254,'02_核算项'!$M$2:$M$6232,"PM10")</f>
        <v>0.014784</v>
      </c>
      <c r="U254" s="4">
        <f>SUMIFS('02_核算项'!$AD$2:$AD$6232,'02_核算项'!$B$2:$B$6232,$A254,'02_核算项'!$M$2:$M$6232,"PM25")</f>
        <v>0.014784</v>
      </c>
      <c r="V254" s="4">
        <f>SUMIFS('02_核算项'!$AD$2:$AD$6232,'02_核算项'!$B$2:$B$6232,$A254,'02_核算项'!$M$2:$M$6232,"BC")</f>
        <v>0.0</v>
      </c>
      <c r="W254" s="4">
        <f>SUMIFS('02_核算项'!$AD$2:$AD$6232,'02_核算项'!$B$2:$B$6232,$A254,'02_核算项'!$M$2:$M$6232,"OC")</f>
        <v>0.0</v>
      </c>
      <c r="X254" s="4">
        <f>SUMIFS('02_核算项'!$AD$2:$AD$6232,'02_核算项'!$B$2:$B$6232,$A254,'02_核算项'!$M$2:$M$6232,"NH3")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SUMIFS('02_核算项'!$AC$2:$AC$6232,'02_核算项'!$B$2:$B$6232,$A255,'02_核算项'!$M$2:$M$6232,"SO2")</f>
        <v>0.0</v>
      </c>
      <c r="H255" s="4">
        <f>SUMIFS('02_核算项'!$AC$2:$AC$6232,'02_核算项'!$B$2:$B$6232,$A255,'02_核算项'!$M$2:$M$6232,"NOX")</f>
        <v>299.997</v>
      </c>
      <c r="I255" s="4">
        <f>SUMIFS('02_核算项'!$AC$2:$AC$6232,'02_核算项'!$B$2:$B$6232,$A255,'02_核算项'!$M$2:$M$6232,"CO")</f>
        <v>95.121</v>
      </c>
      <c r="J255" s="4">
        <f>SUMIFS('02_核算项'!$AC$2:$AC$6232,'02_核算项'!$B$2:$B$6232,$A255,'02_核算项'!$M$2:$M$6232,"VOCS")</f>
        <v>1.4634</v>
      </c>
      <c r="K255" s="4">
        <f>SUMIFS('02_核算项'!$AC$2:$AC$6232,'02_核算项'!$B$2:$B$6232,$A255,'02_核算项'!$M$2:$M$6232,"PM10")</f>
        <v>2.1951</v>
      </c>
      <c r="L255" s="4">
        <f>SUMIFS('02_核算项'!$AC$2:$AC$6232,'02_核算项'!$B$2:$B$6232,$A255,'02_核算项'!$M$2:$M$6232,"PM25")</f>
        <v>2.1951</v>
      </c>
      <c r="M255" s="4">
        <f>SUMIFS('02_核算项'!$AC$2:$AC$6232,'02_核算项'!$B$2:$B$6232,$A255,'02_核算项'!$M$2:$M$6232,"BC")</f>
        <v>0.0</v>
      </c>
      <c r="N255" s="4">
        <f>SUMIFS('02_核算项'!$AC$2:$AC$6232,'02_核算项'!$B$2:$B$6232,$A255,'02_核算项'!$M$2:$M$6232,"OC")</f>
        <v>0.0</v>
      </c>
      <c r="O255" s="4">
        <f>SUMIFS('02_核算项'!$AC$2:$AC$6232,'02_核算项'!$B$2:$B$6232,$A255,'02_核算项'!$M$2:$M$6232,"NH3")</f>
        <v>0.0</v>
      </c>
      <c r="P255" s="4">
        <f>SUMIFS('02_核算项'!$AD$2:$AD$6232,'02_核算项'!$B$2:$B$6232,$A255,'02_核算项'!$M$2:$M$6232,"SO2")</f>
        <v>0.0</v>
      </c>
      <c r="Q255" s="4">
        <f>SUMIFS('02_核算项'!$AD$2:$AD$6232,'02_核算项'!$B$2:$B$6232,$A255,'02_核算项'!$M$2:$M$6232,"NOX")</f>
        <v>233.99766000000002</v>
      </c>
      <c r="R255" s="4">
        <f>SUMIFS('02_核算项'!$AD$2:$AD$6232,'02_核算项'!$B$2:$B$6232,$A255,'02_核算项'!$M$2:$M$6232,"CO")</f>
        <v>95.121</v>
      </c>
      <c r="S255" s="4">
        <f>SUMIFS('02_核算项'!$AD$2:$AD$6232,'02_核算项'!$B$2:$B$6232,$A255,'02_核算项'!$M$2:$M$6232,"VOCS")</f>
        <v>1.4634</v>
      </c>
      <c r="T255" s="4">
        <f>SUMIFS('02_核算项'!$AD$2:$AD$6232,'02_核算项'!$B$2:$B$6232,$A255,'02_核算项'!$M$2:$M$6232,"PM10")</f>
        <v>2.1951</v>
      </c>
      <c r="U255" s="4">
        <f>SUMIFS('02_核算项'!$AD$2:$AD$6232,'02_核算项'!$B$2:$B$6232,$A255,'02_核算项'!$M$2:$M$6232,"PM25")</f>
        <v>2.1951</v>
      </c>
      <c r="V255" s="4">
        <f>SUMIFS('02_核算项'!$AD$2:$AD$6232,'02_核算项'!$B$2:$B$6232,$A255,'02_核算项'!$M$2:$M$6232,"BC")</f>
        <v>0.0</v>
      </c>
      <c r="W255" s="4">
        <f>SUMIFS('02_核算项'!$AD$2:$AD$6232,'02_核算项'!$B$2:$B$6232,$A255,'02_核算项'!$M$2:$M$6232,"OC")</f>
        <v>0.0</v>
      </c>
      <c r="X255" s="4">
        <f>SUMIFS('02_核算项'!$AD$2:$AD$6232,'02_核算项'!$B$2:$B$6232,$A255,'02_核算项'!$M$2:$M$6232,"NH3")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SUMIFS('02_核算项'!$AC$2:$AC$6232,'02_核算项'!$B$2:$B$6232,$A256,'02_核算项'!$M$2:$M$6232,"SO2")</f>
        <v>0.0</v>
      </c>
      <c r="H256" s="4">
        <f>SUMIFS('02_核算项'!$AC$2:$AC$6232,'02_核算项'!$B$2:$B$6232,$A256,'02_核算项'!$M$2:$M$6232,"NOX")</f>
        <v>0.5249475</v>
      </c>
      <c r="I256" s="4">
        <f>SUMIFS('02_核算项'!$AC$2:$AC$6232,'02_核算项'!$B$2:$B$6232,$A256,'02_核算项'!$M$2:$M$6232,"CO")</f>
        <v>0.505505</v>
      </c>
      <c r="J256" s="4">
        <f>SUMIFS('02_核算项'!$AC$2:$AC$6232,'02_核算项'!$B$2:$B$6232,$A256,'02_核算项'!$M$2:$M$6232,"VOCS")</f>
        <v>0.007777</v>
      </c>
      <c r="K256" s="4">
        <f>SUMIFS('02_核算项'!$AC$2:$AC$6232,'02_核算项'!$B$2:$B$6232,$A256,'02_核算项'!$M$2:$M$6232,"PM10")</f>
        <v>0.0116655</v>
      </c>
      <c r="L256" s="4">
        <f>SUMIFS('02_核算项'!$AC$2:$AC$6232,'02_核算项'!$B$2:$B$6232,$A256,'02_核算项'!$M$2:$M$6232,"PM25")</f>
        <v>0.0116655</v>
      </c>
      <c r="M256" s="4">
        <f>SUMIFS('02_核算项'!$AC$2:$AC$6232,'02_核算项'!$B$2:$B$6232,$A256,'02_核算项'!$M$2:$M$6232,"BC")</f>
        <v>0.0</v>
      </c>
      <c r="N256" s="4">
        <f>SUMIFS('02_核算项'!$AC$2:$AC$6232,'02_核算项'!$B$2:$B$6232,$A256,'02_核算项'!$M$2:$M$6232,"OC")</f>
        <v>0.0</v>
      </c>
      <c r="O256" s="4">
        <f>SUMIFS('02_核算项'!$AC$2:$AC$6232,'02_核算项'!$B$2:$B$6232,$A256,'02_核算项'!$M$2:$M$6232,"NH3")</f>
        <v>0.0</v>
      </c>
      <c r="P256" s="4">
        <f>SUMIFS('02_核算项'!$AD$2:$AD$6232,'02_核算项'!$B$2:$B$6232,$A256,'02_核算项'!$M$2:$M$6232,"SO2")</f>
        <v>0.0</v>
      </c>
      <c r="Q256" s="4">
        <f>SUMIFS('02_核算项'!$AD$2:$AD$6232,'02_核算项'!$B$2:$B$6232,$A256,'02_核算项'!$M$2:$M$6232,"NOX")</f>
        <v>0.5249475</v>
      </c>
      <c r="R256" s="4">
        <f>SUMIFS('02_核算项'!$AD$2:$AD$6232,'02_核算项'!$B$2:$B$6232,$A256,'02_核算项'!$M$2:$M$6232,"CO")</f>
        <v>0.505505</v>
      </c>
      <c r="S256" s="4">
        <f>SUMIFS('02_核算项'!$AD$2:$AD$6232,'02_核算项'!$B$2:$B$6232,$A256,'02_核算项'!$M$2:$M$6232,"VOCS")</f>
        <v>0.007777</v>
      </c>
      <c r="T256" s="4">
        <f>SUMIFS('02_核算项'!$AD$2:$AD$6232,'02_核算项'!$B$2:$B$6232,$A256,'02_核算项'!$M$2:$M$6232,"PM10")</f>
        <v>0.0116655</v>
      </c>
      <c r="U256" s="4">
        <f>SUMIFS('02_核算项'!$AD$2:$AD$6232,'02_核算项'!$B$2:$B$6232,$A256,'02_核算项'!$M$2:$M$6232,"PM25")</f>
        <v>0.0116655</v>
      </c>
      <c r="V256" s="4">
        <f>SUMIFS('02_核算项'!$AD$2:$AD$6232,'02_核算项'!$B$2:$B$6232,$A256,'02_核算项'!$M$2:$M$6232,"BC")</f>
        <v>0.0</v>
      </c>
      <c r="W256" s="4">
        <f>SUMIFS('02_核算项'!$AD$2:$AD$6232,'02_核算项'!$B$2:$B$6232,$A256,'02_核算项'!$M$2:$M$6232,"OC")</f>
        <v>0.0</v>
      </c>
      <c r="X256" s="4">
        <f>SUMIFS('02_核算项'!$AD$2:$AD$6232,'02_核算项'!$B$2:$B$6232,$A256,'02_核算项'!$M$2:$M$6232,"NH3")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SUMIFS('02_核算项'!$AC$2:$AC$6232,'02_核算项'!$B$2:$B$6232,$A257,'02_核算项'!$M$2:$M$6232,"SO2")</f>
        <v>0.0</v>
      </c>
      <c r="H257" s="4">
        <f>SUMIFS('02_核算项'!$AC$2:$AC$6232,'02_核算项'!$B$2:$B$6232,$A257,'02_核算项'!$M$2:$M$6232,"NOX")</f>
        <v>41.0</v>
      </c>
      <c r="I257" s="4">
        <f>SUMIFS('02_核算项'!$AC$2:$AC$6232,'02_核算项'!$B$2:$B$6232,$A257,'02_核算项'!$M$2:$M$6232,"CO")</f>
        <v>13.0</v>
      </c>
      <c r="J257" s="4">
        <f>SUMIFS('02_核算项'!$AC$2:$AC$6232,'02_核算项'!$B$2:$B$6232,$A257,'02_核算项'!$M$2:$M$6232,"VOCS")</f>
        <v>0.2</v>
      </c>
      <c r="K257" s="4">
        <f>SUMIFS('02_核算项'!$AC$2:$AC$6232,'02_核算项'!$B$2:$B$6232,$A257,'02_核算项'!$M$2:$M$6232,"PM10")</f>
        <v>0.3</v>
      </c>
      <c r="L257" s="4">
        <f>SUMIFS('02_核算项'!$AC$2:$AC$6232,'02_核算项'!$B$2:$B$6232,$A257,'02_核算项'!$M$2:$M$6232,"PM25")</f>
        <v>0.3</v>
      </c>
      <c r="M257" s="4">
        <f>SUMIFS('02_核算项'!$AC$2:$AC$6232,'02_核算项'!$B$2:$B$6232,$A257,'02_核算项'!$M$2:$M$6232,"BC")</f>
        <v>0.0</v>
      </c>
      <c r="N257" s="4">
        <f>SUMIFS('02_核算项'!$AC$2:$AC$6232,'02_核算项'!$B$2:$B$6232,$A257,'02_核算项'!$M$2:$M$6232,"OC")</f>
        <v>0.0</v>
      </c>
      <c r="O257" s="4">
        <f>SUMIFS('02_核算项'!$AC$2:$AC$6232,'02_核算项'!$B$2:$B$6232,$A257,'02_核算项'!$M$2:$M$6232,"NH3")</f>
        <v>0</v>
      </c>
      <c r="P257" s="4">
        <f>SUMIFS('02_核算项'!$AD$2:$AD$6232,'02_核算项'!$B$2:$B$6232,$A257,'02_核算项'!$M$2:$M$6232,"SO2")</f>
        <v>0.0</v>
      </c>
      <c r="Q257" s="4">
        <f>SUMIFS('02_核算项'!$AD$2:$AD$6232,'02_核算项'!$B$2:$B$6232,$A257,'02_核算项'!$M$2:$M$6232,"NOX")</f>
        <v>14.76</v>
      </c>
      <c r="R257" s="4">
        <f>SUMIFS('02_核算项'!$AD$2:$AD$6232,'02_核算项'!$B$2:$B$6232,$A257,'02_核算项'!$M$2:$M$6232,"CO")</f>
        <v>13.0</v>
      </c>
      <c r="S257" s="4">
        <f>SUMIFS('02_核算项'!$AD$2:$AD$6232,'02_核算项'!$B$2:$B$6232,$A257,'02_核算项'!$M$2:$M$6232,"VOCS")</f>
        <v>0.2</v>
      </c>
      <c r="T257" s="4">
        <f>SUMIFS('02_核算项'!$AD$2:$AD$6232,'02_核算项'!$B$2:$B$6232,$A257,'02_核算项'!$M$2:$M$6232,"PM10")</f>
        <v>0.129</v>
      </c>
      <c r="U257" s="4">
        <f>SUMIFS('02_核算项'!$AD$2:$AD$6232,'02_核算项'!$B$2:$B$6232,$A257,'02_核算项'!$M$2:$M$6232,"PM25")</f>
        <v>0.129</v>
      </c>
      <c r="V257" s="4">
        <f>SUMIFS('02_核算项'!$AD$2:$AD$6232,'02_核算项'!$B$2:$B$6232,$A257,'02_核算项'!$M$2:$M$6232,"BC")</f>
        <v>0.0</v>
      </c>
      <c r="W257" s="4">
        <f>SUMIFS('02_核算项'!$AD$2:$AD$6232,'02_核算项'!$B$2:$B$6232,$A257,'02_核算项'!$M$2:$M$6232,"OC")</f>
        <v>0.0</v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SUMIFS('02_核算项'!$AC$2:$AC$6232,'02_核算项'!$B$2:$B$6232,$A258,'02_核算项'!$M$2:$M$6232,"SO2")</f>
        <v>0.0</v>
      </c>
      <c r="H258" s="4">
        <f>SUMIFS('02_核算项'!$AC$2:$AC$6232,'02_核算项'!$B$2:$B$6232,$A258,'02_核算项'!$M$2:$M$6232,"NOX")</f>
        <v>6.09768</v>
      </c>
      <c r="I258" s="4">
        <f>SUMIFS('02_核算项'!$AC$2:$AC$6232,'02_核算项'!$B$2:$B$6232,$A258,'02_核算项'!$M$2:$M$6232,"CO")</f>
        <v>5.87184</v>
      </c>
      <c r="J258" s="4">
        <f>SUMIFS('02_核算项'!$AC$2:$AC$6232,'02_核算项'!$B$2:$B$6232,$A258,'02_核算项'!$M$2:$M$6232,"VOCS")</f>
        <v>0.090336</v>
      </c>
      <c r="K258" s="4">
        <f>SUMIFS('02_核算项'!$AC$2:$AC$6232,'02_核算项'!$B$2:$B$6232,$A258,'02_核算项'!$M$2:$M$6232,"PM10")</f>
        <v>0.135504</v>
      </c>
      <c r="L258" s="4">
        <f>SUMIFS('02_核算项'!$AC$2:$AC$6232,'02_核算项'!$B$2:$B$6232,$A258,'02_核算项'!$M$2:$M$6232,"PM25")</f>
        <v>0.135504</v>
      </c>
      <c r="M258" s="4">
        <f>SUMIFS('02_核算项'!$AC$2:$AC$6232,'02_核算项'!$B$2:$B$6232,$A258,'02_核算项'!$M$2:$M$6232,"BC")</f>
        <v>0.0</v>
      </c>
      <c r="N258" s="4">
        <f>SUMIFS('02_核算项'!$AC$2:$AC$6232,'02_核算项'!$B$2:$B$6232,$A258,'02_核算项'!$M$2:$M$6232,"OC")</f>
        <v>0.0</v>
      </c>
      <c r="O258" s="4">
        <f>SUMIFS('02_核算项'!$AC$2:$AC$6232,'02_核算项'!$B$2:$B$6232,$A258,'02_核算项'!$M$2:$M$6232,"NH3")</f>
        <v>0.0</v>
      </c>
      <c r="P258" s="4">
        <f>SUMIFS('02_核算项'!$AD$2:$AD$6232,'02_核算项'!$B$2:$B$6232,$A258,'02_核算项'!$M$2:$M$6232,"SO2")</f>
        <v>0.0</v>
      </c>
      <c r="Q258" s="4">
        <f>SUMIFS('02_核算项'!$AD$2:$AD$6232,'02_核算项'!$B$2:$B$6232,$A258,'02_核算项'!$M$2:$M$6232,"NOX")</f>
        <v>6.09768</v>
      </c>
      <c r="R258" s="4">
        <f>SUMIFS('02_核算项'!$AD$2:$AD$6232,'02_核算项'!$B$2:$B$6232,$A258,'02_核算项'!$M$2:$M$6232,"CO")</f>
        <v>5.87184</v>
      </c>
      <c r="S258" s="4">
        <f>SUMIFS('02_核算项'!$AD$2:$AD$6232,'02_核算项'!$B$2:$B$6232,$A258,'02_核算项'!$M$2:$M$6232,"VOCS")</f>
        <v>0.090336</v>
      </c>
      <c r="T258" s="4">
        <f>SUMIFS('02_核算项'!$AD$2:$AD$6232,'02_核算项'!$B$2:$B$6232,$A258,'02_核算项'!$M$2:$M$6232,"PM10")</f>
        <v>0.135504</v>
      </c>
      <c r="U258" s="4">
        <f>SUMIFS('02_核算项'!$AD$2:$AD$6232,'02_核算项'!$B$2:$B$6232,$A258,'02_核算项'!$M$2:$M$6232,"PM25")</f>
        <v>0.135504</v>
      </c>
      <c r="V258" s="4">
        <f>SUMIFS('02_核算项'!$AD$2:$AD$6232,'02_核算项'!$B$2:$B$6232,$A258,'02_核算项'!$M$2:$M$6232,"BC")</f>
        <v>0.0</v>
      </c>
      <c r="W258" s="4">
        <f>SUMIFS('02_核算项'!$AD$2:$AD$6232,'02_核算项'!$B$2:$B$6232,$A258,'02_核算项'!$M$2:$M$6232,"OC")</f>
        <v>0.0</v>
      </c>
      <c r="X258" s="4">
        <f>SUMIFS('02_核算项'!$AD$2:$AD$6232,'02_核算项'!$B$2:$B$6232,$A258,'02_核算项'!$M$2:$M$6232,"NH3")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>
        <f>SUMIFS('02_核算项'!$AC$2:$AC$6232,'02_核算项'!$B$2:$B$6232,$A259,'02_核算项'!$M$2:$M$6232,"SO2")</f>
        <v>0</v>
      </c>
      <c r="H259" s="4">
        <f>SUMIFS('02_核算项'!$AC$2:$AC$6232,'02_核算项'!$B$2:$B$6232,$A259,'02_核算项'!$M$2:$M$6232,"NOX")</f>
        <v>0</v>
      </c>
      <c r="I259" s="4">
        <f>SUMIFS('02_核算项'!$AC$2:$AC$6232,'02_核算项'!$B$2:$B$6232,$A259,'02_核算项'!$M$2:$M$6232,"CO")</f>
        <v>0</v>
      </c>
      <c r="J259" s="4">
        <f>SUMIFS('02_核算项'!$AC$2:$AC$6232,'02_核算项'!$B$2:$B$6232,$A259,'02_核算项'!$M$2:$M$6232,"VOCS")</f>
        <v>0</v>
      </c>
      <c r="K259" s="4">
        <f>SUMIFS('02_核算项'!$AC$2:$AC$6232,'02_核算项'!$B$2:$B$6232,$A259,'02_核算项'!$M$2:$M$6232,"PM10")</f>
        <v>0</v>
      </c>
      <c r="L259" s="4">
        <f>SUMIFS('02_核算项'!$AC$2:$AC$6232,'02_核算项'!$B$2:$B$6232,$A259,'02_核算项'!$M$2:$M$6232,"PM25")</f>
        <v>0</v>
      </c>
      <c r="M259" s="4">
        <f>SUMIFS('02_核算项'!$AC$2:$AC$6232,'02_核算项'!$B$2:$B$6232,$A259,'02_核算项'!$M$2:$M$6232,"BC")</f>
        <v>0</v>
      </c>
      <c r="N259" s="4">
        <f>SUMIFS('02_核算项'!$AC$2:$AC$6232,'02_核算项'!$B$2:$B$6232,$A259,'02_核算项'!$M$2:$M$6232,"OC")</f>
        <v>0</v>
      </c>
      <c r="O259" s="4">
        <f>SUMIFS('02_核算项'!$AC$2:$AC$6232,'02_核算项'!$B$2:$B$6232,$A259,'02_核算项'!$M$2:$M$6232,"NH3")</f>
        <v>0</v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>
        <f>SUMIFS('02_核算项'!$AC$2:$AC$6232,'02_核算项'!$B$2:$B$6232,$A260,'02_核算项'!$M$2:$M$6232,"SO2")</f>
        <v>0.1368</v>
      </c>
      <c r="H260" s="4">
        <f>SUMIFS('02_核算项'!$AC$2:$AC$6232,'02_核算项'!$B$2:$B$6232,$A260,'02_核算项'!$M$2:$M$6232,"NOX")</f>
        <v>0.33744</v>
      </c>
      <c r="I260" s="4">
        <f>SUMIFS('02_核算项'!$AC$2:$AC$6232,'02_核算项'!$B$2:$B$6232,$A260,'02_核算项'!$M$2:$M$6232,"CO")</f>
        <v>0.02736</v>
      </c>
      <c r="J260" s="4">
        <f>SUMIFS('02_核算项'!$AC$2:$AC$6232,'02_核算项'!$B$2:$B$6232,$A260,'02_核算项'!$M$2:$M$6232,"VOCS")</f>
        <v>0.005928</v>
      </c>
      <c r="K260" s="4">
        <f>SUMIFS('02_核算项'!$AC$2:$AC$6232,'02_核算项'!$B$2:$B$6232,$A260,'02_核算项'!$M$2:$M$6232,"PM10")</f>
        <v>0.0228</v>
      </c>
      <c r="L260" s="4">
        <f>SUMIFS('02_核算项'!$AC$2:$AC$6232,'02_核算项'!$B$2:$B$6232,$A260,'02_核算项'!$M$2:$M$6232,"PM25")</f>
        <v>0.0228</v>
      </c>
      <c r="M260" s="4">
        <f>SUMIFS('02_核算项'!$AC$2:$AC$6232,'02_核算项'!$B$2:$B$6232,$A260,'02_核算项'!$M$2:$M$6232,"BC")</f>
        <v>0.000456</v>
      </c>
      <c r="N260" s="4">
        <f>SUMIFS('02_核算项'!$AC$2:$AC$6232,'02_核算项'!$B$2:$B$6232,$A260,'02_核算项'!$M$2:$M$6232,"OC")</f>
        <v>0.001824</v>
      </c>
      <c r="O260" s="4">
        <f>SUMIFS('02_核算项'!$AC$2:$AC$6232,'02_核算项'!$B$2:$B$6232,$A260,'02_核算项'!$M$2:$M$6232,"NH3")</f>
        <v>0.0</v>
      </c>
      <c r="P260" s="4">
        <f>SUMIFS('02_核算项'!$AD$2:$AD$6232,'02_核算项'!$B$2:$B$6232,$A260,'02_核算项'!$M$2:$M$6232,"SO2")</f>
        <v>0.1368</v>
      </c>
      <c r="Q260" s="4">
        <f>SUMIFS('02_核算项'!$AD$2:$AD$6232,'02_核算项'!$B$2:$B$6232,$A260,'02_核算项'!$M$2:$M$6232,"NOX")</f>
        <v>0.33744</v>
      </c>
      <c r="R260" s="4">
        <f>SUMIFS('02_核算项'!$AD$2:$AD$6232,'02_核算项'!$B$2:$B$6232,$A260,'02_核算项'!$M$2:$M$6232,"CO")</f>
        <v>0.02736</v>
      </c>
      <c r="S260" s="4">
        <f>SUMIFS('02_核算项'!$AD$2:$AD$6232,'02_核算项'!$B$2:$B$6232,$A260,'02_核算项'!$M$2:$M$6232,"VOCS")</f>
        <v>0.005928</v>
      </c>
      <c r="T260" s="4">
        <f>SUMIFS('02_核算项'!$AD$2:$AD$6232,'02_核算项'!$B$2:$B$6232,$A260,'02_核算项'!$M$2:$M$6232,"PM10")</f>
        <v>0.0228</v>
      </c>
      <c r="U260" s="4">
        <f>SUMIFS('02_核算项'!$AD$2:$AD$6232,'02_核算项'!$B$2:$B$6232,$A260,'02_核算项'!$M$2:$M$6232,"PM25")</f>
        <v>0.0228</v>
      </c>
      <c r="V260" s="4">
        <f>SUMIFS('02_核算项'!$AD$2:$AD$6232,'02_核算项'!$B$2:$B$6232,$A260,'02_核算项'!$M$2:$M$6232,"BC")</f>
        <v>0.000456</v>
      </c>
      <c r="W260" s="4">
        <f>SUMIFS('02_核算项'!$AD$2:$AD$6232,'02_核算项'!$B$2:$B$6232,$A260,'02_核算项'!$M$2:$M$6232,"OC")</f>
        <v>0.001824</v>
      </c>
      <c r="X260" s="4">
        <f>SUMIFS('02_核算项'!$AD$2:$AD$6232,'02_核算项'!$B$2:$B$6232,$A260,'02_核算项'!$M$2:$M$6232,"NH3")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SUMIFS('02_核算项'!$AC$2:$AC$6232,'02_核算项'!$B$2:$B$6232,$A261,'02_核算项'!$M$2:$M$6232,"SO2")</f>
        <v>17843.841239999998</v>
      </c>
      <c r="H261" s="4">
        <f>SUMIFS('02_核算项'!$AC$2:$AC$6232,'02_核算项'!$B$2:$B$6232,$A261,'02_核算项'!$M$2:$M$6232,"NOX")</f>
        <v>9229.13166</v>
      </c>
      <c r="I261" s="4">
        <f>SUMIFS('02_核算项'!$AC$2:$AC$6232,'02_核算项'!$B$2:$B$6232,$A261,'02_核算项'!$M$2:$M$6232,"CO")</f>
        <v>2560.092</v>
      </c>
      <c r="J261" s="4">
        <f>SUMIFS('02_核算项'!$AC$2:$AC$6232,'02_核算项'!$B$2:$B$6232,$A261,'02_核算项'!$M$2:$M$6232,"VOCS")</f>
        <v>51.20184</v>
      </c>
      <c r="K261" s="4">
        <f>SUMIFS('02_核算项'!$AC$2:$AC$6232,'02_核算项'!$B$2:$B$6232,$A261,'02_核算项'!$M$2:$M$6232,"PM10")</f>
        <v>40783.22559449999</v>
      </c>
      <c r="L261" s="4">
        <f>SUMIFS('02_核算项'!$AC$2:$AC$6232,'02_核算项'!$B$2:$B$6232,$A261,'02_核算项'!$M$2:$M$6232,"PM25")</f>
        <v>10639.102328999998</v>
      </c>
      <c r="M261" s="4">
        <f>SUMIFS('02_核算项'!$AC$2:$AC$6232,'02_核算项'!$B$2:$B$6232,$A261,'02_核算项'!$M$2:$M$6232,"BC")</f>
        <v>21.278204658</v>
      </c>
      <c r="N261" s="4">
        <f>SUMIFS('02_核算项'!$AC$2:$AC$6232,'02_核算项'!$B$2:$B$6232,$A261,'02_核算项'!$M$2:$M$6232,"OC")</f>
        <v>0.0</v>
      </c>
      <c r="O261" s="4">
        <f>SUMIFS('02_核算项'!$AC$2:$AC$6232,'02_核算项'!$B$2:$B$6232,$A261,'02_核算项'!$M$2:$M$6232,"NH3")</f>
        <v>204.80736</v>
      </c>
      <c r="P261" s="4">
        <f>SUMIFS('02_核算项'!$AD$2:$AD$6232,'02_核算项'!$B$2:$B$6232,$A261,'02_核算项'!$M$2:$M$6232,"SO2")</f>
        <v>3568.768247999999</v>
      </c>
      <c r="Q261" s="4">
        <f>SUMIFS('02_核算项'!$AD$2:$AD$6232,'02_核算项'!$B$2:$B$6232,$A261,'02_核算项'!$M$2:$M$6232,"NOX")</f>
        <v>3322.4873975999994</v>
      </c>
      <c r="R261" s="4">
        <f>SUMIFS('02_核算项'!$AD$2:$AD$6232,'02_核算项'!$B$2:$B$6232,$A261,'02_核算项'!$M$2:$M$6232,"CO")</f>
        <v>2560.092</v>
      </c>
      <c r="S261" s="4">
        <f>SUMIFS('02_核算项'!$AD$2:$AD$6232,'02_核算项'!$B$2:$B$6232,$A261,'02_核算项'!$M$2:$M$6232,"VOCS")</f>
        <v>51.20184</v>
      </c>
      <c r="T261" s="4">
        <f>SUMIFS('02_核算项'!$AD$2:$AD$6232,'02_核算项'!$B$2:$B$6232,$A261,'02_核算项'!$M$2:$M$6232,"PM10")</f>
        <v>727.0053258150004</v>
      </c>
      <c r="U261" s="4">
        <f>SUMIFS('02_核算项'!$AD$2:$AD$6232,'02_核算项'!$B$2:$B$6232,$A261,'02_核算项'!$M$2:$M$6232,"PM25")</f>
        <v>425.56409316000025</v>
      </c>
      <c r="V261" s="4">
        <f>SUMIFS('02_核算项'!$AD$2:$AD$6232,'02_核算项'!$B$2:$B$6232,$A261,'02_核算项'!$M$2:$M$6232,"BC")</f>
        <v>0.8511281863200008</v>
      </c>
      <c r="W261" s="4">
        <f>SUMIFS('02_核算项'!$AD$2:$AD$6232,'02_核算项'!$B$2:$B$6232,$A261,'02_核算项'!$M$2:$M$6232,"OC")</f>
        <v>0.0</v>
      </c>
      <c r="X261" s="4">
        <f>SUMIFS('02_核算项'!$AD$2:$AD$6232,'02_核算项'!$B$2:$B$6232,$A261,'02_核算项'!$M$2:$M$6232,"NH3")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SUMIFS('02_核算项'!$AC$2:$AC$6232,'02_核算项'!$B$2:$B$6232,$A262,'02_核算项'!$M$2:$M$6232,"SO2")</f>
        <v>0.0</v>
      </c>
      <c r="H262" s="4">
        <f>SUMIFS('02_核算项'!$AC$2:$AC$6232,'02_核算项'!$B$2:$B$6232,$A262,'02_核算项'!$M$2:$M$6232,"NOX")</f>
        <v>389.21619799999996</v>
      </c>
      <c r="I262" s="4">
        <f>SUMIFS('02_核算项'!$AC$2:$AC$6232,'02_核算项'!$B$2:$B$6232,$A262,'02_核算项'!$M$2:$M$6232,"CO")</f>
        <v>123.410014</v>
      </c>
      <c r="J262" s="4">
        <f>SUMIFS('02_核算项'!$AC$2:$AC$6232,'02_核算项'!$B$2:$B$6232,$A262,'02_核算项'!$M$2:$M$6232,"VOCS")</f>
        <v>1.8986156</v>
      </c>
      <c r="K262" s="4">
        <f>SUMIFS('02_核算项'!$AC$2:$AC$6232,'02_核算项'!$B$2:$B$6232,$A262,'02_核算项'!$M$2:$M$6232,"PM10")</f>
        <v>2.8479234</v>
      </c>
      <c r="L262" s="4">
        <f>SUMIFS('02_核算项'!$AC$2:$AC$6232,'02_核算项'!$B$2:$B$6232,$A262,'02_核算项'!$M$2:$M$6232,"PM25")</f>
        <v>2.8479234</v>
      </c>
      <c r="M262" s="4">
        <f>SUMIFS('02_核算项'!$AC$2:$AC$6232,'02_核算项'!$B$2:$B$6232,$A262,'02_核算项'!$M$2:$M$6232,"BC")</f>
        <v>0.0</v>
      </c>
      <c r="N262" s="4">
        <f>SUMIFS('02_核算项'!$AC$2:$AC$6232,'02_核算项'!$B$2:$B$6232,$A262,'02_核算项'!$M$2:$M$6232,"OC")</f>
        <v>0.0</v>
      </c>
      <c r="O262" s="4">
        <f>SUMIFS('02_核算项'!$AC$2:$AC$6232,'02_核算项'!$B$2:$B$6232,$A262,'02_核算项'!$M$2:$M$6232,"NH3")</f>
        <v>0.0</v>
      </c>
      <c r="P262" s="4">
        <f>SUMIFS('02_核算项'!$AD$2:$AD$6232,'02_核算项'!$B$2:$B$6232,$A262,'02_核算项'!$M$2:$M$6232,"SO2")</f>
        <v>0.0</v>
      </c>
      <c r="Q262" s="4">
        <f>SUMIFS('02_核算项'!$AD$2:$AD$6232,'02_核算项'!$B$2:$B$6232,$A262,'02_核算项'!$M$2:$M$6232,"NOX")</f>
        <v>303.58863443999996</v>
      </c>
      <c r="R262" s="4">
        <f>SUMIFS('02_核算项'!$AD$2:$AD$6232,'02_核算项'!$B$2:$B$6232,$A262,'02_核算项'!$M$2:$M$6232,"CO")</f>
        <v>123.410014</v>
      </c>
      <c r="S262" s="4">
        <f>SUMIFS('02_核算项'!$AD$2:$AD$6232,'02_核算项'!$B$2:$B$6232,$A262,'02_核算项'!$M$2:$M$6232,"VOCS")</f>
        <v>1.8986156</v>
      </c>
      <c r="T262" s="4">
        <f>SUMIFS('02_核算项'!$AD$2:$AD$6232,'02_核算项'!$B$2:$B$6232,$A262,'02_核算项'!$M$2:$M$6232,"PM10")</f>
        <v>2.8479234</v>
      </c>
      <c r="U262" s="4">
        <f>SUMIFS('02_核算项'!$AD$2:$AD$6232,'02_核算项'!$B$2:$B$6232,$A262,'02_核算项'!$M$2:$M$6232,"PM25")</f>
        <v>2.8479234</v>
      </c>
      <c r="V262" s="4">
        <f>SUMIFS('02_核算项'!$AD$2:$AD$6232,'02_核算项'!$B$2:$B$6232,$A262,'02_核算项'!$M$2:$M$6232,"BC")</f>
        <v>0.0</v>
      </c>
      <c r="W262" s="4">
        <f>SUMIFS('02_核算项'!$AD$2:$AD$6232,'02_核算项'!$B$2:$B$6232,$A262,'02_核算项'!$M$2:$M$6232,"OC")</f>
        <v>0.0</v>
      </c>
      <c r="X262" s="4">
        <f>SUMIFS('02_核算项'!$AD$2:$AD$6232,'02_核算项'!$B$2:$B$6232,$A262,'02_核算项'!$M$2:$M$6232,"NH3")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SUMIFS('02_核算项'!$AC$2:$AC$6232,'02_核算项'!$B$2:$B$6232,$A263,'02_核算项'!$M$2:$M$6232,"SO2")</f>
        <v>0.0</v>
      </c>
      <c r="H263" s="4">
        <f>SUMIFS('02_核算项'!$AC$2:$AC$6232,'02_核算项'!$B$2:$B$6232,$A263,'02_核算项'!$M$2:$M$6232,"NOX")</f>
        <v>419.33475699999997</v>
      </c>
      <c r="I263" s="4">
        <f>SUMIFS('02_核算项'!$AC$2:$AC$6232,'02_核算项'!$B$2:$B$6232,$A263,'02_核算项'!$M$2:$M$6232,"CO")</f>
        <v>132.959801</v>
      </c>
      <c r="J263" s="4">
        <f>SUMIFS('02_核算项'!$AC$2:$AC$6232,'02_核算项'!$B$2:$B$6232,$A263,'02_核算项'!$M$2:$M$6232,"VOCS")</f>
        <v>2.0455354000000003</v>
      </c>
      <c r="K263" s="4">
        <f>SUMIFS('02_核算项'!$AC$2:$AC$6232,'02_核算项'!$B$2:$B$6232,$A263,'02_核算项'!$M$2:$M$6232,"PM10")</f>
        <v>3.0683031</v>
      </c>
      <c r="L263" s="4">
        <f>SUMIFS('02_核算项'!$AC$2:$AC$6232,'02_核算项'!$B$2:$B$6232,$A263,'02_核算项'!$M$2:$M$6232,"PM25")</f>
        <v>3.0683031</v>
      </c>
      <c r="M263" s="4">
        <f>SUMIFS('02_核算项'!$AC$2:$AC$6232,'02_核算项'!$B$2:$B$6232,$A263,'02_核算项'!$M$2:$M$6232,"BC")</f>
        <v>0.0</v>
      </c>
      <c r="N263" s="4">
        <f>SUMIFS('02_核算项'!$AC$2:$AC$6232,'02_核算项'!$B$2:$B$6232,$A263,'02_核算项'!$M$2:$M$6232,"OC")</f>
        <v>0.0</v>
      </c>
      <c r="O263" s="4">
        <f>SUMIFS('02_核算项'!$AC$2:$AC$6232,'02_核算项'!$B$2:$B$6232,$A263,'02_核算项'!$M$2:$M$6232,"NH3")</f>
        <v>0.0</v>
      </c>
      <c r="P263" s="4">
        <f>SUMIFS('02_核算项'!$AD$2:$AD$6232,'02_核算项'!$B$2:$B$6232,$A263,'02_核算项'!$M$2:$M$6232,"SO2")</f>
        <v>0.0</v>
      </c>
      <c r="Q263" s="4">
        <f>SUMIFS('02_核算项'!$AD$2:$AD$6232,'02_核算项'!$B$2:$B$6232,$A263,'02_核算项'!$M$2:$M$6232,"NOX")</f>
        <v>327.08111046</v>
      </c>
      <c r="R263" s="4">
        <f>SUMIFS('02_核算项'!$AD$2:$AD$6232,'02_核算项'!$B$2:$B$6232,$A263,'02_核算项'!$M$2:$M$6232,"CO")</f>
        <v>132.959801</v>
      </c>
      <c r="S263" s="4">
        <f>SUMIFS('02_核算项'!$AD$2:$AD$6232,'02_核算项'!$B$2:$B$6232,$A263,'02_核算项'!$M$2:$M$6232,"VOCS")</f>
        <v>2.0455354000000003</v>
      </c>
      <c r="T263" s="4">
        <f>SUMIFS('02_核算项'!$AD$2:$AD$6232,'02_核算项'!$B$2:$B$6232,$A263,'02_核算项'!$M$2:$M$6232,"PM10")</f>
        <v>3.0683031</v>
      </c>
      <c r="U263" s="4">
        <f>SUMIFS('02_核算项'!$AD$2:$AD$6232,'02_核算项'!$B$2:$B$6232,$A263,'02_核算项'!$M$2:$M$6232,"PM25")</f>
        <v>3.0683031</v>
      </c>
      <c r="V263" s="4">
        <f>SUMIFS('02_核算项'!$AD$2:$AD$6232,'02_核算项'!$B$2:$B$6232,$A263,'02_核算项'!$M$2:$M$6232,"BC")</f>
        <v>0.0</v>
      </c>
      <c r="W263" s="4">
        <f>SUMIFS('02_核算项'!$AD$2:$AD$6232,'02_核算项'!$B$2:$B$6232,$A263,'02_核算项'!$M$2:$M$6232,"OC")</f>
        <v>0.0</v>
      </c>
      <c r="X263" s="4">
        <f>SUMIFS('02_核算项'!$AD$2:$AD$6232,'02_核算项'!$B$2:$B$6232,$A263,'02_核算项'!$M$2:$M$6232,"NH3")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SUMIFS('02_核算项'!$AC$2:$AC$6232,'02_核算项'!$B$2:$B$6232,$A264,'02_核算项'!$M$2:$M$6232,"SO2")</f>
        <v>5503.602780000001</v>
      </c>
      <c r="H264" s="4">
        <f>SUMIFS('02_核算项'!$AC$2:$AC$6232,'02_核算项'!$B$2:$B$6232,$A264,'02_核算项'!$M$2:$M$6232,"NOX")</f>
        <v>5985.06426</v>
      </c>
      <c r="I264" s="4">
        <f>SUMIFS('02_核算项'!$AC$2:$AC$6232,'02_核算项'!$B$2:$B$6232,$A264,'02_核算项'!$M$2:$M$6232,"CO")</f>
        <v>1660.212</v>
      </c>
      <c r="J264" s="4">
        <f>SUMIFS('02_核算项'!$AC$2:$AC$6232,'02_核算项'!$B$2:$B$6232,$A264,'02_核算项'!$M$2:$M$6232,"VOCS")</f>
        <v>33.20424</v>
      </c>
      <c r="K264" s="4">
        <f>SUMIFS('02_核算项'!$AC$2:$AC$6232,'02_核算项'!$B$2:$B$6232,$A264,'02_核算项'!$M$2:$M$6232,"PM10")</f>
        <v>8892.3029985</v>
      </c>
      <c r="L264" s="4">
        <f>SUMIFS('02_核算项'!$AC$2:$AC$6232,'02_核算项'!$B$2:$B$6232,$A264,'02_核算项'!$M$2:$M$6232,"PM25")</f>
        <v>2319.731217</v>
      </c>
      <c r="M264" s="4">
        <f>SUMIFS('02_核算项'!$AC$2:$AC$6232,'02_核算项'!$B$2:$B$6232,$A264,'02_核算项'!$M$2:$M$6232,"BC")</f>
        <v>4.639462434</v>
      </c>
      <c r="N264" s="4">
        <f>SUMIFS('02_核算项'!$AC$2:$AC$6232,'02_核算项'!$B$2:$B$6232,$A264,'02_核算项'!$M$2:$M$6232,"OC")</f>
        <v>0.0</v>
      </c>
      <c r="O264" s="4">
        <f>SUMIFS('02_核算项'!$AC$2:$AC$6232,'02_核算项'!$B$2:$B$6232,$A264,'02_核算项'!$M$2:$M$6232,"NH3")</f>
        <v>132.81696</v>
      </c>
      <c r="P264" s="4">
        <f>SUMIFS('02_核算项'!$AD$2:$AD$6232,'02_核算项'!$B$2:$B$6232,$A264,'02_核算项'!$M$2:$M$6232,"SO2")</f>
        <v>3302.1616680000006</v>
      </c>
      <c r="Q264" s="4">
        <f>SUMIFS('02_核算项'!$AD$2:$AD$6232,'02_核算项'!$B$2:$B$6232,$A264,'02_核算项'!$M$2:$M$6232,"NOX")</f>
        <v>2154.6231336</v>
      </c>
      <c r="R264" s="4">
        <f>SUMIFS('02_核算项'!$AD$2:$AD$6232,'02_核算项'!$B$2:$B$6232,$A264,'02_核算项'!$M$2:$M$6232,"CO")</f>
        <v>1660.212</v>
      </c>
      <c r="S264" s="4">
        <f>SUMIFS('02_核算项'!$AD$2:$AD$6232,'02_核算项'!$B$2:$B$6232,$A264,'02_核算项'!$M$2:$M$6232,"VOCS")</f>
        <v>33.20424</v>
      </c>
      <c r="T264" s="4">
        <f>SUMIFS('02_核算项'!$AD$2:$AD$6232,'02_核算项'!$B$2:$B$6232,$A264,'02_核算项'!$M$2:$M$6232,"PM10")</f>
        <v>158.51496649500012</v>
      </c>
      <c r="U264" s="4">
        <f>SUMIFS('02_核算项'!$AD$2:$AD$6232,'02_核算项'!$B$2:$B$6232,$A264,'02_核算项'!$M$2:$M$6232,"PM25")</f>
        <v>92.78924868000009</v>
      </c>
      <c r="V264" s="4">
        <f>SUMIFS('02_核算项'!$AD$2:$AD$6232,'02_核算项'!$B$2:$B$6232,$A264,'02_核算项'!$M$2:$M$6232,"BC")</f>
        <v>0.18557849736000018</v>
      </c>
      <c r="W264" s="4">
        <f>SUMIFS('02_核算项'!$AD$2:$AD$6232,'02_核算项'!$B$2:$B$6232,$A264,'02_核算项'!$M$2:$M$6232,"OC")</f>
        <v>0.0</v>
      </c>
      <c r="X264" s="4">
        <f>SUMIFS('02_核算项'!$AD$2:$AD$6232,'02_核算项'!$B$2:$B$6232,$A264,'02_核算项'!$M$2:$M$6232,"NH3")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SUMIFS('02_核算项'!$AC$2:$AC$6232,'02_核算项'!$B$2:$B$6232,$A265,'02_核算项'!$M$2:$M$6232,"SO2")</f>
        <v>6643.726675500001</v>
      </c>
      <c r="H265" s="4">
        <f>SUMIFS('02_核算项'!$AC$2:$AC$6232,'02_核算项'!$B$2:$B$6232,$A265,'02_核算项'!$M$2:$M$6232,"NOX")</f>
        <v>5316.4560855</v>
      </c>
      <c r="I265" s="4">
        <f>SUMIFS('02_核算项'!$AC$2:$AC$6232,'02_核算项'!$B$2:$B$6232,$A265,'02_核算项'!$M$2:$M$6232,"CO")</f>
        <v>1474.7451</v>
      </c>
      <c r="J265" s="4">
        <f>SUMIFS('02_核算项'!$AC$2:$AC$6232,'02_核算项'!$B$2:$B$6232,$A265,'02_核算项'!$M$2:$M$6232,"VOCS")</f>
        <v>29.494902</v>
      </c>
      <c r="K265" s="4">
        <f>SUMIFS('02_核算项'!$AC$2:$AC$6232,'02_核算项'!$B$2:$B$6232,$A265,'02_核算项'!$M$2:$M$6232,"PM10")</f>
        <v>15962.581972596003</v>
      </c>
      <c r="L265" s="4">
        <f>SUMIFS('02_核算项'!$AC$2:$AC$6232,'02_核算项'!$B$2:$B$6232,$A265,'02_核算项'!$M$2:$M$6232,"PM25")</f>
        <v>3853.037027868001</v>
      </c>
      <c r="M265" s="4">
        <f>SUMIFS('02_核算项'!$AC$2:$AC$6232,'02_核算项'!$B$2:$B$6232,$A265,'02_核算项'!$M$2:$M$6232,"BC")</f>
        <v>7.706074055736002</v>
      </c>
      <c r="N265" s="4">
        <f>SUMIFS('02_核算项'!$AC$2:$AC$6232,'02_核算项'!$B$2:$B$6232,$A265,'02_核算项'!$M$2:$M$6232,"OC")</f>
        <v>0.0</v>
      </c>
      <c r="O265" s="4">
        <f>SUMIFS('02_核算项'!$AC$2:$AC$6232,'02_核算项'!$B$2:$B$6232,$A265,'02_核算项'!$M$2:$M$6232,"NH3")</f>
        <v>0.0</v>
      </c>
      <c r="P265" s="4">
        <f>SUMIFS('02_核算项'!$AD$2:$AD$6232,'02_核算项'!$B$2:$B$6232,$A265,'02_核算项'!$M$2:$M$6232,"SO2")</f>
        <v>6643.726675500001</v>
      </c>
      <c r="Q265" s="4">
        <f>SUMIFS('02_核算项'!$AD$2:$AD$6232,'02_核算项'!$B$2:$B$6232,$A265,'02_核算项'!$M$2:$M$6232,"NOX")</f>
        <v>4146.83574669</v>
      </c>
      <c r="R265" s="4">
        <f>SUMIFS('02_核算项'!$AD$2:$AD$6232,'02_核算项'!$B$2:$B$6232,$A265,'02_核算项'!$M$2:$M$6232,"CO")</f>
        <v>1474.7451</v>
      </c>
      <c r="S265" s="4">
        <f>SUMIFS('02_核算项'!$AD$2:$AD$6232,'02_核算项'!$B$2:$B$6232,$A265,'02_核算项'!$M$2:$M$6232,"VOCS")</f>
        <v>29.494902</v>
      </c>
      <c r="T265" s="4">
        <f>SUMIFS('02_核算项'!$AD$2:$AD$6232,'02_核算项'!$B$2:$B$6232,$A265,'02_核算项'!$M$2:$M$6232,"PM10")</f>
        <v>15962.581972596003</v>
      </c>
      <c r="U265" s="4">
        <f>SUMIFS('02_核算项'!$AD$2:$AD$6232,'02_核算项'!$B$2:$B$6232,$A265,'02_核算项'!$M$2:$M$6232,"PM25")</f>
        <v>3853.037027868001</v>
      </c>
      <c r="V265" s="4">
        <f>SUMIFS('02_核算项'!$AD$2:$AD$6232,'02_核算项'!$B$2:$B$6232,$A265,'02_核算项'!$M$2:$M$6232,"BC")</f>
        <v>7.706074055736002</v>
      </c>
      <c r="W265" s="4">
        <f>SUMIFS('02_核算项'!$AD$2:$AD$6232,'02_核算项'!$B$2:$B$6232,$A265,'02_核算项'!$M$2:$M$6232,"OC")</f>
        <v>0.0</v>
      </c>
      <c r="X265" s="4">
        <f>SUMIFS('02_核算项'!$AD$2:$AD$6232,'02_核算项'!$B$2:$B$6232,$A265,'02_核算项'!$M$2:$M$6232,"NH3")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>
        <f>SUMIFS('02_核算项'!$AC$2:$AC$6232,'02_核算项'!$B$2:$B$6232,$A266,'02_核算项'!$M$2:$M$6232,"SO2")</f>
        <v>0.0</v>
      </c>
      <c r="H266" s="4">
        <f>SUMIFS('02_核算项'!$AC$2:$AC$6232,'02_核算项'!$B$2:$B$6232,$A266,'02_核算项'!$M$2:$M$6232,"NOX")</f>
        <v>0.0</v>
      </c>
      <c r="I266" s="4">
        <f>SUMIFS('02_核算项'!$AC$2:$AC$6232,'02_核算项'!$B$2:$B$6232,$A266,'02_核算项'!$M$2:$M$6232,"CO")</f>
        <v>0.0</v>
      </c>
      <c r="J266" s="4">
        <f>SUMIFS('02_核算项'!$AC$2:$AC$6232,'02_核算项'!$B$2:$B$6232,$A266,'02_核算项'!$M$2:$M$6232,"VOCS")</f>
        <v>0.0</v>
      </c>
      <c r="K266" s="4">
        <f>SUMIFS('02_核算项'!$AC$2:$AC$6232,'02_核算项'!$B$2:$B$6232,$A266,'02_核算项'!$M$2:$M$6232,"PM10")</f>
        <v>0.0</v>
      </c>
      <c r="L266" s="4">
        <f>SUMIFS('02_核算项'!$AC$2:$AC$6232,'02_核算项'!$B$2:$B$6232,$A266,'02_核算项'!$M$2:$M$6232,"PM25")</f>
        <v>0.0</v>
      </c>
      <c r="M266" s="4">
        <f>SUMIFS('02_核算项'!$AC$2:$AC$6232,'02_核算项'!$B$2:$B$6232,$A266,'02_核算项'!$M$2:$M$6232,"BC")</f>
        <v>0.0</v>
      </c>
      <c r="N266" s="4">
        <f>SUMIFS('02_核算项'!$AC$2:$AC$6232,'02_核算项'!$B$2:$B$6232,$A266,'02_核算项'!$M$2:$M$6232,"OC")</f>
        <v>0.0</v>
      </c>
      <c r="O266" s="4">
        <f>SUMIFS('02_核算项'!$AC$2:$AC$6232,'02_核算项'!$B$2:$B$6232,$A266,'02_核算项'!$M$2:$M$6232,"NH3")</f>
        <v>0.0</v>
      </c>
      <c r="P266" s="4">
        <f>SUMIFS('02_核算项'!$AD$2:$AD$6232,'02_核算项'!$B$2:$B$6232,$A266,'02_核算项'!$M$2:$M$6232,"SO2")</f>
        <v>0.0</v>
      </c>
      <c r="Q266" s="4">
        <f>SUMIFS('02_核算项'!$AD$2:$AD$6232,'02_核算项'!$B$2:$B$6232,$A266,'02_核算项'!$M$2:$M$6232,"NOX")</f>
        <v>0.0</v>
      </c>
      <c r="R266" s="4">
        <f>SUMIFS('02_核算项'!$AD$2:$AD$6232,'02_核算项'!$B$2:$B$6232,$A266,'02_核算项'!$M$2:$M$6232,"CO")</f>
        <v>0.0</v>
      </c>
      <c r="S266" s="4">
        <f>SUMIFS('02_核算项'!$AD$2:$AD$6232,'02_核算项'!$B$2:$B$6232,$A266,'02_核算项'!$M$2:$M$6232,"VOCS")</f>
        <v>0.0</v>
      </c>
      <c r="T266" s="4">
        <f>SUMIFS('02_核算项'!$AD$2:$AD$6232,'02_核算项'!$B$2:$B$6232,$A266,'02_核算项'!$M$2:$M$6232,"PM10")</f>
        <v>0.0</v>
      </c>
      <c r="U266" s="4">
        <f>SUMIFS('02_核算项'!$AD$2:$AD$6232,'02_核算项'!$B$2:$B$6232,$A266,'02_核算项'!$M$2:$M$6232,"PM25")</f>
        <v>0.0</v>
      </c>
      <c r="V266" s="4">
        <f>SUMIFS('02_核算项'!$AD$2:$AD$6232,'02_核算项'!$B$2:$B$6232,$A266,'02_核算项'!$M$2:$M$6232,"BC")</f>
        <v>0.0</v>
      </c>
      <c r="W266" s="4">
        <f>SUMIFS('02_核算项'!$AD$2:$AD$6232,'02_核算项'!$B$2:$B$6232,$A266,'02_核算项'!$M$2:$M$6232,"OC")</f>
        <v>0.0</v>
      </c>
      <c r="X266" s="4">
        <f>SUMIFS('02_核算项'!$AD$2:$AD$6232,'02_核算项'!$B$2:$B$6232,$A266,'02_核算项'!$M$2:$M$6232,"NH3")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SUMIFS('02_核算项'!$AC$2:$AC$6232,'02_核算项'!$B$2:$B$6232,$A267,'02_核算项'!$M$2:$M$6232,"SO2")</f>
        <v>161.23344</v>
      </c>
      <c r="H267" s="4">
        <f>SUMIFS('02_核算项'!$AC$2:$AC$6232,'02_核算项'!$B$2:$B$6232,$A267,'02_核算项'!$M$2:$M$6232,"NOX")</f>
        <v>148.1925</v>
      </c>
      <c r="I267" s="4">
        <f>SUMIFS('02_核算项'!$AC$2:$AC$6232,'02_核算项'!$B$2:$B$6232,$A267,'02_核算项'!$M$2:$M$6232,"CO")</f>
        <v>39.518</v>
      </c>
      <c r="J267" s="4">
        <f>SUMIFS('02_核算项'!$AC$2:$AC$6232,'02_核算项'!$B$2:$B$6232,$A267,'02_核算项'!$M$2:$M$6232,"VOCS")</f>
        <v>3.55662</v>
      </c>
      <c r="K267" s="4">
        <f>SUMIFS('02_核算项'!$AC$2:$AC$6232,'02_核算项'!$B$2:$B$6232,$A267,'02_核算项'!$M$2:$M$6232,"PM10")</f>
        <v>376.39946568000005</v>
      </c>
      <c r="L267" s="4">
        <f>SUMIFS('02_核算项'!$AC$2:$AC$6232,'02_核算项'!$B$2:$B$6232,$A267,'02_核算项'!$M$2:$M$6232,"PM25")</f>
        <v>90.85504344000005</v>
      </c>
      <c r="M267" s="4">
        <f>SUMIFS('02_核算项'!$AC$2:$AC$6232,'02_核算项'!$B$2:$B$6232,$A267,'02_核算项'!$M$2:$M$6232,"BC")</f>
        <v>0.18171008688000007</v>
      </c>
      <c r="N267" s="4">
        <f>SUMIFS('02_核算项'!$AC$2:$AC$6232,'02_核算项'!$B$2:$B$6232,$A267,'02_核算项'!$M$2:$M$6232,"OC")</f>
        <v>0.0</v>
      </c>
      <c r="O267" s="4">
        <f>SUMIFS('02_核算项'!$AC$2:$AC$6232,'02_核算项'!$B$2:$B$6232,$A267,'02_核算项'!$M$2:$M$6232,"NH3")</f>
        <v>0.0</v>
      </c>
      <c r="P267" s="4">
        <f>SUMIFS('02_核算项'!$AD$2:$AD$6232,'02_核算项'!$B$2:$B$6232,$A267,'02_核算项'!$M$2:$M$6232,"SO2")</f>
        <v>161.23344</v>
      </c>
      <c r="Q267" s="4">
        <f>SUMIFS('02_核算项'!$AD$2:$AD$6232,'02_核算项'!$B$2:$B$6232,$A267,'02_核算项'!$M$2:$M$6232,"NOX")</f>
        <v>115.59015</v>
      </c>
      <c r="R267" s="4">
        <f>SUMIFS('02_核算项'!$AD$2:$AD$6232,'02_核算项'!$B$2:$B$6232,$A267,'02_核算项'!$M$2:$M$6232,"CO")</f>
        <v>39.518</v>
      </c>
      <c r="S267" s="4">
        <f>SUMIFS('02_核算项'!$AD$2:$AD$6232,'02_核算项'!$B$2:$B$6232,$A267,'02_核算项'!$M$2:$M$6232,"VOCS")</f>
        <v>3.55662</v>
      </c>
      <c r="T267" s="4">
        <f>SUMIFS('02_核算项'!$AD$2:$AD$6232,'02_核算项'!$B$2:$B$6232,$A267,'02_核算项'!$M$2:$M$6232,"PM10")</f>
        <v>376.39946568000005</v>
      </c>
      <c r="U267" s="4">
        <f>SUMIFS('02_核算项'!$AD$2:$AD$6232,'02_核算项'!$B$2:$B$6232,$A267,'02_核算项'!$M$2:$M$6232,"PM25")</f>
        <v>90.85504344000005</v>
      </c>
      <c r="V267" s="4">
        <f>SUMIFS('02_核算项'!$AD$2:$AD$6232,'02_核算项'!$B$2:$B$6232,$A267,'02_核算项'!$M$2:$M$6232,"BC")</f>
        <v>0.18171008688000007</v>
      </c>
      <c r="W267" s="4">
        <f>SUMIFS('02_核算项'!$AD$2:$AD$6232,'02_核算项'!$B$2:$B$6232,$A267,'02_核算项'!$M$2:$M$6232,"OC")</f>
        <v>0.0</v>
      </c>
      <c r="X267" s="4">
        <f>SUMIFS('02_核算项'!$AD$2:$AD$6232,'02_核算项'!$B$2:$B$6232,$A267,'02_核算项'!$M$2:$M$6232,"NH3")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>
        <f>SUMIFS('02_核算项'!$AC$2:$AC$6232,'02_核算项'!$B$2:$B$6232,$A268,'02_核算项'!$M$2:$M$6232,"SO2")</f>
        <v>0.0</v>
      </c>
      <c r="H268" s="4">
        <f>SUMIFS('02_核算项'!$AC$2:$AC$6232,'02_核算项'!$B$2:$B$6232,$A268,'02_核算项'!$M$2:$M$6232,"NOX")</f>
        <v>0.0</v>
      </c>
      <c r="I268" s="4">
        <f>SUMIFS('02_核算项'!$AC$2:$AC$6232,'02_核算项'!$B$2:$B$6232,$A268,'02_核算项'!$M$2:$M$6232,"CO")</f>
        <v>0.0</v>
      </c>
      <c r="J268" s="4">
        <f>SUMIFS('02_核算项'!$AC$2:$AC$6232,'02_核算项'!$B$2:$B$6232,$A268,'02_核算项'!$M$2:$M$6232,"VOCS")</f>
        <v>0.0</v>
      </c>
      <c r="K268" s="4">
        <f>SUMIFS('02_核算项'!$AC$2:$AC$6232,'02_核算项'!$B$2:$B$6232,$A268,'02_核算项'!$M$2:$M$6232,"PM10")</f>
        <v>0.0</v>
      </c>
      <c r="L268" s="4">
        <f>SUMIFS('02_核算项'!$AC$2:$AC$6232,'02_核算项'!$B$2:$B$6232,$A268,'02_核算项'!$M$2:$M$6232,"PM25")</f>
        <v>0.0</v>
      </c>
      <c r="M268" s="4">
        <f>SUMIFS('02_核算项'!$AC$2:$AC$6232,'02_核算项'!$B$2:$B$6232,$A268,'02_核算项'!$M$2:$M$6232,"BC")</f>
        <v>0.0</v>
      </c>
      <c r="N268" s="4">
        <f>SUMIFS('02_核算项'!$AC$2:$AC$6232,'02_核算项'!$B$2:$B$6232,$A268,'02_核算项'!$M$2:$M$6232,"OC")</f>
        <v>0.0</v>
      </c>
      <c r="O268" s="4">
        <f>SUMIFS('02_核算项'!$AC$2:$AC$6232,'02_核算项'!$B$2:$B$6232,$A268,'02_核算项'!$M$2:$M$6232,"NH3")</f>
        <v>0.0</v>
      </c>
      <c r="P268" s="4">
        <f>SUMIFS('02_核算项'!$AD$2:$AD$6232,'02_核算项'!$B$2:$B$6232,$A268,'02_核算项'!$M$2:$M$6232,"SO2")</f>
        <v>0.0</v>
      </c>
      <c r="Q268" s="4">
        <f>SUMIFS('02_核算项'!$AD$2:$AD$6232,'02_核算项'!$B$2:$B$6232,$A268,'02_核算项'!$M$2:$M$6232,"NOX")</f>
        <v>0.0</v>
      </c>
      <c r="R268" s="4">
        <f>SUMIFS('02_核算项'!$AD$2:$AD$6232,'02_核算项'!$B$2:$B$6232,$A268,'02_核算项'!$M$2:$M$6232,"CO")</f>
        <v>0.0</v>
      </c>
      <c r="S268" s="4">
        <f>SUMIFS('02_核算项'!$AD$2:$AD$6232,'02_核算项'!$B$2:$B$6232,$A268,'02_核算项'!$M$2:$M$6232,"VOCS")</f>
        <v>0.0</v>
      </c>
      <c r="T268" s="4">
        <f>SUMIFS('02_核算项'!$AD$2:$AD$6232,'02_核算项'!$B$2:$B$6232,$A268,'02_核算项'!$M$2:$M$6232,"PM10")</f>
        <v>0.0</v>
      </c>
      <c r="U268" s="4">
        <f>SUMIFS('02_核算项'!$AD$2:$AD$6232,'02_核算项'!$B$2:$B$6232,$A268,'02_核算项'!$M$2:$M$6232,"PM25")</f>
        <v>0.0</v>
      </c>
      <c r="V268" s="4">
        <f>SUMIFS('02_核算项'!$AD$2:$AD$6232,'02_核算项'!$B$2:$B$6232,$A268,'02_核算项'!$M$2:$M$6232,"BC")</f>
        <v>0.0</v>
      </c>
      <c r="W268" s="4">
        <f>SUMIFS('02_核算项'!$AD$2:$AD$6232,'02_核算项'!$B$2:$B$6232,$A268,'02_核算项'!$M$2:$M$6232,"OC")</f>
        <v>0.0</v>
      </c>
      <c r="X268" s="4">
        <f>SUMIFS('02_核算项'!$AD$2:$AD$6232,'02_核算项'!$B$2:$B$6232,$A268,'02_核算项'!$M$2:$M$6232,"NH3")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SUMIFS('02_核算项'!$AC$2:$AC$6232,'02_核算项'!$B$2:$B$6232,$A269,'02_核算项'!$M$2:$M$6232,"SO2")</f>
        <v>0.0</v>
      </c>
      <c r="H269" s="4">
        <f>SUMIFS('02_核算项'!$AC$2:$AC$6232,'02_核算项'!$B$2:$B$6232,$A269,'02_核算项'!$M$2:$M$6232,"NOX")</f>
        <v>934.0804499999999</v>
      </c>
      <c r="I269" s="4">
        <f>SUMIFS('02_核算项'!$AC$2:$AC$6232,'02_核算项'!$B$2:$B$6232,$A269,'02_核算项'!$M$2:$M$6232,"CO")</f>
        <v>296.17185</v>
      </c>
      <c r="J269" s="4">
        <f>SUMIFS('02_核算项'!$AC$2:$AC$6232,'02_核算项'!$B$2:$B$6232,$A269,'02_核算项'!$M$2:$M$6232,"VOCS")</f>
        <v>4.55649</v>
      </c>
      <c r="K269" s="4">
        <f>SUMIFS('02_核算项'!$AC$2:$AC$6232,'02_核算项'!$B$2:$B$6232,$A269,'02_核算项'!$M$2:$M$6232,"PM10")</f>
        <v>6.834735</v>
      </c>
      <c r="L269" s="4">
        <f>SUMIFS('02_核算项'!$AC$2:$AC$6232,'02_核算项'!$B$2:$B$6232,$A269,'02_核算项'!$M$2:$M$6232,"PM25")</f>
        <v>6.834735</v>
      </c>
      <c r="M269" s="4">
        <f>SUMIFS('02_核算项'!$AC$2:$AC$6232,'02_核算项'!$B$2:$B$6232,$A269,'02_核算项'!$M$2:$M$6232,"BC")</f>
        <v>0.0</v>
      </c>
      <c r="N269" s="4">
        <f>SUMIFS('02_核算项'!$AC$2:$AC$6232,'02_核算项'!$B$2:$B$6232,$A269,'02_核算项'!$M$2:$M$6232,"OC")</f>
        <v>0.0</v>
      </c>
      <c r="O269" s="4">
        <f>SUMIFS('02_核算项'!$AC$2:$AC$6232,'02_核算项'!$B$2:$B$6232,$A269,'02_核算项'!$M$2:$M$6232,"NH3")</f>
        <v>0</v>
      </c>
      <c r="P269" s="4">
        <f>SUMIFS('02_核算项'!$AD$2:$AD$6232,'02_核算项'!$B$2:$B$6232,$A269,'02_核算项'!$M$2:$M$6232,"SO2")</f>
        <v>0.0</v>
      </c>
      <c r="Q269" s="4">
        <f>SUMIFS('02_核算项'!$AD$2:$AD$6232,'02_核算项'!$B$2:$B$6232,$A269,'02_核算项'!$M$2:$M$6232,"NOX")</f>
        <v>336.268962</v>
      </c>
      <c r="R269" s="4">
        <f>SUMIFS('02_核算项'!$AD$2:$AD$6232,'02_核算项'!$B$2:$B$6232,$A269,'02_核算项'!$M$2:$M$6232,"CO")</f>
        <v>296.17185</v>
      </c>
      <c r="S269" s="4">
        <f>SUMIFS('02_核算项'!$AD$2:$AD$6232,'02_核算项'!$B$2:$B$6232,$A269,'02_核算项'!$M$2:$M$6232,"VOCS")</f>
        <v>4.55649</v>
      </c>
      <c r="T269" s="4">
        <f>SUMIFS('02_核算项'!$AD$2:$AD$6232,'02_核算项'!$B$2:$B$6232,$A269,'02_核算项'!$M$2:$M$6232,"PM10")</f>
        <v>2.9389360500000006</v>
      </c>
      <c r="U269" s="4">
        <f>SUMIFS('02_核算项'!$AD$2:$AD$6232,'02_核算项'!$B$2:$B$6232,$A269,'02_核算项'!$M$2:$M$6232,"PM25")</f>
        <v>2.9389360500000006</v>
      </c>
      <c r="V269" s="4">
        <f>SUMIFS('02_核算项'!$AD$2:$AD$6232,'02_核算项'!$B$2:$B$6232,$A269,'02_核算项'!$M$2:$M$6232,"BC")</f>
        <v>0.0</v>
      </c>
      <c r="W269" s="4">
        <f>SUMIFS('02_核算项'!$AD$2:$AD$6232,'02_核算项'!$B$2:$B$6232,$A269,'02_核算项'!$M$2:$M$6232,"OC")</f>
        <v>0.0</v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SUMIFS('02_核算项'!$AC$2:$AC$6232,'02_核算项'!$B$2:$B$6232,$A270,'02_核算项'!$M$2:$M$6232,"SO2")</f>
        <v>0.0</v>
      </c>
      <c r="H270" s="4">
        <f>SUMIFS('02_核算项'!$AC$2:$AC$6232,'02_核算项'!$B$2:$B$6232,$A270,'02_核算项'!$M$2:$M$6232,"NOX")</f>
        <v>27.063689999999998</v>
      </c>
      <c r="I270" s="4">
        <f>SUMIFS('02_核算项'!$AC$2:$AC$6232,'02_核算项'!$B$2:$B$6232,$A270,'02_核算项'!$M$2:$M$6232,"CO")</f>
        <v>8.58117</v>
      </c>
      <c r="J270" s="4">
        <f>SUMIFS('02_核算项'!$AC$2:$AC$6232,'02_核算项'!$B$2:$B$6232,$A270,'02_核算项'!$M$2:$M$6232,"VOCS")</f>
        <v>0.132018</v>
      </c>
      <c r="K270" s="4">
        <f>SUMIFS('02_核算项'!$AC$2:$AC$6232,'02_核算项'!$B$2:$B$6232,$A270,'02_核算项'!$M$2:$M$6232,"PM10")</f>
        <v>0.198027</v>
      </c>
      <c r="L270" s="4">
        <f>SUMIFS('02_核算项'!$AC$2:$AC$6232,'02_核算项'!$B$2:$B$6232,$A270,'02_核算项'!$M$2:$M$6232,"PM25")</f>
        <v>0.198027</v>
      </c>
      <c r="M270" s="4">
        <f>SUMIFS('02_核算项'!$AC$2:$AC$6232,'02_核算项'!$B$2:$B$6232,$A270,'02_核算项'!$M$2:$M$6232,"BC")</f>
        <v>0.0</v>
      </c>
      <c r="N270" s="4">
        <f>SUMIFS('02_核算项'!$AC$2:$AC$6232,'02_核算项'!$B$2:$B$6232,$A270,'02_核算项'!$M$2:$M$6232,"OC")</f>
        <v>0.0</v>
      </c>
      <c r="O270" s="4">
        <f>SUMIFS('02_核算项'!$AC$2:$AC$6232,'02_核算项'!$B$2:$B$6232,$A270,'02_核算项'!$M$2:$M$6232,"NH3")</f>
        <v>0</v>
      </c>
      <c r="P270" s="4">
        <f>SUMIFS('02_核算项'!$AD$2:$AD$6232,'02_核算项'!$B$2:$B$6232,$A270,'02_核算项'!$M$2:$M$6232,"SO2")</f>
        <v>0.0</v>
      </c>
      <c r="Q270" s="4">
        <f>SUMIFS('02_核算项'!$AD$2:$AD$6232,'02_核算项'!$B$2:$B$6232,$A270,'02_核算项'!$M$2:$M$6232,"NOX")</f>
        <v>9.742928399999998</v>
      </c>
      <c r="R270" s="4">
        <f>SUMIFS('02_核算项'!$AD$2:$AD$6232,'02_核算项'!$B$2:$B$6232,$A270,'02_核算项'!$M$2:$M$6232,"CO")</f>
        <v>8.58117</v>
      </c>
      <c r="S270" s="4">
        <f>SUMIFS('02_核算项'!$AD$2:$AD$6232,'02_核算项'!$B$2:$B$6232,$A270,'02_核算项'!$M$2:$M$6232,"VOCS")</f>
        <v>0.132018</v>
      </c>
      <c r="T270" s="4">
        <f>SUMIFS('02_核算项'!$AD$2:$AD$6232,'02_核算项'!$B$2:$B$6232,$A270,'02_核算项'!$M$2:$M$6232,"PM10")</f>
        <v>0.08515161000000002</v>
      </c>
      <c r="U270" s="4">
        <f>SUMIFS('02_核算项'!$AD$2:$AD$6232,'02_核算项'!$B$2:$B$6232,$A270,'02_核算项'!$M$2:$M$6232,"PM25")</f>
        <v>0.08515161000000002</v>
      </c>
      <c r="V270" s="4">
        <f>SUMIFS('02_核算项'!$AD$2:$AD$6232,'02_核算项'!$B$2:$B$6232,$A270,'02_核算项'!$M$2:$M$6232,"BC")</f>
        <v>0.0</v>
      </c>
      <c r="W270" s="4">
        <f>SUMIFS('02_核算项'!$AD$2:$AD$6232,'02_核算项'!$B$2:$B$6232,$A270,'02_核算项'!$M$2:$M$6232,"OC")</f>
        <v>0.0</v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SUMIFS('02_核算项'!$AC$2:$AC$6232,'02_核算项'!$B$2:$B$6232,$A271,'02_核算项'!$M$2:$M$6232,"SO2")</f>
        <v>0.0</v>
      </c>
      <c r="H271" s="4">
        <f>SUMIFS('02_核算项'!$AC$2:$AC$6232,'02_核算项'!$B$2:$B$6232,$A271,'02_核算项'!$M$2:$M$6232,"NOX")</f>
        <v>2.232942</v>
      </c>
      <c r="I271" s="4">
        <f>SUMIFS('02_核算项'!$AC$2:$AC$6232,'02_核算项'!$B$2:$B$6232,$A271,'02_核算项'!$M$2:$M$6232,"CO")</f>
        <v>0.708006</v>
      </c>
      <c r="J271" s="4">
        <f>SUMIFS('02_核算项'!$AC$2:$AC$6232,'02_核算项'!$B$2:$B$6232,$A271,'02_核算项'!$M$2:$M$6232,"VOCS")</f>
        <v>0.0108924</v>
      </c>
      <c r="K271" s="4">
        <f>SUMIFS('02_核算项'!$AC$2:$AC$6232,'02_核算项'!$B$2:$B$6232,$A271,'02_核算项'!$M$2:$M$6232,"PM10")</f>
        <v>0.016338599999999998</v>
      </c>
      <c r="L271" s="4">
        <f>SUMIFS('02_核算项'!$AC$2:$AC$6232,'02_核算项'!$B$2:$B$6232,$A271,'02_核算项'!$M$2:$M$6232,"PM25")</f>
        <v>0.016338599999999998</v>
      </c>
      <c r="M271" s="4">
        <f>SUMIFS('02_核算项'!$AC$2:$AC$6232,'02_核算项'!$B$2:$B$6232,$A271,'02_核算项'!$M$2:$M$6232,"BC")</f>
        <v>0.0</v>
      </c>
      <c r="N271" s="4">
        <f>SUMIFS('02_核算项'!$AC$2:$AC$6232,'02_核算项'!$B$2:$B$6232,$A271,'02_核算项'!$M$2:$M$6232,"OC")</f>
        <v>0.0</v>
      </c>
      <c r="O271" s="4">
        <f>SUMIFS('02_核算项'!$AC$2:$AC$6232,'02_核算项'!$B$2:$B$6232,$A271,'02_核算项'!$M$2:$M$6232,"NH3")</f>
        <v>0.0</v>
      </c>
      <c r="P271" s="4">
        <f>SUMIFS('02_核算项'!$AD$2:$AD$6232,'02_核算项'!$B$2:$B$6232,$A271,'02_核算项'!$M$2:$M$6232,"SO2")</f>
        <v>0.0</v>
      </c>
      <c r="Q271" s="4">
        <f>SUMIFS('02_核算项'!$AD$2:$AD$6232,'02_核算项'!$B$2:$B$6232,$A271,'02_核算项'!$M$2:$M$6232,"NOX")</f>
        <v>1.7416947600000001</v>
      </c>
      <c r="R271" s="4">
        <f>SUMIFS('02_核算项'!$AD$2:$AD$6232,'02_核算项'!$B$2:$B$6232,$A271,'02_核算项'!$M$2:$M$6232,"CO")</f>
        <v>0.708006</v>
      </c>
      <c r="S271" s="4">
        <f>SUMIFS('02_核算项'!$AD$2:$AD$6232,'02_核算项'!$B$2:$B$6232,$A271,'02_核算项'!$M$2:$M$6232,"VOCS")</f>
        <v>0.0108924</v>
      </c>
      <c r="T271" s="4">
        <f>SUMIFS('02_核算项'!$AD$2:$AD$6232,'02_核算项'!$B$2:$B$6232,$A271,'02_核算项'!$M$2:$M$6232,"PM10")</f>
        <v>0.016338599999999998</v>
      </c>
      <c r="U271" s="4">
        <f>SUMIFS('02_核算项'!$AD$2:$AD$6232,'02_核算项'!$B$2:$B$6232,$A271,'02_核算项'!$M$2:$M$6232,"PM25")</f>
        <v>0.016338599999999998</v>
      </c>
      <c r="V271" s="4">
        <f>SUMIFS('02_核算项'!$AD$2:$AD$6232,'02_核算项'!$B$2:$B$6232,$A271,'02_核算项'!$M$2:$M$6232,"BC")</f>
        <v>0.0</v>
      </c>
      <c r="W271" s="4">
        <f>SUMIFS('02_核算项'!$AD$2:$AD$6232,'02_核算项'!$B$2:$B$6232,$A271,'02_核算项'!$M$2:$M$6232,"OC")</f>
        <v>0.0</v>
      </c>
      <c r="X271" s="4">
        <f>SUMIFS('02_核算项'!$AD$2:$AD$6232,'02_核算项'!$B$2:$B$6232,$A271,'02_核算项'!$M$2:$M$6232,"NH3")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SUMIFS('02_核算项'!$AC$2:$AC$6232,'02_核算项'!$B$2:$B$6232,$A272,'02_核算项'!$M$2:$M$6232,"SO2")</f>
        <v>0.0</v>
      </c>
      <c r="H272" s="4">
        <f>SUMIFS('02_核算项'!$AC$2:$AC$6232,'02_核算项'!$B$2:$B$6232,$A272,'02_核算项'!$M$2:$M$6232,"NOX")</f>
        <v>209.87682699999996</v>
      </c>
      <c r="I272" s="4">
        <f>SUMIFS('02_核算项'!$AC$2:$AC$6232,'02_核算项'!$B$2:$B$6232,$A272,'02_核算项'!$M$2:$M$6232,"CO")</f>
        <v>66.546311</v>
      </c>
      <c r="J272" s="4">
        <f>SUMIFS('02_核算项'!$AC$2:$AC$6232,'02_核算项'!$B$2:$B$6232,$A272,'02_核算项'!$M$2:$M$6232,"VOCS")</f>
        <v>1.0237894</v>
      </c>
      <c r="K272" s="4">
        <f>SUMIFS('02_核算项'!$AC$2:$AC$6232,'02_核算项'!$B$2:$B$6232,$A272,'02_核算项'!$M$2:$M$6232,"PM10")</f>
        <v>1.5356840999999999</v>
      </c>
      <c r="L272" s="4">
        <f>SUMIFS('02_核算项'!$AC$2:$AC$6232,'02_核算项'!$B$2:$B$6232,$A272,'02_核算项'!$M$2:$M$6232,"PM25")</f>
        <v>1.5356840999999999</v>
      </c>
      <c r="M272" s="4">
        <f>SUMIFS('02_核算项'!$AC$2:$AC$6232,'02_核算项'!$B$2:$B$6232,$A272,'02_核算项'!$M$2:$M$6232,"BC")</f>
        <v>0.0</v>
      </c>
      <c r="N272" s="4">
        <f>SUMIFS('02_核算项'!$AC$2:$AC$6232,'02_核算项'!$B$2:$B$6232,$A272,'02_核算项'!$M$2:$M$6232,"OC")</f>
        <v>0.0</v>
      </c>
      <c r="O272" s="4">
        <f>SUMIFS('02_核算项'!$AC$2:$AC$6232,'02_核算项'!$B$2:$B$6232,$A272,'02_核算项'!$M$2:$M$6232,"NH3")</f>
        <v>0.0</v>
      </c>
      <c r="P272" s="4">
        <f>SUMIFS('02_核算项'!$AD$2:$AD$6232,'02_核算项'!$B$2:$B$6232,$A272,'02_核算项'!$M$2:$M$6232,"SO2")</f>
        <v>0.0</v>
      </c>
      <c r="Q272" s="4">
        <f>SUMIFS('02_核算项'!$AD$2:$AD$6232,'02_核算项'!$B$2:$B$6232,$A272,'02_核算项'!$M$2:$M$6232,"NOX")</f>
        <v>163.70392506</v>
      </c>
      <c r="R272" s="4">
        <f>SUMIFS('02_核算项'!$AD$2:$AD$6232,'02_核算项'!$B$2:$B$6232,$A272,'02_核算项'!$M$2:$M$6232,"CO")</f>
        <v>66.546311</v>
      </c>
      <c r="S272" s="4">
        <f>SUMIFS('02_核算项'!$AD$2:$AD$6232,'02_核算项'!$B$2:$B$6232,$A272,'02_核算项'!$M$2:$M$6232,"VOCS")</f>
        <v>1.0237894</v>
      </c>
      <c r="T272" s="4">
        <f>SUMIFS('02_核算项'!$AD$2:$AD$6232,'02_核算项'!$B$2:$B$6232,$A272,'02_核算项'!$M$2:$M$6232,"PM10")</f>
        <v>1.5356840999999999</v>
      </c>
      <c r="U272" s="4">
        <f>SUMIFS('02_核算项'!$AD$2:$AD$6232,'02_核算项'!$B$2:$B$6232,$A272,'02_核算项'!$M$2:$M$6232,"PM25")</f>
        <v>1.5356840999999999</v>
      </c>
      <c r="V272" s="4">
        <f>SUMIFS('02_核算项'!$AD$2:$AD$6232,'02_核算项'!$B$2:$B$6232,$A272,'02_核算项'!$M$2:$M$6232,"BC")</f>
        <v>0.0</v>
      </c>
      <c r="W272" s="4">
        <f>SUMIFS('02_核算项'!$AD$2:$AD$6232,'02_核算项'!$B$2:$B$6232,$A272,'02_核算项'!$M$2:$M$6232,"OC")</f>
        <v>0.0</v>
      </c>
      <c r="X272" s="4">
        <f>SUMIFS('02_核算项'!$AD$2:$AD$6232,'02_核算项'!$B$2:$B$6232,$A272,'02_核算项'!$M$2:$M$6232,"NH3")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>
        <f>SUMIFS('02_核算项'!$AC$2:$AC$6232,'02_核算项'!$B$2:$B$6232,$A273,'02_核算项'!$M$2:$M$6232,"SO2")</f>
        <v>0.0</v>
      </c>
      <c r="H273" s="4">
        <f>SUMIFS('02_核算项'!$AC$2:$AC$6232,'02_核算项'!$B$2:$B$6232,$A273,'02_核算项'!$M$2:$M$6232,"NOX")</f>
        <v>0.0</v>
      </c>
      <c r="I273" s="4">
        <f>SUMIFS('02_核算项'!$AC$2:$AC$6232,'02_核算项'!$B$2:$B$6232,$A273,'02_核算项'!$M$2:$M$6232,"CO")</f>
        <v>0.0</v>
      </c>
      <c r="J273" s="4">
        <f>SUMIFS('02_核算项'!$AC$2:$AC$6232,'02_核算项'!$B$2:$B$6232,$A273,'02_核算项'!$M$2:$M$6232,"VOCS")</f>
        <v>0.0</v>
      </c>
      <c r="K273" s="4">
        <f>SUMIFS('02_核算项'!$AC$2:$AC$6232,'02_核算项'!$B$2:$B$6232,$A273,'02_核算项'!$M$2:$M$6232,"PM10")</f>
        <v>0.0</v>
      </c>
      <c r="L273" s="4">
        <f>SUMIFS('02_核算项'!$AC$2:$AC$6232,'02_核算项'!$B$2:$B$6232,$A273,'02_核算项'!$M$2:$M$6232,"PM25")</f>
        <v>0.0</v>
      </c>
      <c r="M273" s="4">
        <f>SUMIFS('02_核算项'!$AC$2:$AC$6232,'02_核算项'!$B$2:$B$6232,$A273,'02_核算项'!$M$2:$M$6232,"BC")</f>
        <v>0.0</v>
      </c>
      <c r="N273" s="4">
        <f>SUMIFS('02_核算项'!$AC$2:$AC$6232,'02_核算项'!$B$2:$B$6232,$A273,'02_核算项'!$M$2:$M$6232,"OC")</f>
        <v>0.0</v>
      </c>
      <c r="O273" s="4">
        <f>SUMIFS('02_核算项'!$AC$2:$AC$6232,'02_核算项'!$B$2:$B$6232,$A273,'02_核算项'!$M$2:$M$6232,"NH3")</f>
        <v>0.0</v>
      </c>
      <c r="P273" s="4">
        <f>SUMIFS('02_核算项'!$AD$2:$AD$6232,'02_核算项'!$B$2:$B$6232,$A273,'02_核算项'!$M$2:$M$6232,"SO2")</f>
        <v>0.0</v>
      </c>
      <c r="Q273" s="4">
        <f>SUMIFS('02_核算项'!$AD$2:$AD$6232,'02_核算项'!$B$2:$B$6232,$A273,'02_核算项'!$M$2:$M$6232,"NOX")</f>
        <v>0.0</v>
      </c>
      <c r="R273" s="4">
        <f>SUMIFS('02_核算项'!$AD$2:$AD$6232,'02_核算项'!$B$2:$B$6232,$A273,'02_核算项'!$M$2:$M$6232,"CO")</f>
        <v>0.0</v>
      </c>
      <c r="S273" s="4">
        <f>SUMIFS('02_核算项'!$AD$2:$AD$6232,'02_核算项'!$B$2:$B$6232,$A273,'02_核算项'!$M$2:$M$6232,"VOCS")</f>
        <v>0.0</v>
      </c>
      <c r="T273" s="4">
        <f>SUMIFS('02_核算项'!$AD$2:$AD$6232,'02_核算项'!$B$2:$B$6232,$A273,'02_核算项'!$M$2:$M$6232,"PM10")</f>
        <v>0.0</v>
      </c>
      <c r="U273" s="4">
        <f>SUMIFS('02_核算项'!$AD$2:$AD$6232,'02_核算项'!$B$2:$B$6232,$A273,'02_核算项'!$M$2:$M$6232,"PM25")</f>
        <v>0.0</v>
      </c>
      <c r="V273" s="4">
        <f>SUMIFS('02_核算项'!$AD$2:$AD$6232,'02_核算项'!$B$2:$B$6232,$A273,'02_核算项'!$M$2:$M$6232,"BC")</f>
        <v>0.0</v>
      </c>
      <c r="W273" s="4">
        <f>SUMIFS('02_核算项'!$AD$2:$AD$6232,'02_核算项'!$B$2:$B$6232,$A273,'02_核算项'!$M$2:$M$6232,"OC")</f>
        <v>0.0</v>
      </c>
      <c r="X273" s="4">
        <f>SUMIFS('02_核算项'!$AD$2:$AD$6232,'02_核算项'!$B$2:$B$6232,$A273,'02_核算项'!$M$2:$M$6232,"NH3")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SUMIFS('02_核算项'!$AC$2:$AC$6232,'02_核算项'!$B$2:$B$6232,$A274,'02_核算项'!$M$2:$M$6232,"SO2")</f>
        <v>1942.6109507999997</v>
      </c>
      <c r="H274" s="4">
        <f>SUMIFS('02_核算项'!$AC$2:$AC$6232,'02_核算项'!$B$2:$B$6232,$A274,'02_核算项'!$M$2:$M$6232,"NOX")</f>
        <v>2288.5988489</v>
      </c>
      <c r="I274" s="4">
        <f>SUMIFS('02_核算项'!$AC$2:$AC$6232,'02_核算项'!$B$2:$B$6232,$A274,'02_核算项'!$M$2:$M$6232,"CO")</f>
        <v>634.84018</v>
      </c>
      <c r="J274" s="4">
        <f>SUMIFS('02_核算项'!$AC$2:$AC$6232,'02_核算项'!$B$2:$B$6232,$A274,'02_核算项'!$M$2:$M$6232,"VOCS")</f>
        <v>12.696803599999999</v>
      </c>
      <c r="K274" s="4">
        <f>SUMIFS('02_核算项'!$AC$2:$AC$6232,'02_核算项'!$B$2:$B$6232,$A274,'02_核算项'!$M$2:$M$6232,"PM10")</f>
        <v>4051.8674488500005</v>
      </c>
      <c r="L274" s="4">
        <f>SUMIFS('02_核算项'!$AC$2:$AC$6232,'02_核算项'!$B$2:$B$6232,$A274,'02_核算项'!$M$2:$M$6232,"PM25")</f>
        <v>1057.0088997</v>
      </c>
      <c r="M274" s="4">
        <f>SUMIFS('02_核算项'!$AC$2:$AC$6232,'02_核算项'!$B$2:$B$6232,$A274,'02_核算项'!$M$2:$M$6232,"BC")</f>
        <v>2.1140177994</v>
      </c>
      <c r="N274" s="4">
        <f>SUMIFS('02_核算项'!$AC$2:$AC$6232,'02_核算项'!$B$2:$B$6232,$A274,'02_核算项'!$M$2:$M$6232,"OC")</f>
        <v>0.0</v>
      </c>
      <c r="O274" s="4">
        <f>SUMIFS('02_核算项'!$AC$2:$AC$6232,'02_核算项'!$B$2:$B$6232,$A274,'02_核算项'!$M$2:$M$6232,"NH3")</f>
        <v>50.787214399999996</v>
      </c>
      <c r="P274" s="4">
        <f>SUMIFS('02_核算项'!$AD$2:$AD$6232,'02_核算项'!$B$2:$B$6232,$A274,'02_核算项'!$M$2:$M$6232,"SO2")</f>
        <v>1165.5665704799999</v>
      </c>
      <c r="Q274" s="4">
        <f>SUMIFS('02_核算项'!$AD$2:$AD$6232,'02_核算项'!$B$2:$B$6232,$A274,'02_核算项'!$M$2:$M$6232,"NOX")</f>
        <v>823.895585604</v>
      </c>
      <c r="R274" s="4">
        <f>SUMIFS('02_核算项'!$AD$2:$AD$6232,'02_核算项'!$B$2:$B$6232,$A274,'02_核算项'!$M$2:$M$6232,"CO")</f>
        <v>634.84018</v>
      </c>
      <c r="S274" s="4">
        <f>SUMIFS('02_核算项'!$AD$2:$AD$6232,'02_核算项'!$B$2:$B$6232,$A274,'02_核算项'!$M$2:$M$6232,"VOCS")</f>
        <v>12.696803599999999</v>
      </c>
      <c r="T274" s="4">
        <f>SUMIFS('02_核算项'!$AD$2:$AD$6232,'02_核算项'!$B$2:$B$6232,$A274,'02_核算项'!$M$2:$M$6232,"PM10")</f>
        <v>72.22894147950007</v>
      </c>
      <c r="U274" s="4">
        <f>SUMIFS('02_核算项'!$AD$2:$AD$6232,'02_核算项'!$B$2:$B$6232,$A274,'02_核算项'!$M$2:$M$6232,"PM25")</f>
        <v>42.28035598800004</v>
      </c>
      <c r="V274" s="4">
        <f>SUMIFS('02_核算项'!$AD$2:$AD$6232,'02_核算项'!$B$2:$B$6232,$A274,'02_核算项'!$M$2:$M$6232,"BC")</f>
        <v>0.08456071197600007</v>
      </c>
      <c r="W274" s="4">
        <f>SUMIFS('02_核算项'!$AD$2:$AD$6232,'02_核算项'!$B$2:$B$6232,$A274,'02_核算项'!$M$2:$M$6232,"OC")</f>
        <v>0.0</v>
      </c>
      <c r="X274" s="4">
        <f>SUMIFS('02_核算项'!$AD$2:$AD$6232,'02_核算项'!$B$2:$B$6232,$A274,'02_核算项'!$M$2:$M$6232,"NH3")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SUMIFS('02_核算项'!$AC$2:$AC$6232,'02_核算项'!$B$2:$B$6232,$A275,'02_核算项'!$M$2:$M$6232,"SO2")</f>
        <v>27886.1649636</v>
      </c>
      <c r="H275" s="4">
        <f>SUMIFS('02_核算项'!$AC$2:$AC$6232,'02_核算项'!$B$2:$B$6232,$A275,'02_核算项'!$M$2:$M$6232,"NOX")</f>
        <v>20393.1105476</v>
      </c>
      <c r="I275" s="4">
        <f>SUMIFS('02_核算项'!$AC$2:$AC$6232,'02_核算项'!$B$2:$B$6232,$A275,'02_核算项'!$M$2:$M$6232,"CO")</f>
        <v>5656.4201219999995</v>
      </c>
      <c r="J275" s="4">
        <f>SUMIFS('02_核算项'!$AC$2:$AC$6232,'02_核算项'!$B$2:$B$6232,$A275,'02_核算项'!$M$2:$M$6232,"VOCS")</f>
        <v>113.1670675</v>
      </c>
      <c r="K275" s="4">
        <f>SUMIFS('02_核算项'!$AC$2:$AC$6232,'02_核算项'!$B$2:$B$6232,$A275,'02_核算项'!$M$2:$M$6232,"PM10")</f>
        <v>62932.720774400004</v>
      </c>
      <c r="L275" s="4">
        <f>SUMIFS('02_核算项'!$AC$2:$AC$6232,'02_核算项'!$B$2:$B$6232,$A275,'02_核算项'!$M$2:$M$6232,"PM25")</f>
        <v>16417.352601799998</v>
      </c>
      <c r="M275" s="4">
        <f>SUMIFS('02_核算项'!$AC$2:$AC$6232,'02_核算项'!$B$2:$B$6232,$A275,'02_核算项'!$M$2:$M$6232,"BC")</f>
        <v>32.837654233600006</v>
      </c>
      <c r="N275" s="4">
        <f>SUMIFS('02_核算项'!$AC$2:$AC$6232,'02_核算项'!$B$2:$B$6232,$A275,'02_核算项'!$M$2:$M$6232,"OC")</f>
        <v>0.013106800000000002</v>
      </c>
      <c r="O275" s="4">
        <f>SUMIFS('02_核算项'!$AC$2:$AC$6232,'02_核算项'!$B$2:$B$6232,$A275,'02_核算项'!$M$2:$M$6232,"NH3")</f>
        <v>452.4978816</v>
      </c>
      <c r="P275" s="4">
        <f>SUMIFS('02_核算项'!$AD$2:$AD$6232,'02_核算项'!$B$2:$B$6232,$A275,'02_核算项'!$M$2:$M$6232,"SO2")</f>
        <v>5577.232992719999</v>
      </c>
      <c r="Q275" s="4">
        <f>SUMIFS('02_核算项'!$AD$2:$AD$6232,'02_核算项'!$B$2:$B$6232,$A275,'02_核算项'!$M$2:$M$6232,"NOX")</f>
        <v>7341.519797135999</v>
      </c>
      <c r="R275" s="4">
        <f>SUMIFS('02_核算项'!$AD$2:$AD$6232,'02_核算项'!$B$2:$B$6232,$A275,'02_核算项'!$M$2:$M$6232,"CO")</f>
        <v>5656.4201219999995</v>
      </c>
      <c r="S275" s="4">
        <f>SUMIFS('02_核算项'!$AD$2:$AD$6232,'02_核算项'!$B$2:$B$6232,$A275,'02_核算项'!$M$2:$M$6232,"VOCS")</f>
        <v>113.1670675</v>
      </c>
      <c r="T275" s="4">
        <f>SUMIFS('02_核算项'!$AD$2:$AD$6232,'02_核算项'!$B$2:$B$6232,$A275,'02_核算项'!$M$2:$M$6232,"PM10")</f>
        <v>1121.847785798001</v>
      </c>
      <c r="U275" s="4">
        <f>SUMIFS('02_核算项'!$AD$2:$AD$6232,'02_核算项'!$B$2:$B$6232,$A275,'02_核算项'!$M$2:$M$6232,"PM25")</f>
        <v>656.6941040720005</v>
      </c>
      <c r="V275" s="4">
        <f>SUMIFS('02_核算项'!$AD$2:$AD$6232,'02_核算项'!$B$2:$B$6232,$A275,'02_核算项'!$M$2:$M$6232,"BC")</f>
        <v>1.3135061693440013</v>
      </c>
      <c r="W275" s="4">
        <f>SUMIFS('02_核算项'!$AD$2:$AD$6232,'02_核算项'!$B$2:$B$6232,$A275,'02_核算项'!$M$2:$M$6232,"OC")</f>
        <v>0.0005242720000000005</v>
      </c>
      <c r="X275" s="4">
        <f>SUMIFS('02_核算项'!$AD$2:$AD$6232,'02_核算项'!$B$2:$B$6232,$A275,'02_核算项'!$M$2:$M$6232,"NH3")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>
        <f>SUMIFS('02_核算项'!$AC$2:$AC$6232,'02_核算项'!$B$2:$B$6232,$A276,'02_核算项'!$M$2:$M$6232,"SO2")</f>
        <v>0.0</v>
      </c>
      <c r="H276" s="4">
        <f>SUMIFS('02_核算项'!$AC$2:$AC$6232,'02_核算项'!$B$2:$B$6232,$A276,'02_核算项'!$M$2:$M$6232,"NOX")</f>
        <v>0.0</v>
      </c>
      <c r="I276" s="4">
        <f>SUMIFS('02_核算项'!$AC$2:$AC$6232,'02_核算项'!$B$2:$B$6232,$A276,'02_核算项'!$M$2:$M$6232,"CO")</f>
        <v>0.0</v>
      </c>
      <c r="J276" s="4">
        <f>SUMIFS('02_核算项'!$AC$2:$AC$6232,'02_核算项'!$B$2:$B$6232,$A276,'02_核算项'!$M$2:$M$6232,"VOCS")</f>
        <v>0.0</v>
      </c>
      <c r="K276" s="4">
        <f>SUMIFS('02_核算项'!$AC$2:$AC$6232,'02_核算项'!$B$2:$B$6232,$A276,'02_核算项'!$M$2:$M$6232,"PM10")</f>
        <v>0.0</v>
      </c>
      <c r="L276" s="4">
        <f>SUMIFS('02_核算项'!$AC$2:$AC$6232,'02_核算项'!$B$2:$B$6232,$A276,'02_核算项'!$M$2:$M$6232,"PM25")</f>
        <v>0.0</v>
      </c>
      <c r="M276" s="4">
        <f>SUMIFS('02_核算项'!$AC$2:$AC$6232,'02_核算项'!$B$2:$B$6232,$A276,'02_核算项'!$M$2:$M$6232,"BC")</f>
        <v>0.0</v>
      </c>
      <c r="N276" s="4">
        <f>SUMIFS('02_核算项'!$AC$2:$AC$6232,'02_核算项'!$B$2:$B$6232,$A276,'02_核算项'!$M$2:$M$6232,"OC")</f>
        <v>0.0</v>
      </c>
      <c r="O276" s="4">
        <f>SUMIFS('02_核算项'!$AC$2:$AC$6232,'02_核算项'!$B$2:$B$6232,$A276,'02_核算项'!$M$2:$M$6232,"NH3")</f>
        <v>0.0</v>
      </c>
      <c r="P276" s="4">
        <f>SUMIFS('02_核算项'!$AD$2:$AD$6232,'02_核算项'!$B$2:$B$6232,$A276,'02_核算项'!$M$2:$M$6232,"SO2")</f>
        <v>0.0</v>
      </c>
      <c r="Q276" s="4">
        <f>SUMIFS('02_核算项'!$AD$2:$AD$6232,'02_核算项'!$B$2:$B$6232,$A276,'02_核算项'!$M$2:$M$6232,"NOX")</f>
        <v>0.0</v>
      </c>
      <c r="R276" s="4">
        <f>SUMIFS('02_核算项'!$AD$2:$AD$6232,'02_核算项'!$B$2:$B$6232,$A276,'02_核算项'!$M$2:$M$6232,"CO")</f>
        <v>0.0</v>
      </c>
      <c r="S276" s="4">
        <f>SUMIFS('02_核算项'!$AD$2:$AD$6232,'02_核算项'!$B$2:$B$6232,$A276,'02_核算项'!$M$2:$M$6232,"VOCS")</f>
        <v>0.0</v>
      </c>
      <c r="T276" s="4">
        <f>SUMIFS('02_核算项'!$AD$2:$AD$6232,'02_核算项'!$B$2:$B$6232,$A276,'02_核算项'!$M$2:$M$6232,"PM10")</f>
        <v>0.0</v>
      </c>
      <c r="U276" s="4">
        <f>SUMIFS('02_核算项'!$AD$2:$AD$6232,'02_核算项'!$B$2:$B$6232,$A276,'02_核算项'!$M$2:$M$6232,"PM25")</f>
        <v>0.0</v>
      </c>
      <c r="V276" s="4">
        <f>SUMIFS('02_核算项'!$AD$2:$AD$6232,'02_核算项'!$B$2:$B$6232,$A276,'02_核算项'!$M$2:$M$6232,"BC")</f>
        <v>0.0</v>
      </c>
      <c r="W276" s="4">
        <f>SUMIFS('02_核算项'!$AD$2:$AD$6232,'02_核算项'!$B$2:$B$6232,$A276,'02_核算项'!$M$2:$M$6232,"OC")</f>
        <v>0.0</v>
      </c>
      <c r="X276" s="4">
        <f>SUMIFS('02_核算项'!$AD$2:$AD$6232,'02_核算项'!$B$2:$B$6232,$A276,'02_核算项'!$M$2:$M$6232,"NH3")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SUMIFS('02_核算项'!$AC$2:$AC$6232,'02_核算项'!$B$2:$B$6232,$A277,'02_核算项'!$M$2:$M$6232,"SO2")</f>
        <v>85.51238</v>
      </c>
      <c r="H277" s="4">
        <f>SUMIFS('02_核算项'!$AC$2:$AC$6232,'02_核算项'!$B$2:$B$6232,$A277,'02_核算项'!$M$2:$M$6232,"NOX")</f>
        <v>87.735</v>
      </c>
      <c r="I277" s="4">
        <f>SUMIFS('02_核算项'!$AC$2:$AC$6232,'02_核算项'!$B$2:$B$6232,$A277,'02_核算项'!$M$2:$M$6232,"CO")</f>
        <v>23.396</v>
      </c>
      <c r="J277" s="4">
        <f>SUMIFS('02_核算项'!$AC$2:$AC$6232,'02_核算项'!$B$2:$B$6232,$A277,'02_核算项'!$M$2:$M$6232,"VOCS")</f>
        <v>2.10564</v>
      </c>
      <c r="K277" s="4">
        <f>SUMIFS('02_核算项'!$AC$2:$AC$6232,'02_核算项'!$B$2:$B$6232,$A277,'02_核算项'!$M$2:$M$6232,"PM10")</f>
        <v>292.5623008</v>
      </c>
      <c r="L277" s="4">
        <f>SUMIFS('02_核算项'!$AC$2:$AC$6232,'02_核算项'!$B$2:$B$6232,$A277,'02_核算项'!$M$2:$M$6232,"PM25")</f>
        <v>70.61848640000002</v>
      </c>
      <c r="M277" s="4">
        <f>SUMIFS('02_核算项'!$AC$2:$AC$6232,'02_核算项'!$B$2:$B$6232,$A277,'02_核算项'!$M$2:$M$6232,"BC")</f>
        <v>0.14123697280000003</v>
      </c>
      <c r="N277" s="4">
        <f>SUMIFS('02_核算项'!$AC$2:$AC$6232,'02_核算项'!$B$2:$B$6232,$A277,'02_核算项'!$M$2:$M$6232,"OC")</f>
        <v>0.0</v>
      </c>
      <c r="O277" s="4">
        <f>SUMIFS('02_核算项'!$AC$2:$AC$6232,'02_核算项'!$B$2:$B$6232,$A277,'02_核算项'!$M$2:$M$6232,"NH3")</f>
        <v>0.0</v>
      </c>
      <c r="P277" s="4">
        <f>SUMIFS('02_核算项'!$AD$2:$AD$6232,'02_核算项'!$B$2:$B$6232,$A277,'02_核算项'!$M$2:$M$6232,"SO2")</f>
        <v>85.51238</v>
      </c>
      <c r="Q277" s="4">
        <f>SUMIFS('02_核算项'!$AD$2:$AD$6232,'02_核算项'!$B$2:$B$6232,$A277,'02_核算项'!$M$2:$M$6232,"NOX")</f>
        <v>68.4333</v>
      </c>
      <c r="R277" s="4">
        <f>SUMIFS('02_核算项'!$AD$2:$AD$6232,'02_核算项'!$B$2:$B$6232,$A277,'02_核算项'!$M$2:$M$6232,"CO")</f>
        <v>23.396</v>
      </c>
      <c r="S277" s="4">
        <f>SUMIFS('02_核算项'!$AD$2:$AD$6232,'02_核算项'!$B$2:$B$6232,$A277,'02_核算项'!$M$2:$M$6232,"VOCS")</f>
        <v>2.10564</v>
      </c>
      <c r="T277" s="4">
        <f>SUMIFS('02_核算项'!$AD$2:$AD$6232,'02_核算项'!$B$2:$B$6232,$A277,'02_核算项'!$M$2:$M$6232,"PM10")</f>
        <v>292.5623008</v>
      </c>
      <c r="U277" s="4">
        <f>SUMIFS('02_核算项'!$AD$2:$AD$6232,'02_核算项'!$B$2:$B$6232,$A277,'02_核算项'!$M$2:$M$6232,"PM25")</f>
        <v>70.61848640000002</v>
      </c>
      <c r="V277" s="4">
        <f>SUMIFS('02_核算项'!$AD$2:$AD$6232,'02_核算项'!$B$2:$B$6232,$A277,'02_核算项'!$M$2:$M$6232,"BC")</f>
        <v>0.14123697280000003</v>
      </c>
      <c r="W277" s="4">
        <f>SUMIFS('02_核算项'!$AD$2:$AD$6232,'02_核算项'!$B$2:$B$6232,$A277,'02_核算项'!$M$2:$M$6232,"OC")</f>
        <v>0.0</v>
      </c>
      <c r="X277" s="4">
        <f>SUMIFS('02_核算项'!$AD$2:$AD$6232,'02_核算项'!$B$2:$B$6232,$A277,'02_核算项'!$M$2:$M$6232,"NH3")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>
        <f>SUMIFS('02_核算项'!$AC$2:$AC$6232,'02_核算项'!$B$2:$B$6232,$A278,'02_核算项'!$M$2:$M$6232,"SO2")</f>
        <v>0</v>
      </c>
      <c r="H278" s="4">
        <f>SUMIFS('02_核算项'!$AC$2:$AC$6232,'02_核算项'!$B$2:$B$6232,$A278,'02_核算项'!$M$2:$M$6232,"NOX")</f>
        <v>0</v>
      </c>
      <c r="I278" s="4">
        <f>SUMIFS('02_核算项'!$AC$2:$AC$6232,'02_核算项'!$B$2:$B$6232,$A278,'02_核算项'!$M$2:$M$6232,"CO")</f>
        <v>0</v>
      </c>
      <c r="J278" s="4">
        <f>SUMIFS('02_核算项'!$AC$2:$AC$6232,'02_核算项'!$B$2:$B$6232,$A278,'02_核算项'!$M$2:$M$6232,"VOCS")</f>
        <v>0</v>
      </c>
      <c r="K278" s="4">
        <f>SUMIFS('02_核算项'!$AC$2:$AC$6232,'02_核算项'!$B$2:$B$6232,$A278,'02_核算项'!$M$2:$M$6232,"PM10")</f>
        <v>0</v>
      </c>
      <c r="L278" s="4">
        <f>SUMIFS('02_核算项'!$AC$2:$AC$6232,'02_核算项'!$B$2:$B$6232,$A278,'02_核算项'!$M$2:$M$6232,"PM25")</f>
        <v>0</v>
      </c>
      <c r="M278" s="4">
        <f>SUMIFS('02_核算项'!$AC$2:$AC$6232,'02_核算项'!$B$2:$B$6232,$A278,'02_核算项'!$M$2:$M$6232,"BC")</f>
        <v>0</v>
      </c>
      <c r="N278" s="4">
        <f>SUMIFS('02_核算项'!$AC$2:$AC$6232,'02_核算项'!$B$2:$B$6232,$A278,'02_核算项'!$M$2:$M$6232,"OC")</f>
        <v>0</v>
      </c>
      <c r="O278" s="4">
        <f>SUMIFS('02_核算项'!$AC$2:$AC$6232,'02_核算项'!$B$2:$B$6232,$A278,'02_核算项'!$M$2:$M$6232,"NH3")</f>
        <v>0.0</v>
      </c>
      <c r="X278" s="4">
        <f>SUMIFS('02_核算项'!$AD$2:$AD$6232,'02_核算项'!$B$2:$B$6232,$A278,'02_核算项'!$M$2:$M$6232,"NH3")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SUMIFS('02_核算项'!$AC$2:$AC$6232,'02_核算项'!$B$2:$B$6232,$A279,'02_核算项'!$M$2:$M$6232,"SO2")</f>
        <v>0.0</v>
      </c>
      <c r="H279" s="4">
        <f>SUMIFS('02_核算项'!$AC$2:$AC$6232,'02_核算项'!$B$2:$B$6232,$A279,'02_核算项'!$M$2:$M$6232,"NOX")</f>
        <v>945.9030459999999</v>
      </c>
      <c r="I279" s="4">
        <f>SUMIFS('02_核算项'!$AC$2:$AC$6232,'02_核算项'!$B$2:$B$6232,$A279,'02_核算项'!$M$2:$M$6232,"CO")</f>
        <v>299.920478</v>
      </c>
      <c r="J279" s="4">
        <f>SUMIFS('02_核算项'!$AC$2:$AC$6232,'02_核算项'!$B$2:$B$6232,$A279,'02_核算项'!$M$2:$M$6232,"VOCS")</f>
        <v>4.6141612</v>
      </c>
      <c r="K279" s="4">
        <f>SUMIFS('02_核算项'!$AC$2:$AC$6232,'02_核算项'!$B$2:$B$6232,$A279,'02_核算项'!$M$2:$M$6232,"PM10")</f>
        <v>6.9212418</v>
      </c>
      <c r="L279" s="4">
        <f>SUMIFS('02_核算项'!$AC$2:$AC$6232,'02_核算项'!$B$2:$B$6232,$A279,'02_核算项'!$M$2:$M$6232,"PM25")</f>
        <v>6.9212418</v>
      </c>
      <c r="M279" s="4">
        <f>SUMIFS('02_核算项'!$AC$2:$AC$6232,'02_核算项'!$B$2:$B$6232,$A279,'02_核算项'!$M$2:$M$6232,"BC")</f>
        <v>0.0</v>
      </c>
      <c r="N279" s="4">
        <f>SUMIFS('02_核算项'!$AC$2:$AC$6232,'02_核算项'!$B$2:$B$6232,$A279,'02_核算项'!$M$2:$M$6232,"OC")</f>
        <v>0.0</v>
      </c>
      <c r="O279" s="4">
        <f>SUMIFS('02_核算项'!$AC$2:$AC$6232,'02_核算项'!$B$2:$B$6232,$A279,'02_核算项'!$M$2:$M$6232,"NH3")</f>
        <v>0.0</v>
      </c>
      <c r="P279" s="4">
        <f>SUMIFS('02_核算项'!$AD$2:$AD$6232,'02_核算项'!$B$2:$B$6232,$A279,'02_核算项'!$M$2:$M$6232,"SO2")</f>
        <v>0.0</v>
      </c>
      <c r="Q279" s="4">
        <f>SUMIFS('02_核算项'!$AD$2:$AD$6232,'02_核算项'!$B$2:$B$6232,$A279,'02_核算项'!$M$2:$M$6232,"NOX")</f>
        <v>737.80437588</v>
      </c>
      <c r="R279" s="4">
        <f>SUMIFS('02_核算项'!$AD$2:$AD$6232,'02_核算项'!$B$2:$B$6232,$A279,'02_核算项'!$M$2:$M$6232,"CO")</f>
        <v>299.920478</v>
      </c>
      <c r="S279" s="4">
        <f>SUMIFS('02_核算项'!$AD$2:$AD$6232,'02_核算项'!$B$2:$B$6232,$A279,'02_核算项'!$M$2:$M$6232,"VOCS")</f>
        <v>4.6141612</v>
      </c>
      <c r="T279" s="4">
        <f>SUMIFS('02_核算项'!$AD$2:$AD$6232,'02_核算项'!$B$2:$B$6232,$A279,'02_核算项'!$M$2:$M$6232,"PM10")</f>
        <v>6.9212418</v>
      </c>
      <c r="U279" s="4">
        <f>SUMIFS('02_核算项'!$AD$2:$AD$6232,'02_核算项'!$B$2:$B$6232,$A279,'02_核算项'!$M$2:$M$6232,"PM25")</f>
        <v>6.9212418</v>
      </c>
      <c r="V279" s="4">
        <f>SUMIFS('02_核算项'!$AD$2:$AD$6232,'02_核算项'!$B$2:$B$6232,$A279,'02_核算项'!$M$2:$M$6232,"BC")</f>
        <v>0.0</v>
      </c>
      <c r="W279" s="4">
        <f>SUMIFS('02_核算项'!$AD$2:$AD$6232,'02_核算项'!$B$2:$B$6232,$A279,'02_核算项'!$M$2:$M$6232,"OC")</f>
        <v>0.0</v>
      </c>
      <c r="X279" s="4">
        <f>SUMIFS('02_核算项'!$AD$2:$AD$6232,'02_核算项'!$B$2:$B$6232,$A279,'02_核算项'!$M$2:$M$6232,"NH3")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>
        <f>SUMIFS('02_核算项'!$AC$2:$AC$6232,'02_核算项'!$B$2:$B$6232,$A280,'02_核算项'!$M$2:$M$6232,"SO2")</f>
        <v>0</v>
      </c>
      <c r="H280" s="4">
        <f>SUMIFS('02_核算项'!$AC$2:$AC$6232,'02_核算项'!$B$2:$B$6232,$A280,'02_核算项'!$M$2:$M$6232,"NOX")</f>
        <v>0</v>
      </c>
      <c r="I280" s="4">
        <f>SUMIFS('02_核算项'!$AC$2:$AC$6232,'02_核算项'!$B$2:$B$6232,$A280,'02_核算项'!$M$2:$M$6232,"CO")</f>
        <v>0</v>
      </c>
      <c r="J280" s="4">
        <f>SUMIFS('02_核算项'!$AC$2:$AC$6232,'02_核算项'!$B$2:$B$6232,$A280,'02_核算项'!$M$2:$M$6232,"VOCS")</f>
        <v>0</v>
      </c>
      <c r="K280" s="4">
        <f>SUMIFS('02_核算项'!$AC$2:$AC$6232,'02_核算项'!$B$2:$B$6232,$A280,'02_核算项'!$M$2:$M$6232,"PM10")</f>
        <v>0</v>
      </c>
      <c r="L280" s="4">
        <f>SUMIFS('02_核算项'!$AC$2:$AC$6232,'02_核算项'!$B$2:$B$6232,$A280,'02_核算项'!$M$2:$M$6232,"PM25")</f>
        <v>0</v>
      </c>
      <c r="M280" s="4">
        <f>SUMIFS('02_核算项'!$AC$2:$AC$6232,'02_核算项'!$B$2:$B$6232,$A280,'02_核算项'!$M$2:$M$6232,"BC")</f>
        <v>0</v>
      </c>
      <c r="N280" s="4">
        <f>SUMIFS('02_核算项'!$AC$2:$AC$6232,'02_核算项'!$B$2:$B$6232,$A280,'02_核算项'!$M$2:$M$6232,"OC")</f>
        <v>0</v>
      </c>
      <c r="O280" s="4">
        <f>SUMIFS('02_核算项'!$AC$2:$AC$6232,'02_核算项'!$B$2:$B$6232,$A280,'02_核算项'!$M$2:$M$6232,"NH3")</f>
        <v>0.0</v>
      </c>
      <c r="X280" s="4">
        <f>SUMIFS('02_核算项'!$AD$2:$AD$6232,'02_核算项'!$B$2:$B$6232,$A280,'02_核算项'!$M$2:$M$6232,"NH3")</f>
        <v>0.0</v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SUMIFS('02_核算项'!$AC$2:$AC$6232,'02_核算项'!$B$2:$B$6232,$A281,'02_核算项'!$M$2:$M$6232,"SO2")</f>
        <v>7007.3048</v>
      </c>
      <c r="H281" s="4">
        <f>SUMIFS('02_核算项'!$AC$2:$AC$6232,'02_核算项'!$B$2:$B$6232,$A281,'02_核算项'!$M$2:$M$6232,"NOX")</f>
        <v>5455.158200000001</v>
      </c>
      <c r="I281" s="4">
        <f>SUMIFS('02_核算项'!$AC$2:$AC$6232,'02_核算项'!$B$2:$B$6232,$A281,'02_核算项'!$M$2:$M$6232,"CO")</f>
        <v>1513.303</v>
      </c>
      <c r="J281" s="4">
        <f>SUMIFS('02_核算项'!$AC$2:$AC$6232,'02_核算项'!$B$2:$B$6232,$A281,'02_核算项'!$M$2:$M$6232,"VOCS")</f>
        <v>30.263</v>
      </c>
      <c r="K281" s="4">
        <f>SUMIFS('02_核算项'!$AC$2:$AC$6232,'02_核算项'!$B$2:$B$6232,$A281,'02_核算项'!$M$2:$M$6232,"PM10")</f>
        <v>18787.0041</v>
      </c>
      <c r="L281" s="4">
        <f>SUMIFS('02_核算项'!$AC$2:$AC$6232,'02_核算项'!$B$2:$B$6232,$A281,'02_核算项'!$M$2:$M$6232,"PM25")</f>
        <v>4900.9689</v>
      </c>
      <c r="M281" s="4">
        <f>SUMIFS('02_核算项'!$AC$2:$AC$6232,'02_核算项'!$B$2:$B$6232,$A281,'02_核算项'!$M$2:$M$6232,"BC")</f>
        <v>9.801907199999999</v>
      </c>
      <c r="N281" s="4">
        <f>SUMIFS('02_核算项'!$AC$2:$AC$6232,'02_核算项'!$B$2:$B$6232,$A281,'02_核算项'!$M$2:$M$6232,"OC")</f>
        <v>0.0</v>
      </c>
      <c r="O281" s="4">
        <f>SUMIFS('02_核算项'!$AC$2:$AC$6232,'02_核算项'!$B$2:$B$6232,$A281,'02_核算项'!$M$2:$M$6232,"NH3")</f>
        <v>0.0</v>
      </c>
      <c r="P281" s="4">
        <f>SUMIFS('02_核算项'!$AD$2:$AD$6232,'02_核算项'!$B$2:$B$6232,$A281,'02_核算项'!$M$2:$M$6232,"SO2")</f>
        <v>7007.3048</v>
      </c>
      <c r="Q281" s="4">
        <f>SUMIFS('02_核算项'!$AD$2:$AD$6232,'02_核算项'!$B$2:$B$6232,$A281,'02_核算项'!$M$2:$M$6232,"NOX")</f>
        <v>4255.0233960000005</v>
      </c>
      <c r="R281" s="4">
        <f>SUMIFS('02_核算项'!$AD$2:$AD$6232,'02_核算项'!$B$2:$B$6232,$A281,'02_核算项'!$M$2:$M$6232,"CO")</f>
        <v>1513.303</v>
      </c>
      <c r="S281" s="4">
        <f>SUMIFS('02_核算项'!$AD$2:$AD$6232,'02_核算项'!$B$2:$B$6232,$A281,'02_核算项'!$M$2:$M$6232,"VOCS")</f>
        <v>30.263</v>
      </c>
      <c r="T281" s="4">
        <f>SUMIFS('02_核算项'!$AD$2:$AD$6232,'02_核算项'!$B$2:$B$6232,$A281,'02_核算项'!$M$2:$M$6232,"PM10")</f>
        <v>18787.0041</v>
      </c>
      <c r="U281" s="4">
        <f>SUMIFS('02_核算项'!$AD$2:$AD$6232,'02_核算项'!$B$2:$B$6232,$A281,'02_核算项'!$M$2:$M$6232,"PM25")</f>
        <v>4900.9689</v>
      </c>
      <c r="V281" s="4">
        <f>SUMIFS('02_核算项'!$AD$2:$AD$6232,'02_核算项'!$B$2:$B$6232,$A281,'02_核算项'!$M$2:$M$6232,"BC")</f>
        <v>9.801907199999999</v>
      </c>
      <c r="W281" s="4">
        <f>SUMIFS('02_核算项'!$AD$2:$AD$6232,'02_核算项'!$B$2:$B$6232,$A281,'02_核算项'!$M$2:$M$6232,"OC")</f>
        <v>0.0</v>
      </c>
      <c r="X281" s="4">
        <f>SUMIFS('02_核算项'!$AD$2:$AD$6232,'02_核算项'!$B$2:$B$6232,$A281,'02_核算项'!$M$2:$M$6232,"NH3")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SUMIFS('02_核算项'!$AC$2:$AC$6232,'02_核算项'!$B$2:$B$6232,$A282,'02_核算项'!$M$2:$M$6232,"SO2")</f>
        <v>1149.8474008000003</v>
      </c>
      <c r="H282" s="4">
        <f>SUMIFS('02_核算项'!$AC$2:$AC$6232,'02_核算项'!$B$2:$B$6232,$A282,'02_核算项'!$M$2:$M$6232,"NOX")</f>
        <v>1082.2093184</v>
      </c>
      <c r="I282" s="4">
        <f>SUMIFS('02_核算项'!$AC$2:$AC$6232,'02_核算项'!$B$2:$B$6232,$A282,'02_核算项'!$M$2:$M$6232,"CO")</f>
        <v>241.56458</v>
      </c>
      <c r="J282" s="4">
        <f>SUMIFS('02_核算项'!$AC$2:$AC$6232,'02_核算项'!$B$2:$B$6232,$A282,'02_核算项'!$M$2:$M$6232,"VOCS")</f>
        <v>4.8312916</v>
      </c>
      <c r="K282" s="4">
        <f>SUMIFS('02_核算项'!$AC$2:$AC$6232,'02_核算项'!$B$2:$B$6232,$A282,'02_核算项'!$M$2:$M$6232,"PM10")</f>
        <v>3987.7384240567994</v>
      </c>
      <c r="L282" s="4">
        <f>SUMIFS('02_核算项'!$AC$2:$AC$6232,'02_核算项'!$B$2:$B$6232,$A282,'02_核算项'!$M$2:$M$6232,"PM25")</f>
        <v>962.5575506344002</v>
      </c>
      <c r="M282" s="4">
        <f>SUMIFS('02_核算项'!$AC$2:$AC$6232,'02_核算项'!$B$2:$B$6232,$A282,'02_核算项'!$M$2:$M$6232,"BC")</f>
        <v>1.9251151012688004</v>
      </c>
      <c r="N282" s="4">
        <f>SUMIFS('02_核算项'!$AC$2:$AC$6232,'02_核算项'!$B$2:$B$6232,$A282,'02_核算项'!$M$2:$M$6232,"OC")</f>
        <v>0.0</v>
      </c>
      <c r="O282" s="4">
        <f>SUMIFS('02_核算项'!$AC$2:$AC$6232,'02_核算项'!$B$2:$B$6232,$A282,'02_核算项'!$M$2:$M$6232,"NH3")</f>
        <v>19.3251664</v>
      </c>
      <c r="P282" s="4">
        <f>SUMIFS('02_核算项'!$AD$2:$AD$6232,'02_核算项'!$B$2:$B$6232,$A282,'02_核算项'!$M$2:$M$6232,"SO2")</f>
        <v>229.96948016000002</v>
      </c>
      <c r="Q282" s="4">
        <f>SUMIFS('02_核算项'!$AD$2:$AD$6232,'02_核算项'!$B$2:$B$6232,$A282,'02_核算项'!$M$2:$M$6232,"NOX")</f>
        <v>389.595354624</v>
      </c>
      <c r="R282" s="4">
        <f>SUMIFS('02_核算项'!$AD$2:$AD$6232,'02_核算项'!$B$2:$B$6232,$A282,'02_核算项'!$M$2:$M$6232,"CO")</f>
        <v>241.56458</v>
      </c>
      <c r="S282" s="4">
        <f>SUMIFS('02_核算项'!$AD$2:$AD$6232,'02_核算项'!$B$2:$B$6232,$A282,'02_核算项'!$M$2:$M$6232,"VOCS")</f>
        <v>4.8312916</v>
      </c>
      <c r="T282" s="4">
        <f>SUMIFS('02_核算项'!$AD$2:$AD$6232,'02_核算项'!$B$2:$B$6232,$A282,'02_核算项'!$M$2:$M$6232,"PM10")</f>
        <v>204.19970895601213</v>
      </c>
      <c r="U282" s="4">
        <f>SUMIFS('02_核算项'!$AD$2:$AD$6232,'02_核算项'!$B$2:$B$6232,$A282,'02_核算项'!$M$2:$M$6232,"PM25")</f>
        <v>52.940665284892056</v>
      </c>
      <c r="V282" s="4">
        <f>SUMIFS('02_核算项'!$AD$2:$AD$6232,'02_核算项'!$B$2:$B$6232,$A282,'02_核算项'!$M$2:$M$6232,"BC")</f>
        <v>0.10588133056978412</v>
      </c>
      <c r="W282" s="4">
        <f>SUMIFS('02_核算项'!$AD$2:$AD$6232,'02_核算项'!$B$2:$B$6232,$A282,'02_核算项'!$M$2:$M$6232,"OC")</f>
        <v>0.0</v>
      </c>
      <c r="X282" s="4">
        <f>SUMIFS('02_核算项'!$AD$2:$AD$6232,'02_核算项'!$B$2:$B$6232,$A282,'02_核算项'!$M$2:$M$6232,"NH3")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SUMIFS('02_核算项'!$AC$2:$AC$6232,'02_核算项'!$B$2:$B$6232,$A283,'02_核算项'!$M$2:$M$6232,"SO2")</f>
        <v>0.0</v>
      </c>
      <c r="H283" s="4">
        <f>SUMIFS('02_核算项'!$AC$2:$AC$6232,'02_核算项'!$B$2:$B$6232,$A283,'02_核算项'!$M$2:$M$6232,"NOX")</f>
        <v>14.980588700000002</v>
      </c>
      <c r="I283" s="4">
        <f>SUMIFS('02_核算项'!$AC$2:$AC$6232,'02_核算项'!$B$2:$B$6232,$A283,'02_核算项'!$M$2:$M$6232,"CO")</f>
        <v>1.4419818</v>
      </c>
      <c r="J283" s="4">
        <f>SUMIFS('02_核算项'!$AC$2:$AC$6232,'02_核算项'!$B$2:$B$6232,$A283,'02_核算项'!$M$2:$M$6232,"VOCS")</f>
        <v>132.181665</v>
      </c>
      <c r="K283" s="4">
        <f>SUMIFS('02_核算项'!$AC$2:$AC$6232,'02_核算项'!$B$2:$B$6232,$A283,'02_核算项'!$M$2:$M$6232,"PM10")</f>
        <v>0.6809358500000001</v>
      </c>
      <c r="L283" s="4">
        <f>SUMIFS('02_核算项'!$AC$2:$AC$6232,'02_核算项'!$B$2:$B$6232,$A283,'02_核算项'!$M$2:$M$6232,"PM25")</f>
        <v>0.6809358500000001</v>
      </c>
      <c r="M283" s="4">
        <f>SUMIFS('02_核算项'!$AC$2:$AC$6232,'02_核算项'!$B$2:$B$6232,$A283,'02_核算项'!$M$2:$M$6232,"BC")</f>
        <v>0.0801101</v>
      </c>
      <c r="N283" s="4">
        <f>SUMIFS('02_核算项'!$AC$2:$AC$6232,'02_核算项'!$B$2:$B$6232,$A283,'02_核算项'!$M$2:$M$6232,"OC")</f>
        <v>0.20027525</v>
      </c>
      <c r="O283" s="4">
        <f>SUMIFS('02_核算项'!$AC$2:$AC$6232,'02_核算项'!$B$2:$B$6232,$A283,'02_核算项'!$M$2:$M$6232,"NH3")</f>
        <v>0.0</v>
      </c>
      <c r="P283" s="4">
        <f>SUMIFS('02_核算项'!$AD$2:$AD$6232,'02_核算项'!$B$2:$B$6232,$A283,'02_核算项'!$M$2:$M$6232,"SO2")</f>
        <v>0.0</v>
      </c>
      <c r="Q283" s="4">
        <f>SUMIFS('02_核算项'!$AD$2:$AD$6232,'02_核算项'!$B$2:$B$6232,$A283,'02_核算项'!$M$2:$M$6232,"NOX")</f>
        <v>11.684859186000002</v>
      </c>
      <c r="R283" s="4">
        <f>SUMIFS('02_核算项'!$AD$2:$AD$6232,'02_核算项'!$B$2:$B$6232,$A283,'02_核算项'!$M$2:$M$6232,"CO")</f>
        <v>1.4419818</v>
      </c>
      <c r="S283" s="4">
        <f>SUMIFS('02_核算项'!$AD$2:$AD$6232,'02_核算项'!$B$2:$B$6232,$A283,'02_核算项'!$M$2:$M$6232,"VOCS")</f>
        <v>132.181665</v>
      </c>
      <c r="T283" s="4">
        <f>SUMIFS('02_核算项'!$AD$2:$AD$6232,'02_核算项'!$B$2:$B$6232,$A283,'02_核算项'!$M$2:$M$6232,"PM10")</f>
        <v>0.6809358500000001</v>
      </c>
      <c r="U283" s="4">
        <f>SUMIFS('02_核算项'!$AD$2:$AD$6232,'02_核算项'!$B$2:$B$6232,$A283,'02_核算项'!$M$2:$M$6232,"PM25")</f>
        <v>0.6809358500000001</v>
      </c>
      <c r="V283" s="4">
        <f>SUMIFS('02_核算项'!$AD$2:$AD$6232,'02_核算项'!$B$2:$B$6232,$A283,'02_核算项'!$M$2:$M$6232,"BC")</f>
        <v>0.0801101</v>
      </c>
      <c r="W283" s="4">
        <f>SUMIFS('02_核算项'!$AD$2:$AD$6232,'02_核算项'!$B$2:$B$6232,$A283,'02_核算项'!$M$2:$M$6232,"OC")</f>
        <v>0.20027525</v>
      </c>
      <c r="X283" s="4">
        <f>SUMIFS('02_核算项'!$AD$2:$AD$6232,'02_核算项'!$B$2:$B$6232,$A283,'02_核算项'!$M$2:$M$6232,"NH3")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>
        <f>SUMIFS('02_核算项'!$AC$2:$AC$6232,'02_核算项'!$B$2:$B$6232,$A284,'02_核算项'!$M$2:$M$6232,"SO2")</f>
        <v>0</v>
      </c>
      <c r="H284" s="4">
        <f>SUMIFS('02_核算项'!$AC$2:$AC$6232,'02_核算项'!$B$2:$B$6232,$A284,'02_核算项'!$M$2:$M$6232,"NOX")</f>
        <v>0</v>
      </c>
      <c r="I284" s="4">
        <f>SUMIFS('02_核算项'!$AC$2:$AC$6232,'02_核算项'!$B$2:$B$6232,$A284,'02_核算项'!$M$2:$M$6232,"CO")</f>
        <v>0</v>
      </c>
      <c r="J284" s="4">
        <f>SUMIFS('02_核算项'!$AC$2:$AC$6232,'02_核算项'!$B$2:$B$6232,$A284,'02_核算项'!$M$2:$M$6232,"VOCS")</f>
        <v>0</v>
      </c>
      <c r="K284" s="4">
        <f>SUMIFS('02_核算项'!$AC$2:$AC$6232,'02_核算项'!$B$2:$B$6232,$A284,'02_核算项'!$M$2:$M$6232,"PM10")</f>
        <v>0</v>
      </c>
      <c r="L284" s="4">
        <f>SUMIFS('02_核算项'!$AC$2:$AC$6232,'02_核算项'!$B$2:$B$6232,$A284,'02_核算项'!$M$2:$M$6232,"PM25")</f>
        <v>0</v>
      </c>
      <c r="M284" s="4">
        <f>SUMIFS('02_核算项'!$AC$2:$AC$6232,'02_核算项'!$B$2:$B$6232,$A284,'02_核算项'!$M$2:$M$6232,"BC")</f>
        <v>0</v>
      </c>
      <c r="N284" s="4">
        <f>SUMIFS('02_核算项'!$AC$2:$AC$6232,'02_核算项'!$B$2:$B$6232,$A284,'02_核算项'!$M$2:$M$6232,"OC")</f>
        <v>0</v>
      </c>
      <c r="O284" s="4">
        <f>SUMIFS('02_核算项'!$AC$2:$AC$6232,'02_核算项'!$B$2:$B$6232,$A284,'02_核算项'!$M$2:$M$6232,"NH3")</f>
        <v>0</v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SUMIFS('02_核算项'!$AC$2:$AC$6232,'02_核算项'!$B$2:$B$6232,$A285,'02_核算项'!$M$2:$M$6232,"SO2")</f>
        <v>0.0</v>
      </c>
      <c r="H285" s="4">
        <f>SUMIFS('02_核算项'!$AC$2:$AC$6232,'02_核算项'!$B$2:$B$6232,$A285,'02_核算项'!$M$2:$M$6232,"NOX")</f>
        <v>0.35669999999999996</v>
      </c>
      <c r="I285" s="4">
        <f>SUMIFS('02_核算项'!$AC$2:$AC$6232,'02_核算项'!$B$2:$B$6232,$A285,'02_核算项'!$M$2:$M$6232,"CO")</f>
        <v>0.1131</v>
      </c>
      <c r="J285" s="4">
        <f>SUMIFS('02_核算项'!$AC$2:$AC$6232,'02_核算项'!$B$2:$B$6232,$A285,'02_核算项'!$M$2:$M$6232,"VOCS")</f>
        <v>0.00174</v>
      </c>
      <c r="K285" s="4">
        <f>SUMIFS('02_核算项'!$AC$2:$AC$6232,'02_核算项'!$B$2:$B$6232,$A285,'02_核算项'!$M$2:$M$6232,"PM10")</f>
        <v>0.00261</v>
      </c>
      <c r="L285" s="4">
        <f>SUMIFS('02_核算项'!$AC$2:$AC$6232,'02_核算项'!$B$2:$B$6232,$A285,'02_核算项'!$M$2:$M$6232,"PM25")</f>
        <v>0.00261</v>
      </c>
      <c r="M285" s="4">
        <f>SUMIFS('02_核算项'!$AC$2:$AC$6232,'02_核算项'!$B$2:$B$6232,$A285,'02_核算项'!$M$2:$M$6232,"BC")</f>
        <v>0.0</v>
      </c>
      <c r="N285" s="4">
        <f>SUMIFS('02_核算项'!$AC$2:$AC$6232,'02_核算项'!$B$2:$B$6232,$A285,'02_核算项'!$M$2:$M$6232,"OC")</f>
        <v>0.0</v>
      </c>
      <c r="O285" s="4">
        <f>SUMIFS('02_核算项'!$AC$2:$AC$6232,'02_核算项'!$B$2:$B$6232,$A285,'02_核算项'!$M$2:$M$6232,"NH3")</f>
        <v>0.0</v>
      </c>
      <c r="P285" s="4">
        <f>SUMIFS('02_核算项'!$AD$2:$AD$6232,'02_核算项'!$B$2:$B$6232,$A285,'02_核算项'!$M$2:$M$6232,"SO2")</f>
        <v>0.0</v>
      </c>
      <c r="Q285" s="4">
        <f>SUMIFS('02_核算项'!$AD$2:$AD$6232,'02_核算项'!$B$2:$B$6232,$A285,'02_核算项'!$M$2:$M$6232,"NOX")</f>
        <v>0.35669999999999996</v>
      </c>
      <c r="R285" s="4">
        <f>SUMIFS('02_核算项'!$AD$2:$AD$6232,'02_核算项'!$B$2:$B$6232,$A285,'02_核算项'!$M$2:$M$6232,"CO")</f>
        <v>0.1131</v>
      </c>
      <c r="S285" s="4">
        <f>SUMIFS('02_核算项'!$AD$2:$AD$6232,'02_核算项'!$B$2:$B$6232,$A285,'02_核算项'!$M$2:$M$6232,"VOCS")</f>
        <v>0.00174</v>
      </c>
      <c r="T285" s="4">
        <f>SUMIFS('02_核算项'!$AD$2:$AD$6232,'02_核算项'!$B$2:$B$6232,$A285,'02_核算项'!$M$2:$M$6232,"PM10")</f>
        <v>0.00261</v>
      </c>
      <c r="U285" s="4">
        <f>SUMIFS('02_核算项'!$AD$2:$AD$6232,'02_核算项'!$B$2:$B$6232,$A285,'02_核算项'!$M$2:$M$6232,"PM25")</f>
        <v>0.00261</v>
      </c>
      <c r="V285" s="4">
        <f>SUMIFS('02_核算项'!$AD$2:$AD$6232,'02_核算项'!$B$2:$B$6232,$A285,'02_核算项'!$M$2:$M$6232,"BC")</f>
        <v>0.0</v>
      </c>
      <c r="W285" s="4">
        <f>SUMIFS('02_核算项'!$AD$2:$AD$6232,'02_核算项'!$B$2:$B$6232,$A285,'02_核算项'!$M$2:$M$6232,"OC")</f>
        <v>0.0</v>
      </c>
      <c r="X285" s="4">
        <f>SUMIFS('02_核算项'!$AD$2:$AD$6232,'02_核算项'!$B$2:$B$6232,$A285,'02_核算项'!$M$2:$M$6232,"NH3")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>
        <f>SUMIFS('02_核算项'!$AC$2:$AC$6232,'02_核算项'!$B$2:$B$6232,$A286,'02_核算项'!$M$2:$M$6232,"SO2")</f>
        <v>0.0</v>
      </c>
      <c r="H286" s="4">
        <f>SUMIFS('02_核算项'!$AC$2:$AC$6232,'02_核算项'!$B$2:$B$6232,$A286,'02_核算项'!$M$2:$M$6232,"NOX")</f>
        <v>0.633245</v>
      </c>
      <c r="I286" s="4">
        <f>SUMIFS('02_核算项'!$AC$2:$AC$6232,'02_核算项'!$B$2:$B$6232,$A286,'02_核算项'!$M$2:$M$6232,"CO")</f>
        <v>0.200785</v>
      </c>
      <c r="J286" s="4">
        <f>SUMIFS('02_核算项'!$AC$2:$AC$6232,'02_核算项'!$B$2:$B$6232,$A286,'02_核算项'!$M$2:$M$6232,"VOCS")</f>
        <v>0.003089</v>
      </c>
      <c r="K286" s="4">
        <f>SUMIFS('02_核算项'!$AC$2:$AC$6232,'02_核算项'!$B$2:$B$6232,$A286,'02_核算项'!$M$2:$M$6232,"PM10")</f>
        <v>0.0046335</v>
      </c>
      <c r="L286" s="4">
        <f>SUMIFS('02_核算项'!$AC$2:$AC$6232,'02_核算项'!$B$2:$B$6232,$A286,'02_核算项'!$M$2:$M$6232,"PM25")</f>
        <v>0.0046335</v>
      </c>
      <c r="M286" s="4">
        <f>SUMIFS('02_核算项'!$AC$2:$AC$6232,'02_核算项'!$B$2:$B$6232,$A286,'02_核算项'!$M$2:$M$6232,"BC")</f>
        <v>0.0</v>
      </c>
      <c r="N286" s="4">
        <f>SUMIFS('02_核算项'!$AC$2:$AC$6232,'02_核算项'!$B$2:$B$6232,$A286,'02_核算项'!$M$2:$M$6232,"OC")</f>
        <v>0.0</v>
      </c>
      <c r="O286" s="4">
        <f>SUMIFS('02_核算项'!$AC$2:$AC$6232,'02_核算项'!$B$2:$B$6232,$A286,'02_核算项'!$M$2:$M$6232,"NH3")</f>
        <v>0.0</v>
      </c>
      <c r="P286" s="4">
        <f>SUMIFS('02_核算项'!$AD$2:$AD$6232,'02_核算项'!$B$2:$B$6232,$A286,'02_核算项'!$M$2:$M$6232,"SO2")</f>
        <v>0.0</v>
      </c>
      <c r="Q286" s="4">
        <f>SUMIFS('02_核算项'!$AD$2:$AD$6232,'02_核算项'!$B$2:$B$6232,$A286,'02_核算项'!$M$2:$M$6232,"NOX")</f>
        <v>0.49393109999999996</v>
      </c>
      <c r="R286" s="4">
        <f>SUMIFS('02_核算项'!$AD$2:$AD$6232,'02_核算项'!$B$2:$B$6232,$A286,'02_核算项'!$M$2:$M$6232,"CO")</f>
        <v>0.200785</v>
      </c>
      <c r="S286" s="4">
        <f>SUMIFS('02_核算项'!$AD$2:$AD$6232,'02_核算项'!$B$2:$B$6232,$A286,'02_核算项'!$M$2:$M$6232,"VOCS")</f>
        <v>0.003089</v>
      </c>
      <c r="T286" s="4">
        <f>SUMIFS('02_核算项'!$AD$2:$AD$6232,'02_核算项'!$B$2:$B$6232,$A286,'02_核算项'!$M$2:$M$6232,"PM10")</f>
        <v>0.0046335</v>
      </c>
      <c r="U286" s="4">
        <f>SUMIFS('02_核算项'!$AD$2:$AD$6232,'02_核算项'!$B$2:$B$6232,$A286,'02_核算项'!$M$2:$M$6232,"PM25")</f>
        <v>0.0046335</v>
      </c>
      <c r="V286" s="4">
        <f>SUMIFS('02_核算项'!$AD$2:$AD$6232,'02_核算项'!$B$2:$B$6232,$A286,'02_核算项'!$M$2:$M$6232,"BC")</f>
        <v>0.0</v>
      </c>
      <c r="W286" s="4">
        <f>SUMIFS('02_核算项'!$AD$2:$AD$6232,'02_核算项'!$B$2:$B$6232,$A286,'02_核算项'!$M$2:$M$6232,"OC")</f>
        <v>0.0</v>
      </c>
      <c r="X286" s="4">
        <f>SUMIFS('02_核算项'!$AD$2:$AD$6232,'02_核算项'!$B$2:$B$6232,$A286,'02_核算项'!$M$2:$M$6232,"NH3")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SUMIFS('02_核算项'!$AC$2:$AC$6232,'02_核算项'!$B$2:$B$6232,$A287,'02_核算项'!$M$2:$M$6232,"SO2")</f>
        <v>6945.071795</v>
      </c>
      <c r="H287" s="4">
        <f>SUMIFS('02_核算项'!$AC$2:$AC$6232,'02_核算项'!$B$2:$B$6232,$A287,'02_核算项'!$M$2:$M$6232,"NOX")</f>
        <v>5406.56463</v>
      </c>
      <c r="I287" s="4">
        <f>SUMIFS('02_核算项'!$AC$2:$AC$6232,'02_核算项'!$B$2:$B$6232,$A287,'02_核算项'!$M$2:$M$6232,"CO")</f>
        <v>1499.817</v>
      </c>
      <c r="J287" s="4">
        <f>SUMIFS('02_核算项'!$AC$2:$AC$6232,'02_核算项'!$B$2:$B$6232,$A287,'02_核算项'!$M$2:$M$6232,"VOCS")</f>
        <v>29.99352</v>
      </c>
      <c r="K287" s="4">
        <f>SUMIFS('02_核算项'!$AC$2:$AC$6232,'02_核算项'!$B$2:$B$6232,$A287,'02_核算项'!$M$2:$M$6232,"PM10")</f>
        <v>18620.15262</v>
      </c>
      <c r="L287" s="4">
        <f>SUMIFS('02_核算项'!$AC$2:$AC$6232,'02_核算项'!$B$2:$B$6232,$A287,'02_核算项'!$M$2:$M$6232,"PM25")</f>
        <v>4857.441540000001</v>
      </c>
      <c r="M287" s="4">
        <f>SUMIFS('02_核算项'!$AC$2:$AC$6232,'02_核算项'!$B$2:$B$6232,$A287,'02_核算项'!$M$2:$M$6232,"BC")</f>
        <v>9.714854879999999</v>
      </c>
      <c r="N287" s="4">
        <f>SUMIFS('02_核算项'!$AC$2:$AC$6232,'02_核算项'!$B$2:$B$6232,$A287,'02_核算项'!$M$2:$M$6232,"OC")</f>
        <v>0.0</v>
      </c>
      <c r="O287" s="4">
        <f>SUMIFS('02_核算项'!$AC$2:$AC$6232,'02_核算项'!$B$2:$B$6232,$A287,'02_核算项'!$M$2:$M$6232,"NH3")</f>
        <v>0.0</v>
      </c>
      <c r="P287" s="4">
        <f>SUMIFS('02_核算项'!$AD$2:$AD$6232,'02_核算项'!$B$2:$B$6232,$A287,'02_核算项'!$M$2:$M$6232,"SO2")</f>
        <v>6945.071795</v>
      </c>
      <c r="Q287" s="4">
        <f>SUMIFS('02_核算项'!$AD$2:$AD$6232,'02_核算项'!$B$2:$B$6232,$A287,'02_核算项'!$M$2:$M$6232,"NOX")</f>
        <v>4217.1204114</v>
      </c>
      <c r="R287" s="4">
        <f>SUMIFS('02_核算项'!$AD$2:$AD$6232,'02_核算项'!$B$2:$B$6232,$A287,'02_核算项'!$M$2:$M$6232,"CO")</f>
        <v>1499.817</v>
      </c>
      <c r="S287" s="4">
        <f>SUMIFS('02_核算项'!$AD$2:$AD$6232,'02_核算项'!$B$2:$B$6232,$A287,'02_核算项'!$M$2:$M$6232,"VOCS")</f>
        <v>29.99352</v>
      </c>
      <c r="T287" s="4">
        <f>SUMIFS('02_核算项'!$AD$2:$AD$6232,'02_核算项'!$B$2:$B$6232,$A287,'02_核算项'!$M$2:$M$6232,"PM10")</f>
        <v>18620.15262</v>
      </c>
      <c r="U287" s="4">
        <f>SUMIFS('02_核算项'!$AD$2:$AD$6232,'02_核算项'!$B$2:$B$6232,$A287,'02_核算项'!$M$2:$M$6232,"PM25")</f>
        <v>4857.441540000001</v>
      </c>
      <c r="V287" s="4">
        <f>SUMIFS('02_核算项'!$AD$2:$AD$6232,'02_核算项'!$B$2:$B$6232,$A287,'02_核算项'!$M$2:$M$6232,"BC")</f>
        <v>9.714854879999999</v>
      </c>
      <c r="W287" s="4">
        <f>SUMIFS('02_核算项'!$AD$2:$AD$6232,'02_核算项'!$B$2:$B$6232,$A287,'02_核算项'!$M$2:$M$6232,"OC")</f>
        <v>0.0</v>
      </c>
      <c r="X287" s="4">
        <f>SUMIFS('02_核算项'!$AD$2:$AD$6232,'02_核算项'!$B$2:$B$6232,$A287,'02_核算项'!$M$2:$M$6232,"NH3")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SUMIFS('02_核算项'!$AC$2:$AC$6232,'02_核算项'!$B$2:$B$6232,$A288,'02_核算项'!$M$2:$M$6232,"SO2")</f>
        <v>3248.930669999999</v>
      </c>
      <c r="H288" s="4">
        <f>SUMIFS('02_核算项'!$AC$2:$AC$6232,'02_核算项'!$B$2:$B$6232,$A288,'02_核算项'!$M$2:$M$6232,"NOX")</f>
        <v>2418.15283</v>
      </c>
      <c r="I288" s="4">
        <f>SUMIFS('02_核算项'!$AC$2:$AC$6232,'02_核算项'!$B$2:$B$6232,$A288,'02_核算项'!$M$2:$M$6232,"CO")</f>
        <v>670.5712</v>
      </c>
      <c r="J288" s="4">
        <f>SUMIFS('02_核算项'!$AC$2:$AC$6232,'02_核算项'!$B$2:$B$6232,$A288,'02_核算项'!$M$2:$M$6232,"VOCS")</f>
        <v>13.42818</v>
      </c>
      <c r="K288" s="4">
        <f>SUMIFS('02_核算项'!$AC$2:$AC$6232,'02_核算项'!$B$2:$B$6232,$A288,'02_核算项'!$M$2:$M$6232,"PM10")</f>
        <v>8672.91468776</v>
      </c>
      <c r="L288" s="4">
        <f>SUMIFS('02_核算项'!$AC$2:$AC$6232,'02_核算项'!$B$2:$B$6232,$A288,'02_核算项'!$M$2:$M$6232,"PM25")</f>
        <v>2093.5160280800005</v>
      </c>
      <c r="M288" s="4">
        <f>SUMIFS('02_核算项'!$AC$2:$AC$6232,'02_核算项'!$B$2:$B$6232,$A288,'02_核算项'!$M$2:$M$6232,"BC")</f>
        <v>4.1883100561600015</v>
      </c>
      <c r="N288" s="4">
        <f>SUMIFS('02_核算项'!$AC$2:$AC$6232,'02_核算项'!$B$2:$B$6232,$A288,'02_核算项'!$M$2:$M$6232,"OC")</f>
        <v>0.00568</v>
      </c>
      <c r="O288" s="4">
        <f>SUMIFS('02_核算项'!$AC$2:$AC$6232,'02_核算项'!$B$2:$B$6232,$A288,'02_核算项'!$M$2:$M$6232,"NH3")</f>
        <v>0.0</v>
      </c>
      <c r="P288" s="4">
        <f>SUMIFS('02_核算项'!$AD$2:$AD$6232,'02_核算项'!$B$2:$B$6232,$A288,'02_核算项'!$M$2:$M$6232,"SO2")</f>
        <v>3248.930669999999</v>
      </c>
      <c r="Q288" s="4">
        <f>SUMIFS('02_核算项'!$AD$2:$AD$6232,'02_核算项'!$B$2:$B$6232,$A288,'02_核算项'!$M$2:$M$6232,"NOX")</f>
        <v>1886.1592074</v>
      </c>
      <c r="R288" s="4">
        <f>SUMIFS('02_核算项'!$AD$2:$AD$6232,'02_核算项'!$B$2:$B$6232,$A288,'02_核算项'!$M$2:$M$6232,"CO")</f>
        <v>670.5712</v>
      </c>
      <c r="S288" s="4">
        <f>SUMIFS('02_核算项'!$AD$2:$AD$6232,'02_核算项'!$B$2:$B$6232,$A288,'02_核算项'!$M$2:$M$6232,"VOCS")</f>
        <v>13.42818</v>
      </c>
      <c r="T288" s="4">
        <f>SUMIFS('02_核算项'!$AD$2:$AD$6232,'02_核算项'!$B$2:$B$6232,$A288,'02_核算项'!$M$2:$M$6232,"PM10")</f>
        <v>8672.91468776</v>
      </c>
      <c r="U288" s="4">
        <f>SUMIFS('02_核算项'!$AD$2:$AD$6232,'02_核算项'!$B$2:$B$6232,$A288,'02_核算项'!$M$2:$M$6232,"PM25")</f>
        <v>2093.5160280800005</v>
      </c>
      <c r="V288" s="4">
        <f>SUMIFS('02_核算项'!$AD$2:$AD$6232,'02_核算项'!$B$2:$B$6232,$A288,'02_核算项'!$M$2:$M$6232,"BC")</f>
        <v>4.1883100561600015</v>
      </c>
      <c r="W288" s="4">
        <f>SUMIFS('02_核算项'!$AD$2:$AD$6232,'02_核算项'!$B$2:$B$6232,$A288,'02_核算项'!$M$2:$M$6232,"OC")</f>
        <v>0.00568</v>
      </c>
      <c r="X288" s="4">
        <f>SUMIFS('02_核算项'!$AD$2:$AD$6232,'02_核算项'!$B$2:$B$6232,$A288,'02_核算项'!$M$2:$M$6232,"NH3")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SUMIFS('02_核算项'!$AC$2:$AC$6232,'02_核算项'!$B$2:$B$6232,$A289,'02_核算项'!$M$2:$M$6232,"SO2")</f>
        <v>0.0</v>
      </c>
      <c r="H289" s="4">
        <f>SUMIFS('02_核算项'!$AC$2:$AC$6232,'02_核算项'!$B$2:$B$6232,$A289,'02_核算项'!$M$2:$M$6232,"NOX")</f>
        <v>22.549999999999997</v>
      </c>
      <c r="I289" s="4">
        <f>SUMIFS('02_核算项'!$AC$2:$AC$6232,'02_核算项'!$B$2:$B$6232,$A289,'02_核算项'!$M$2:$M$6232,"CO")</f>
        <v>7.15</v>
      </c>
      <c r="J289" s="4">
        <f>SUMIFS('02_核算项'!$AC$2:$AC$6232,'02_核算项'!$B$2:$B$6232,$A289,'02_核算项'!$M$2:$M$6232,"VOCS")</f>
        <v>0.11</v>
      </c>
      <c r="K289" s="4">
        <f>SUMIFS('02_核算项'!$AC$2:$AC$6232,'02_核算项'!$B$2:$B$6232,$A289,'02_核算项'!$M$2:$M$6232,"PM10")</f>
        <v>0.165</v>
      </c>
      <c r="L289" s="4">
        <f>SUMIFS('02_核算项'!$AC$2:$AC$6232,'02_核算项'!$B$2:$B$6232,$A289,'02_核算项'!$M$2:$M$6232,"PM25")</f>
        <v>0.165</v>
      </c>
      <c r="M289" s="4">
        <f>SUMIFS('02_核算项'!$AC$2:$AC$6232,'02_核算项'!$B$2:$B$6232,$A289,'02_核算项'!$M$2:$M$6232,"BC")</f>
        <v>0.0</v>
      </c>
      <c r="N289" s="4">
        <f>SUMIFS('02_核算项'!$AC$2:$AC$6232,'02_核算项'!$B$2:$B$6232,$A289,'02_核算项'!$M$2:$M$6232,"OC")</f>
        <v>0.0</v>
      </c>
      <c r="O289" s="4">
        <f>SUMIFS('02_核算项'!$AC$2:$AC$6232,'02_核算项'!$B$2:$B$6232,$A289,'02_核算项'!$M$2:$M$6232,"NH3")</f>
        <v>0</v>
      </c>
      <c r="P289" s="4">
        <f>SUMIFS('02_核算项'!$AD$2:$AD$6232,'02_核算项'!$B$2:$B$6232,$A289,'02_核算项'!$M$2:$M$6232,"SO2")</f>
        <v>0.0</v>
      </c>
      <c r="Q289" s="4">
        <f>SUMIFS('02_核算项'!$AD$2:$AD$6232,'02_核算项'!$B$2:$B$6232,$A289,'02_核算项'!$M$2:$M$6232,"NOX")</f>
        <v>8.117999999999999</v>
      </c>
      <c r="R289" s="4">
        <f>SUMIFS('02_核算项'!$AD$2:$AD$6232,'02_核算项'!$B$2:$B$6232,$A289,'02_核算项'!$M$2:$M$6232,"CO")</f>
        <v>7.15</v>
      </c>
      <c r="S289" s="4">
        <f>SUMIFS('02_核算项'!$AD$2:$AD$6232,'02_核算项'!$B$2:$B$6232,$A289,'02_核算项'!$M$2:$M$6232,"VOCS")</f>
        <v>0.11</v>
      </c>
      <c r="T289" s="4">
        <f>SUMIFS('02_核算项'!$AD$2:$AD$6232,'02_核算项'!$B$2:$B$6232,$A289,'02_核算项'!$M$2:$M$6232,"PM10")</f>
        <v>0.07095000000000001</v>
      </c>
      <c r="U289" s="4">
        <f>SUMIFS('02_核算项'!$AD$2:$AD$6232,'02_核算项'!$B$2:$B$6232,$A289,'02_核算项'!$M$2:$M$6232,"PM25")</f>
        <v>0.07095000000000001</v>
      </c>
      <c r="V289" s="4">
        <f>SUMIFS('02_核算项'!$AD$2:$AD$6232,'02_核算项'!$B$2:$B$6232,$A289,'02_核算项'!$M$2:$M$6232,"BC")</f>
        <v>0.0</v>
      </c>
      <c r="W289" s="4">
        <f>SUMIFS('02_核算项'!$AD$2:$AD$6232,'02_核算项'!$B$2:$B$6232,$A289,'02_核算项'!$M$2:$M$6232,"OC")</f>
        <v>0.0</v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>
        <f>SUMIFS('02_核算项'!$AC$2:$AC$6232,'02_核算项'!$B$2:$B$6232,$A290,'02_核算项'!$M$2:$M$6232,"SO2")</f>
        <v>0</v>
      </c>
      <c r="H290" s="4">
        <f>SUMIFS('02_核算项'!$AC$2:$AC$6232,'02_核算项'!$B$2:$B$6232,$A290,'02_核算项'!$M$2:$M$6232,"NOX")</f>
        <v>0</v>
      </c>
      <c r="I290" s="4">
        <f>SUMIFS('02_核算项'!$AC$2:$AC$6232,'02_核算项'!$B$2:$B$6232,$A290,'02_核算项'!$M$2:$M$6232,"CO")</f>
        <v>0</v>
      </c>
      <c r="J290" s="4">
        <f>SUMIFS('02_核算项'!$AC$2:$AC$6232,'02_核算项'!$B$2:$B$6232,$A290,'02_核算项'!$M$2:$M$6232,"VOCS")</f>
        <v>0</v>
      </c>
      <c r="K290" s="4">
        <f>SUMIFS('02_核算项'!$AC$2:$AC$6232,'02_核算项'!$B$2:$B$6232,$A290,'02_核算项'!$M$2:$M$6232,"PM10")</f>
        <v>0</v>
      </c>
      <c r="L290" s="4">
        <f>SUMIFS('02_核算项'!$AC$2:$AC$6232,'02_核算项'!$B$2:$B$6232,$A290,'02_核算项'!$M$2:$M$6232,"PM25")</f>
        <v>0</v>
      </c>
      <c r="M290" s="4">
        <f>SUMIFS('02_核算项'!$AC$2:$AC$6232,'02_核算项'!$B$2:$B$6232,$A290,'02_核算项'!$M$2:$M$6232,"BC")</f>
        <v>0</v>
      </c>
      <c r="N290" s="4">
        <f>SUMIFS('02_核算项'!$AC$2:$AC$6232,'02_核算项'!$B$2:$B$6232,$A290,'02_核算项'!$M$2:$M$6232,"OC")</f>
        <v>0</v>
      </c>
      <c r="O290" s="4">
        <f>SUMIFS('02_核算项'!$AC$2:$AC$6232,'02_核算项'!$B$2:$B$6232,$A290,'02_核算项'!$M$2:$M$6232,"NH3")</f>
        <v>0</v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SUMIFS('02_核算项'!$AC$2:$AC$6232,'02_核算项'!$B$2:$B$6232,$A291,'02_核算项'!$M$2:$M$6232,"SO2")</f>
        <v>757.47189</v>
      </c>
      <c r="H291" s="4">
        <f>SUMIFS('02_核算项'!$AC$2:$AC$6232,'02_核算项'!$B$2:$B$6232,$A291,'02_核算项'!$M$2:$M$6232,"NOX")</f>
        <v>814.7596800000001</v>
      </c>
      <c r="I291" s="4">
        <f>SUMIFS('02_核算项'!$AC$2:$AC$6232,'02_核算项'!$B$2:$B$6232,$A291,'02_核算项'!$M$2:$M$6232,"CO")</f>
        <v>181.866</v>
      </c>
      <c r="J291" s="4">
        <f>SUMIFS('02_核算项'!$AC$2:$AC$6232,'02_核算项'!$B$2:$B$6232,$A291,'02_核算项'!$M$2:$M$6232,"VOCS")</f>
        <v>3.63732</v>
      </c>
      <c r="K291" s="4">
        <f>SUMIFS('02_核算项'!$AC$2:$AC$6232,'02_核算项'!$B$2:$B$6232,$A291,'02_核算项'!$M$2:$M$6232,"PM10")</f>
        <v>2547.397062</v>
      </c>
      <c r="L291" s="4">
        <f>SUMIFS('02_核算项'!$AC$2:$AC$6232,'02_核算项'!$B$2:$B$6232,$A291,'02_核算项'!$M$2:$M$6232,"PM25")</f>
        <v>614.8889460000001</v>
      </c>
      <c r="M291" s="4">
        <f>SUMIFS('02_核算项'!$AC$2:$AC$6232,'02_核算项'!$B$2:$B$6232,$A291,'02_核算项'!$M$2:$M$6232,"BC")</f>
        <v>1.2297778920000002</v>
      </c>
      <c r="N291" s="4">
        <f>SUMIFS('02_核算项'!$AC$2:$AC$6232,'02_核算项'!$B$2:$B$6232,$A291,'02_核算项'!$M$2:$M$6232,"OC")</f>
        <v>0.0</v>
      </c>
      <c r="O291" s="4">
        <f>SUMIFS('02_核算项'!$AC$2:$AC$6232,'02_核算项'!$B$2:$B$6232,$A291,'02_核算项'!$M$2:$M$6232,"NH3")</f>
        <v>14.54928</v>
      </c>
      <c r="P291" s="4">
        <f>SUMIFS('02_核算项'!$AD$2:$AD$6232,'02_核算项'!$B$2:$B$6232,$A291,'02_核算项'!$M$2:$M$6232,"SO2")</f>
        <v>454.483134</v>
      </c>
      <c r="Q291" s="4">
        <f>SUMIFS('02_核算项'!$AD$2:$AD$6232,'02_核算项'!$B$2:$B$6232,$A291,'02_核算项'!$M$2:$M$6232,"NOX")</f>
        <v>472.56061440000013</v>
      </c>
      <c r="R291" s="4">
        <f>SUMIFS('02_核算项'!$AD$2:$AD$6232,'02_核算项'!$B$2:$B$6232,$A291,'02_核算项'!$M$2:$M$6232,"CO")</f>
        <v>181.866</v>
      </c>
      <c r="S291" s="4">
        <f>SUMIFS('02_核算项'!$AD$2:$AD$6232,'02_核算项'!$B$2:$B$6232,$A291,'02_核算项'!$M$2:$M$6232,"VOCS")</f>
        <v>3.63732</v>
      </c>
      <c r="T291" s="4">
        <f>SUMIFS('02_核算项'!$AD$2:$AD$6232,'02_核算项'!$B$2:$B$6232,$A291,'02_核算项'!$M$2:$M$6232,"PM10")</f>
        <v>130.44429783000012</v>
      </c>
      <c r="U291" s="4">
        <f>SUMIFS('02_核算项'!$AD$2:$AD$6232,'02_核算项'!$B$2:$B$6232,$A291,'02_核算项'!$M$2:$M$6232,"PM25")</f>
        <v>33.818892030000036</v>
      </c>
      <c r="V291" s="4">
        <f>SUMIFS('02_核算项'!$AD$2:$AD$6232,'02_核算项'!$B$2:$B$6232,$A291,'02_核算项'!$M$2:$M$6232,"BC")</f>
        <v>0.06763778406000007</v>
      </c>
      <c r="W291" s="4">
        <f>SUMIFS('02_核算项'!$AD$2:$AD$6232,'02_核算项'!$B$2:$B$6232,$A291,'02_核算项'!$M$2:$M$6232,"OC")</f>
        <v>0.0</v>
      </c>
      <c r="X291" s="4">
        <f>SUMIFS('02_核算项'!$AD$2:$AD$6232,'02_核算项'!$B$2:$B$6232,$A291,'02_核算项'!$M$2:$M$6232,"NH3")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>
        <f>SUMIFS('02_核算项'!$AC$2:$AC$6232,'02_核算项'!$B$2:$B$6232,$A292,'02_核算项'!$M$2:$M$6232,"SO2")</f>
        <v>0</v>
      </c>
      <c r="H292" s="4">
        <f>SUMIFS('02_核算项'!$AC$2:$AC$6232,'02_核算项'!$B$2:$B$6232,$A292,'02_核算项'!$M$2:$M$6232,"NOX")</f>
        <v>0</v>
      </c>
      <c r="I292" s="4">
        <f>SUMIFS('02_核算项'!$AC$2:$AC$6232,'02_核算项'!$B$2:$B$6232,$A292,'02_核算项'!$M$2:$M$6232,"CO")</f>
        <v>0</v>
      </c>
      <c r="J292" s="4">
        <f>SUMIFS('02_核算项'!$AC$2:$AC$6232,'02_核算项'!$B$2:$B$6232,$A292,'02_核算项'!$M$2:$M$6232,"VOCS")</f>
        <v>0</v>
      </c>
      <c r="K292" s="4">
        <f>SUMIFS('02_核算项'!$AC$2:$AC$6232,'02_核算项'!$B$2:$B$6232,$A292,'02_核算项'!$M$2:$M$6232,"PM10")</f>
        <v>0</v>
      </c>
      <c r="L292" s="4">
        <f>SUMIFS('02_核算项'!$AC$2:$AC$6232,'02_核算项'!$B$2:$B$6232,$A292,'02_核算项'!$M$2:$M$6232,"PM25")</f>
        <v>0</v>
      </c>
      <c r="M292" s="4">
        <f>SUMIFS('02_核算项'!$AC$2:$AC$6232,'02_核算项'!$B$2:$B$6232,$A292,'02_核算项'!$M$2:$M$6232,"BC")</f>
        <v>0</v>
      </c>
      <c r="N292" s="4">
        <f>SUMIFS('02_核算项'!$AC$2:$AC$6232,'02_核算项'!$B$2:$B$6232,$A292,'02_核算项'!$M$2:$M$6232,"OC")</f>
        <v>0</v>
      </c>
      <c r="O292" s="4">
        <f>SUMIFS('02_核算项'!$AC$2:$AC$6232,'02_核算项'!$B$2:$B$6232,$A292,'02_核算项'!$M$2:$M$6232,"NH3")</f>
        <v>0.0</v>
      </c>
      <c r="X292" s="4">
        <f>SUMIFS('02_核算项'!$AD$2:$AD$6232,'02_核算项'!$B$2:$B$6232,$A292,'02_核算项'!$M$2:$M$6232,"NH3")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>
        <f>SUMIFS('02_核算项'!$AC$2:$AC$6232,'02_核算项'!$B$2:$B$6232,$A293,'02_核算项'!$M$2:$M$6232,"SO2")</f>
        <v>0</v>
      </c>
      <c r="H293" s="4">
        <f>SUMIFS('02_核算项'!$AC$2:$AC$6232,'02_核算项'!$B$2:$B$6232,$A293,'02_核算项'!$M$2:$M$6232,"NOX")</f>
        <v>0</v>
      </c>
      <c r="I293" s="4">
        <f>SUMIFS('02_核算项'!$AC$2:$AC$6232,'02_核算项'!$B$2:$B$6232,$A293,'02_核算项'!$M$2:$M$6232,"CO")</f>
        <v>0</v>
      </c>
      <c r="J293" s="4">
        <f>SUMIFS('02_核算项'!$AC$2:$AC$6232,'02_核算项'!$B$2:$B$6232,$A293,'02_核算项'!$M$2:$M$6232,"VOCS")</f>
        <v>0</v>
      </c>
      <c r="K293" s="4">
        <f>SUMIFS('02_核算项'!$AC$2:$AC$6232,'02_核算项'!$B$2:$B$6232,$A293,'02_核算项'!$M$2:$M$6232,"PM10")</f>
        <v>0</v>
      </c>
      <c r="L293" s="4">
        <f>SUMIFS('02_核算项'!$AC$2:$AC$6232,'02_核算项'!$B$2:$B$6232,$A293,'02_核算项'!$M$2:$M$6232,"PM25")</f>
        <v>0</v>
      </c>
      <c r="M293" s="4">
        <f>SUMIFS('02_核算项'!$AC$2:$AC$6232,'02_核算项'!$B$2:$B$6232,$A293,'02_核算项'!$M$2:$M$6232,"BC")</f>
        <v>0</v>
      </c>
      <c r="N293" s="4">
        <f>SUMIFS('02_核算项'!$AC$2:$AC$6232,'02_核算项'!$B$2:$B$6232,$A293,'02_核算项'!$M$2:$M$6232,"OC")</f>
        <v>0</v>
      </c>
      <c r="O293" s="4">
        <f>SUMIFS('02_核算项'!$AC$2:$AC$6232,'02_核算项'!$B$2:$B$6232,$A293,'02_核算项'!$M$2:$M$6232,"NH3")</f>
        <v>0</v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>
        <f>SUMIFS('02_核算项'!$AC$2:$AC$6232,'02_核算项'!$B$2:$B$6232,$A294,'02_核算项'!$M$2:$M$6232,"SO2")</f>
        <v>0</v>
      </c>
      <c r="H294" s="4">
        <f>SUMIFS('02_核算项'!$AC$2:$AC$6232,'02_核算项'!$B$2:$B$6232,$A294,'02_核算项'!$M$2:$M$6232,"NOX")</f>
        <v>0</v>
      </c>
      <c r="I294" s="4">
        <f>SUMIFS('02_核算项'!$AC$2:$AC$6232,'02_核算项'!$B$2:$B$6232,$A294,'02_核算项'!$M$2:$M$6232,"CO")</f>
        <v>0</v>
      </c>
      <c r="J294" s="4">
        <f>SUMIFS('02_核算项'!$AC$2:$AC$6232,'02_核算项'!$B$2:$B$6232,$A294,'02_核算项'!$M$2:$M$6232,"VOCS")</f>
        <v>0</v>
      </c>
      <c r="K294" s="4">
        <f>SUMIFS('02_核算项'!$AC$2:$AC$6232,'02_核算项'!$B$2:$B$6232,$A294,'02_核算项'!$M$2:$M$6232,"PM10")</f>
        <v>0</v>
      </c>
      <c r="L294" s="4">
        <f>SUMIFS('02_核算项'!$AC$2:$AC$6232,'02_核算项'!$B$2:$B$6232,$A294,'02_核算项'!$M$2:$M$6232,"PM25")</f>
        <v>0</v>
      </c>
      <c r="M294" s="4">
        <f>SUMIFS('02_核算项'!$AC$2:$AC$6232,'02_核算项'!$B$2:$B$6232,$A294,'02_核算项'!$M$2:$M$6232,"BC")</f>
        <v>0</v>
      </c>
      <c r="N294" s="4">
        <f>SUMIFS('02_核算项'!$AC$2:$AC$6232,'02_核算项'!$B$2:$B$6232,$A294,'02_核算项'!$M$2:$M$6232,"OC")</f>
        <v>0</v>
      </c>
      <c r="O294" s="4">
        <f>SUMIFS('02_核算项'!$AC$2:$AC$6232,'02_核算项'!$B$2:$B$6232,$A294,'02_核算项'!$M$2:$M$6232,"NH3")</f>
        <v>0</v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SUMIFS('02_核算项'!$AC$2:$AC$6232,'02_核算项'!$B$2:$B$6232,$A295,'02_核算项'!$M$2:$M$6232,"SO2")</f>
        <v>1782.0333299999998</v>
      </c>
      <c r="H295" s="4">
        <f>SUMIFS('02_核算项'!$AC$2:$AC$6232,'02_核算项'!$B$2:$B$6232,$A295,'02_核算项'!$M$2:$M$6232,"NOX")</f>
        <v>1361.2121600000003</v>
      </c>
      <c r="I295" s="4">
        <f>SUMIFS('02_核算项'!$AC$2:$AC$6232,'02_核算项'!$B$2:$B$6232,$A295,'02_核算项'!$M$2:$M$6232,"CO")</f>
        <v>303.842</v>
      </c>
      <c r="J295" s="4">
        <f>SUMIFS('02_核算项'!$AC$2:$AC$6232,'02_核算项'!$B$2:$B$6232,$A295,'02_核算项'!$M$2:$M$6232,"VOCS")</f>
        <v>6.07684</v>
      </c>
      <c r="K295" s="4">
        <f>SUMIFS('02_核算项'!$AC$2:$AC$6232,'02_核算项'!$B$2:$B$6232,$A295,'02_核算项'!$M$2:$M$6232,"PM10")</f>
        <v>4611.19126776</v>
      </c>
      <c r="L295" s="4">
        <f>SUMIFS('02_核算项'!$AC$2:$AC$6232,'02_核算项'!$B$2:$B$6232,$A295,'02_核算项'!$M$2:$M$6232,"PM25")</f>
        <v>1113.0461680800004</v>
      </c>
      <c r="M295" s="4">
        <f>SUMIFS('02_核算项'!$AC$2:$AC$6232,'02_核算项'!$B$2:$B$6232,$A295,'02_核算项'!$M$2:$M$6232,"BC")</f>
        <v>2.2260923361600007</v>
      </c>
      <c r="N295" s="4">
        <f>SUMIFS('02_核算项'!$AC$2:$AC$6232,'02_核算项'!$B$2:$B$6232,$A295,'02_核算项'!$M$2:$M$6232,"OC")</f>
        <v>0.0</v>
      </c>
      <c r="O295" s="4">
        <f>SUMIFS('02_核算项'!$AC$2:$AC$6232,'02_核算项'!$B$2:$B$6232,$A295,'02_核算项'!$M$2:$M$6232,"NH3")</f>
        <v>24.30736</v>
      </c>
      <c r="P295" s="4">
        <f>SUMIFS('02_核算项'!$AD$2:$AD$6232,'02_核算项'!$B$2:$B$6232,$A295,'02_核算项'!$M$2:$M$6232,"SO2")</f>
        <v>356.40666599999986</v>
      </c>
      <c r="Q295" s="4">
        <f>SUMIFS('02_核算项'!$AD$2:$AD$6232,'02_核算项'!$B$2:$B$6232,$A295,'02_核算项'!$M$2:$M$6232,"NOX")</f>
        <v>490.0363776000001</v>
      </c>
      <c r="R295" s="4">
        <f>SUMIFS('02_核算项'!$AD$2:$AD$6232,'02_核算项'!$B$2:$B$6232,$A295,'02_核算项'!$M$2:$M$6232,"CO")</f>
        <v>303.842</v>
      </c>
      <c r="S295" s="4">
        <f>SUMIFS('02_核算项'!$AD$2:$AD$6232,'02_核算项'!$B$2:$B$6232,$A295,'02_核算项'!$M$2:$M$6232,"VOCS")</f>
        <v>6.07684</v>
      </c>
      <c r="T295" s="4">
        <f>SUMIFS('02_核算项'!$AD$2:$AD$6232,'02_核算项'!$B$2:$B$6232,$A295,'02_核算项'!$M$2:$M$6232,"PM10")</f>
        <v>79.50329772000009</v>
      </c>
      <c r="U295" s="4">
        <f>SUMIFS('02_核算项'!$AD$2:$AD$6232,'02_核算项'!$B$2:$B$6232,$A295,'02_核算项'!$M$2:$M$6232,"PM25")</f>
        <v>44.521846723200056</v>
      </c>
      <c r="V295" s="4">
        <f>SUMIFS('02_核算项'!$AD$2:$AD$6232,'02_核算项'!$B$2:$B$6232,$A295,'02_核算项'!$M$2:$M$6232,"BC")</f>
        <v>0.0890436934464001</v>
      </c>
      <c r="W295" s="4">
        <f>SUMIFS('02_核算项'!$AD$2:$AD$6232,'02_核算项'!$B$2:$B$6232,$A295,'02_核算项'!$M$2:$M$6232,"OC")</f>
        <v>0.0</v>
      </c>
      <c r="X295" s="4">
        <f>SUMIFS('02_核算项'!$AD$2:$AD$6232,'02_核算项'!$B$2:$B$6232,$A295,'02_核算项'!$M$2:$M$6232,"NH3")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SUMIFS('02_核算项'!$AC$2:$AC$6232,'02_核算项'!$B$2:$B$6232,$A296,'02_核算项'!$M$2:$M$6232,"SO2")</f>
        <v>178.5</v>
      </c>
      <c r="H296" s="4">
        <f>SUMIFS('02_核算项'!$AC$2:$AC$6232,'02_核算项'!$B$2:$B$6232,$A296,'02_核算项'!$M$2:$M$6232,"NOX")</f>
        <v>120.0</v>
      </c>
      <c r="I296" s="4">
        <f>SUMIFS('02_核算项'!$AC$2:$AC$6232,'02_核算项'!$B$2:$B$6232,$A296,'02_核算项'!$M$2:$M$6232,"CO")</f>
        <v>240.0</v>
      </c>
      <c r="J296" s="4">
        <f>SUMIFS('02_核算项'!$AC$2:$AC$6232,'02_核算项'!$B$2:$B$6232,$A296,'02_核算项'!$M$2:$M$6232,"VOCS")</f>
        <v>5.4</v>
      </c>
      <c r="K296" s="4">
        <f>SUMIFS('02_核算项'!$AC$2:$AC$6232,'02_核算项'!$B$2:$B$6232,$A296,'02_核算项'!$M$2:$M$6232,"PM10")</f>
        <v>107.36550000000004</v>
      </c>
      <c r="L296" s="4">
        <f>SUMIFS('02_核算项'!$AC$2:$AC$6232,'02_核算项'!$B$2:$B$6232,$A296,'02_核算项'!$M$2:$M$6232,"PM25")</f>
        <v>32.53500000000002</v>
      </c>
      <c r="M296" s="4">
        <f>SUMIFS('02_核算项'!$AC$2:$AC$6232,'02_核算项'!$B$2:$B$6232,$A296,'02_核算项'!$M$2:$M$6232,"BC")</f>
        <v>0.06507000000000002</v>
      </c>
      <c r="N296" s="4">
        <f>SUMIFS('02_核算项'!$AC$2:$AC$6232,'02_核算项'!$B$2:$B$6232,$A296,'02_核算项'!$M$2:$M$6232,"OC")</f>
        <v>0.0</v>
      </c>
      <c r="O296" s="4">
        <f>SUMIFS('02_核算项'!$AC$2:$AC$6232,'02_核算项'!$B$2:$B$6232,$A296,'02_核算项'!$M$2:$M$6232,"NH3")</f>
        <v>0.0</v>
      </c>
      <c r="P296" s="4">
        <f>SUMIFS('02_核算项'!$AD$2:$AD$6232,'02_核算项'!$B$2:$B$6232,$A296,'02_核算项'!$M$2:$M$6232,"SO2")</f>
        <v>178.5</v>
      </c>
      <c r="Q296" s="4">
        <f>SUMIFS('02_核算项'!$AD$2:$AD$6232,'02_核算项'!$B$2:$B$6232,$A296,'02_核算项'!$M$2:$M$6232,"NOX")</f>
        <v>120.0</v>
      </c>
      <c r="R296" s="4">
        <f>SUMIFS('02_核算项'!$AD$2:$AD$6232,'02_核算项'!$B$2:$B$6232,$A296,'02_核算项'!$M$2:$M$6232,"CO")</f>
        <v>240.0</v>
      </c>
      <c r="S296" s="4">
        <f>SUMIFS('02_核算项'!$AD$2:$AD$6232,'02_核算项'!$B$2:$B$6232,$A296,'02_核算项'!$M$2:$M$6232,"VOCS")</f>
        <v>5.4</v>
      </c>
      <c r="T296" s="4">
        <f>SUMIFS('02_核算项'!$AD$2:$AD$6232,'02_核算项'!$B$2:$B$6232,$A296,'02_核算项'!$M$2:$M$6232,"PM10")</f>
        <v>107.36550000000005</v>
      </c>
      <c r="U296" s="4">
        <f>SUMIFS('02_核算项'!$AD$2:$AD$6232,'02_核算项'!$B$2:$B$6232,$A296,'02_核算项'!$M$2:$M$6232,"PM25")</f>
        <v>32.53500000000002</v>
      </c>
      <c r="V296" s="4">
        <f>SUMIFS('02_核算项'!$AD$2:$AD$6232,'02_核算项'!$B$2:$B$6232,$A296,'02_核算项'!$M$2:$M$6232,"BC")</f>
        <v>0.06507000000000002</v>
      </c>
      <c r="W296" s="4">
        <f>SUMIFS('02_核算项'!$AD$2:$AD$6232,'02_核算项'!$B$2:$B$6232,$A296,'02_核算项'!$M$2:$M$6232,"OC")</f>
        <v>0.0</v>
      </c>
      <c r="X296" s="4">
        <f>SUMIFS('02_核算项'!$AD$2:$AD$6232,'02_核算项'!$B$2:$B$6232,$A296,'02_核算项'!$M$2:$M$6232,"NH3")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SUMIFS('02_核算项'!$AC$2:$AC$6232,'02_核算项'!$B$2:$B$6232,$A297,'02_核算项'!$M$2:$M$6232,"SO2")</f>
        <v>0.0</v>
      </c>
      <c r="H297" s="4">
        <f>SUMIFS('02_核算项'!$AC$2:$AC$6232,'02_核算项'!$B$2:$B$6232,$A297,'02_核算项'!$M$2:$M$6232,"NOX")</f>
        <v>1117.241226</v>
      </c>
      <c r="I297" s="4">
        <f>SUMIFS('02_核算项'!$AC$2:$AC$6232,'02_核算项'!$B$2:$B$6232,$A297,'02_核算项'!$M$2:$M$6232,"CO")</f>
        <v>354.247218</v>
      </c>
      <c r="J297" s="4">
        <f>SUMIFS('02_核算项'!$AC$2:$AC$6232,'02_核算项'!$B$2:$B$6232,$A297,'02_核算项'!$M$2:$M$6232,"VOCS")</f>
        <v>5.4499572</v>
      </c>
      <c r="K297" s="4">
        <f>SUMIFS('02_核算项'!$AC$2:$AC$6232,'02_核算项'!$B$2:$B$6232,$A297,'02_核算项'!$M$2:$M$6232,"PM10")</f>
        <v>8.1749358</v>
      </c>
      <c r="L297" s="4">
        <f>SUMIFS('02_核算项'!$AC$2:$AC$6232,'02_核算项'!$B$2:$B$6232,$A297,'02_核算项'!$M$2:$M$6232,"PM25")</f>
        <v>8.1749358</v>
      </c>
      <c r="M297" s="4">
        <f>SUMIFS('02_核算项'!$AC$2:$AC$6232,'02_核算项'!$B$2:$B$6232,$A297,'02_核算项'!$M$2:$M$6232,"BC")</f>
        <v>0.0</v>
      </c>
      <c r="N297" s="4">
        <f>SUMIFS('02_核算项'!$AC$2:$AC$6232,'02_核算项'!$B$2:$B$6232,$A297,'02_核算项'!$M$2:$M$6232,"OC")</f>
        <v>0.0</v>
      </c>
      <c r="O297" s="4">
        <f>SUMIFS('02_核算项'!$AC$2:$AC$6232,'02_核算项'!$B$2:$B$6232,$A297,'02_核算项'!$M$2:$M$6232,"NH3")</f>
        <v>0.0</v>
      </c>
      <c r="P297" s="4">
        <f>SUMIFS('02_核算项'!$AD$2:$AD$6232,'02_核算项'!$B$2:$B$6232,$A297,'02_核算项'!$M$2:$M$6232,"SO2")</f>
        <v>0.0</v>
      </c>
      <c r="Q297" s="4">
        <f>SUMIFS('02_核算项'!$AD$2:$AD$6232,'02_核算项'!$B$2:$B$6232,$A297,'02_核算项'!$M$2:$M$6232,"NOX")</f>
        <v>871.4481562800001</v>
      </c>
      <c r="R297" s="4">
        <f>SUMIFS('02_核算项'!$AD$2:$AD$6232,'02_核算项'!$B$2:$B$6232,$A297,'02_核算项'!$M$2:$M$6232,"CO")</f>
        <v>354.247218</v>
      </c>
      <c r="S297" s="4">
        <f>SUMIFS('02_核算项'!$AD$2:$AD$6232,'02_核算项'!$B$2:$B$6232,$A297,'02_核算项'!$M$2:$M$6232,"VOCS")</f>
        <v>5.4499572</v>
      </c>
      <c r="T297" s="4">
        <f>SUMIFS('02_核算项'!$AD$2:$AD$6232,'02_核算项'!$B$2:$B$6232,$A297,'02_核算项'!$M$2:$M$6232,"PM10")</f>
        <v>8.1749358</v>
      </c>
      <c r="U297" s="4">
        <f>SUMIFS('02_核算项'!$AD$2:$AD$6232,'02_核算项'!$B$2:$B$6232,$A297,'02_核算项'!$M$2:$M$6232,"PM25")</f>
        <v>8.1749358</v>
      </c>
      <c r="V297" s="4">
        <f>SUMIFS('02_核算项'!$AD$2:$AD$6232,'02_核算项'!$B$2:$B$6232,$A297,'02_核算项'!$M$2:$M$6232,"BC")</f>
        <v>0.0</v>
      </c>
      <c r="W297" s="4">
        <f>SUMIFS('02_核算项'!$AD$2:$AD$6232,'02_核算项'!$B$2:$B$6232,$A297,'02_核算项'!$M$2:$M$6232,"OC")</f>
        <v>0.0</v>
      </c>
      <c r="X297" s="4">
        <f>SUMIFS('02_核算项'!$AD$2:$AD$6232,'02_核算项'!$B$2:$B$6232,$A297,'02_核算项'!$M$2:$M$6232,"NH3")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SUMIFS('02_核算项'!$AC$2:$AC$6232,'02_核算项'!$B$2:$B$6232,$A298,'02_核算项'!$M$2:$M$6232,"SO2")</f>
        <v>0.0</v>
      </c>
      <c r="H298" s="4">
        <f>SUMIFS('02_核算项'!$AC$2:$AC$6232,'02_核算项'!$B$2:$B$6232,$A298,'02_核算项'!$M$2:$M$6232,"NOX")</f>
        <v>120.67825199999999</v>
      </c>
      <c r="I298" s="4">
        <f>SUMIFS('02_核算项'!$AC$2:$AC$6232,'02_核算项'!$B$2:$B$6232,$A298,'02_核算项'!$M$2:$M$6232,"CO")</f>
        <v>38.263836</v>
      </c>
      <c r="J298" s="4">
        <f>SUMIFS('02_核算项'!$AC$2:$AC$6232,'02_核算项'!$B$2:$B$6232,$A298,'02_核算项'!$M$2:$M$6232,"VOCS")</f>
        <v>0.5886744</v>
      </c>
      <c r="K298" s="4">
        <f>SUMIFS('02_核算项'!$AC$2:$AC$6232,'02_核算项'!$B$2:$B$6232,$A298,'02_核算项'!$M$2:$M$6232,"PM10")</f>
        <v>0.8830116</v>
      </c>
      <c r="L298" s="4">
        <f>SUMIFS('02_核算项'!$AC$2:$AC$6232,'02_核算项'!$B$2:$B$6232,$A298,'02_核算项'!$M$2:$M$6232,"PM25")</f>
        <v>0.8830116</v>
      </c>
      <c r="M298" s="4">
        <f>SUMIFS('02_核算项'!$AC$2:$AC$6232,'02_核算项'!$B$2:$B$6232,$A298,'02_核算项'!$M$2:$M$6232,"BC")</f>
        <v>0.0</v>
      </c>
      <c r="N298" s="4">
        <f>SUMIFS('02_核算项'!$AC$2:$AC$6232,'02_核算项'!$B$2:$B$6232,$A298,'02_核算项'!$M$2:$M$6232,"OC")</f>
        <v>0.0</v>
      </c>
      <c r="O298" s="4">
        <f>SUMIFS('02_核算项'!$AC$2:$AC$6232,'02_核算项'!$B$2:$B$6232,$A298,'02_核算项'!$M$2:$M$6232,"NH3")</f>
        <v>0.0</v>
      </c>
      <c r="P298" s="4">
        <f>SUMIFS('02_核算项'!$AD$2:$AD$6232,'02_核算项'!$B$2:$B$6232,$A298,'02_核算项'!$M$2:$M$6232,"SO2")</f>
        <v>0.0</v>
      </c>
      <c r="Q298" s="4">
        <f>SUMIFS('02_核算项'!$AD$2:$AD$6232,'02_核算项'!$B$2:$B$6232,$A298,'02_核算项'!$M$2:$M$6232,"NOX")</f>
        <v>94.12903655999999</v>
      </c>
      <c r="R298" s="4">
        <f>SUMIFS('02_核算项'!$AD$2:$AD$6232,'02_核算项'!$B$2:$B$6232,$A298,'02_核算项'!$M$2:$M$6232,"CO")</f>
        <v>38.263836</v>
      </c>
      <c r="S298" s="4">
        <f>SUMIFS('02_核算项'!$AD$2:$AD$6232,'02_核算项'!$B$2:$B$6232,$A298,'02_核算项'!$M$2:$M$6232,"VOCS")</f>
        <v>0.5886744</v>
      </c>
      <c r="T298" s="4">
        <f>SUMIFS('02_核算项'!$AD$2:$AD$6232,'02_核算项'!$B$2:$B$6232,$A298,'02_核算项'!$M$2:$M$6232,"PM10")</f>
        <v>0.8830116</v>
      </c>
      <c r="U298" s="4">
        <f>SUMIFS('02_核算项'!$AD$2:$AD$6232,'02_核算项'!$B$2:$B$6232,$A298,'02_核算项'!$M$2:$M$6232,"PM25")</f>
        <v>0.8830116</v>
      </c>
      <c r="V298" s="4">
        <f>SUMIFS('02_核算项'!$AD$2:$AD$6232,'02_核算项'!$B$2:$B$6232,$A298,'02_核算项'!$M$2:$M$6232,"BC")</f>
        <v>0.0</v>
      </c>
      <c r="W298" s="4">
        <f>SUMIFS('02_核算项'!$AD$2:$AD$6232,'02_核算项'!$B$2:$B$6232,$A298,'02_核算项'!$M$2:$M$6232,"OC")</f>
        <v>0.0</v>
      </c>
      <c r="X298" s="4">
        <f>SUMIFS('02_核算项'!$AD$2:$AD$6232,'02_核算项'!$B$2:$B$6232,$A298,'02_核算项'!$M$2:$M$6232,"NH3")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SUMIFS('02_核算项'!$AC$2:$AC$6232,'02_核算项'!$B$2:$B$6232,$A299,'02_核算项'!$M$2:$M$6232,"SO2")</f>
        <v>19628.83699</v>
      </c>
      <c r="H299" s="4">
        <f>SUMIFS('02_核算项'!$AC$2:$AC$6232,'02_核算项'!$B$2:$B$6232,$A299,'02_核算项'!$M$2:$M$6232,"NOX")</f>
        <v>16989.66563</v>
      </c>
      <c r="I299" s="4">
        <f>SUMIFS('02_核算项'!$AC$2:$AC$6232,'02_核算项'!$B$2:$B$6232,$A299,'02_核算项'!$M$2:$M$6232,"CO")</f>
        <v>4712.806</v>
      </c>
      <c r="J299" s="4">
        <f>SUMIFS('02_核算项'!$AC$2:$AC$6232,'02_核算项'!$B$2:$B$6232,$A299,'02_核算项'!$M$2:$M$6232,"VOCS")</f>
        <v>94.25612</v>
      </c>
      <c r="K299" s="4">
        <f>SUMIFS('02_核算项'!$AC$2:$AC$6232,'02_核算项'!$B$2:$B$6232,$A299,'02_核算项'!$M$2:$M$6232,"PM10")</f>
        <v>43696.54813125</v>
      </c>
      <c r="L299" s="4">
        <f>SUMIFS('02_核算项'!$AC$2:$AC$6232,'02_核算项'!$B$2:$B$6232,$A299,'02_核算项'!$M$2:$M$6232,"PM25")</f>
        <v>11399.099512499997</v>
      </c>
      <c r="M299" s="4">
        <f>SUMIFS('02_核算项'!$AC$2:$AC$6232,'02_核算项'!$B$2:$B$6232,$A299,'02_核算项'!$M$2:$M$6232,"BC")</f>
        <v>22.798199025</v>
      </c>
      <c r="N299" s="4">
        <f>SUMIFS('02_核算项'!$AC$2:$AC$6232,'02_核算项'!$B$2:$B$6232,$A299,'02_核算项'!$M$2:$M$6232,"OC")</f>
        <v>0.0</v>
      </c>
      <c r="O299" s="4">
        <f>SUMIFS('02_核算项'!$AC$2:$AC$6232,'02_核算项'!$B$2:$B$6232,$A299,'02_核算项'!$M$2:$M$6232,"NH3")</f>
        <v>0.0</v>
      </c>
      <c r="P299" s="4">
        <f>SUMIFS('02_核算项'!$AD$2:$AD$6232,'02_核算项'!$B$2:$B$6232,$A299,'02_核算项'!$M$2:$M$6232,"SO2")</f>
        <v>19628.83699</v>
      </c>
      <c r="Q299" s="4">
        <f>SUMIFS('02_核算项'!$AD$2:$AD$6232,'02_核算项'!$B$2:$B$6232,$A299,'02_核算项'!$M$2:$M$6232,"NOX")</f>
        <v>13251.9391914</v>
      </c>
      <c r="R299" s="4">
        <f>SUMIFS('02_核算项'!$AD$2:$AD$6232,'02_核算项'!$B$2:$B$6232,$A299,'02_核算项'!$M$2:$M$6232,"CO")</f>
        <v>4712.806</v>
      </c>
      <c r="S299" s="4">
        <f>SUMIFS('02_核算项'!$AD$2:$AD$6232,'02_核算项'!$B$2:$B$6232,$A299,'02_核算项'!$M$2:$M$6232,"VOCS")</f>
        <v>94.25612</v>
      </c>
      <c r="T299" s="4">
        <f>SUMIFS('02_核算项'!$AD$2:$AD$6232,'02_核算项'!$B$2:$B$6232,$A299,'02_核算项'!$M$2:$M$6232,"PM10")</f>
        <v>43696.54813125</v>
      </c>
      <c r="U299" s="4">
        <f>SUMIFS('02_核算项'!$AD$2:$AD$6232,'02_核算项'!$B$2:$B$6232,$A299,'02_核算项'!$M$2:$M$6232,"PM25")</f>
        <v>11399.099512499997</v>
      </c>
      <c r="V299" s="4">
        <f>SUMIFS('02_核算项'!$AD$2:$AD$6232,'02_核算项'!$B$2:$B$6232,$A299,'02_核算项'!$M$2:$M$6232,"BC")</f>
        <v>22.798199025</v>
      </c>
      <c r="W299" s="4">
        <f>SUMIFS('02_核算项'!$AD$2:$AD$6232,'02_核算项'!$B$2:$B$6232,$A299,'02_核算项'!$M$2:$M$6232,"OC")</f>
        <v>0.0</v>
      </c>
      <c r="X299" s="4">
        <f>SUMIFS('02_核算项'!$AD$2:$AD$6232,'02_核算项'!$B$2:$B$6232,$A299,'02_核算项'!$M$2:$M$6232,"NH3")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>
        <f>SUMIFS('02_核算项'!$AC$2:$AC$6232,'02_核算项'!$B$2:$B$6232,$A300,'02_核算项'!$M$2:$M$6232,"SO2")</f>
        <v>0</v>
      </c>
      <c r="H300" s="4">
        <f>SUMIFS('02_核算项'!$AC$2:$AC$6232,'02_核算项'!$B$2:$B$6232,$A300,'02_核算项'!$M$2:$M$6232,"NOX")</f>
        <v>0</v>
      </c>
      <c r="I300" s="4">
        <f>SUMIFS('02_核算项'!$AC$2:$AC$6232,'02_核算项'!$B$2:$B$6232,$A300,'02_核算项'!$M$2:$M$6232,"CO")</f>
        <v>0</v>
      </c>
      <c r="J300" s="4">
        <f>SUMIFS('02_核算项'!$AC$2:$AC$6232,'02_核算项'!$B$2:$B$6232,$A300,'02_核算项'!$M$2:$M$6232,"VOCS")</f>
        <v>0</v>
      </c>
      <c r="K300" s="4">
        <f>SUMIFS('02_核算项'!$AC$2:$AC$6232,'02_核算项'!$B$2:$B$6232,$A300,'02_核算项'!$M$2:$M$6232,"PM10")</f>
        <v>0</v>
      </c>
      <c r="L300" s="4">
        <f>SUMIFS('02_核算项'!$AC$2:$AC$6232,'02_核算项'!$B$2:$B$6232,$A300,'02_核算项'!$M$2:$M$6232,"PM25")</f>
        <v>0</v>
      </c>
      <c r="M300" s="4">
        <f>SUMIFS('02_核算项'!$AC$2:$AC$6232,'02_核算项'!$B$2:$B$6232,$A300,'02_核算项'!$M$2:$M$6232,"BC")</f>
        <v>0</v>
      </c>
      <c r="N300" s="4">
        <f>SUMIFS('02_核算项'!$AC$2:$AC$6232,'02_核算项'!$B$2:$B$6232,$A300,'02_核算项'!$M$2:$M$6232,"OC")</f>
        <v>0</v>
      </c>
      <c r="O300" s="4">
        <f>SUMIFS('02_核算项'!$AC$2:$AC$6232,'02_核算项'!$B$2:$B$6232,$A300,'02_核算项'!$M$2:$M$6232,"NH3")</f>
        <v>0</v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>
        <f>SUMIFS('02_核算项'!$AC$2:$AC$6232,'02_核算项'!$B$2:$B$6232,$A301,'02_核算项'!$M$2:$M$6232,"SO2")</f>
        <v>0.0</v>
      </c>
      <c r="H301" s="4">
        <f>SUMIFS('02_核算项'!$AC$2:$AC$6232,'02_核算项'!$B$2:$B$6232,$A301,'02_核算项'!$M$2:$M$6232,"NOX")</f>
        <v>2.0763629999999997</v>
      </c>
      <c r="I301" s="4">
        <f>SUMIFS('02_核算项'!$AC$2:$AC$6232,'02_核算项'!$B$2:$B$6232,$A301,'02_核算项'!$M$2:$M$6232,"CO")</f>
        <v>0.658359</v>
      </c>
      <c r="J301" s="4">
        <f>SUMIFS('02_核算项'!$AC$2:$AC$6232,'02_核算项'!$B$2:$B$6232,$A301,'02_核算项'!$M$2:$M$6232,"VOCS")</f>
        <v>0.0101286</v>
      </c>
      <c r="K301" s="4">
        <f>SUMIFS('02_核算项'!$AC$2:$AC$6232,'02_核算项'!$B$2:$B$6232,$A301,'02_核算项'!$M$2:$M$6232,"PM10")</f>
        <v>0.0151929</v>
      </c>
      <c r="L301" s="4">
        <f>SUMIFS('02_核算项'!$AC$2:$AC$6232,'02_核算项'!$B$2:$B$6232,$A301,'02_核算项'!$M$2:$M$6232,"PM25")</f>
        <v>0.0151929</v>
      </c>
      <c r="M301" s="4">
        <f>SUMIFS('02_核算项'!$AC$2:$AC$6232,'02_核算项'!$B$2:$B$6232,$A301,'02_核算项'!$M$2:$M$6232,"BC")</f>
        <v>0.0</v>
      </c>
      <c r="N301" s="4">
        <f>SUMIFS('02_核算项'!$AC$2:$AC$6232,'02_核算项'!$B$2:$B$6232,$A301,'02_核算项'!$M$2:$M$6232,"OC")</f>
        <v>0.0</v>
      </c>
      <c r="O301" s="4">
        <f>SUMIFS('02_核算项'!$AC$2:$AC$6232,'02_核算项'!$B$2:$B$6232,$A301,'02_核算项'!$M$2:$M$6232,"NH3")</f>
        <v>0.0</v>
      </c>
      <c r="P301" s="4">
        <f>SUMIFS('02_核算项'!$AD$2:$AD$6232,'02_核算项'!$B$2:$B$6232,$A301,'02_核算项'!$M$2:$M$6232,"SO2")</f>
        <v>0.0</v>
      </c>
      <c r="Q301" s="4">
        <f>SUMIFS('02_核算项'!$AD$2:$AD$6232,'02_核算项'!$B$2:$B$6232,$A301,'02_核算项'!$M$2:$M$6232,"NOX")</f>
        <v>1.61956314</v>
      </c>
      <c r="R301" s="4">
        <f>SUMIFS('02_核算项'!$AD$2:$AD$6232,'02_核算项'!$B$2:$B$6232,$A301,'02_核算项'!$M$2:$M$6232,"CO")</f>
        <v>0.658359</v>
      </c>
      <c r="S301" s="4">
        <f>SUMIFS('02_核算项'!$AD$2:$AD$6232,'02_核算项'!$B$2:$B$6232,$A301,'02_核算项'!$M$2:$M$6232,"VOCS")</f>
        <v>0.0101286</v>
      </c>
      <c r="T301" s="4">
        <f>SUMIFS('02_核算项'!$AD$2:$AD$6232,'02_核算项'!$B$2:$B$6232,$A301,'02_核算项'!$M$2:$M$6232,"PM10")</f>
        <v>0.0151929</v>
      </c>
      <c r="U301" s="4">
        <f>SUMIFS('02_核算项'!$AD$2:$AD$6232,'02_核算项'!$B$2:$B$6232,$A301,'02_核算项'!$M$2:$M$6232,"PM25")</f>
        <v>0.0151929</v>
      </c>
      <c r="V301" s="4">
        <f>SUMIFS('02_核算项'!$AD$2:$AD$6232,'02_核算项'!$B$2:$B$6232,$A301,'02_核算项'!$M$2:$M$6232,"BC")</f>
        <v>0.0</v>
      </c>
      <c r="W301" s="4">
        <f>SUMIFS('02_核算项'!$AD$2:$AD$6232,'02_核算项'!$B$2:$B$6232,$A301,'02_核算项'!$M$2:$M$6232,"OC")</f>
        <v>0.0</v>
      </c>
      <c r="X301" s="4">
        <f>SUMIFS('02_核算项'!$AD$2:$AD$6232,'02_核算项'!$B$2:$B$6232,$A301,'02_核算项'!$M$2:$M$6232,"NH3")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SUMIFS('02_核算项'!$AC$2:$AC$6232,'02_核算项'!$B$2:$B$6232,$A302,'02_核算项'!$M$2:$M$6232,"SO2")</f>
        <v>26967.504466399998</v>
      </c>
      <c r="H302" s="4">
        <f>SUMIFS('02_核算项'!$AC$2:$AC$6232,'02_核算项'!$B$2:$B$6232,$A302,'02_核算项'!$M$2:$M$6232,"NOX")</f>
        <v>19722.5167164</v>
      </c>
      <c r="I302" s="4">
        <f>SUMIFS('02_核算项'!$AC$2:$AC$6232,'02_核算项'!$B$2:$B$6232,$A302,'02_核算项'!$M$2:$M$6232,"CO")</f>
        <v>5470.077343999999</v>
      </c>
      <c r="J302" s="4">
        <f>SUMIFS('02_核算项'!$AC$2:$AC$6232,'02_核算项'!$B$2:$B$6232,$A302,'02_核算项'!$M$2:$M$6232,"VOCS")</f>
        <v>109.46661680000001</v>
      </c>
      <c r="K302" s="4">
        <f>SUMIFS('02_核算项'!$AC$2:$AC$6232,'02_核算项'!$B$2:$B$6232,$A302,'02_核算项'!$M$2:$M$6232,"PM10")</f>
        <v>60858.0424931</v>
      </c>
      <c r="L302" s="4">
        <f>SUMIFS('02_核算项'!$AC$2:$AC$6232,'02_核算项'!$B$2:$B$6232,$A302,'02_核算项'!$M$2:$M$6232,"PM25")</f>
        <v>15876.214878199999</v>
      </c>
      <c r="M302" s="4">
        <f>SUMIFS('02_核算项'!$AC$2:$AC$6232,'02_核算项'!$B$2:$B$6232,$A302,'02_核算项'!$M$2:$M$6232,"BC")</f>
        <v>31.757392716400002</v>
      </c>
      <c r="N302" s="4">
        <f>SUMIFS('02_核算项'!$AC$2:$AC$6232,'02_核算项'!$B$2:$B$6232,$A302,'02_核算项'!$M$2:$M$6232,"OC")</f>
        <v>0.022057600000000004</v>
      </c>
      <c r="O302" s="4">
        <f>SUMIFS('02_核算项'!$AC$2:$AC$6232,'02_核算项'!$B$2:$B$6232,$A302,'02_核算项'!$M$2:$M$6232,"NH3")</f>
        <v>437.57971840000005</v>
      </c>
      <c r="P302" s="4">
        <f>SUMIFS('02_核算项'!$AD$2:$AD$6232,'02_核算项'!$B$2:$B$6232,$A302,'02_核算项'!$M$2:$M$6232,"SO2")</f>
        <v>5393.500893279997</v>
      </c>
      <c r="Q302" s="4">
        <f>SUMIFS('02_核算项'!$AD$2:$AD$6232,'02_核算项'!$B$2:$B$6232,$A302,'02_核算项'!$M$2:$M$6232,"NOX")</f>
        <v>7100.1060179040005</v>
      </c>
      <c r="R302" s="4">
        <f>SUMIFS('02_核算项'!$AD$2:$AD$6232,'02_核算项'!$B$2:$B$6232,$A302,'02_核算项'!$M$2:$M$6232,"CO")</f>
        <v>5470.077343999999</v>
      </c>
      <c r="S302" s="4">
        <f>SUMIFS('02_核算项'!$AD$2:$AD$6232,'02_核算项'!$B$2:$B$6232,$A302,'02_核算项'!$M$2:$M$6232,"VOCS")</f>
        <v>109.46661680000001</v>
      </c>
      <c r="T302" s="4">
        <f>SUMIFS('02_核算项'!$AD$2:$AD$6232,'02_核算项'!$B$2:$B$6232,$A302,'02_核算项'!$M$2:$M$6232,"PM10")</f>
        <v>1084.8668712770009</v>
      </c>
      <c r="U302" s="4">
        <f>SUMIFS('02_核算项'!$AD$2:$AD$6232,'02_核算项'!$B$2:$B$6232,$A302,'02_核算项'!$M$2:$M$6232,"PM25")</f>
        <v>635.0485951280004</v>
      </c>
      <c r="V302" s="4">
        <f>SUMIFS('02_核算项'!$AD$2:$AD$6232,'02_核算项'!$B$2:$B$6232,$A302,'02_核算项'!$M$2:$M$6232,"BC")</f>
        <v>1.2702957086560012</v>
      </c>
      <c r="W302" s="4">
        <f>SUMIFS('02_核算项'!$AD$2:$AD$6232,'02_核算项'!$B$2:$B$6232,$A302,'02_核算项'!$M$2:$M$6232,"OC")</f>
        <v>0.000882304000000001</v>
      </c>
      <c r="X302" s="4">
        <f>SUMIFS('02_核算项'!$AD$2:$AD$6232,'02_核算项'!$B$2:$B$6232,$A302,'02_核算项'!$M$2:$M$6232,"NH3")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SUMIFS('02_核算项'!$AC$2:$AC$6232,'02_核算项'!$B$2:$B$6232,$A303,'02_核算项'!$M$2:$M$6232,"SO2")</f>
        <v>11007.074171249998</v>
      </c>
      <c r="H303" s="4">
        <f>SUMIFS('02_核算项'!$AC$2:$AC$6232,'02_核算项'!$B$2:$B$6232,$A303,'02_核算项'!$M$2:$M$6232,"NOX")</f>
        <v>5577.4126625</v>
      </c>
      <c r="I303" s="4">
        <f>SUMIFS('02_核算项'!$AC$2:$AC$6232,'02_核算项'!$B$2:$B$6232,$A303,'02_核算项'!$M$2:$M$6232,"CO")</f>
        <v>1547.1325</v>
      </c>
      <c r="J303" s="4">
        <f>SUMIFS('02_核算项'!$AC$2:$AC$6232,'02_核算项'!$B$2:$B$6232,$A303,'02_核算项'!$M$2:$M$6232,"VOCS")</f>
        <v>30.94265</v>
      </c>
      <c r="K303" s="4">
        <f>SUMIFS('02_核算项'!$AC$2:$AC$6232,'02_核算项'!$B$2:$B$6232,$A303,'02_核算项'!$M$2:$M$6232,"PM10")</f>
        <v>29690.4396328125</v>
      </c>
      <c r="L303" s="4">
        <f>SUMIFS('02_核算项'!$AC$2:$AC$6232,'02_核算项'!$B$2:$B$6232,$A303,'02_核算项'!$M$2:$M$6232,"PM25")</f>
        <v>7745.3320781249995</v>
      </c>
      <c r="M303" s="4">
        <f>SUMIFS('02_核算项'!$AC$2:$AC$6232,'02_核算项'!$B$2:$B$6232,$A303,'02_核算项'!$M$2:$M$6232,"BC")</f>
        <v>15.490664156249998</v>
      </c>
      <c r="N303" s="4">
        <f>SUMIFS('02_核算项'!$AC$2:$AC$6232,'02_核算项'!$B$2:$B$6232,$A303,'02_核算项'!$M$2:$M$6232,"OC")</f>
        <v>0.0</v>
      </c>
      <c r="O303" s="4">
        <f>SUMIFS('02_核算项'!$AC$2:$AC$6232,'02_核算项'!$B$2:$B$6232,$A303,'02_核算项'!$M$2:$M$6232,"NH3")</f>
        <v>0.0</v>
      </c>
      <c r="P303" s="4">
        <f>SUMIFS('02_核算项'!$AD$2:$AD$6232,'02_核算项'!$B$2:$B$6232,$A303,'02_核算项'!$M$2:$M$6232,"SO2")</f>
        <v>11007.074171249998</v>
      </c>
      <c r="Q303" s="4">
        <f>SUMIFS('02_核算项'!$AD$2:$AD$6232,'02_核算项'!$B$2:$B$6232,$A303,'02_核算项'!$M$2:$M$6232,"NOX")</f>
        <v>4350.38187675</v>
      </c>
      <c r="R303" s="4">
        <f>SUMIFS('02_核算项'!$AD$2:$AD$6232,'02_核算项'!$B$2:$B$6232,$A303,'02_核算项'!$M$2:$M$6232,"CO")</f>
        <v>1547.1325</v>
      </c>
      <c r="S303" s="4">
        <f>SUMIFS('02_核算项'!$AD$2:$AD$6232,'02_核算项'!$B$2:$B$6232,$A303,'02_核算项'!$M$2:$M$6232,"VOCS")</f>
        <v>30.94265</v>
      </c>
      <c r="T303" s="4">
        <f>SUMIFS('02_核算项'!$AD$2:$AD$6232,'02_核算项'!$B$2:$B$6232,$A303,'02_核算项'!$M$2:$M$6232,"PM10")</f>
        <v>29690.4396328125</v>
      </c>
      <c r="U303" s="4">
        <f>SUMIFS('02_核算项'!$AD$2:$AD$6232,'02_核算项'!$B$2:$B$6232,$A303,'02_核算项'!$M$2:$M$6232,"PM25")</f>
        <v>7745.3320781249995</v>
      </c>
      <c r="V303" s="4">
        <f>SUMIFS('02_核算项'!$AD$2:$AD$6232,'02_核算项'!$B$2:$B$6232,$A303,'02_核算项'!$M$2:$M$6232,"BC")</f>
        <v>15.490664156249998</v>
      </c>
      <c r="W303" s="4">
        <f>SUMIFS('02_核算项'!$AD$2:$AD$6232,'02_核算项'!$B$2:$B$6232,$A303,'02_核算项'!$M$2:$M$6232,"OC")</f>
        <v>0.0</v>
      </c>
      <c r="X303" s="4">
        <f>SUMIFS('02_核算项'!$AD$2:$AD$6232,'02_核算项'!$B$2:$B$6232,$A303,'02_核算项'!$M$2:$M$6232,"NH3")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SUMIFS('02_核算项'!$AC$2:$AC$6232,'02_核算项'!$B$2:$B$6232,$A304,'02_核算项'!$M$2:$M$6232,"SO2")</f>
        <v>0.0</v>
      </c>
      <c r="H304" s="4">
        <f>SUMIFS('02_核算项'!$AC$2:$AC$6232,'02_核算项'!$B$2:$B$6232,$A304,'02_核算项'!$M$2:$M$6232,"NOX")</f>
        <v>6.190425</v>
      </c>
      <c r="I304" s="4">
        <f>SUMIFS('02_核算项'!$AC$2:$AC$6232,'02_核算项'!$B$2:$B$6232,$A304,'02_核算项'!$M$2:$M$6232,"CO")</f>
        <v>5.96115</v>
      </c>
      <c r="J304" s="4">
        <f>SUMIFS('02_核算项'!$AC$2:$AC$6232,'02_核算项'!$B$2:$B$6232,$A304,'02_核算项'!$M$2:$M$6232,"VOCS")</f>
        <v>0.09171</v>
      </c>
      <c r="K304" s="4">
        <f>SUMIFS('02_核算项'!$AC$2:$AC$6232,'02_核算项'!$B$2:$B$6232,$A304,'02_核算项'!$M$2:$M$6232,"PM10")</f>
        <v>0.137565</v>
      </c>
      <c r="L304" s="4">
        <f>SUMIFS('02_核算项'!$AC$2:$AC$6232,'02_核算项'!$B$2:$B$6232,$A304,'02_核算项'!$M$2:$M$6232,"PM25")</f>
        <v>0.137565</v>
      </c>
      <c r="M304" s="4">
        <f>SUMIFS('02_核算项'!$AC$2:$AC$6232,'02_核算项'!$B$2:$B$6232,$A304,'02_核算项'!$M$2:$M$6232,"BC")</f>
        <v>0.0</v>
      </c>
      <c r="N304" s="4">
        <f>SUMIFS('02_核算项'!$AC$2:$AC$6232,'02_核算项'!$B$2:$B$6232,$A304,'02_核算项'!$M$2:$M$6232,"OC")</f>
        <v>0.0</v>
      </c>
      <c r="O304" s="4">
        <f>SUMIFS('02_核算项'!$AC$2:$AC$6232,'02_核算项'!$B$2:$B$6232,$A304,'02_核算项'!$M$2:$M$6232,"NH3")</f>
        <v>0.0</v>
      </c>
      <c r="P304" s="4">
        <f>SUMIFS('02_核算项'!$AD$2:$AD$6232,'02_核算项'!$B$2:$B$6232,$A304,'02_核算项'!$M$2:$M$6232,"SO2")</f>
        <v>0.0</v>
      </c>
      <c r="Q304" s="4">
        <f>SUMIFS('02_核算项'!$AD$2:$AD$6232,'02_核算项'!$B$2:$B$6232,$A304,'02_核算项'!$M$2:$M$6232,"NOX")</f>
        <v>4.8285315</v>
      </c>
      <c r="R304" s="4">
        <f>SUMIFS('02_核算项'!$AD$2:$AD$6232,'02_核算项'!$B$2:$B$6232,$A304,'02_核算项'!$M$2:$M$6232,"CO")</f>
        <v>5.96115</v>
      </c>
      <c r="S304" s="4">
        <f>SUMIFS('02_核算项'!$AD$2:$AD$6232,'02_核算项'!$B$2:$B$6232,$A304,'02_核算项'!$M$2:$M$6232,"VOCS")</f>
        <v>0.09171</v>
      </c>
      <c r="T304" s="4">
        <f>SUMIFS('02_核算项'!$AD$2:$AD$6232,'02_核算项'!$B$2:$B$6232,$A304,'02_核算项'!$M$2:$M$6232,"PM10")</f>
        <v>0.137565</v>
      </c>
      <c r="U304" s="4">
        <f>SUMIFS('02_核算项'!$AD$2:$AD$6232,'02_核算项'!$B$2:$B$6232,$A304,'02_核算项'!$M$2:$M$6232,"PM25")</f>
        <v>0.137565</v>
      </c>
      <c r="V304" s="4">
        <f>SUMIFS('02_核算项'!$AD$2:$AD$6232,'02_核算项'!$B$2:$B$6232,$A304,'02_核算项'!$M$2:$M$6232,"BC")</f>
        <v>0.0</v>
      </c>
      <c r="W304" s="4">
        <f>SUMIFS('02_核算项'!$AD$2:$AD$6232,'02_核算项'!$B$2:$B$6232,$A304,'02_核算项'!$M$2:$M$6232,"OC")</f>
        <v>0.0</v>
      </c>
      <c r="X304" s="4">
        <f>SUMIFS('02_核算项'!$AD$2:$AD$6232,'02_核算项'!$B$2:$B$6232,$A304,'02_核算项'!$M$2:$M$6232,"NH3")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>
        <f>SUMIFS('02_核算项'!$AC$2:$AC$6232,'02_核算项'!$B$2:$B$6232,$A305,'02_核算项'!$M$2:$M$6232,"SO2")</f>
        <v>0</v>
      </c>
      <c r="H305" s="4">
        <f>SUMIFS('02_核算项'!$AC$2:$AC$6232,'02_核算项'!$B$2:$B$6232,$A305,'02_核算项'!$M$2:$M$6232,"NOX")</f>
        <v>0</v>
      </c>
      <c r="I305" s="4">
        <f>SUMIFS('02_核算项'!$AC$2:$AC$6232,'02_核算项'!$B$2:$B$6232,$A305,'02_核算项'!$M$2:$M$6232,"CO")</f>
        <v>0</v>
      </c>
      <c r="J305" s="4">
        <f>SUMIFS('02_核算项'!$AC$2:$AC$6232,'02_核算项'!$B$2:$B$6232,$A305,'02_核算项'!$M$2:$M$6232,"VOCS")</f>
        <v>0</v>
      </c>
      <c r="K305" s="4">
        <f>SUMIFS('02_核算项'!$AC$2:$AC$6232,'02_核算项'!$B$2:$B$6232,$A305,'02_核算项'!$M$2:$M$6232,"PM10")</f>
        <v>0</v>
      </c>
      <c r="L305" s="4">
        <f>SUMIFS('02_核算项'!$AC$2:$AC$6232,'02_核算项'!$B$2:$B$6232,$A305,'02_核算项'!$M$2:$M$6232,"PM25")</f>
        <v>0</v>
      </c>
      <c r="M305" s="4">
        <f>SUMIFS('02_核算项'!$AC$2:$AC$6232,'02_核算项'!$B$2:$B$6232,$A305,'02_核算项'!$M$2:$M$6232,"BC")</f>
        <v>0</v>
      </c>
      <c r="N305" s="4">
        <f>SUMIFS('02_核算项'!$AC$2:$AC$6232,'02_核算项'!$B$2:$B$6232,$A305,'02_核算项'!$M$2:$M$6232,"OC")</f>
        <v>0</v>
      </c>
      <c r="O305" s="4">
        <f>SUMIFS('02_核算项'!$AC$2:$AC$6232,'02_核算项'!$B$2:$B$6232,$A305,'02_核算项'!$M$2:$M$6232,"NH3")</f>
        <v>0</v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>
        <f>SUMIFS('02_核算项'!$AC$2:$AC$6232,'02_核算项'!$B$2:$B$6232,$A306,'02_核算项'!$M$2:$M$6232,"SO2")</f>
        <v>0.157365</v>
      </c>
      <c r="H306" s="4">
        <f>SUMIFS('02_核算项'!$AC$2:$AC$6232,'02_核算项'!$B$2:$B$6232,$A306,'02_核算项'!$M$2:$M$6232,"NOX")</f>
        <v>0.388167</v>
      </c>
      <c r="I306" s="4">
        <f>SUMIFS('02_核算项'!$AC$2:$AC$6232,'02_核算项'!$B$2:$B$6232,$A306,'02_核算项'!$M$2:$M$6232,"CO")</f>
        <v>0.031473</v>
      </c>
      <c r="J306" s="4">
        <f>SUMIFS('02_核算项'!$AC$2:$AC$6232,'02_核算项'!$B$2:$B$6232,$A306,'02_核算项'!$M$2:$M$6232,"VOCS")</f>
        <v>0.00681915</v>
      </c>
      <c r="K306" s="4">
        <f>SUMIFS('02_核算项'!$AC$2:$AC$6232,'02_核算项'!$B$2:$B$6232,$A306,'02_核算项'!$M$2:$M$6232,"PM10")</f>
        <v>0.0262275</v>
      </c>
      <c r="L306" s="4">
        <f>SUMIFS('02_核算项'!$AC$2:$AC$6232,'02_核算项'!$B$2:$B$6232,$A306,'02_核算项'!$M$2:$M$6232,"PM25")</f>
        <v>0.0262275</v>
      </c>
      <c r="M306" s="4">
        <f>SUMIFS('02_核算项'!$AC$2:$AC$6232,'02_核算项'!$B$2:$B$6232,$A306,'02_核算项'!$M$2:$M$6232,"BC")</f>
        <v>0.0005245499999999999</v>
      </c>
      <c r="N306" s="4">
        <f>SUMIFS('02_核算项'!$AC$2:$AC$6232,'02_核算项'!$B$2:$B$6232,$A306,'02_核算项'!$M$2:$M$6232,"OC")</f>
        <v>0.0020981999999999997</v>
      </c>
      <c r="O306" s="4">
        <f>SUMIFS('02_核算项'!$AC$2:$AC$6232,'02_核算项'!$B$2:$B$6232,$A306,'02_核算项'!$M$2:$M$6232,"NH3")</f>
        <v>0.0</v>
      </c>
      <c r="P306" s="4">
        <f>SUMIFS('02_核算项'!$AD$2:$AD$6232,'02_核算项'!$B$2:$B$6232,$A306,'02_核算项'!$M$2:$M$6232,"SO2")</f>
        <v>0.157365</v>
      </c>
      <c r="Q306" s="4">
        <f>SUMIFS('02_核算项'!$AD$2:$AD$6232,'02_核算项'!$B$2:$B$6232,$A306,'02_核算项'!$M$2:$M$6232,"NOX")</f>
        <v>0.388167</v>
      </c>
      <c r="R306" s="4">
        <f>SUMIFS('02_核算项'!$AD$2:$AD$6232,'02_核算项'!$B$2:$B$6232,$A306,'02_核算项'!$M$2:$M$6232,"CO")</f>
        <v>0.031473</v>
      </c>
      <c r="S306" s="4">
        <f>SUMIFS('02_核算项'!$AD$2:$AD$6232,'02_核算项'!$B$2:$B$6232,$A306,'02_核算项'!$M$2:$M$6232,"VOCS")</f>
        <v>0.00681915</v>
      </c>
      <c r="T306" s="4">
        <f>SUMIFS('02_核算项'!$AD$2:$AD$6232,'02_核算项'!$B$2:$B$6232,$A306,'02_核算项'!$M$2:$M$6232,"PM10")</f>
        <v>0.0262275</v>
      </c>
      <c r="U306" s="4">
        <f>SUMIFS('02_核算项'!$AD$2:$AD$6232,'02_核算项'!$B$2:$B$6232,$A306,'02_核算项'!$M$2:$M$6232,"PM25")</f>
        <v>0.0262275</v>
      </c>
      <c r="V306" s="4">
        <f>SUMIFS('02_核算项'!$AD$2:$AD$6232,'02_核算项'!$B$2:$B$6232,$A306,'02_核算项'!$M$2:$M$6232,"BC")</f>
        <v>0.0005245499999999999</v>
      </c>
      <c r="W306" s="4">
        <f>SUMIFS('02_核算项'!$AD$2:$AD$6232,'02_核算项'!$B$2:$B$6232,$A306,'02_核算项'!$M$2:$M$6232,"OC")</f>
        <v>0.0020981999999999997</v>
      </c>
      <c r="X306" s="4">
        <f>SUMIFS('02_核算项'!$AD$2:$AD$6232,'02_核算项'!$B$2:$B$6232,$A306,'02_核算项'!$M$2:$M$6232,"NH3")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SUMIFS('02_核算项'!$AC$2:$AC$6232,'02_核算项'!$B$2:$B$6232,$A307,'02_核算项'!$M$2:$M$6232,"SO2")</f>
        <v>16548.933744</v>
      </c>
      <c r="H307" s="4">
        <f>SUMIFS('02_核算项'!$AC$2:$AC$6232,'02_核算项'!$B$2:$B$6232,$A307,'02_核算项'!$M$2:$M$6232,"NOX")</f>
        <v>8016.9722280000005</v>
      </c>
      <c r="I307" s="4">
        <f>SUMIFS('02_核算项'!$AC$2:$AC$6232,'02_核算项'!$B$2:$B$6232,$A307,'02_核算项'!$M$2:$M$6232,"CO")</f>
        <v>2222.684552</v>
      </c>
      <c r="J307" s="4">
        <f>SUMIFS('02_核算项'!$AC$2:$AC$6232,'02_核算项'!$B$2:$B$6232,$A307,'02_核算项'!$M$2:$M$6232,"VOCS")</f>
        <v>44.5481996</v>
      </c>
      <c r="K307" s="4">
        <f>SUMIFS('02_核算项'!$AC$2:$AC$6232,'02_核算项'!$B$2:$B$6232,$A307,'02_核算项'!$M$2:$M$6232,"PM10")</f>
        <v>32755.965195500008</v>
      </c>
      <c r="L307" s="4">
        <f>SUMIFS('02_核算项'!$AC$2:$AC$6232,'02_核算项'!$B$2:$B$6232,$A307,'02_核算项'!$M$2:$M$6232,"PM25")</f>
        <v>8545.330391000001</v>
      </c>
      <c r="M307" s="4">
        <f>SUMIFS('02_核算项'!$AC$2:$AC$6232,'02_核算项'!$B$2:$B$6232,$A307,'02_核算项'!$M$2:$M$6232,"BC")</f>
        <v>17.097869062</v>
      </c>
      <c r="N307" s="4">
        <f>SUMIFS('02_核算项'!$AC$2:$AC$6232,'02_核算项'!$B$2:$B$6232,$A307,'02_核算项'!$M$2:$M$6232,"OC")</f>
        <v>0.0320368</v>
      </c>
      <c r="O307" s="4">
        <f>SUMIFS('02_核算项'!$AC$2:$AC$6232,'02_核算项'!$B$2:$B$6232,$A307,'02_核算项'!$M$2:$M$6232,"NH3")</f>
        <v>177.77632</v>
      </c>
      <c r="P307" s="4">
        <f>SUMIFS('02_核算项'!$AD$2:$AD$6232,'02_核算项'!$B$2:$B$6232,$A307,'02_核算项'!$M$2:$M$6232,"SO2")</f>
        <v>3309.7867487999993</v>
      </c>
      <c r="Q307" s="4">
        <f>SUMIFS('02_核算项'!$AD$2:$AD$6232,'02_核算项'!$B$2:$B$6232,$A307,'02_核算项'!$M$2:$M$6232,"NOX")</f>
        <v>2886.11000208</v>
      </c>
      <c r="R307" s="4">
        <f>SUMIFS('02_核算项'!$AD$2:$AD$6232,'02_核算项'!$B$2:$B$6232,$A307,'02_核算项'!$M$2:$M$6232,"CO")</f>
        <v>2222.684552</v>
      </c>
      <c r="S307" s="4">
        <f>SUMIFS('02_核算项'!$AD$2:$AD$6232,'02_核算项'!$B$2:$B$6232,$A307,'02_核算项'!$M$2:$M$6232,"VOCS")</f>
        <v>44.5481996</v>
      </c>
      <c r="T307" s="4">
        <f>SUMIFS('02_核算项'!$AD$2:$AD$6232,'02_核算项'!$B$2:$B$6232,$A307,'02_核算项'!$M$2:$M$6232,"PM10")</f>
        <v>583.9195636850006</v>
      </c>
      <c r="U307" s="4">
        <f>SUMIFS('02_核算项'!$AD$2:$AD$6232,'02_核算项'!$B$2:$B$6232,$A307,'02_核算项'!$M$2:$M$6232,"PM25")</f>
        <v>341.81321564000035</v>
      </c>
      <c r="V307" s="4">
        <f>SUMIFS('02_核算项'!$AD$2:$AD$6232,'02_核算项'!$B$2:$B$6232,$A307,'02_核算项'!$M$2:$M$6232,"BC")</f>
        <v>0.6839147624800006</v>
      </c>
      <c r="W307" s="4">
        <f>SUMIFS('02_核算项'!$AD$2:$AD$6232,'02_核算项'!$B$2:$B$6232,$A307,'02_核算项'!$M$2:$M$6232,"OC")</f>
        <v>0.001281472000000001</v>
      </c>
      <c r="X307" s="4">
        <f>SUMIFS('02_核算项'!$AD$2:$AD$6232,'02_核算项'!$B$2:$B$6232,$A307,'02_核算项'!$M$2:$M$6232,"NH3")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SUMIFS('02_核算项'!$AC$2:$AC$6232,'02_核算项'!$B$2:$B$6232,$A308,'02_核算项'!$M$2:$M$6232,"SO2")</f>
        <v>3273.67780998</v>
      </c>
      <c r="H308" s="4">
        <f>SUMIFS('02_核算项'!$AC$2:$AC$6232,'02_核算项'!$B$2:$B$6232,$A308,'02_核算项'!$M$2:$M$6232,"NOX")</f>
        <v>1092.0384652800003</v>
      </c>
      <c r="I308" s="4">
        <f>SUMIFS('02_核算项'!$AC$2:$AC$6232,'02_核算项'!$B$2:$B$6232,$A308,'02_核算项'!$M$2:$M$6232,"CO")</f>
        <v>243.758586</v>
      </c>
      <c r="J308" s="4">
        <f>SUMIFS('02_核算项'!$AC$2:$AC$6232,'02_核算项'!$B$2:$B$6232,$A308,'02_核算项'!$M$2:$M$6232,"VOCS")</f>
        <v>4.87517172</v>
      </c>
      <c r="K308" s="4">
        <f>SUMIFS('02_核算项'!$AC$2:$AC$6232,'02_核算项'!$B$2:$B$6232,$A308,'02_核算项'!$M$2:$M$6232,"PM10")</f>
        <v>10122.24103948848</v>
      </c>
      <c r="L308" s="4">
        <f>SUMIFS('02_核算项'!$AC$2:$AC$6232,'02_核算项'!$B$2:$B$6232,$A308,'02_核算项'!$M$2:$M$6232,"PM25")</f>
        <v>2443.29956125584</v>
      </c>
      <c r="M308" s="4">
        <f>SUMIFS('02_核算项'!$AC$2:$AC$6232,'02_核算项'!$B$2:$B$6232,$A308,'02_核算项'!$M$2:$M$6232,"BC")</f>
        <v>4.886599122511681</v>
      </c>
      <c r="N308" s="4">
        <f>SUMIFS('02_核算项'!$AC$2:$AC$6232,'02_核算项'!$B$2:$B$6232,$A308,'02_核算项'!$M$2:$M$6232,"OC")</f>
        <v>0.0</v>
      </c>
      <c r="O308" s="4">
        <f>SUMIFS('02_核算项'!$AC$2:$AC$6232,'02_核算项'!$B$2:$B$6232,$A308,'02_核算项'!$M$2:$M$6232,"NH3")</f>
        <v>0.0</v>
      </c>
      <c r="P308" s="4">
        <f>SUMIFS('02_核算项'!$AD$2:$AD$6232,'02_核算项'!$B$2:$B$6232,$A308,'02_核算项'!$M$2:$M$6232,"SO2")</f>
        <v>3273.67780998</v>
      </c>
      <c r="Q308" s="4">
        <f>SUMIFS('02_核算项'!$AD$2:$AD$6232,'02_核算项'!$B$2:$B$6232,$A308,'02_核算项'!$M$2:$M$6232,"NOX")</f>
        <v>1092.0384652800003</v>
      </c>
      <c r="R308" s="4">
        <f>SUMIFS('02_核算项'!$AD$2:$AD$6232,'02_核算项'!$B$2:$B$6232,$A308,'02_核算项'!$M$2:$M$6232,"CO")</f>
        <v>243.758586</v>
      </c>
      <c r="S308" s="4">
        <f>SUMIFS('02_核算项'!$AD$2:$AD$6232,'02_核算项'!$B$2:$B$6232,$A308,'02_核算项'!$M$2:$M$6232,"VOCS")</f>
        <v>4.87517172</v>
      </c>
      <c r="T308" s="4">
        <f>SUMIFS('02_核算项'!$AD$2:$AD$6232,'02_核算项'!$B$2:$B$6232,$A308,'02_核算项'!$M$2:$M$6232,"PM10")</f>
        <v>10122.24103948848</v>
      </c>
      <c r="U308" s="4">
        <f>SUMIFS('02_核算项'!$AD$2:$AD$6232,'02_核算项'!$B$2:$B$6232,$A308,'02_核算项'!$M$2:$M$6232,"PM25")</f>
        <v>2443.29956125584</v>
      </c>
      <c r="V308" s="4">
        <f>SUMIFS('02_核算项'!$AD$2:$AD$6232,'02_核算项'!$B$2:$B$6232,$A308,'02_核算项'!$M$2:$M$6232,"BC")</f>
        <v>4.886599122511681</v>
      </c>
      <c r="W308" s="4">
        <f>SUMIFS('02_核算项'!$AD$2:$AD$6232,'02_核算项'!$B$2:$B$6232,$A308,'02_核算项'!$M$2:$M$6232,"OC")</f>
        <v>0.0</v>
      </c>
      <c r="X308" s="4">
        <f>SUMIFS('02_核算项'!$AD$2:$AD$6232,'02_核算项'!$B$2:$B$6232,$A308,'02_核算项'!$M$2:$M$6232,"NH3")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>
        <f>SUMIFS('02_核算项'!$AC$2:$AC$6232,'02_核算项'!$B$2:$B$6232,$A309,'02_核算项'!$M$2:$M$6232,"SO2")</f>
        <v>0.479967</v>
      </c>
      <c r="H309" s="4">
        <f>SUMIFS('02_核算项'!$AC$2:$AC$6232,'02_核算项'!$B$2:$B$6232,$A309,'02_核算项'!$M$2:$M$6232,"NOX")</f>
        <v>1.1839186000000002</v>
      </c>
      <c r="I309" s="4">
        <f>SUMIFS('02_核算项'!$AC$2:$AC$6232,'02_核算项'!$B$2:$B$6232,$A309,'02_核算项'!$M$2:$M$6232,"CO")</f>
        <v>0.09599339999999999</v>
      </c>
      <c r="J309" s="4">
        <f>SUMIFS('02_核算项'!$AC$2:$AC$6232,'02_核算项'!$B$2:$B$6232,$A309,'02_核算项'!$M$2:$M$6232,"VOCS")</f>
        <v>0.02079857</v>
      </c>
      <c r="K309" s="4">
        <f>SUMIFS('02_核算项'!$AC$2:$AC$6232,'02_核算项'!$B$2:$B$6232,$A309,'02_核算项'!$M$2:$M$6232,"PM10")</f>
        <v>0.0799945</v>
      </c>
      <c r="L309" s="4">
        <f>SUMIFS('02_核算项'!$AC$2:$AC$6232,'02_核算项'!$B$2:$B$6232,$A309,'02_核算项'!$M$2:$M$6232,"PM25")</f>
        <v>0.0799945</v>
      </c>
      <c r="M309" s="4">
        <f>SUMIFS('02_核算项'!$AC$2:$AC$6232,'02_核算项'!$B$2:$B$6232,$A309,'02_核算项'!$M$2:$M$6232,"BC")</f>
        <v>0.00159989</v>
      </c>
      <c r="N309" s="4">
        <f>SUMIFS('02_核算项'!$AC$2:$AC$6232,'02_核算项'!$B$2:$B$6232,$A309,'02_核算项'!$M$2:$M$6232,"OC")</f>
        <v>0.00639956</v>
      </c>
      <c r="O309" s="4">
        <f>SUMIFS('02_核算项'!$AC$2:$AC$6232,'02_核算项'!$B$2:$B$6232,$A309,'02_核算项'!$M$2:$M$6232,"NH3")</f>
        <v>0</v>
      </c>
      <c r="P309" s="4">
        <f>SUMIFS('02_核算项'!$AD$2:$AD$6232,'02_核算项'!$B$2:$B$6232,$A309,'02_核算项'!$M$2:$M$6232,"SO2")</f>
        <v>0.09599339999999998</v>
      </c>
      <c r="Q309" s="4">
        <f>SUMIFS('02_核算项'!$AD$2:$AD$6232,'02_核算项'!$B$2:$B$6232,$A309,'02_核算项'!$M$2:$M$6232,"NOX")</f>
        <v>0.8287430200000001</v>
      </c>
      <c r="R309" s="4">
        <f>SUMIFS('02_核算项'!$AD$2:$AD$6232,'02_核算项'!$B$2:$B$6232,$A309,'02_核算项'!$M$2:$M$6232,"CO")</f>
        <v>0.09599339999999999</v>
      </c>
      <c r="S309" s="4">
        <f>SUMIFS('02_核算项'!$AD$2:$AD$6232,'02_核算项'!$B$2:$B$6232,$A309,'02_核算项'!$M$2:$M$6232,"VOCS")</f>
        <v>0.02079857</v>
      </c>
      <c r="T309" s="4">
        <f>SUMIFS('02_核算项'!$AD$2:$AD$6232,'02_核算项'!$B$2:$B$6232,$A309,'02_核算项'!$M$2:$M$6232,"PM10")</f>
        <v>0.004399697500000003</v>
      </c>
      <c r="U309" s="4">
        <f>SUMIFS('02_核算项'!$AD$2:$AD$6232,'02_核算项'!$B$2:$B$6232,$A309,'02_核算项'!$M$2:$M$6232,"PM25")</f>
        <v>0.004399697500000003</v>
      </c>
      <c r="V309" s="4">
        <f>SUMIFS('02_核算项'!$AD$2:$AD$6232,'02_核算项'!$B$2:$B$6232,$A309,'02_核算项'!$M$2:$M$6232,"BC")</f>
        <v>8.799395000000008e-05</v>
      </c>
      <c r="W309" s="4">
        <f>SUMIFS('02_核算项'!$AD$2:$AD$6232,'02_核算项'!$B$2:$B$6232,$A309,'02_核算项'!$M$2:$M$6232,"OC")</f>
        <v>0.0003519758000000003</v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>
        <f>SUMIFS('02_核算项'!$AC$2:$AC$6232,'02_核算项'!$B$2:$B$6232,$A310,'02_核算项'!$M$2:$M$6232,"SO2")</f>
        <v>0</v>
      </c>
      <c r="H310" s="4">
        <f>SUMIFS('02_核算项'!$AC$2:$AC$6232,'02_核算项'!$B$2:$B$6232,$A310,'02_核算项'!$M$2:$M$6232,"NOX")</f>
        <v>0</v>
      </c>
      <c r="I310" s="4">
        <f>SUMIFS('02_核算项'!$AC$2:$AC$6232,'02_核算项'!$B$2:$B$6232,$A310,'02_核算项'!$M$2:$M$6232,"CO")</f>
        <v>0</v>
      </c>
      <c r="J310" s="4">
        <f>SUMIFS('02_核算项'!$AC$2:$AC$6232,'02_核算项'!$B$2:$B$6232,$A310,'02_核算项'!$M$2:$M$6232,"VOCS")</f>
        <v>0</v>
      </c>
      <c r="K310" s="4">
        <f>SUMIFS('02_核算项'!$AC$2:$AC$6232,'02_核算项'!$B$2:$B$6232,$A310,'02_核算项'!$M$2:$M$6232,"PM10")</f>
        <v>0</v>
      </c>
      <c r="L310" s="4">
        <f>SUMIFS('02_核算项'!$AC$2:$AC$6232,'02_核算项'!$B$2:$B$6232,$A310,'02_核算项'!$M$2:$M$6232,"PM25")</f>
        <v>0</v>
      </c>
      <c r="M310" s="4">
        <f>SUMIFS('02_核算项'!$AC$2:$AC$6232,'02_核算项'!$B$2:$B$6232,$A310,'02_核算项'!$M$2:$M$6232,"BC")</f>
        <v>0</v>
      </c>
      <c r="N310" s="4">
        <f>SUMIFS('02_核算项'!$AC$2:$AC$6232,'02_核算项'!$B$2:$B$6232,$A310,'02_核算项'!$M$2:$M$6232,"OC")</f>
        <v>0</v>
      </c>
      <c r="O310" s="4">
        <f>SUMIFS('02_核算项'!$AC$2:$AC$6232,'02_核算项'!$B$2:$B$6232,$A310,'02_核算项'!$M$2:$M$6232,"NH3")</f>
        <v>0.0</v>
      </c>
      <c r="X310" s="4">
        <f>SUMIFS('02_核算项'!$AD$2:$AD$6232,'02_核算项'!$B$2:$B$6232,$A310,'02_核算项'!$M$2:$M$6232,"NH3")</f>
        <v>0.0</v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SUMIFS('02_核算项'!$AC$2:$AC$6232,'02_核算项'!$B$2:$B$6232,$A311,'02_核算项'!$M$2:$M$6232,"SO2")</f>
        <v>19480.347243</v>
      </c>
      <c r="H311" s="4">
        <f>SUMIFS('02_核算项'!$AC$2:$AC$6232,'02_核算项'!$B$2:$B$6232,$A311,'02_核算项'!$M$2:$M$6232,"NOX")</f>
        <v>18359.908970200002</v>
      </c>
      <c r="I311" s="4">
        <f>SUMIFS('02_核算项'!$AC$2:$AC$6232,'02_核算项'!$B$2:$B$6232,$A311,'02_核算项'!$M$2:$M$6232,"CO")</f>
        <v>5092.90124</v>
      </c>
      <c r="J311" s="4">
        <f>SUMIFS('02_核算项'!$AC$2:$AC$6232,'02_核算项'!$B$2:$B$6232,$A311,'02_核算项'!$M$2:$M$6232,"VOCS")</f>
        <v>101.8580248</v>
      </c>
      <c r="K311" s="4">
        <f>SUMIFS('02_核算项'!$AC$2:$AC$6232,'02_核算项'!$B$2:$B$6232,$A311,'02_核算项'!$M$2:$M$6232,"PM10")</f>
        <v>62726.71812246</v>
      </c>
      <c r="L311" s="4">
        <f>SUMIFS('02_核算项'!$AC$2:$AC$6232,'02_核算项'!$B$2:$B$6232,$A311,'02_核算项'!$M$2:$M$6232,"PM25")</f>
        <v>16363.49168412</v>
      </c>
      <c r="M311" s="4">
        <f>SUMIFS('02_核算项'!$AC$2:$AC$6232,'02_核算项'!$B$2:$B$6232,$A311,'02_核算项'!$M$2:$M$6232,"BC")</f>
        <v>32.72698336824</v>
      </c>
      <c r="N311" s="4">
        <f>SUMIFS('02_核算项'!$AC$2:$AC$6232,'02_核算项'!$B$2:$B$6232,$A311,'02_核算项'!$M$2:$M$6232,"OC")</f>
        <v>0.0</v>
      </c>
      <c r="O311" s="4">
        <f>SUMIFS('02_核算项'!$AC$2:$AC$6232,'02_核算项'!$B$2:$B$6232,$A311,'02_核算项'!$M$2:$M$6232,"NH3")</f>
        <v>0.0</v>
      </c>
      <c r="P311" s="4">
        <f>SUMIFS('02_核算项'!$AD$2:$AD$6232,'02_核算项'!$B$2:$B$6232,$A311,'02_核算项'!$M$2:$M$6232,"SO2")</f>
        <v>19480.347243</v>
      </c>
      <c r="Q311" s="4">
        <f>SUMIFS('02_核算项'!$AD$2:$AD$6232,'02_核算项'!$B$2:$B$6232,$A311,'02_核算项'!$M$2:$M$6232,"NOX")</f>
        <v>14320.728996756003</v>
      </c>
      <c r="R311" s="4">
        <f>SUMIFS('02_核算项'!$AD$2:$AD$6232,'02_核算项'!$B$2:$B$6232,$A311,'02_核算项'!$M$2:$M$6232,"CO")</f>
        <v>5092.90124</v>
      </c>
      <c r="S311" s="4">
        <f>SUMIFS('02_核算项'!$AD$2:$AD$6232,'02_核算项'!$B$2:$B$6232,$A311,'02_核算项'!$M$2:$M$6232,"VOCS")</f>
        <v>101.8580248</v>
      </c>
      <c r="T311" s="4">
        <f>SUMIFS('02_核算项'!$AD$2:$AD$6232,'02_核算项'!$B$2:$B$6232,$A311,'02_核算项'!$M$2:$M$6232,"PM10")</f>
        <v>62726.718122460006</v>
      </c>
      <c r="U311" s="4">
        <f>SUMIFS('02_核算项'!$AD$2:$AD$6232,'02_核算项'!$B$2:$B$6232,$A311,'02_核算项'!$M$2:$M$6232,"PM25")</f>
        <v>16363.49168412</v>
      </c>
      <c r="V311" s="4">
        <f>SUMIFS('02_核算项'!$AD$2:$AD$6232,'02_核算项'!$B$2:$B$6232,$A311,'02_核算项'!$M$2:$M$6232,"BC")</f>
        <v>32.72698336824</v>
      </c>
      <c r="W311" s="4">
        <f>SUMIFS('02_核算项'!$AD$2:$AD$6232,'02_核算项'!$B$2:$B$6232,$A311,'02_核算项'!$M$2:$M$6232,"OC")</f>
        <v>0.0</v>
      </c>
      <c r="X311" s="4">
        <f>SUMIFS('02_核算项'!$AD$2:$AD$6232,'02_核算项'!$B$2:$B$6232,$A311,'02_核算项'!$M$2:$M$6232,"NH3")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>
        <f>SUMIFS('02_核算项'!$AC$2:$AC$6232,'02_核算项'!$B$2:$B$6232,$A312,'02_核算项'!$M$2:$M$6232,"SO2")</f>
        <v>0</v>
      </c>
      <c r="H312" s="4">
        <f>SUMIFS('02_核算项'!$AC$2:$AC$6232,'02_核算项'!$B$2:$B$6232,$A312,'02_核算项'!$M$2:$M$6232,"NOX")</f>
        <v>0</v>
      </c>
      <c r="I312" s="4">
        <f>SUMIFS('02_核算项'!$AC$2:$AC$6232,'02_核算项'!$B$2:$B$6232,$A312,'02_核算项'!$M$2:$M$6232,"CO")</f>
        <v>0</v>
      </c>
      <c r="J312" s="4">
        <f>SUMIFS('02_核算项'!$AC$2:$AC$6232,'02_核算项'!$B$2:$B$6232,$A312,'02_核算项'!$M$2:$M$6232,"VOCS")</f>
        <v>0</v>
      </c>
      <c r="K312" s="4">
        <f>SUMIFS('02_核算项'!$AC$2:$AC$6232,'02_核算项'!$B$2:$B$6232,$A312,'02_核算项'!$M$2:$M$6232,"PM10")</f>
        <v>0</v>
      </c>
      <c r="L312" s="4">
        <f>SUMIFS('02_核算项'!$AC$2:$AC$6232,'02_核算项'!$B$2:$B$6232,$A312,'02_核算项'!$M$2:$M$6232,"PM25")</f>
        <v>0</v>
      </c>
      <c r="M312" s="4">
        <f>SUMIFS('02_核算项'!$AC$2:$AC$6232,'02_核算项'!$B$2:$B$6232,$A312,'02_核算项'!$M$2:$M$6232,"BC")</f>
        <v>0</v>
      </c>
      <c r="N312" s="4">
        <f>SUMIFS('02_核算项'!$AC$2:$AC$6232,'02_核算项'!$B$2:$B$6232,$A312,'02_核算项'!$M$2:$M$6232,"OC")</f>
        <v>0</v>
      </c>
      <c r="O312" s="4">
        <f>SUMIFS('02_核算项'!$AC$2:$AC$6232,'02_核算项'!$B$2:$B$6232,$A312,'02_核算项'!$M$2:$M$6232,"NH3")</f>
        <v>0</v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SUMIFS('02_核算项'!$AC$2:$AC$6232,'02_核算项'!$B$2:$B$6232,$A313,'02_核算项'!$M$2:$M$6232,"SO2")</f>
        <v>0.0</v>
      </c>
      <c r="H313" s="4">
        <f>SUMIFS('02_核算项'!$AC$2:$AC$6232,'02_核算项'!$B$2:$B$6232,$A313,'02_核算项'!$M$2:$M$6232,"NOX")</f>
        <v>1093.898327</v>
      </c>
      <c r="I313" s="4">
        <f>SUMIFS('02_核算项'!$AC$2:$AC$6232,'02_核算项'!$B$2:$B$6232,$A313,'02_核算项'!$M$2:$M$6232,"CO")</f>
        <v>346.845811</v>
      </c>
      <c r="J313" s="4">
        <f>SUMIFS('02_核算项'!$AC$2:$AC$6232,'02_核算项'!$B$2:$B$6232,$A313,'02_核算项'!$M$2:$M$6232,"VOCS")</f>
        <v>5.3360894000000005</v>
      </c>
      <c r="K313" s="4">
        <f>SUMIFS('02_核算项'!$AC$2:$AC$6232,'02_核算项'!$B$2:$B$6232,$A313,'02_核算项'!$M$2:$M$6232,"PM10")</f>
        <v>8.0041341</v>
      </c>
      <c r="L313" s="4">
        <f>SUMIFS('02_核算项'!$AC$2:$AC$6232,'02_核算项'!$B$2:$B$6232,$A313,'02_核算项'!$M$2:$M$6232,"PM25")</f>
        <v>8.0041341</v>
      </c>
      <c r="M313" s="4">
        <f>SUMIFS('02_核算项'!$AC$2:$AC$6232,'02_核算项'!$B$2:$B$6232,$A313,'02_核算项'!$M$2:$M$6232,"BC")</f>
        <v>0.0</v>
      </c>
      <c r="N313" s="4">
        <f>SUMIFS('02_核算项'!$AC$2:$AC$6232,'02_核算项'!$B$2:$B$6232,$A313,'02_核算项'!$M$2:$M$6232,"OC")</f>
        <v>0.0</v>
      </c>
      <c r="O313" s="4">
        <f>SUMIFS('02_核算项'!$AC$2:$AC$6232,'02_核算项'!$B$2:$B$6232,$A313,'02_核算项'!$M$2:$M$6232,"NH3")</f>
        <v>0</v>
      </c>
      <c r="P313" s="4">
        <f>SUMIFS('02_核算项'!$AD$2:$AD$6232,'02_核算项'!$B$2:$B$6232,$A313,'02_核算项'!$M$2:$M$6232,"SO2")</f>
        <v>0.0</v>
      </c>
      <c r="Q313" s="4">
        <f>SUMIFS('02_核算项'!$AD$2:$AD$6232,'02_核算项'!$B$2:$B$6232,$A313,'02_核算项'!$M$2:$M$6232,"NOX")</f>
        <v>393.80339772</v>
      </c>
      <c r="R313" s="4">
        <f>SUMIFS('02_核算项'!$AD$2:$AD$6232,'02_核算项'!$B$2:$B$6232,$A313,'02_核算项'!$M$2:$M$6232,"CO")</f>
        <v>346.845811</v>
      </c>
      <c r="S313" s="4">
        <f>SUMIFS('02_核算项'!$AD$2:$AD$6232,'02_核算项'!$B$2:$B$6232,$A313,'02_核算项'!$M$2:$M$6232,"VOCS")</f>
        <v>5.3360894000000005</v>
      </c>
      <c r="T313" s="4">
        <f>SUMIFS('02_核算项'!$AD$2:$AD$6232,'02_核算项'!$B$2:$B$6232,$A313,'02_核算项'!$M$2:$M$6232,"PM10")</f>
        <v>3.4417776630000003</v>
      </c>
      <c r="U313" s="4">
        <f>SUMIFS('02_核算项'!$AD$2:$AD$6232,'02_核算项'!$B$2:$B$6232,$A313,'02_核算项'!$M$2:$M$6232,"PM25")</f>
        <v>3.4417776630000003</v>
      </c>
      <c r="V313" s="4">
        <f>SUMIFS('02_核算项'!$AD$2:$AD$6232,'02_核算项'!$B$2:$B$6232,$A313,'02_核算项'!$M$2:$M$6232,"BC")</f>
        <v>0.0</v>
      </c>
      <c r="W313" s="4">
        <f>SUMIFS('02_核算项'!$AD$2:$AD$6232,'02_核算项'!$B$2:$B$6232,$A313,'02_核算项'!$M$2:$M$6232,"OC")</f>
        <v>0.0</v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>
        <f>SUMIFS('02_核算项'!$AC$2:$AC$6232,'02_核算项'!$B$2:$B$6232,$A314,'02_核算项'!$M$2:$M$6232,"SO2")</f>
        <v>0</v>
      </c>
      <c r="H314" s="4">
        <f>SUMIFS('02_核算项'!$AC$2:$AC$6232,'02_核算项'!$B$2:$B$6232,$A314,'02_核算项'!$M$2:$M$6232,"NOX")</f>
        <v>0</v>
      </c>
      <c r="I314" s="4">
        <f>SUMIFS('02_核算项'!$AC$2:$AC$6232,'02_核算项'!$B$2:$B$6232,$A314,'02_核算项'!$M$2:$M$6232,"CO")</f>
        <v>0</v>
      </c>
      <c r="J314" s="4">
        <f>SUMIFS('02_核算项'!$AC$2:$AC$6232,'02_核算项'!$B$2:$B$6232,$A314,'02_核算项'!$M$2:$M$6232,"VOCS")</f>
        <v>0</v>
      </c>
      <c r="K314" s="4">
        <f>SUMIFS('02_核算项'!$AC$2:$AC$6232,'02_核算项'!$B$2:$B$6232,$A314,'02_核算项'!$M$2:$M$6232,"PM10")</f>
        <v>0</v>
      </c>
      <c r="L314" s="4">
        <f>SUMIFS('02_核算项'!$AC$2:$AC$6232,'02_核算项'!$B$2:$B$6232,$A314,'02_核算项'!$M$2:$M$6232,"PM25")</f>
        <v>0</v>
      </c>
      <c r="M314" s="4">
        <f>SUMIFS('02_核算项'!$AC$2:$AC$6232,'02_核算项'!$B$2:$B$6232,$A314,'02_核算项'!$M$2:$M$6232,"BC")</f>
        <v>0</v>
      </c>
      <c r="N314" s="4">
        <f>SUMIFS('02_核算项'!$AC$2:$AC$6232,'02_核算项'!$B$2:$B$6232,$A314,'02_核算项'!$M$2:$M$6232,"OC")</f>
        <v>0</v>
      </c>
      <c r="O314" s="4">
        <f>SUMIFS('02_核算项'!$AC$2:$AC$6232,'02_核算项'!$B$2:$B$6232,$A314,'02_核算项'!$M$2:$M$6232,"NH3")</f>
        <v>0</v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SUMIFS('02_核算项'!$AC$2:$AC$6232,'02_核算项'!$B$2:$B$6232,$A315,'02_核算项'!$M$2:$M$6232,"SO2")</f>
        <v>0.0</v>
      </c>
      <c r="H315" s="4">
        <f>SUMIFS('02_核算项'!$AC$2:$AC$6232,'02_核算项'!$B$2:$B$6232,$A315,'02_核算项'!$M$2:$M$6232,"NOX")</f>
        <v>419.52778499999994</v>
      </c>
      <c r="I315" s="4">
        <f>SUMIFS('02_核算项'!$AC$2:$AC$6232,'02_核算项'!$B$2:$B$6232,$A315,'02_核算项'!$M$2:$M$6232,"CO")</f>
        <v>133.021005</v>
      </c>
      <c r="J315" s="4">
        <f>SUMIFS('02_核算项'!$AC$2:$AC$6232,'02_核算项'!$B$2:$B$6232,$A315,'02_核算项'!$M$2:$M$6232,"VOCS")</f>
        <v>2.046477</v>
      </c>
      <c r="K315" s="4">
        <f>SUMIFS('02_核算项'!$AC$2:$AC$6232,'02_核算项'!$B$2:$B$6232,$A315,'02_核算项'!$M$2:$M$6232,"PM10")</f>
        <v>3.0697155</v>
      </c>
      <c r="L315" s="4">
        <f>SUMIFS('02_核算项'!$AC$2:$AC$6232,'02_核算项'!$B$2:$B$6232,$A315,'02_核算项'!$M$2:$M$6232,"PM25")</f>
        <v>3.0697155</v>
      </c>
      <c r="M315" s="4">
        <f>SUMIFS('02_核算项'!$AC$2:$AC$6232,'02_核算项'!$B$2:$B$6232,$A315,'02_核算项'!$M$2:$M$6232,"BC")</f>
        <v>0.0</v>
      </c>
      <c r="N315" s="4">
        <f>SUMIFS('02_核算项'!$AC$2:$AC$6232,'02_核算项'!$B$2:$B$6232,$A315,'02_核算项'!$M$2:$M$6232,"OC")</f>
        <v>0.0</v>
      </c>
      <c r="O315" s="4">
        <f>SUMIFS('02_核算项'!$AC$2:$AC$6232,'02_核算项'!$B$2:$B$6232,$A315,'02_核算项'!$M$2:$M$6232,"NH3")</f>
        <v>0.0</v>
      </c>
      <c r="P315" s="4">
        <f>SUMIFS('02_核算项'!$AD$2:$AD$6232,'02_核算项'!$B$2:$B$6232,$A315,'02_核算项'!$M$2:$M$6232,"SO2")</f>
        <v>0.0</v>
      </c>
      <c r="Q315" s="4">
        <f>SUMIFS('02_核算项'!$AD$2:$AD$6232,'02_核算项'!$B$2:$B$6232,$A315,'02_核算项'!$M$2:$M$6232,"NOX")</f>
        <v>327.23167229999996</v>
      </c>
      <c r="R315" s="4">
        <f>SUMIFS('02_核算项'!$AD$2:$AD$6232,'02_核算项'!$B$2:$B$6232,$A315,'02_核算项'!$M$2:$M$6232,"CO")</f>
        <v>133.021005</v>
      </c>
      <c r="S315" s="4">
        <f>SUMIFS('02_核算项'!$AD$2:$AD$6232,'02_核算项'!$B$2:$B$6232,$A315,'02_核算项'!$M$2:$M$6232,"VOCS")</f>
        <v>2.046477</v>
      </c>
      <c r="T315" s="4">
        <f>SUMIFS('02_核算项'!$AD$2:$AD$6232,'02_核算项'!$B$2:$B$6232,$A315,'02_核算项'!$M$2:$M$6232,"PM10")</f>
        <v>3.0697155</v>
      </c>
      <c r="U315" s="4">
        <f>SUMIFS('02_核算项'!$AD$2:$AD$6232,'02_核算项'!$B$2:$B$6232,$A315,'02_核算项'!$M$2:$M$6232,"PM25")</f>
        <v>3.0697155</v>
      </c>
      <c r="V315" s="4">
        <f>SUMIFS('02_核算项'!$AD$2:$AD$6232,'02_核算项'!$B$2:$B$6232,$A315,'02_核算项'!$M$2:$M$6232,"BC")</f>
        <v>0.0</v>
      </c>
      <c r="W315" s="4">
        <f>SUMIFS('02_核算项'!$AD$2:$AD$6232,'02_核算项'!$B$2:$B$6232,$A315,'02_核算项'!$M$2:$M$6232,"OC")</f>
        <v>0.0</v>
      </c>
      <c r="X315" s="4">
        <f>SUMIFS('02_核算项'!$AD$2:$AD$6232,'02_核算项'!$B$2:$B$6232,$A315,'02_核算项'!$M$2:$M$6232,"NH3")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SUMIFS('02_核算项'!$AC$2:$AC$6232,'02_核算项'!$B$2:$B$6232,$A316,'02_核算项'!$M$2:$M$6232,"SO2")</f>
        <v>6631.572432</v>
      </c>
      <c r="H316" s="4">
        <f>SUMIFS('02_核算项'!$AC$2:$AC$6232,'02_核算项'!$B$2:$B$6232,$A316,'02_核算项'!$M$2:$M$6232,"NOX")</f>
        <v>5859.514367</v>
      </c>
      <c r="I316" s="4">
        <f>SUMIFS('02_核算项'!$AC$2:$AC$6232,'02_核算项'!$B$2:$B$6232,$A316,'02_核算项'!$M$2:$M$6232,"CO")</f>
        <v>1625.3854</v>
      </c>
      <c r="J316" s="4">
        <f>SUMIFS('02_核算项'!$AC$2:$AC$6232,'02_核算项'!$B$2:$B$6232,$A316,'02_核算项'!$M$2:$M$6232,"VOCS")</f>
        <v>32.507708</v>
      </c>
      <c r="K316" s="4">
        <f>SUMIFS('02_核算项'!$AC$2:$AC$6232,'02_核算项'!$B$2:$B$6232,$A316,'02_核算项'!$M$2:$M$6232,"PM10")</f>
        <v>16766.6630937</v>
      </c>
      <c r="L316" s="4">
        <f>SUMIFS('02_核算项'!$AC$2:$AC$6232,'02_核算项'!$B$2:$B$6232,$A316,'02_核算项'!$M$2:$M$6232,"PM25")</f>
        <v>4373.9121114</v>
      </c>
      <c r="M316" s="4">
        <f>SUMIFS('02_核算项'!$AC$2:$AC$6232,'02_核算项'!$B$2:$B$6232,$A316,'02_核算项'!$M$2:$M$6232,"BC")</f>
        <v>8.7478242228</v>
      </c>
      <c r="N316" s="4">
        <f>SUMIFS('02_核算项'!$AC$2:$AC$6232,'02_核算项'!$B$2:$B$6232,$A316,'02_核算项'!$M$2:$M$6232,"OC")</f>
        <v>0.0</v>
      </c>
      <c r="O316" s="4">
        <f>SUMIFS('02_核算项'!$AC$2:$AC$6232,'02_核算项'!$B$2:$B$6232,$A316,'02_核算项'!$M$2:$M$6232,"NH3")</f>
        <v>130.030832</v>
      </c>
      <c r="P316" s="4">
        <f>SUMIFS('02_核算项'!$AD$2:$AD$6232,'02_核算项'!$B$2:$B$6232,$A316,'02_核算项'!$M$2:$M$6232,"SO2")</f>
        <v>1326.3144863999996</v>
      </c>
      <c r="Q316" s="4">
        <f>SUMIFS('02_核算项'!$AD$2:$AD$6232,'02_核算项'!$B$2:$B$6232,$A316,'02_核算项'!$M$2:$M$6232,"NOX")</f>
        <v>2109.42517212</v>
      </c>
      <c r="R316" s="4">
        <f>SUMIFS('02_核算项'!$AD$2:$AD$6232,'02_核算项'!$B$2:$B$6232,$A316,'02_核算项'!$M$2:$M$6232,"CO")</f>
        <v>1625.3854</v>
      </c>
      <c r="S316" s="4">
        <f>SUMIFS('02_核算项'!$AD$2:$AD$6232,'02_核算项'!$B$2:$B$6232,$A316,'02_核算项'!$M$2:$M$6232,"VOCS")</f>
        <v>32.507708</v>
      </c>
      <c r="T316" s="4">
        <f>SUMIFS('02_核算项'!$AD$2:$AD$6232,'02_核算项'!$B$2:$B$6232,$A316,'02_核算项'!$M$2:$M$6232,"PM10")</f>
        <v>298.88399427900026</v>
      </c>
      <c r="U316" s="4">
        <f>SUMIFS('02_核算项'!$AD$2:$AD$6232,'02_核算项'!$B$2:$B$6232,$A316,'02_核算项'!$M$2:$M$6232,"PM25")</f>
        <v>174.95648445600014</v>
      </c>
      <c r="V316" s="4">
        <f>SUMIFS('02_核算项'!$AD$2:$AD$6232,'02_核算项'!$B$2:$B$6232,$A316,'02_核算项'!$M$2:$M$6232,"BC")</f>
        <v>0.3499129689120003</v>
      </c>
      <c r="W316" s="4">
        <f>SUMIFS('02_核算项'!$AD$2:$AD$6232,'02_核算项'!$B$2:$B$6232,$A316,'02_核算项'!$M$2:$M$6232,"OC")</f>
        <v>0.0</v>
      </c>
      <c r="X316" s="4">
        <f>SUMIFS('02_核算项'!$AD$2:$AD$6232,'02_核算项'!$B$2:$B$6232,$A316,'02_核算项'!$M$2:$M$6232,"NH3")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SUMIFS('02_核算项'!$AC$2:$AC$6232,'02_核算项'!$B$2:$B$6232,$A317,'02_核算项'!$M$2:$M$6232,"SO2")</f>
        <v>3023.53415</v>
      </c>
      <c r="H317" s="4">
        <f>SUMIFS('02_核算项'!$AC$2:$AC$6232,'02_核算项'!$B$2:$B$6232,$A317,'02_核算项'!$M$2:$M$6232,"NOX")</f>
        <v>1600.69455</v>
      </c>
      <c r="I317" s="4">
        <f>SUMIFS('02_核算项'!$AC$2:$AC$6232,'02_核算项'!$B$2:$B$6232,$A317,'02_核算项'!$M$2:$M$6232,"CO")</f>
        <v>390.89</v>
      </c>
      <c r="J317" s="4">
        <f>SUMIFS('02_核算项'!$AC$2:$AC$6232,'02_核算项'!$B$2:$B$6232,$A317,'02_核算项'!$M$2:$M$6232,"VOCS")</f>
        <v>7.8178</v>
      </c>
      <c r="K317" s="4">
        <f>SUMIFS('02_核算项'!$AC$2:$AC$6232,'02_核算项'!$B$2:$B$6232,$A317,'02_核算项'!$M$2:$M$6232,"PM10")</f>
        <v>7879.0231462500005</v>
      </c>
      <c r="L317" s="4">
        <f>SUMIFS('02_核算项'!$AC$2:$AC$6232,'02_核算项'!$B$2:$B$6232,$A317,'02_核算项'!$M$2:$M$6232,"PM25")</f>
        <v>2055.3973425000004</v>
      </c>
      <c r="M317" s="4">
        <f>SUMIFS('02_核算项'!$AC$2:$AC$6232,'02_核算项'!$B$2:$B$6232,$A317,'02_核算项'!$M$2:$M$6232,"BC")</f>
        <v>4.110794685</v>
      </c>
      <c r="N317" s="4">
        <f>SUMIFS('02_核算项'!$AC$2:$AC$6232,'02_核算项'!$B$2:$B$6232,$A317,'02_核算项'!$M$2:$M$6232,"OC")</f>
        <v>0.0</v>
      </c>
      <c r="O317" s="4">
        <f>SUMIFS('02_核算项'!$AC$2:$AC$6232,'02_核算项'!$B$2:$B$6232,$A317,'02_核算项'!$M$2:$M$6232,"NH3")</f>
        <v>0.0</v>
      </c>
      <c r="P317" s="4">
        <f>SUMIFS('02_核算项'!$AD$2:$AD$6232,'02_核算项'!$B$2:$B$6232,$A317,'02_核算项'!$M$2:$M$6232,"SO2")</f>
        <v>3023.53415</v>
      </c>
      <c r="Q317" s="4">
        <f>SUMIFS('02_核算项'!$AD$2:$AD$6232,'02_核算项'!$B$2:$B$6232,$A317,'02_核算项'!$M$2:$M$6232,"NOX")</f>
        <v>1248.541749</v>
      </c>
      <c r="R317" s="4">
        <f>SUMIFS('02_核算项'!$AD$2:$AD$6232,'02_核算项'!$B$2:$B$6232,$A317,'02_核算项'!$M$2:$M$6232,"CO")</f>
        <v>390.89</v>
      </c>
      <c r="S317" s="4">
        <f>SUMIFS('02_核算项'!$AD$2:$AD$6232,'02_核算项'!$B$2:$B$6232,$A317,'02_核算项'!$M$2:$M$6232,"VOCS")</f>
        <v>7.8178</v>
      </c>
      <c r="T317" s="4">
        <f>SUMIFS('02_核算项'!$AD$2:$AD$6232,'02_核算项'!$B$2:$B$6232,$A317,'02_核算项'!$M$2:$M$6232,"PM10")</f>
        <v>7879.0231462500005</v>
      </c>
      <c r="U317" s="4">
        <f>SUMIFS('02_核算项'!$AD$2:$AD$6232,'02_核算项'!$B$2:$B$6232,$A317,'02_核算项'!$M$2:$M$6232,"PM25")</f>
        <v>2055.3973425000004</v>
      </c>
      <c r="V317" s="4">
        <f>SUMIFS('02_核算项'!$AD$2:$AD$6232,'02_核算项'!$B$2:$B$6232,$A317,'02_核算项'!$M$2:$M$6232,"BC")</f>
        <v>4.110794685</v>
      </c>
      <c r="W317" s="4">
        <f>SUMIFS('02_核算项'!$AD$2:$AD$6232,'02_核算项'!$B$2:$B$6232,$A317,'02_核算项'!$M$2:$M$6232,"OC")</f>
        <v>0.0</v>
      </c>
      <c r="X317" s="4">
        <f>SUMIFS('02_核算项'!$AD$2:$AD$6232,'02_核算项'!$B$2:$B$6232,$A317,'02_核算项'!$M$2:$M$6232,"NH3")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>
        <f>SUMIFS('02_核算项'!$AC$2:$AC$6232,'02_核算项'!$B$2:$B$6232,$A318,'02_核算项'!$M$2:$M$6232,"SO2")</f>
        <v>0.0</v>
      </c>
      <c r="H318" s="4">
        <f>SUMIFS('02_核算项'!$AC$2:$AC$6232,'02_核算项'!$B$2:$B$6232,$A318,'02_核算项'!$M$2:$M$6232,"NOX")</f>
        <v>0.0</v>
      </c>
      <c r="I318" s="4">
        <f>SUMIFS('02_核算项'!$AC$2:$AC$6232,'02_核算项'!$B$2:$B$6232,$A318,'02_核算项'!$M$2:$M$6232,"CO")</f>
        <v>0.0</v>
      </c>
      <c r="J318" s="4">
        <f>SUMIFS('02_核算项'!$AC$2:$AC$6232,'02_核算项'!$B$2:$B$6232,$A318,'02_核算项'!$M$2:$M$6232,"VOCS")</f>
        <v>0.0</v>
      </c>
      <c r="K318" s="4">
        <f>SUMIFS('02_核算项'!$AC$2:$AC$6232,'02_核算项'!$B$2:$B$6232,$A318,'02_核算项'!$M$2:$M$6232,"PM10")</f>
        <v>0.0</v>
      </c>
      <c r="L318" s="4">
        <f>SUMIFS('02_核算项'!$AC$2:$AC$6232,'02_核算项'!$B$2:$B$6232,$A318,'02_核算项'!$M$2:$M$6232,"PM25")</f>
        <v>0.0</v>
      </c>
      <c r="M318" s="4">
        <f>SUMIFS('02_核算项'!$AC$2:$AC$6232,'02_核算项'!$B$2:$B$6232,$A318,'02_核算项'!$M$2:$M$6232,"BC")</f>
        <v>0.0</v>
      </c>
      <c r="N318" s="4">
        <f>SUMIFS('02_核算项'!$AC$2:$AC$6232,'02_核算项'!$B$2:$B$6232,$A318,'02_核算项'!$M$2:$M$6232,"OC")</f>
        <v>0.0</v>
      </c>
      <c r="O318" s="4">
        <f>SUMIFS('02_核算项'!$AC$2:$AC$6232,'02_核算项'!$B$2:$B$6232,$A318,'02_核算项'!$M$2:$M$6232,"NH3")</f>
        <v>0.0</v>
      </c>
      <c r="P318" s="4">
        <f>SUMIFS('02_核算项'!$AD$2:$AD$6232,'02_核算项'!$B$2:$B$6232,$A318,'02_核算项'!$M$2:$M$6232,"SO2")</f>
        <v>0.0</v>
      </c>
      <c r="Q318" s="4">
        <f>SUMIFS('02_核算项'!$AD$2:$AD$6232,'02_核算项'!$B$2:$B$6232,$A318,'02_核算项'!$M$2:$M$6232,"NOX")</f>
        <v>0.0</v>
      </c>
      <c r="R318" s="4">
        <f>SUMIFS('02_核算项'!$AD$2:$AD$6232,'02_核算项'!$B$2:$B$6232,$A318,'02_核算项'!$M$2:$M$6232,"CO")</f>
        <v>0.0</v>
      </c>
      <c r="S318" s="4">
        <f>SUMIFS('02_核算项'!$AD$2:$AD$6232,'02_核算项'!$B$2:$B$6232,$A318,'02_核算项'!$M$2:$M$6232,"VOCS")</f>
        <v>0.0</v>
      </c>
      <c r="T318" s="4">
        <f>SUMIFS('02_核算项'!$AD$2:$AD$6232,'02_核算项'!$B$2:$B$6232,$A318,'02_核算项'!$M$2:$M$6232,"PM10")</f>
        <v>0.0</v>
      </c>
      <c r="U318" s="4">
        <f>SUMIFS('02_核算项'!$AD$2:$AD$6232,'02_核算项'!$B$2:$B$6232,$A318,'02_核算项'!$M$2:$M$6232,"PM25")</f>
        <v>0.0</v>
      </c>
      <c r="V318" s="4">
        <f>SUMIFS('02_核算项'!$AD$2:$AD$6232,'02_核算项'!$B$2:$B$6232,$A318,'02_核算项'!$M$2:$M$6232,"BC")</f>
        <v>0.0</v>
      </c>
      <c r="W318" s="4">
        <f>SUMIFS('02_核算项'!$AD$2:$AD$6232,'02_核算项'!$B$2:$B$6232,$A318,'02_核算项'!$M$2:$M$6232,"OC")</f>
        <v>0.0</v>
      </c>
      <c r="X318" s="4">
        <f>SUMIFS('02_核算项'!$AD$2:$AD$6232,'02_核算项'!$B$2:$B$6232,$A318,'02_核算项'!$M$2:$M$6232,"NH3")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SUMIFS('02_核算项'!$AC$2:$AC$6232,'02_核算项'!$B$2:$B$6232,$A319,'02_核算项'!$M$2:$M$6232,"SO2")</f>
        <v>0.0</v>
      </c>
      <c r="H319" s="4">
        <f>SUMIFS('02_核算项'!$AC$2:$AC$6232,'02_核算项'!$B$2:$B$6232,$A319,'02_核算项'!$M$2:$M$6232,"NOX")</f>
        <v>2.4909896000000002</v>
      </c>
      <c r="I319" s="4">
        <f>SUMIFS('02_核算项'!$AC$2:$AC$6232,'02_核算项'!$B$2:$B$6232,$A319,'02_核算项'!$M$2:$M$6232,"CO")</f>
        <v>0.2397744</v>
      </c>
      <c r="J319" s="4">
        <f>SUMIFS('02_核算项'!$AC$2:$AC$6232,'02_核算项'!$B$2:$B$6232,$A319,'02_核算项'!$M$2:$M$6232,"VOCS")</f>
        <v>21.97932</v>
      </c>
      <c r="K319" s="4">
        <f>SUMIFS('02_核算项'!$AC$2:$AC$6232,'02_核算项'!$B$2:$B$6232,$A319,'02_核算项'!$M$2:$M$6232,"PM10")</f>
        <v>0.1132268</v>
      </c>
      <c r="L319" s="4">
        <f>SUMIFS('02_核算项'!$AC$2:$AC$6232,'02_核算项'!$B$2:$B$6232,$A319,'02_核算项'!$M$2:$M$6232,"PM25")</f>
        <v>0.1132268</v>
      </c>
      <c r="M319" s="4">
        <f>SUMIFS('02_核算项'!$AC$2:$AC$6232,'02_核算项'!$B$2:$B$6232,$A319,'02_核算项'!$M$2:$M$6232,"BC")</f>
        <v>0.0133208</v>
      </c>
      <c r="N319" s="4">
        <f>SUMIFS('02_核算项'!$AC$2:$AC$6232,'02_核算项'!$B$2:$B$6232,$A319,'02_核算项'!$M$2:$M$6232,"OC")</f>
        <v>0.0599436</v>
      </c>
      <c r="O319" s="4">
        <f>SUMIFS('02_核算项'!$AC$2:$AC$6232,'02_核算项'!$B$2:$B$6232,$A319,'02_核算项'!$M$2:$M$6232,"NH3")</f>
        <v>0.0</v>
      </c>
      <c r="P319" s="4">
        <f>SUMIFS('02_核算项'!$AD$2:$AD$6232,'02_核算项'!$B$2:$B$6232,$A319,'02_核算项'!$M$2:$M$6232,"SO2")</f>
        <v>0.0</v>
      </c>
      <c r="Q319" s="4">
        <f>SUMIFS('02_核算项'!$AD$2:$AD$6232,'02_核算项'!$B$2:$B$6232,$A319,'02_核算项'!$M$2:$M$6232,"NOX")</f>
        <v>1.9429718880000002</v>
      </c>
      <c r="R319" s="4">
        <f>SUMIFS('02_核算项'!$AD$2:$AD$6232,'02_核算项'!$B$2:$B$6232,$A319,'02_核算项'!$M$2:$M$6232,"CO")</f>
        <v>0.2397744</v>
      </c>
      <c r="S319" s="4">
        <f>SUMIFS('02_核算项'!$AD$2:$AD$6232,'02_核算项'!$B$2:$B$6232,$A319,'02_核算项'!$M$2:$M$6232,"VOCS")</f>
        <v>21.97932</v>
      </c>
      <c r="T319" s="4">
        <f>SUMIFS('02_核算项'!$AD$2:$AD$6232,'02_核算项'!$B$2:$B$6232,$A319,'02_核算项'!$M$2:$M$6232,"PM10")</f>
        <v>0.1132268</v>
      </c>
      <c r="U319" s="4">
        <f>SUMIFS('02_核算项'!$AD$2:$AD$6232,'02_核算项'!$B$2:$B$6232,$A319,'02_核算项'!$M$2:$M$6232,"PM25")</f>
        <v>0.1132268</v>
      </c>
      <c r="V319" s="4">
        <f>SUMIFS('02_核算项'!$AD$2:$AD$6232,'02_核算项'!$B$2:$B$6232,$A319,'02_核算项'!$M$2:$M$6232,"BC")</f>
        <v>0.0133208</v>
      </c>
      <c r="W319" s="4">
        <f>SUMIFS('02_核算项'!$AD$2:$AD$6232,'02_核算项'!$B$2:$B$6232,$A319,'02_核算项'!$M$2:$M$6232,"OC")</f>
        <v>0.0599436</v>
      </c>
      <c r="X319" s="4">
        <f>SUMIFS('02_核算项'!$AD$2:$AD$6232,'02_核算项'!$B$2:$B$6232,$A319,'02_核算项'!$M$2:$M$6232,"NH3")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>
        <f>SUMIFS('02_核算项'!$AC$2:$AC$6232,'02_核算项'!$B$2:$B$6232,$A320,'02_核算项'!$M$2:$M$6232,"SO2")</f>
        <v>0.0</v>
      </c>
      <c r="H320" s="4">
        <f>SUMIFS('02_核算项'!$AC$2:$AC$6232,'02_核算项'!$B$2:$B$6232,$A320,'02_核算项'!$M$2:$M$6232,"NOX")</f>
        <v>0.323449</v>
      </c>
      <c r="I320" s="4">
        <f>SUMIFS('02_核算项'!$AC$2:$AC$6232,'02_核算项'!$B$2:$B$6232,$A320,'02_核算项'!$M$2:$M$6232,"CO")</f>
        <v>0.102557</v>
      </c>
      <c r="J320" s="4">
        <f>SUMIFS('02_核算项'!$AC$2:$AC$6232,'02_核算项'!$B$2:$B$6232,$A320,'02_核算项'!$M$2:$M$6232,"VOCS")</f>
        <v>0.0015777999999999999</v>
      </c>
      <c r="K320" s="4">
        <f>SUMIFS('02_核算项'!$AC$2:$AC$6232,'02_核算项'!$B$2:$B$6232,$A320,'02_核算项'!$M$2:$M$6232,"PM10")</f>
        <v>0.0023667</v>
      </c>
      <c r="L320" s="4">
        <f>SUMIFS('02_核算项'!$AC$2:$AC$6232,'02_核算项'!$B$2:$B$6232,$A320,'02_核算项'!$M$2:$M$6232,"PM25")</f>
        <v>0.0023667</v>
      </c>
      <c r="M320" s="4">
        <f>SUMIFS('02_核算项'!$AC$2:$AC$6232,'02_核算项'!$B$2:$B$6232,$A320,'02_核算项'!$M$2:$M$6232,"BC")</f>
        <v>0.0</v>
      </c>
      <c r="N320" s="4">
        <f>SUMIFS('02_核算项'!$AC$2:$AC$6232,'02_核算项'!$B$2:$B$6232,$A320,'02_核算项'!$M$2:$M$6232,"OC")</f>
        <v>0.0</v>
      </c>
      <c r="O320" s="4">
        <f>SUMIFS('02_核算项'!$AC$2:$AC$6232,'02_核算项'!$B$2:$B$6232,$A320,'02_核算项'!$M$2:$M$6232,"NH3")</f>
        <v>0.0</v>
      </c>
      <c r="P320" s="4">
        <f>SUMIFS('02_核算项'!$AD$2:$AD$6232,'02_核算项'!$B$2:$B$6232,$A320,'02_核算项'!$M$2:$M$6232,"SO2")</f>
        <v>0.0</v>
      </c>
      <c r="Q320" s="4">
        <f>SUMIFS('02_核算项'!$AD$2:$AD$6232,'02_核算项'!$B$2:$B$6232,$A320,'02_核算项'!$M$2:$M$6232,"NOX")</f>
        <v>0.25229022</v>
      </c>
      <c r="R320" s="4">
        <f>SUMIFS('02_核算项'!$AD$2:$AD$6232,'02_核算项'!$B$2:$B$6232,$A320,'02_核算项'!$M$2:$M$6232,"CO")</f>
        <v>0.102557</v>
      </c>
      <c r="S320" s="4">
        <f>SUMIFS('02_核算项'!$AD$2:$AD$6232,'02_核算项'!$B$2:$B$6232,$A320,'02_核算项'!$M$2:$M$6232,"VOCS")</f>
        <v>0.0015777999999999999</v>
      </c>
      <c r="T320" s="4">
        <f>SUMIFS('02_核算项'!$AD$2:$AD$6232,'02_核算项'!$B$2:$B$6232,$A320,'02_核算项'!$M$2:$M$6232,"PM10")</f>
        <v>0.0023667</v>
      </c>
      <c r="U320" s="4">
        <f>SUMIFS('02_核算项'!$AD$2:$AD$6232,'02_核算项'!$B$2:$B$6232,$A320,'02_核算项'!$M$2:$M$6232,"PM25")</f>
        <v>0.0023667</v>
      </c>
      <c r="V320" s="4">
        <f>SUMIFS('02_核算项'!$AD$2:$AD$6232,'02_核算项'!$B$2:$B$6232,$A320,'02_核算项'!$M$2:$M$6232,"BC")</f>
        <v>0.0</v>
      </c>
      <c r="W320" s="4">
        <f>SUMIFS('02_核算项'!$AD$2:$AD$6232,'02_核算项'!$B$2:$B$6232,$A320,'02_核算项'!$M$2:$M$6232,"OC")</f>
        <v>0.0</v>
      </c>
      <c r="X320" s="4">
        <f>SUMIFS('02_核算项'!$AD$2:$AD$6232,'02_核算项'!$B$2:$B$6232,$A320,'02_核算项'!$M$2:$M$6232,"NH3")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SUMIFS('02_核算项'!$AC$2:$AC$6232,'02_核算项'!$B$2:$B$6232,$A321,'02_核算项'!$M$2:$M$6232,"SO2")</f>
        <v>0.0</v>
      </c>
      <c r="H321" s="4">
        <f>SUMIFS('02_核算项'!$AC$2:$AC$6232,'02_核算项'!$B$2:$B$6232,$A321,'02_核算项'!$M$2:$M$6232,"NOX")</f>
        <v>1702.8529999999998</v>
      </c>
      <c r="I321" s="4">
        <f>SUMIFS('02_核算项'!$AC$2:$AC$6232,'02_核算项'!$B$2:$B$6232,$A321,'02_核算项'!$M$2:$M$6232,"CO")</f>
        <v>539.929</v>
      </c>
      <c r="J321" s="4">
        <f>SUMIFS('02_核算项'!$AC$2:$AC$6232,'02_核算项'!$B$2:$B$6232,$A321,'02_核算项'!$M$2:$M$6232,"VOCS")</f>
        <v>8.3066</v>
      </c>
      <c r="K321" s="4">
        <f>SUMIFS('02_核算项'!$AC$2:$AC$6232,'02_核算项'!$B$2:$B$6232,$A321,'02_核算项'!$M$2:$M$6232,"PM10")</f>
        <v>12.4599</v>
      </c>
      <c r="L321" s="4">
        <f>SUMIFS('02_核算项'!$AC$2:$AC$6232,'02_核算项'!$B$2:$B$6232,$A321,'02_核算项'!$M$2:$M$6232,"PM25")</f>
        <v>12.4599</v>
      </c>
      <c r="M321" s="4">
        <f>SUMIFS('02_核算项'!$AC$2:$AC$6232,'02_核算项'!$B$2:$B$6232,$A321,'02_核算项'!$M$2:$M$6232,"BC")</f>
        <v>0.0</v>
      </c>
      <c r="N321" s="4">
        <f>SUMIFS('02_核算项'!$AC$2:$AC$6232,'02_核算项'!$B$2:$B$6232,$A321,'02_核算项'!$M$2:$M$6232,"OC")</f>
        <v>0.0</v>
      </c>
      <c r="O321" s="4">
        <f>SUMIFS('02_核算项'!$AC$2:$AC$6232,'02_核算项'!$B$2:$B$6232,$A321,'02_核算项'!$M$2:$M$6232,"NH3")</f>
        <v>0</v>
      </c>
      <c r="P321" s="4">
        <f>SUMIFS('02_核算项'!$AD$2:$AD$6232,'02_核算项'!$B$2:$B$6232,$A321,'02_核算项'!$M$2:$M$6232,"SO2")</f>
        <v>0.0</v>
      </c>
      <c r="Q321" s="4">
        <f>SUMIFS('02_核算项'!$AD$2:$AD$6232,'02_核算项'!$B$2:$B$6232,$A321,'02_核算项'!$M$2:$M$6232,"NOX")</f>
        <v>613.02708</v>
      </c>
      <c r="R321" s="4">
        <f>SUMIFS('02_核算项'!$AD$2:$AD$6232,'02_核算项'!$B$2:$B$6232,$A321,'02_核算项'!$M$2:$M$6232,"CO")</f>
        <v>539.929</v>
      </c>
      <c r="S321" s="4">
        <f>SUMIFS('02_核算项'!$AD$2:$AD$6232,'02_核算项'!$B$2:$B$6232,$A321,'02_核算项'!$M$2:$M$6232,"VOCS")</f>
        <v>8.3066</v>
      </c>
      <c r="T321" s="4">
        <f>SUMIFS('02_核算项'!$AD$2:$AD$6232,'02_核算项'!$B$2:$B$6232,$A321,'02_核算项'!$M$2:$M$6232,"PM10")</f>
        <v>5.357757</v>
      </c>
      <c r="U321" s="4">
        <f>SUMIFS('02_核算项'!$AD$2:$AD$6232,'02_核算项'!$B$2:$B$6232,$A321,'02_核算项'!$M$2:$M$6232,"PM25")</f>
        <v>5.357757</v>
      </c>
      <c r="V321" s="4">
        <f>SUMIFS('02_核算项'!$AD$2:$AD$6232,'02_核算项'!$B$2:$B$6232,$A321,'02_核算项'!$M$2:$M$6232,"BC")</f>
        <v>0.0</v>
      </c>
      <c r="W321" s="4">
        <f>SUMIFS('02_核算项'!$AD$2:$AD$6232,'02_核算项'!$B$2:$B$6232,$A321,'02_核算项'!$M$2:$M$6232,"OC")</f>
        <v>0.0</v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>
        <f>SUMIFS('02_核算项'!$AC$2:$AC$6232,'02_核算项'!$B$2:$B$6232,$A322,'02_核算项'!$M$2:$M$6232,"SO2")</f>
        <v>0</v>
      </c>
      <c r="H322" s="4">
        <f>SUMIFS('02_核算项'!$AC$2:$AC$6232,'02_核算项'!$B$2:$B$6232,$A322,'02_核算项'!$M$2:$M$6232,"NOX")</f>
        <v>0</v>
      </c>
      <c r="I322" s="4">
        <f>SUMIFS('02_核算项'!$AC$2:$AC$6232,'02_核算项'!$B$2:$B$6232,$A322,'02_核算项'!$M$2:$M$6232,"CO")</f>
        <v>0</v>
      </c>
      <c r="J322" s="4">
        <f>SUMIFS('02_核算项'!$AC$2:$AC$6232,'02_核算项'!$B$2:$B$6232,$A322,'02_核算项'!$M$2:$M$6232,"VOCS")</f>
        <v>0</v>
      </c>
      <c r="K322" s="4">
        <f>SUMIFS('02_核算项'!$AC$2:$AC$6232,'02_核算项'!$B$2:$B$6232,$A322,'02_核算项'!$M$2:$M$6232,"PM10")</f>
        <v>0</v>
      </c>
      <c r="L322" s="4">
        <f>SUMIFS('02_核算项'!$AC$2:$AC$6232,'02_核算项'!$B$2:$B$6232,$A322,'02_核算项'!$M$2:$M$6232,"PM25")</f>
        <v>0</v>
      </c>
      <c r="M322" s="4">
        <f>SUMIFS('02_核算项'!$AC$2:$AC$6232,'02_核算项'!$B$2:$B$6232,$A322,'02_核算项'!$M$2:$M$6232,"BC")</f>
        <v>0</v>
      </c>
      <c r="N322" s="4">
        <f>SUMIFS('02_核算项'!$AC$2:$AC$6232,'02_核算项'!$B$2:$B$6232,$A322,'02_核算项'!$M$2:$M$6232,"OC")</f>
        <v>0</v>
      </c>
      <c r="O322" s="4">
        <f>SUMIFS('02_核算项'!$AC$2:$AC$6232,'02_核算项'!$B$2:$B$6232,$A322,'02_核算项'!$M$2:$M$6232,"NH3")</f>
        <v>0</v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SUMIFS('02_核算项'!$AC$2:$AC$6232,'02_核算项'!$B$2:$B$6232,$A323,'02_核算项'!$M$2:$M$6232,"SO2")</f>
        <v>0.0</v>
      </c>
      <c r="H323" s="4">
        <f>SUMIFS('02_核算项'!$AC$2:$AC$6232,'02_核算项'!$B$2:$B$6232,$A323,'02_核算项'!$M$2:$M$6232,"NOX")</f>
        <v>1.0906</v>
      </c>
      <c r="I323" s="4">
        <f>SUMIFS('02_核算项'!$AC$2:$AC$6232,'02_核算项'!$B$2:$B$6232,$A323,'02_核算项'!$M$2:$M$6232,"CO")</f>
        <v>0.3458</v>
      </c>
      <c r="J323" s="4">
        <f>SUMIFS('02_核算项'!$AC$2:$AC$6232,'02_核算项'!$B$2:$B$6232,$A323,'02_核算项'!$M$2:$M$6232,"VOCS")</f>
        <v>0.00532</v>
      </c>
      <c r="K323" s="4">
        <f>SUMIFS('02_核算项'!$AC$2:$AC$6232,'02_核算项'!$B$2:$B$6232,$A323,'02_核算项'!$M$2:$M$6232,"PM10")</f>
        <v>0.00798</v>
      </c>
      <c r="L323" s="4">
        <f>SUMIFS('02_核算项'!$AC$2:$AC$6232,'02_核算项'!$B$2:$B$6232,$A323,'02_核算项'!$M$2:$M$6232,"PM25")</f>
        <v>0.00798</v>
      </c>
      <c r="M323" s="4">
        <f>SUMIFS('02_核算项'!$AC$2:$AC$6232,'02_核算项'!$B$2:$B$6232,$A323,'02_核算项'!$M$2:$M$6232,"BC")</f>
        <v>0.0</v>
      </c>
      <c r="N323" s="4">
        <f>SUMIFS('02_核算项'!$AC$2:$AC$6232,'02_核算项'!$B$2:$B$6232,$A323,'02_核算项'!$M$2:$M$6232,"OC")</f>
        <v>0.0</v>
      </c>
      <c r="O323" s="4">
        <f>SUMIFS('02_核算项'!$AC$2:$AC$6232,'02_核算项'!$B$2:$B$6232,$A323,'02_核算项'!$M$2:$M$6232,"NH3")</f>
        <v>0.0</v>
      </c>
      <c r="P323" s="4">
        <f>SUMIFS('02_核算项'!$AD$2:$AD$6232,'02_核算项'!$B$2:$B$6232,$A323,'02_核算项'!$M$2:$M$6232,"SO2")</f>
        <v>0.0</v>
      </c>
      <c r="Q323" s="4">
        <f>SUMIFS('02_核算项'!$AD$2:$AD$6232,'02_核算项'!$B$2:$B$6232,$A323,'02_核算项'!$M$2:$M$6232,"NOX")</f>
        <v>1.0906</v>
      </c>
      <c r="R323" s="4">
        <f>SUMIFS('02_核算项'!$AD$2:$AD$6232,'02_核算项'!$B$2:$B$6232,$A323,'02_核算项'!$M$2:$M$6232,"CO")</f>
        <v>0.3458</v>
      </c>
      <c r="S323" s="4">
        <f>SUMIFS('02_核算项'!$AD$2:$AD$6232,'02_核算项'!$B$2:$B$6232,$A323,'02_核算项'!$M$2:$M$6232,"VOCS")</f>
        <v>0.00532</v>
      </c>
      <c r="T323" s="4">
        <f>SUMIFS('02_核算项'!$AD$2:$AD$6232,'02_核算项'!$B$2:$B$6232,$A323,'02_核算项'!$M$2:$M$6232,"PM10")</f>
        <v>0.00798</v>
      </c>
      <c r="U323" s="4">
        <f>SUMIFS('02_核算项'!$AD$2:$AD$6232,'02_核算项'!$B$2:$B$6232,$A323,'02_核算项'!$M$2:$M$6232,"PM25")</f>
        <v>0.00798</v>
      </c>
      <c r="V323" s="4">
        <f>SUMIFS('02_核算项'!$AD$2:$AD$6232,'02_核算项'!$B$2:$B$6232,$A323,'02_核算项'!$M$2:$M$6232,"BC")</f>
        <v>0.0</v>
      </c>
      <c r="W323" s="4">
        <f>SUMIFS('02_核算项'!$AD$2:$AD$6232,'02_核算项'!$B$2:$B$6232,$A323,'02_核算项'!$M$2:$M$6232,"OC")</f>
        <v>0.0</v>
      </c>
      <c r="X323" s="4">
        <f>SUMIFS('02_核算项'!$AD$2:$AD$6232,'02_核算项'!$B$2:$B$6232,$A323,'02_核算项'!$M$2:$M$6232,"NH3")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>
        <f>SUMIFS('02_核算项'!$AC$2:$AC$6232,'02_核算项'!$B$2:$B$6232,$A324,'02_核算项'!$M$2:$M$6232,"SO2")</f>
        <v>0</v>
      </c>
      <c r="H324" s="4">
        <f>SUMIFS('02_核算项'!$AC$2:$AC$6232,'02_核算项'!$B$2:$B$6232,$A324,'02_核算项'!$M$2:$M$6232,"NOX")</f>
        <v>0</v>
      </c>
      <c r="I324" s="4">
        <f>SUMIFS('02_核算项'!$AC$2:$AC$6232,'02_核算项'!$B$2:$B$6232,$A324,'02_核算项'!$M$2:$M$6232,"CO")</f>
        <v>0</v>
      </c>
      <c r="J324" s="4">
        <f>SUMIFS('02_核算项'!$AC$2:$AC$6232,'02_核算项'!$B$2:$B$6232,$A324,'02_核算项'!$M$2:$M$6232,"VOCS")</f>
        <v>0</v>
      </c>
      <c r="K324" s="4">
        <f>SUMIFS('02_核算项'!$AC$2:$AC$6232,'02_核算项'!$B$2:$B$6232,$A324,'02_核算项'!$M$2:$M$6232,"PM10")</f>
        <v>0</v>
      </c>
      <c r="L324" s="4">
        <f>SUMIFS('02_核算项'!$AC$2:$AC$6232,'02_核算项'!$B$2:$B$6232,$A324,'02_核算项'!$M$2:$M$6232,"PM25")</f>
        <v>0</v>
      </c>
      <c r="M324" s="4">
        <f>SUMIFS('02_核算项'!$AC$2:$AC$6232,'02_核算项'!$B$2:$B$6232,$A324,'02_核算项'!$M$2:$M$6232,"BC")</f>
        <v>0</v>
      </c>
      <c r="N324" s="4">
        <f>SUMIFS('02_核算项'!$AC$2:$AC$6232,'02_核算项'!$B$2:$B$6232,$A324,'02_核算项'!$M$2:$M$6232,"OC")</f>
        <v>0</v>
      </c>
      <c r="O324" s="4">
        <f>SUMIFS('02_核算项'!$AC$2:$AC$6232,'02_核算项'!$B$2:$B$6232,$A324,'02_核算项'!$M$2:$M$6232,"NH3")</f>
        <v>0</v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SUMIFS('02_核算项'!$AC$2:$AC$6232,'02_核算项'!$B$2:$B$6232,$A325,'02_核算项'!$M$2:$M$6232,"SO2")</f>
        <v>5621.21728</v>
      </c>
      <c r="H325" s="4">
        <f>SUMIFS('02_核算项'!$AC$2:$AC$6232,'02_核算项'!$B$2:$B$6232,$A325,'02_核算项'!$M$2:$M$6232,"NOX")</f>
        <v>7450.17952</v>
      </c>
      <c r="I325" s="4">
        <f>SUMIFS('02_核算项'!$AC$2:$AC$6232,'02_核算项'!$B$2:$B$6232,$A325,'02_核算项'!$M$2:$M$6232,"CO")</f>
        <v>2066.624</v>
      </c>
      <c r="J325" s="4">
        <f>SUMIFS('02_核算项'!$AC$2:$AC$6232,'02_核算项'!$B$2:$B$6232,$A325,'02_核算项'!$M$2:$M$6232,"VOCS")</f>
        <v>41.33248</v>
      </c>
      <c r="K325" s="4">
        <f>SUMIFS('02_核算项'!$AC$2:$AC$6232,'02_核算项'!$B$2:$B$6232,$A325,'02_核算项'!$M$2:$M$6232,"PM10")</f>
        <v>28626.358992</v>
      </c>
      <c r="L325" s="4">
        <f>SUMIFS('02_核算项'!$AC$2:$AC$6232,'02_核算项'!$B$2:$B$6232,$A325,'02_核算项'!$M$2:$M$6232,"PM25")</f>
        <v>7467.745823999999</v>
      </c>
      <c r="M325" s="4">
        <f>SUMIFS('02_核算项'!$AC$2:$AC$6232,'02_核算项'!$B$2:$B$6232,$A325,'02_核算项'!$M$2:$M$6232,"BC")</f>
        <v>14.935491648</v>
      </c>
      <c r="N325" s="4">
        <f>SUMIFS('02_核算项'!$AC$2:$AC$6232,'02_核算项'!$B$2:$B$6232,$A325,'02_核算项'!$M$2:$M$6232,"OC")</f>
        <v>0.0</v>
      </c>
      <c r="O325" s="4">
        <f>SUMIFS('02_核算项'!$AC$2:$AC$6232,'02_核算项'!$B$2:$B$6232,$A325,'02_核算项'!$M$2:$M$6232,"NH3")</f>
        <v>165.32992</v>
      </c>
      <c r="P325" s="4">
        <f>SUMIFS('02_核算项'!$AD$2:$AD$6232,'02_核算项'!$B$2:$B$6232,$A325,'02_核算项'!$M$2:$M$6232,"SO2")</f>
        <v>1124.2434559999997</v>
      </c>
      <c r="Q325" s="4">
        <f>SUMIFS('02_核算项'!$AD$2:$AD$6232,'02_核算项'!$B$2:$B$6232,$A325,'02_核算项'!$M$2:$M$6232,"NOX")</f>
        <v>2682.0646272</v>
      </c>
      <c r="R325" s="4">
        <f>SUMIFS('02_核算项'!$AD$2:$AD$6232,'02_核算项'!$B$2:$B$6232,$A325,'02_核算项'!$M$2:$M$6232,"CO")</f>
        <v>2066.624</v>
      </c>
      <c r="S325" s="4">
        <f>SUMIFS('02_核算项'!$AD$2:$AD$6232,'02_核算项'!$B$2:$B$6232,$A325,'02_核算项'!$M$2:$M$6232,"VOCS")</f>
        <v>41.33248</v>
      </c>
      <c r="T325" s="4">
        <f>SUMIFS('02_核算项'!$AD$2:$AD$6232,'02_核算项'!$B$2:$B$6232,$A325,'02_核算项'!$M$2:$M$6232,"PM10")</f>
        <v>510.2959646400004</v>
      </c>
      <c r="U325" s="4">
        <f>SUMIFS('02_核算项'!$AD$2:$AD$6232,'02_核算项'!$B$2:$B$6232,$A325,'02_核算项'!$M$2:$M$6232,"PM25")</f>
        <v>298.7098329600002</v>
      </c>
      <c r="V325" s="4">
        <f>SUMIFS('02_核算项'!$AD$2:$AD$6232,'02_核算项'!$B$2:$B$6232,$A325,'02_核算项'!$M$2:$M$6232,"BC")</f>
        <v>0.5974196659200005</v>
      </c>
      <c r="W325" s="4">
        <f>SUMIFS('02_核算项'!$AD$2:$AD$6232,'02_核算项'!$B$2:$B$6232,$A325,'02_核算项'!$M$2:$M$6232,"OC")</f>
        <v>0.0</v>
      </c>
      <c r="X325" s="4">
        <f>SUMIFS('02_核算项'!$AD$2:$AD$6232,'02_核算项'!$B$2:$B$6232,$A325,'02_核算项'!$M$2:$M$6232,"NH3")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>
        <f>SUMIFS('02_核算项'!$AC$2:$AC$6232,'02_核算项'!$B$2:$B$6232,$A326,'02_核算项'!$M$2:$M$6232,"SO2")</f>
        <v>0</v>
      </c>
      <c r="H326" s="4">
        <f>SUMIFS('02_核算项'!$AC$2:$AC$6232,'02_核算项'!$B$2:$B$6232,$A326,'02_核算项'!$M$2:$M$6232,"NOX")</f>
        <v>0</v>
      </c>
      <c r="I326" s="4">
        <f>SUMIFS('02_核算项'!$AC$2:$AC$6232,'02_核算项'!$B$2:$B$6232,$A326,'02_核算项'!$M$2:$M$6232,"CO")</f>
        <v>0</v>
      </c>
      <c r="J326" s="4">
        <f>SUMIFS('02_核算项'!$AC$2:$AC$6232,'02_核算项'!$B$2:$B$6232,$A326,'02_核算项'!$M$2:$M$6232,"VOCS")</f>
        <v>0</v>
      </c>
      <c r="K326" s="4">
        <f>SUMIFS('02_核算项'!$AC$2:$AC$6232,'02_核算项'!$B$2:$B$6232,$A326,'02_核算项'!$M$2:$M$6232,"PM10")</f>
        <v>0</v>
      </c>
      <c r="L326" s="4">
        <f>SUMIFS('02_核算项'!$AC$2:$AC$6232,'02_核算项'!$B$2:$B$6232,$A326,'02_核算项'!$M$2:$M$6232,"PM25")</f>
        <v>0</v>
      </c>
      <c r="M326" s="4">
        <f>SUMIFS('02_核算项'!$AC$2:$AC$6232,'02_核算项'!$B$2:$B$6232,$A326,'02_核算项'!$M$2:$M$6232,"BC")</f>
        <v>0</v>
      </c>
      <c r="N326" s="4">
        <f>SUMIFS('02_核算项'!$AC$2:$AC$6232,'02_核算项'!$B$2:$B$6232,$A326,'02_核算项'!$M$2:$M$6232,"OC")</f>
        <v>0</v>
      </c>
      <c r="O326" s="4">
        <f>SUMIFS('02_核算项'!$AC$2:$AC$6232,'02_核算项'!$B$2:$B$6232,$A326,'02_核算项'!$M$2:$M$6232,"NH3")</f>
        <v>0.0</v>
      </c>
      <c r="X326" s="4">
        <f>SUMIFS('02_核算项'!$AD$2:$AD$6232,'02_核算项'!$B$2:$B$6232,$A326,'02_核算项'!$M$2:$M$6232,"NH3")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>
        <f>SUMIFS('02_核算项'!$AC$2:$AC$6232,'02_核算项'!$B$2:$B$6232,$A327,'02_核算项'!$M$2:$M$6232,"SO2")</f>
        <v>0.0</v>
      </c>
      <c r="H327" s="4">
        <f>SUMIFS('02_核算项'!$AC$2:$AC$6232,'02_核算项'!$B$2:$B$6232,$A327,'02_核算项'!$M$2:$M$6232,"NOX")</f>
        <v>0.0</v>
      </c>
      <c r="I327" s="4">
        <f>SUMIFS('02_核算项'!$AC$2:$AC$6232,'02_核算项'!$B$2:$B$6232,$A327,'02_核算项'!$M$2:$M$6232,"CO")</f>
        <v>0.0</v>
      </c>
      <c r="J327" s="4">
        <f>SUMIFS('02_核算项'!$AC$2:$AC$6232,'02_核算项'!$B$2:$B$6232,$A327,'02_核算项'!$M$2:$M$6232,"VOCS")</f>
        <v>0.0</v>
      </c>
      <c r="K327" s="4">
        <f>SUMIFS('02_核算项'!$AC$2:$AC$6232,'02_核算项'!$B$2:$B$6232,$A327,'02_核算项'!$M$2:$M$6232,"PM10")</f>
        <v>0.0</v>
      </c>
      <c r="L327" s="4">
        <f>SUMIFS('02_核算项'!$AC$2:$AC$6232,'02_核算项'!$B$2:$B$6232,$A327,'02_核算项'!$M$2:$M$6232,"PM25")</f>
        <v>0.0</v>
      </c>
      <c r="M327" s="4">
        <f>SUMIFS('02_核算项'!$AC$2:$AC$6232,'02_核算项'!$B$2:$B$6232,$A327,'02_核算项'!$M$2:$M$6232,"BC")</f>
        <v>0.0</v>
      </c>
      <c r="N327" s="4">
        <f>SUMIFS('02_核算项'!$AC$2:$AC$6232,'02_核算项'!$B$2:$B$6232,$A327,'02_核算项'!$M$2:$M$6232,"OC")</f>
        <v>0.0</v>
      </c>
      <c r="O327" s="4">
        <f>SUMIFS('02_核算项'!$AC$2:$AC$6232,'02_核算项'!$B$2:$B$6232,$A327,'02_核算项'!$M$2:$M$6232,"NH3")</f>
        <v>0.0</v>
      </c>
      <c r="P327" s="4">
        <f>SUMIFS('02_核算项'!$AD$2:$AD$6232,'02_核算项'!$B$2:$B$6232,$A327,'02_核算项'!$M$2:$M$6232,"SO2")</f>
        <v>0.0</v>
      </c>
      <c r="Q327" s="4">
        <f>SUMIFS('02_核算项'!$AD$2:$AD$6232,'02_核算项'!$B$2:$B$6232,$A327,'02_核算项'!$M$2:$M$6232,"NOX")</f>
        <v>0.0</v>
      </c>
      <c r="R327" s="4">
        <f>SUMIFS('02_核算项'!$AD$2:$AD$6232,'02_核算项'!$B$2:$B$6232,$A327,'02_核算项'!$M$2:$M$6232,"CO")</f>
        <v>0.0</v>
      </c>
      <c r="S327" s="4">
        <f>SUMIFS('02_核算项'!$AD$2:$AD$6232,'02_核算项'!$B$2:$B$6232,$A327,'02_核算项'!$M$2:$M$6232,"VOCS")</f>
        <v>0.0</v>
      </c>
      <c r="T327" s="4">
        <f>SUMIFS('02_核算项'!$AD$2:$AD$6232,'02_核算项'!$B$2:$B$6232,$A327,'02_核算项'!$M$2:$M$6232,"PM10")</f>
        <v>0.0</v>
      </c>
      <c r="U327" s="4">
        <f>SUMIFS('02_核算项'!$AD$2:$AD$6232,'02_核算项'!$B$2:$B$6232,$A327,'02_核算项'!$M$2:$M$6232,"PM25")</f>
        <v>0.0</v>
      </c>
      <c r="V327" s="4">
        <f>SUMIFS('02_核算项'!$AD$2:$AD$6232,'02_核算项'!$B$2:$B$6232,$A327,'02_核算项'!$M$2:$M$6232,"BC")</f>
        <v>0.0</v>
      </c>
      <c r="W327" s="4">
        <f>SUMIFS('02_核算项'!$AD$2:$AD$6232,'02_核算项'!$B$2:$B$6232,$A327,'02_核算项'!$M$2:$M$6232,"OC")</f>
        <v>0.0</v>
      </c>
      <c r="X327" s="4">
        <f>SUMIFS('02_核算项'!$AD$2:$AD$6232,'02_核算项'!$B$2:$B$6232,$A327,'02_核算项'!$M$2:$M$6232,"NH3")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SUMIFS('02_核算项'!$AC$2:$AC$6232,'02_核算项'!$B$2:$B$6232,$A328,'02_核算项'!$M$2:$M$6232,"SO2")</f>
        <v>10286.054169999998</v>
      </c>
      <c r="H328" s="4">
        <f>SUMIFS('02_核算项'!$AC$2:$AC$6232,'02_核算项'!$B$2:$B$6232,$A328,'02_核算项'!$M$2:$M$6232,"NOX")</f>
        <v>10640.23681</v>
      </c>
      <c r="I328" s="4">
        <f>SUMIFS('02_核算项'!$AC$2:$AC$6232,'02_核算项'!$B$2:$B$6232,$A328,'02_核算项'!$M$2:$M$6232,"CO")</f>
        <v>2951.522</v>
      </c>
      <c r="J328" s="4">
        <f>SUMIFS('02_核算项'!$AC$2:$AC$6232,'02_核算项'!$B$2:$B$6232,$A328,'02_核算项'!$M$2:$M$6232,"VOCS")</f>
        <v>59.03044</v>
      </c>
      <c r="K328" s="4">
        <f>SUMIFS('02_核算项'!$AC$2:$AC$6232,'02_核算项'!$B$2:$B$6232,$A328,'02_核算项'!$M$2:$M$6232,"PM10")</f>
        <v>27137.031148499995</v>
      </c>
      <c r="L328" s="4">
        <f>SUMIFS('02_核算项'!$AC$2:$AC$6232,'02_核算项'!$B$2:$B$6232,$A328,'02_核算项'!$M$2:$M$6232,"PM25")</f>
        <v>7079.225516999998</v>
      </c>
      <c r="M328" s="4">
        <f>SUMIFS('02_核算项'!$AC$2:$AC$6232,'02_核算项'!$B$2:$B$6232,$A328,'02_核算项'!$M$2:$M$6232,"BC")</f>
        <v>14.158451033999999</v>
      </c>
      <c r="N328" s="4">
        <f>SUMIFS('02_核算项'!$AC$2:$AC$6232,'02_核算项'!$B$2:$B$6232,$A328,'02_核算项'!$M$2:$M$6232,"OC")</f>
        <v>0.0</v>
      </c>
      <c r="O328" s="4">
        <f>SUMIFS('02_核算项'!$AC$2:$AC$6232,'02_核算项'!$B$2:$B$6232,$A328,'02_核算项'!$M$2:$M$6232,"NH3")</f>
        <v>0.0</v>
      </c>
      <c r="P328" s="4">
        <f>SUMIFS('02_核算项'!$AD$2:$AD$6232,'02_核算项'!$B$2:$B$6232,$A328,'02_核算项'!$M$2:$M$6232,"SO2")</f>
        <v>6171.632501999999</v>
      </c>
      <c r="Q328" s="4">
        <f>SUMIFS('02_核算项'!$AD$2:$AD$6232,'02_核算项'!$B$2:$B$6232,$A328,'02_核算项'!$M$2:$M$6232,"NOX")</f>
        <v>8299.384711800001</v>
      </c>
      <c r="R328" s="4">
        <f>SUMIFS('02_核算项'!$AD$2:$AD$6232,'02_核算项'!$B$2:$B$6232,$A328,'02_核算项'!$M$2:$M$6232,"CO")</f>
        <v>2951.522</v>
      </c>
      <c r="S328" s="4">
        <f>SUMIFS('02_核算项'!$AD$2:$AD$6232,'02_核算项'!$B$2:$B$6232,$A328,'02_核算项'!$M$2:$M$6232,"VOCS")</f>
        <v>59.03044</v>
      </c>
      <c r="T328" s="4">
        <f>SUMIFS('02_核算项'!$AD$2:$AD$6232,'02_核算项'!$B$2:$B$6232,$A328,'02_核算项'!$M$2:$M$6232,"PM10")</f>
        <v>12344.989430728496</v>
      </c>
      <c r="U328" s="4">
        <f>SUMIFS('02_核算项'!$AD$2:$AD$6232,'02_核算项'!$B$2:$B$6232,$A328,'02_核算项'!$M$2:$M$6232,"PM25")</f>
        <v>3539.612758499999</v>
      </c>
      <c r="V328" s="4">
        <f>SUMIFS('02_核算项'!$AD$2:$AD$6232,'02_核算项'!$B$2:$B$6232,$A328,'02_核算项'!$M$2:$M$6232,"BC")</f>
        <v>7.079225516999999</v>
      </c>
      <c r="W328" s="4">
        <f>SUMIFS('02_核算项'!$AD$2:$AD$6232,'02_核算项'!$B$2:$B$6232,$A328,'02_核算项'!$M$2:$M$6232,"OC")</f>
        <v>0.0</v>
      </c>
      <c r="X328" s="4">
        <f>SUMIFS('02_核算项'!$AD$2:$AD$6232,'02_核算项'!$B$2:$B$6232,$A328,'02_核算项'!$M$2:$M$6232,"NH3")</f>
        <v>0.0</v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SUMIFS('02_核算项'!$AC$2:$AC$6232,'02_核算项'!$B$2:$B$6232,$A329,'02_核算项'!$M$2:$M$6232,"SO2")</f>
        <v>0.0</v>
      </c>
      <c r="H329" s="4">
        <f>SUMIFS('02_核算项'!$AC$2:$AC$6232,'02_核算项'!$B$2:$B$6232,$A329,'02_核算项'!$M$2:$M$6232,"NOX")</f>
        <v>5.6104862</v>
      </c>
      <c r="I329" s="4">
        <f>SUMIFS('02_核算项'!$AC$2:$AC$6232,'02_核算项'!$B$2:$B$6232,$A329,'02_核算项'!$M$2:$M$6232,"CO")</f>
        <v>0.5400467999999999</v>
      </c>
      <c r="J329" s="4">
        <f>SUMIFS('02_核算项'!$AC$2:$AC$6232,'02_核算项'!$B$2:$B$6232,$A329,'02_核算项'!$M$2:$M$6232,"VOCS")</f>
        <v>49.50429</v>
      </c>
      <c r="K329" s="4">
        <f>SUMIFS('02_核算项'!$AC$2:$AC$6232,'02_核算项'!$B$2:$B$6232,$A329,'02_核算项'!$M$2:$M$6232,"PM10")</f>
        <v>0.25502210000000003</v>
      </c>
      <c r="L329" s="4">
        <f>SUMIFS('02_核算项'!$AC$2:$AC$6232,'02_核算项'!$B$2:$B$6232,$A329,'02_核算项'!$M$2:$M$6232,"PM25")</f>
        <v>0.25502210000000003</v>
      </c>
      <c r="M329" s="4">
        <f>SUMIFS('02_核算项'!$AC$2:$AC$6232,'02_核算项'!$B$2:$B$6232,$A329,'02_核算项'!$M$2:$M$6232,"BC")</f>
        <v>0.0300026</v>
      </c>
      <c r="N329" s="4">
        <f>SUMIFS('02_核算项'!$AC$2:$AC$6232,'02_核算项'!$B$2:$B$6232,$A329,'02_核算项'!$M$2:$M$6232,"OC")</f>
        <v>0.13501169999999998</v>
      </c>
      <c r="O329" s="4">
        <f>SUMIFS('02_核算项'!$AC$2:$AC$6232,'02_核算项'!$B$2:$B$6232,$A329,'02_核算项'!$M$2:$M$6232,"NH3")</f>
        <v>0.0</v>
      </c>
      <c r="P329" s="4">
        <f>SUMIFS('02_核算项'!$AD$2:$AD$6232,'02_核算项'!$B$2:$B$6232,$A329,'02_核算项'!$M$2:$M$6232,"SO2")</f>
        <v>0.0</v>
      </c>
      <c r="Q329" s="4">
        <f>SUMIFS('02_核算项'!$AD$2:$AD$6232,'02_核算项'!$B$2:$B$6232,$A329,'02_核算项'!$M$2:$M$6232,"NOX")</f>
        <v>4.3761792360000005</v>
      </c>
      <c r="R329" s="4">
        <f>SUMIFS('02_核算项'!$AD$2:$AD$6232,'02_核算项'!$B$2:$B$6232,$A329,'02_核算项'!$M$2:$M$6232,"CO")</f>
        <v>0.5400467999999999</v>
      </c>
      <c r="S329" s="4">
        <f>SUMIFS('02_核算项'!$AD$2:$AD$6232,'02_核算项'!$B$2:$B$6232,$A329,'02_核算项'!$M$2:$M$6232,"VOCS")</f>
        <v>49.50429</v>
      </c>
      <c r="T329" s="4">
        <f>SUMIFS('02_核算项'!$AD$2:$AD$6232,'02_核算项'!$B$2:$B$6232,$A329,'02_核算项'!$M$2:$M$6232,"PM10")</f>
        <v>0.25502210000000003</v>
      </c>
      <c r="U329" s="4">
        <f>SUMIFS('02_核算项'!$AD$2:$AD$6232,'02_核算项'!$B$2:$B$6232,$A329,'02_核算项'!$M$2:$M$6232,"PM25")</f>
        <v>0.25502210000000003</v>
      </c>
      <c r="V329" s="4">
        <f>SUMIFS('02_核算项'!$AD$2:$AD$6232,'02_核算项'!$B$2:$B$6232,$A329,'02_核算项'!$M$2:$M$6232,"BC")</f>
        <v>0.0300026</v>
      </c>
      <c r="W329" s="4">
        <f>SUMIFS('02_核算项'!$AD$2:$AD$6232,'02_核算项'!$B$2:$B$6232,$A329,'02_核算项'!$M$2:$M$6232,"OC")</f>
        <v>0.13501169999999998</v>
      </c>
      <c r="X329" s="4">
        <f>SUMIFS('02_核算项'!$AD$2:$AD$6232,'02_核算项'!$B$2:$B$6232,$A329,'02_核算项'!$M$2:$M$6232,"NH3")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SUMIFS('02_核算项'!$AC$2:$AC$6232,'02_核算项'!$B$2:$B$6232,$A330,'02_核算项'!$M$2:$M$6232,"SO2")</f>
        <v>17182.8904302</v>
      </c>
      <c r="H330" s="4">
        <f>SUMIFS('02_核算项'!$AC$2:$AC$6232,'02_核算项'!$B$2:$B$6232,$A330,'02_核算项'!$M$2:$M$6232,"NOX")</f>
        <v>11041.7682711</v>
      </c>
      <c r="I330" s="4">
        <f>SUMIFS('02_核算项'!$AC$2:$AC$6232,'02_核算项'!$B$2:$B$6232,$A330,'02_核算项'!$M$2:$M$6232,"CO")</f>
        <v>3062.90382</v>
      </c>
      <c r="J330" s="4">
        <f>SUMIFS('02_核算项'!$AC$2:$AC$6232,'02_核算项'!$B$2:$B$6232,$A330,'02_核算项'!$M$2:$M$6232,"VOCS")</f>
        <v>61.2580764</v>
      </c>
      <c r="K330" s="4">
        <f>SUMIFS('02_核算项'!$AC$2:$AC$6232,'02_核算项'!$B$2:$B$6232,$A330,'02_核算项'!$M$2:$M$6232,"PM10")</f>
        <v>33550.282718325005</v>
      </c>
      <c r="L330" s="4">
        <f>SUMIFS('02_核算项'!$AC$2:$AC$6232,'02_核算项'!$B$2:$B$6232,$A330,'02_核算项'!$M$2:$M$6232,"PM25")</f>
        <v>8752.24766565</v>
      </c>
      <c r="M330" s="4">
        <f>SUMIFS('02_核算项'!$AC$2:$AC$6232,'02_核算项'!$B$2:$B$6232,$A330,'02_核算项'!$M$2:$M$6232,"BC")</f>
        <v>17.5044953313</v>
      </c>
      <c r="N330" s="4">
        <f>SUMIFS('02_核算项'!$AC$2:$AC$6232,'02_核算项'!$B$2:$B$6232,$A330,'02_核算项'!$M$2:$M$6232,"OC")</f>
        <v>0.0</v>
      </c>
      <c r="O330" s="4">
        <f>SUMIFS('02_核算项'!$AC$2:$AC$6232,'02_核算项'!$B$2:$B$6232,$A330,'02_核算项'!$M$2:$M$6232,"NH3")</f>
        <v>245.0323056</v>
      </c>
      <c r="P330" s="4">
        <f>SUMIFS('02_核算项'!$AD$2:$AD$6232,'02_核算项'!$B$2:$B$6232,$A330,'02_核算项'!$M$2:$M$6232,"SO2")</f>
        <v>3436.5780860399996</v>
      </c>
      <c r="Q330" s="4">
        <f>SUMIFS('02_核算项'!$AD$2:$AD$6232,'02_核算项'!$B$2:$B$6232,$A330,'02_核算项'!$M$2:$M$6232,"NOX")</f>
        <v>3975.036577596</v>
      </c>
      <c r="R330" s="4">
        <f>SUMIFS('02_核算项'!$AD$2:$AD$6232,'02_核算项'!$B$2:$B$6232,$A330,'02_核算项'!$M$2:$M$6232,"CO")</f>
        <v>3062.90382</v>
      </c>
      <c r="S330" s="4">
        <f>SUMIFS('02_核算项'!$AD$2:$AD$6232,'02_核算项'!$B$2:$B$6232,$A330,'02_核算项'!$M$2:$M$6232,"VOCS")</f>
        <v>61.2580764</v>
      </c>
      <c r="T330" s="4">
        <f>SUMIFS('02_核算项'!$AD$2:$AD$6232,'02_核算项'!$B$2:$B$6232,$A330,'02_核算项'!$M$2:$M$6232,"PM10")</f>
        <v>1108.6180376490001</v>
      </c>
      <c r="U330" s="4">
        <f>SUMIFS('02_核算项'!$AD$2:$AD$6232,'02_核算项'!$B$2:$B$6232,$A330,'02_核算项'!$M$2:$M$6232,"PM25")</f>
        <v>612.6573365954996</v>
      </c>
      <c r="V330" s="4">
        <f>SUMIFS('02_核算项'!$AD$2:$AD$6232,'02_核算项'!$B$2:$B$6232,$A330,'02_核算项'!$M$2:$M$6232,"BC")</f>
        <v>1.2253146731909992</v>
      </c>
      <c r="W330" s="4">
        <f>SUMIFS('02_核算项'!$AD$2:$AD$6232,'02_核算项'!$B$2:$B$6232,$A330,'02_核算项'!$M$2:$M$6232,"OC")</f>
        <v>0.0</v>
      </c>
      <c r="X330" s="4">
        <f>SUMIFS('02_核算项'!$AD$2:$AD$6232,'02_核算项'!$B$2:$B$6232,$A330,'02_核算项'!$M$2:$M$6232,"NH3")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>
        <f>SUMIFS('02_核算项'!$AC$2:$AC$6232,'02_核算项'!$B$2:$B$6232,$A331,'02_核算项'!$M$2:$M$6232,"SO2")</f>
        <v>0.0</v>
      </c>
      <c r="H331" s="4">
        <f>SUMIFS('02_核算项'!$AC$2:$AC$6232,'02_核算项'!$B$2:$B$6232,$A331,'02_核算项'!$M$2:$M$6232,"NOX")</f>
        <v>0.6785499999999999</v>
      </c>
      <c r="I331" s="4">
        <f>SUMIFS('02_核算项'!$AC$2:$AC$6232,'02_核算项'!$B$2:$B$6232,$A331,'02_核算项'!$M$2:$M$6232,"CO")</f>
        <v>0.21515</v>
      </c>
      <c r="J331" s="4">
        <f>SUMIFS('02_核算项'!$AC$2:$AC$6232,'02_核算项'!$B$2:$B$6232,$A331,'02_核算项'!$M$2:$M$6232,"VOCS")</f>
        <v>0.00331</v>
      </c>
      <c r="K331" s="4">
        <f>SUMIFS('02_核算项'!$AC$2:$AC$6232,'02_核算项'!$B$2:$B$6232,$A331,'02_核算项'!$M$2:$M$6232,"PM10")</f>
        <v>0.004965</v>
      </c>
      <c r="L331" s="4">
        <f>SUMIFS('02_核算项'!$AC$2:$AC$6232,'02_核算项'!$B$2:$B$6232,$A331,'02_核算项'!$M$2:$M$6232,"PM25")</f>
        <v>0.004965</v>
      </c>
      <c r="M331" s="4">
        <f>SUMIFS('02_核算项'!$AC$2:$AC$6232,'02_核算项'!$B$2:$B$6232,$A331,'02_核算项'!$M$2:$M$6232,"BC")</f>
        <v>0.0</v>
      </c>
      <c r="N331" s="4">
        <f>SUMIFS('02_核算项'!$AC$2:$AC$6232,'02_核算项'!$B$2:$B$6232,$A331,'02_核算项'!$M$2:$M$6232,"OC")</f>
        <v>0.0</v>
      </c>
      <c r="O331" s="4">
        <f>SUMIFS('02_核算项'!$AC$2:$AC$6232,'02_核算项'!$B$2:$B$6232,$A331,'02_核算项'!$M$2:$M$6232,"NH3")</f>
        <v>0.0</v>
      </c>
      <c r="P331" s="4">
        <f>SUMIFS('02_核算项'!$AD$2:$AD$6232,'02_核算项'!$B$2:$B$6232,$A331,'02_核算项'!$M$2:$M$6232,"SO2")</f>
        <v>0.0</v>
      </c>
      <c r="Q331" s="4">
        <f>SUMIFS('02_核算项'!$AD$2:$AD$6232,'02_核算项'!$B$2:$B$6232,$A331,'02_核算项'!$M$2:$M$6232,"NOX")</f>
        <v>0.5292689999999999</v>
      </c>
      <c r="R331" s="4">
        <f>SUMIFS('02_核算项'!$AD$2:$AD$6232,'02_核算项'!$B$2:$B$6232,$A331,'02_核算项'!$M$2:$M$6232,"CO")</f>
        <v>0.21515</v>
      </c>
      <c r="S331" s="4">
        <f>SUMIFS('02_核算项'!$AD$2:$AD$6232,'02_核算项'!$B$2:$B$6232,$A331,'02_核算项'!$M$2:$M$6232,"VOCS")</f>
        <v>0.00331</v>
      </c>
      <c r="T331" s="4">
        <f>SUMIFS('02_核算项'!$AD$2:$AD$6232,'02_核算项'!$B$2:$B$6232,$A331,'02_核算项'!$M$2:$M$6232,"PM10")</f>
        <v>0.004965</v>
      </c>
      <c r="U331" s="4">
        <f>SUMIFS('02_核算项'!$AD$2:$AD$6232,'02_核算项'!$B$2:$B$6232,$A331,'02_核算项'!$M$2:$M$6232,"PM25")</f>
        <v>0.004965</v>
      </c>
      <c r="V331" s="4">
        <f>SUMIFS('02_核算项'!$AD$2:$AD$6232,'02_核算项'!$B$2:$B$6232,$A331,'02_核算项'!$M$2:$M$6232,"BC")</f>
        <v>0.0</v>
      </c>
      <c r="W331" s="4">
        <f>SUMIFS('02_核算项'!$AD$2:$AD$6232,'02_核算项'!$B$2:$B$6232,$A331,'02_核算项'!$M$2:$M$6232,"OC")</f>
        <v>0.0</v>
      </c>
      <c r="X331" s="4">
        <f>SUMIFS('02_核算项'!$AD$2:$AD$6232,'02_核算项'!$B$2:$B$6232,$A331,'02_核算项'!$M$2:$M$6232,"NH3")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>
        <f>SUMIFS('02_核算项'!$AC$2:$AC$6232,'02_核算项'!$B$2:$B$6232,$A332,'02_核算项'!$M$2:$M$6232,"SO2")</f>
        <v>0.0</v>
      </c>
      <c r="H332" s="4">
        <f>SUMIFS('02_核算项'!$AC$2:$AC$6232,'02_核算项'!$B$2:$B$6232,$A332,'02_核算项'!$M$2:$M$6232,"NOX")</f>
        <v>0.0</v>
      </c>
      <c r="I332" s="4">
        <f>SUMIFS('02_核算项'!$AC$2:$AC$6232,'02_核算项'!$B$2:$B$6232,$A332,'02_核算项'!$M$2:$M$6232,"CO")</f>
        <v>0.0</v>
      </c>
      <c r="J332" s="4">
        <f>SUMIFS('02_核算项'!$AC$2:$AC$6232,'02_核算项'!$B$2:$B$6232,$A332,'02_核算项'!$M$2:$M$6232,"VOCS")</f>
        <v>0.0</v>
      </c>
      <c r="K332" s="4">
        <f>SUMIFS('02_核算项'!$AC$2:$AC$6232,'02_核算项'!$B$2:$B$6232,$A332,'02_核算项'!$M$2:$M$6232,"PM10")</f>
        <v>0.0</v>
      </c>
      <c r="L332" s="4">
        <f>SUMIFS('02_核算项'!$AC$2:$AC$6232,'02_核算项'!$B$2:$B$6232,$A332,'02_核算项'!$M$2:$M$6232,"PM25")</f>
        <v>0.0</v>
      </c>
      <c r="M332" s="4">
        <f>SUMIFS('02_核算项'!$AC$2:$AC$6232,'02_核算项'!$B$2:$B$6232,$A332,'02_核算项'!$M$2:$M$6232,"BC")</f>
        <v>0.0</v>
      </c>
      <c r="N332" s="4">
        <f>SUMIFS('02_核算项'!$AC$2:$AC$6232,'02_核算项'!$B$2:$B$6232,$A332,'02_核算项'!$M$2:$M$6232,"OC")</f>
        <v>0.0</v>
      </c>
      <c r="O332" s="4">
        <f>SUMIFS('02_核算项'!$AC$2:$AC$6232,'02_核算项'!$B$2:$B$6232,$A332,'02_核算项'!$M$2:$M$6232,"NH3")</f>
        <v>0.0</v>
      </c>
      <c r="P332" s="4">
        <f>SUMIFS('02_核算项'!$AD$2:$AD$6232,'02_核算项'!$B$2:$B$6232,$A332,'02_核算项'!$M$2:$M$6232,"SO2")</f>
        <v>0.0</v>
      </c>
      <c r="Q332" s="4">
        <f>SUMIFS('02_核算项'!$AD$2:$AD$6232,'02_核算项'!$B$2:$B$6232,$A332,'02_核算项'!$M$2:$M$6232,"NOX")</f>
        <v>0.0</v>
      </c>
      <c r="R332" s="4">
        <f>SUMIFS('02_核算项'!$AD$2:$AD$6232,'02_核算项'!$B$2:$B$6232,$A332,'02_核算项'!$M$2:$M$6232,"CO")</f>
        <v>0.0</v>
      </c>
      <c r="S332" s="4">
        <f>SUMIFS('02_核算项'!$AD$2:$AD$6232,'02_核算项'!$B$2:$B$6232,$A332,'02_核算项'!$M$2:$M$6232,"VOCS")</f>
        <v>0.0</v>
      </c>
      <c r="T332" s="4">
        <f>SUMIFS('02_核算项'!$AD$2:$AD$6232,'02_核算项'!$B$2:$B$6232,$A332,'02_核算项'!$M$2:$M$6232,"PM10")</f>
        <v>0.0</v>
      </c>
      <c r="U332" s="4">
        <f>SUMIFS('02_核算项'!$AD$2:$AD$6232,'02_核算项'!$B$2:$B$6232,$A332,'02_核算项'!$M$2:$M$6232,"PM25")</f>
        <v>0.0</v>
      </c>
      <c r="V332" s="4">
        <f>SUMIFS('02_核算项'!$AD$2:$AD$6232,'02_核算项'!$B$2:$B$6232,$A332,'02_核算项'!$M$2:$M$6232,"BC")</f>
        <v>0.0</v>
      </c>
      <c r="W332" s="4">
        <f>SUMIFS('02_核算项'!$AD$2:$AD$6232,'02_核算项'!$B$2:$B$6232,$A332,'02_核算项'!$M$2:$M$6232,"OC")</f>
        <v>0.0</v>
      </c>
      <c r="X332" s="4">
        <f>SUMIFS('02_核算项'!$AD$2:$AD$6232,'02_核算项'!$B$2:$B$6232,$A332,'02_核算项'!$M$2:$M$6232,"NH3")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SUMIFS('02_核算项'!$AC$2:$AC$6232,'02_核算项'!$B$2:$B$6232,$A333,'02_核算项'!$M$2:$M$6232,"SO2")</f>
        <v>0.0</v>
      </c>
      <c r="H333" s="4">
        <f>SUMIFS('02_核算项'!$AC$2:$AC$6232,'02_核算项'!$B$2:$B$6232,$A333,'02_核算项'!$M$2:$M$6232,"NOX")</f>
        <v>54.39674999999999</v>
      </c>
      <c r="I333" s="4">
        <f>SUMIFS('02_核算项'!$AC$2:$AC$6232,'02_核算项'!$B$2:$B$6232,$A333,'02_核算项'!$M$2:$M$6232,"CO")</f>
        <v>17.24775</v>
      </c>
      <c r="J333" s="4">
        <f>SUMIFS('02_核算项'!$AC$2:$AC$6232,'02_核算项'!$B$2:$B$6232,$A333,'02_核算项'!$M$2:$M$6232,"VOCS")</f>
        <v>0.26535</v>
      </c>
      <c r="K333" s="4">
        <f>SUMIFS('02_核算项'!$AC$2:$AC$6232,'02_核算项'!$B$2:$B$6232,$A333,'02_核算项'!$M$2:$M$6232,"PM10")</f>
        <v>0.398025</v>
      </c>
      <c r="L333" s="4">
        <f>SUMIFS('02_核算项'!$AC$2:$AC$6232,'02_核算项'!$B$2:$B$6232,$A333,'02_核算项'!$M$2:$M$6232,"PM25")</f>
        <v>0.398025</v>
      </c>
      <c r="M333" s="4">
        <f>SUMIFS('02_核算项'!$AC$2:$AC$6232,'02_核算项'!$B$2:$B$6232,$A333,'02_核算项'!$M$2:$M$6232,"BC")</f>
        <v>0.0</v>
      </c>
      <c r="N333" s="4">
        <f>SUMIFS('02_核算项'!$AC$2:$AC$6232,'02_核算项'!$B$2:$B$6232,$A333,'02_核算项'!$M$2:$M$6232,"OC")</f>
        <v>0.0</v>
      </c>
      <c r="O333" s="4">
        <f>SUMIFS('02_核算项'!$AC$2:$AC$6232,'02_核算项'!$B$2:$B$6232,$A333,'02_核算项'!$M$2:$M$6232,"NH3")</f>
        <v>0.0</v>
      </c>
      <c r="P333" s="4">
        <f>SUMIFS('02_核算项'!$AD$2:$AD$6232,'02_核算项'!$B$2:$B$6232,$A333,'02_核算项'!$M$2:$M$6232,"SO2")</f>
        <v>0.0</v>
      </c>
      <c r="Q333" s="4">
        <f>SUMIFS('02_核算项'!$AD$2:$AD$6232,'02_核算项'!$B$2:$B$6232,$A333,'02_核算项'!$M$2:$M$6232,"NOX")</f>
        <v>42.42946499999999</v>
      </c>
      <c r="R333" s="4">
        <f>SUMIFS('02_核算项'!$AD$2:$AD$6232,'02_核算项'!$B$2:$B$6232,$A333,'02_核算项'!$M$2:$M$6232,"CO")</f>
        <v>17.24775</v>
      </c>
      <c r="S333" s="4">
        <f>SUMIFS('02_核算项'!$AD$2:$AD$6232,'02_核算项'!$B$2:$B$6232,$A333,'02_核算项'!$M$2:$M$6232,"VOCS")</f>
        <v>0.26535</v>
      </c>
      <c r="T333" s="4">
        <f>SUMIFS('02_核算项'!$AD$2:$AD$6232,'02_核算项'!$B$2:$B$6232,$A333,'02_核算项'!$M$2:$M$6232,"PM10")</f>
        <v>0.398025</v>
      </c>
      <c r="U333" s="4">
        <f>SUMIFS('02_核算项'!$AD$2:$AD$6232,'02_核算项'!$B$2:$B$6232,$A333,'02_核算项'!$M$2:$M$6232,"PM25")</f>
        <v>0.398025</v>
      </c>
      <c r="V333" s="4">
        <f>SUMIFS('02_核算项'!$AD$2:$AD$6232,'02_核算项'!$B$2:$B$6232,$A333,'02_核算项'!$M$2:$M$6232,"BC")</f>
        <v>0.0</v>
      </c>
      <c r="W333" s="4">
        <f>SUMIFS('02_核算项'!$AD$2:$AD$6232,'02_核算项'!$B$2:$B$6232,$A333,'02_核算项'!$M$2:$M$6232,"OC")</f>
        <v>0.0</v>
      </c>
      <c r="X333" s="4">
        <f>SUMIFS('02_核算项'!$AD$2:$AD$6232,'02_核算项'!$B$2:$B$6232,$A333,'02_核算项'!$M$2:$M$6232,"NH3")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SUMIFS('02_核算项'!$AC$2:$AC$6232,'02_核算项'!$B$2:$B$6232,$A334,'02_核算项'!$M$2:$M$6232,"SO2")</f>
        <v>0.0</v>
      </c>
      <c r="H334" s="4">
        <f>SUMIFS('02_核算项'!$AC$2:$AC$6232,'02_核算项'!$B$2:$B$6232,$A334,'02_核算项'!$M$2:$M$6232,"NOX")</f>
        <v>497.7100699999999</v>
      </c>
      <c r="I334" s="4">
        <f>SUMIFS('02_核算项'!$AC$2:$AC$6232,'02_核算项'!$B$2:$B$6232,$A334,'02_核算项'!$M$2:$M$6232,"CO")</f>
        <v>157.81051</v>
      </c>
      <c r="J334" s="4">
        <f>SUMIFS('02_核算项'!$AC$2:$AC$6232,'02_核算项'!$B$2:$B$6232,$A334,'02_核算项'!$M$2:$M$6232,"VOCS")</f>
        <v>2.427854</v>
      </c>
      <c r="K334" s="4">
        <f>SUMIFS('02_核算项'!$AC$2:$AC$6232,'02_核算项'!$B$2:$B$6232,$A334,'02_核算项'!$M$2:$M$6232,"PM10")</f>
        <v>3.641781</v>
      </c>
      <c r="L334" s="4">
        <f>SUMIFS('02_核算项'!$AC$2:$AC$6232,'02_核算项'!$B$2:$B$6232,$A334,'02_核算项'!$M$2:$M$6232,"PM25")</f>
        <v>3.641781</v>
      </c>
      <c r="M334" s="4">
        <f>SUMIFS('02_核算项'!$AC$2:$AC$6232,'02_核算项'!$B$2:$B$6232,$A334,'02_核算项'!$M$2:$M$6232,"BC")</f>
        <v>0.0</v>
      </c>
      <c r="N334" s="4">
        <f>SUMIFS('02_核算项'!$AC$2:$AC$6232,'02_核算项'!$B$2:$B$6232,$A334,'02_核算项'!$M$2:$M$6232,"OC")</f>
        <v>0.0</v>
      </c>
      <c r="O334" s="4">
        <f>SUMIFS('02_核算项'!$AC$2:$AC$6232,'02_核算项'!$B$2:$B$6232,$A334,'02_核算项'!$M$2:$M$6232,"NH3")</f>
        <v>0.0</v>
      </c>
      <c r="P334" s="4">
        <f>SUMIFS('02_核算项'!$AD$2:$AD$6232,'02_核算项'!$B$2:$B$6232,$A334,'02_核算项'!$M$2:$M$6232,"SO2")</f>
        <v>0.0</v>
      </c>
      <c r="Q334" s="4">
        <f>SUMIFS('02_核算项'!$AD$2:$AD$6232,'02_核算项'!$B$2:$B$6232,$A334,'02_核算项'!$M$2:$M$6232,"NOX")</f>
        <v>388.21385459999993</v>
      </c>
      <c r="R334" s="4">
        <f>SUMIFS('02_核算项'!$AD$2:$AD$6232,'02_核算项'!$B$2:$B$6232,$A334,'02_核算项'!$M$2:$M$6232,"CO")</f>
        <v>157.81051</v>
      </c>
      <c r="S334" s="4">
        <f>SUMIFS('02_核算项'!$AD$2:$AD$6232,'02_核算项'!$B$2:$B$6232,$A334,'02_核算项'!$M$2:$M$6232,"VOCS")</f>
        <v>2.427854</v>
      </c>
      <c r="T334" s="4">
        <f>SUMIFS('02_核算项'!$AD$2:$AD$6232,'02_核算项'!$B$2:$B$6232,$A334,'02_核算项'!$M$2:$M$6232,"PM10")</f>
        <v>3.641781</v>
      </c>
      <c r="U334" s="4">
        <f>SUMIFS('02_核算项'!$AD$2:$AD$6232,'02_核算项'!$B$2:$B$6232,$A334,'02_核算项'!$M$2:$M$6232,"PM25")</f>
        <v>3.641781</v>
      </c>
      <c r="V334" s="4">
        <f>SUMIFS('02_核算项'!$AD$2:$AD$6232,'02_核算项'!$B$2:$B$6232,$A334,'02_核算项'!$M$2:$M$6232,"BC")</f>
        <v>0.0</v>
      </c>
      <c r="W334" s="4">
        <f>SUMIFS('02_核算项'!$AD$2:$AD$6232,'02_核算项'!$B$2:$B$6232,$A334,'02_核算项'!$M$2:$M$6232,"OC")</f>
        <v>0.0</v>
      </c>
      <c r="X334" s="4">
        <f>SUMIFS('02_核算项'!$AD$2:$AD$6232,'02_核算项'!$B$2:$B$6232,$A334,'02_核算项'!$M$2:$M$6232,"NH3")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>
        <f>SUMIFS('02_核算项'!$AC$2:$AC$6232,'02_核算项'!$B$2:$B$6232,$A335,'02_核算项'!$M$2:$M$6232,"SO2")</f>
        <v>0</v>
      </c>
      <c r="H335" s="4">
        <f>SUMIFS('02_核算项'!$AC$2:$AC$6232,'02_核算项'!$B$2:$B$6232,$A335,'02_核算项'!$M$2:$M$6232,"NOX")</f>
        <v>0</v>
      </c>
      <c r="I335" s="4">
        <f>SUMIFS('02_核算项'!$AC$2:$AC$6232,'02_核算项'!$B$2:$B$6232,$A335,'02_核算项'!$M$2:$M$6232,"CO")</f>
        <v>0</v>
      </c>
      <c r="J335" s="4">
        <f>SUMIFS('02_核算项'!$AC$2:$AC$6232,'02_核算项'!$B$2:$B$6232,$A335,'02_核算项'!$M$2:$M$6232,"VOCS")</f>
        <v>0</v>
      </c>
      <c r="K335" s="4">
        <f>SUMIFS('02_核算项'!$AC$2:$AC$6232,'02_核算项'!$B$2:$B$6232,$A335,'02_核算项'!$M$2:$M$6232,"PM10")</f>
        <v>0</v>
      </c>
      <c r="L335" s="4">
        <f>SUMIFS('02_核算项'!$AC$2:$AC$6232,'02_核算项'!$B$2:$B$6232,$A335,'02_核算项'!$M$2:$M$6232,"PM25")</f>
        <v>0</v>
      </c>
      <c r="M335" s="4">
        <f>SUMIFS('02_核算项'!$AC$2:$AC$6232,'02_核算项'!$B$2:$B$6232,$A335,'02_核算项'!$M$2:$M$6232,"BC")</f>
        <v>0</v>
      </c>
      <c r="N335" s="4">
        <f>SUMIFS('02_核算项'!$AC$2:$AC$6232,'02_核算项'!$B$2:$B$6232,$A335,'02_核算项'!$M$2:$M$6232,"OC")</f>
        <v>0</v>
      </c>
      <c r="O335" s="4">
        <f>SUMIFS('02_核算项'!$AC$2:$AC$6232,'02_核算项'!$B$2:$B$6232,$A335,'02_核算项'!$M$2:$M$6232,"NH3")</f>
        <v>0.0</v>
      </c>
      <c r="X335" s="4">
        <f>SUMIFS('02_核算项'!$AD$2:$AD$6232,'02_核算项'!$B$2:$B$6232,$A335,'02_核算项'!$M$2:$M$6232,"NH3")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>
        <f>SUMIFS('02_核算项'!$AC$2:$AC$6232,'02_核算项'!$B$2:$B$6232,$A336,'02_核算项'!$M$2:$M$6232,"SO2")</f>
        <v>0</v>
      </c>
      <c r="H336" s="4">
        <f>SUMIFS('02_核算项'!$AC$2:$AC$6232,'02_核算项'!$B$2:$B$6232,$A336,'02_核算项'!$M$2:$M$6232,"NOX")</f>
        <v>0</v>
      </c>
      <c r="I336" s="4">
        <f>SUMIFS('02_核算项'!$AC$2:$AC$6232,'02_核算项'!$B$2:$B$6232,$A336,'02_核算项'!$M$2:$M$6232,"CO")</f>
        <v>0</v>
      </c>
      <c r="J336" s="4">
        <f>SUMIFS('02_核算项'!$AC$2:$AC$6232,'02_核算项'!$B$2:$B$6232,$A336,'02_核算项'!$M$2:$M$6232,"VOCS")</f>
        <v>0</v>
      </c>
      <c r="K336" s="4">
        <f>SUMIFS('02_核算项'!$AC$2:$AC$6232,'02_核算项'!$B$2:$B$6232,$A336,'02_核算项'!$M$2:$M$6232,"PM10")</f>
        <v>0</v>
      </c>
      <c r="L336" s="4">
        <f>SUMIFS('02_核算项'!$AC$2:$AC$6232,'02_核算项'!$B$2:$B$6232,$A336,'02_核算项'!$M$2:$M$6232,"PM25")</f>
        <v>0</v>
      </c>
      <c r="M336" s="4">
        <f>SUMIFS('02_核算项'!$AC$2:$AC$6232,'02_核算项'!$B$2:$B$6232,$A336,'02_核算项'!$M$2:$M$6232,"BC")</f>
        <v>0</v>
      </c>
      <c r="N336" s="4">
        <f>SUMIFS('02_核算项'!$AC$2:$AC$6232,'02_核算项'!$B$2:$B$6232,$A336,'02_核算项'!$M$2:$M$6232,"OC")</f>
        <v>0</v>
      </c>
      <c r="O336" s="4">
        <f>SUMIFS('02_核算项'!$AC$2:$AC$6232,'02_核算项'!$B$2:$B$6232,$A336,'02_核算项'!$M$2:$M$6232,"NH3")</f>
        <v>0.0</v>
      </c>
      <c r="X336" s="4">
        <f>SUMIFS('02_核算项'!$AD$2:$AD$6232,'02_核算项'!$B$2:$B$6232,$A336,'02_核算项'!$M$2:$M$6232,"NH3")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>
        <f>SUMIFS('02_核算项'!$AC$2:$AC$6232,'02_核算项'!$B$2:$B$6232,$A337,'02_核算项'!$M$2:$M$6232,"SO2")</f>
        <v>0</v>
      </c>
      <c r="H337" s="4">
        <f>SUMIFS('02_核算项'!$AC$2:$AC$6232,'02_核算项'!$B$2:$B$6232,$A337,'02_核算项'!$M$2:$M$6232,"NOX")</f>
        <v>0</v>
      </c>
      <c r="I337" s="4">
        <f>SUMIFS('02_核算项'!$AC$2:$AC$6232,'02_核算项'!$B$2:$B$6232,$A337,'02_核算项'!$M$2:$M$6232,"CO")</f>
        <v>0</v>
      </c>
      <c r="J337" s="4">
        <f>SUMIFS('02_核算项'!$AC$2:$AC$6232,'02_核算项'!$B$2:$B$6232,$A337,'02_核算项'!$M$2:$M$6232,"VOCS")</f>
        <v>0</v>
      </c>
      <c r="K337" s="4">
        <f>SUMIFS('02_核算项'!$AC$2:$AC$6232,'02_核算项'!$B$2:$B$6232,$A337,'02_核算项'!$M$2:$M$6232,"PM10")</f>
        <v>0</v>
      </c>
      <c r="L337" s="4">
        <f>SUMIFS('02_核算项'!$AC$2:$AC$6232,'02_核算项'!$B$2:$B$6232,$A337,'02_核算项'!$M$2:$M$6232,"PM25")</f>
        <v>0</v>
      </c>
      <c r="M337" s="4">
        <f>SUMIFS('02_核算项'!$AC$2:$AC$6232,'02_核算项'!$B$2:$B$6232,$A337,'02_核算项'!$M$2:$M$6232,"BC")</f>
        <v>0</v>
      </c>
      <c r="N337" s="4">
        <f>SUMIFS('02_核算项'!$AC$2:$AC$6232,'02_核算项'!$B$2:$B$6232,$A337,'02_核算项'!$M$2:$M$6232,"OC")</f>
        <v>0</v>
      </c>
      <c r="O337" s="4">
        <f>SUMIFS('02_核算项'!$AC$2:$AC$6232,'02_核算项'!$B$2:$B$6232,$A337,'02_核算项'!$M$2:$M$6232,"NH3")</f>
        <v>0</v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>
        <f>SUMIFS('02_核算项'!$AC$2:$AC$6232,'02_核算项'!$B$2:$B$6232,$A338,'02_核算项'!$M$2:$M$6232,"SO2")</f>
        <v>0.0</v>
      </c>
      <c r="H338" s="4">
        <f>SUMIFS('02_核算项'!$AC$2:$AC$6232,'02_核算项'!$B$2:$B$6232,$A338,'02_核算项'!$M$2:$M$6232,"NOX")</f>
        <v>0.41614999999999996</v>
      </c>
      <c r="I338" s="4">
        <f>SUMIFS('02_核算项'!$AC$2:$AC$6232,'02_核算项'!$B$2:$B$6232,$A338,'02_核算项'!$M$2:$M$6232,"CO")</f>
        <v>0.13195</v>
      </c>
      <c r="J338" s="4">
        <f>SUMIFS('02_核算项'!$AC$2:$AC$6232,'02_核算项'!$B$2:$B$6232,$A338,'02_核算项'!$M$2:$M$6232,"VOCS")</f>
        <v>0.00203</v>
      </c>
      <c r="K338" s="4">
        <f>SUMIFS('02_核算项'!$AC$2:$AC$6232,'02_核算项'!$B$2:$B$6232,$A338,'02_核算项'!$M$2:$M$6232,"PM10")</f>
        <v>0.003045</v>
      </c>
      <c r="L338" s="4">
        <f>SUMIFS('02_核算项'!$AC$2:$AC$6232,'02_核算项'!$B$2:$B$6232,$A338,'02_核算项'!$M$2:$M$6232,"PM25")</f>
        <v>0.003045</v>
      </c>
      <c r="M338" s="4">
        <f>SUMIFS('02_核算项'!$AC$2:$AC$6232,'02_核算项'!$B$2:$B$6232,$A338,'02_核算项'!$M$2:$M$6232,"BC")</f>
        <v>0.0</v>
      </c>
      <c r="N338" s="4">
        <f>SUMIFS('02_核算项'!$AC$2:$AC$6232,'02_核算项'!$B$2:$B$6232,$A338,'02_核算项'!$M$2:$M$6232,"OC")</f>
        <v>0.0</v>
      </c>
      <c r="O338" s="4">
        <f>SUMIFS('02_核算项'!$AC$2:$AC$6232,'02_核算项'!$B$2:$B$6232,$A338,'02_核算项'!$M$2:$M$6232,"NH3")</f>
        <v>0</v>
      </c>
      <c r="P338" s="4">
        <f>SUMIFS('02_核算项'!$AD$2:$AD$6232,'02_核算项'!$B$2:$B$6232,$A338,'02_核算项'!$M$2:$M$6232,"SO2")</f>
        <v>0.0</v>
      </c>
      <c r="Q338" s="4">
        <f>SUMIFS('02_核算项'!$AD$2:$AD$6232,'02_核算项'!$B$2:$B$6232,$A338,'02_核算项'!$M$2:$M$6232,"NOX")</f>
        <v>0.41614999999999996</v>
      </c>
      <c r="R338" s="4">
        <f>SUMIFS('02_核算项'!$AD$2:$AD$6232,'02_核算项'!$B$2:$B$6232,$A338,'02_核算项'!$M$2:$M$6232,"CO")</f>
        <v>0.13195</v>
      </c>
      <c r="S338" s="4">
        <f>SUMIFS('02_核算项'!$AD$2:$AD$6232,'02_核算项'!$B$2:$B$6232,$A338,'02_核算项'!$M$2:$M$6232,"VOCS")</f>
        <v>0.00203</v>
      </c>
      <c r="T338" s="4">
        <f>SUMIFS('02_核算项'!$AD$2:$AD$6232,'02_核算项'!$B$2:$B$6232,$A338,'02_核算项'!$M$2:$M$6232,"PM10")</f>
        <v>0.00016747500000000015</v>
      </c>
      <c r="U338" s="4">
        <f>SUMIFS('02_核算项'!$AD$2:$AD$6232,'02_核算项'!$B$2:$B$6232,$A338,'02_核算项'!$M$2:$M$6232,"PM25")</f>
        <v>0.00016747500000000015</v>
      </c>
      <c r="V338" s="4">
        <f>SUMIFS('02_核算项'!$AD$2:$AD$6232,'02_核算项'!$B$2:$B$6232,$A338,'02_核算项'!$M$2:$M$6232,"BC")</f>
        <v>0.0</v>
      </c>
      <c r="W338" s="4">
        <f>SUMIFS('02_核算项'!$AD$2:$AD$6232,'02_核算项'!$B$2:$B$6232,$A338,'02_核算项'!$M$2:$M$6232,"OC")</f>
        <v>0.0</v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>
        <f>SUMIFS('02_核算项'!$AC$2:$AC$6232,'02_核算项'!$B$2:$B$6232,$A339,'02_核算项'!$M$2:$M$6232,"SO2")</f>
        <v>0</v>
      </c>
      <c r="H339" s="4">
        <f>SUMIFS('02_核算项'!$AC$2:$AC$6232,'02_核算项'!$B$2:$B$6232,$A339,'02_核算项'!$M$2:$M$6232,"NOX")</f>
        <v>0</v>
      </c>
      <c r="I339" s="4">
        <f>SUMIFS('02_核算项'!$AC$2:$AC$6232,'02_核算项'!$B$2:$B$6232,$A339,'02_核算项'!$M$2:$M$6232,"CO")</f>
        <v>0</v>
      </c>
      <c r="J339" s="4">
        <f>SUMIFS('02_核算项'!$AC$2:$AC$6232,'02_核算项'!$B$2:$B$6232,$A339,'02_核算项'!$M$2:$M$6232,"VOCS")</f>
        <v>0</v>
      </c>
      <c r="K339" s="4">
        <f>SUMIFS('02_核算项'!$AC$2:$AC$6232,'02_核算项'!$B$2:$B$6232,$A339,'02_核算项'!$M$2:$M$6232,"PM10")</f>
        <v>0</v>
      </c>
      <c r="L339" s="4">
        <f>SUMIFS('02_核算项'!$AC$2:$AC$6232,'02_核算项'!$B$2:$B$6232,$A339,'02_核算项'!$M$2:$M$6232,"PM25")</f>
        <v>0</v>
      </c>
      <c r="M339" s="4">
        <f>SUMIFS('02_核算项'!$AC$2:$AC$6232,'02_核算项'!$B$2:$B$6232,$A339,'02_核算项'!$M$2:$M$6232,"BC")</f>
        <v>0</v>
      </c>
      <c r="N339" s="4">
        <f>SUMIFS('02_核算项'!$AC$2:$AC$6232,'02_核算项'!$B$2:$B$6232,$A339,'02_核算项'!$M$2:$M$6232,"OC")</f>
        <v>0</v>
      </c>
      <c r="O339" s="4">
        <f>SUMIFS('02_核算项'!$AC$2:$AC$6232,'02_核算项'!$B$2:$B$6232,$A339,'02_核算项'!$M$2:$M$6232,"NH3")</f>
        <v>0</v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>
        <f>SUMIFS('02_核算项'!$AC$2:$AC$6232,'02_核算项'!$B$2:$B$6232,$A340,'02_核算项'!$M$2:$M$6232,"SO2")</f>
        <v>0</v>
      </c>
      <c r="H340" s="4">
        <f>SUMIFS('02_核算项'!$AC$2:$AC$6232,'02_核算项'!$B$2:$B$6232,$A340,'02_核算项'!$M$2:$M$6232,"NOX")</f>
        <v>0</v>
      </c>
      <c r="I340" s="4">
        <f>SUMIFS('02_核算项'!$AC$2:$AC$6232,'02_核算项'!$B$2:$B$6232,$A340,'02_核算项'!$M$2:$M$6232,"CO")</f>
        <v>0</v>
      </c>
      <c r="J340" s="4">
        <f>SUMIFS('02_核算项'!$AC$2:$AC$6232,'02_核算项'!$B$2:$B$6232,$A340,'02_核算项'!$M$2:$M$6232,"VOCS")</f>
        <v>0</v>
      </c>
      <c r="K340" s="4">
        <f>SUMIFS('02_核算项'!$AC$2:$AC$6232,'02_核算项'!$B$2:$B$6232,$A340,'02_核算项'!$M$2:$M$6232,"PM10")</f>
        <v>0</v>
      </c>
      <c r="L340" s="4">
        <f>SUMIFS('02_核算项'!$AC$2:$AC$6232,'02_核算项'!$B$2:$B$6232,$A340,'02_核算项'!$M$2:$M$6232,"PM25")</f>
        <v>0</v>
      </c>
      <c r="M340" s="4">
        <f>SUMIFS('02_核算项'!$AC$2:$AC$6232,'02_核算项'!$B$2:$B$6232,$A340,'02_核算项'!$M$2:$M$6232,"BC")</f>
        <v>0</v>
      </c>
      <c r="N340" s="4">
        <f>SUMIFS('02_核算项'!$AC$2:$AC$6232,'02_核算项'!$B$2:$B$6232,$A340,'02_核算项'!$M$2:$M$6232,"OC")</f>
        <v>0</v>
      </c>
      <c r="O340" s="4">
        <f>SUMIFS('02_核算项'!$AC$2:$AC$6232,'02_核算项'!$B$2:$B$6232,$A340,'02_核算项'!$M$2:$M$6232,"NH3")</f>
        <v>0</v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>
        <f>SUMIFS('02_核算项'!$AC$2:$AC$6232,'02_核算项'!$B$2:$B$6232,$A341,'02_核算项'!$M$2:$M$6232,"SO2")</f>
        <v>0.0</v>
      </c>
      <c r="H341" s="4">
        <f>SUMIFS('02_核算项'!$AC$2:$AC$6232,'02_核算项'!$B$2:$B$6232,$A341,'02_核算项'!$M$2:$M$6232,"NOX")</f>
        <v>0.0</v>
      </c>
      <c r="I341" s="4">
        <f>SUMIFS('02_核算项'!$AC$2:$AC$6232,'02_核算项'!$B$2:$B$6232,$A341,'02_核算项'!$M$2:$M$6232,"CO")</f>
        <v>0.0</v>
      </c>
      <c r="J341" s="4">
        <f>SUMIFS('02_核算项'!$AC$2:$AC$6232,'02_核算项'!$B$2:$B$6232,$A341,'02_核算项'!$M$2:$M$6232,"VOCS")</f>
        <v>0.0</v>
      </c>
      <c r="K341" s="4">
        <f>SUMIFS('02_核算项'!$AC$2:$AC$6232,'02_核算项'!$B$2:$B$6232,$A341,'02_核算项'!$M$2:$M$6232,"PM10")</f>
        <v>0.0</v>
      </c>
      <c r="L341" s="4">
        <f>SUMIFS('02_核算项'!$AC$2:$AC$6232,'02_核算项'!$B$2:$B$6232,$A341,'02_核算项'!$M$2:$M$6232,"PM25")</f>
        <v>0.0</v>
      </c>
      <c r="M341" s="4">
        <f>SUMIFS('02_核算项'!$AC$2:$AC$6232,'02_核算项'!$B$2:$B$6232,$A341,'02_核算项'!$M$2:$M$6232,"BC")</f>
        <v>0.0</v>
      </c>
      <c r="N341" s="4">
        <f>SUMIFS('02_核算项'!$AC$2:$AC$6232,'02_核算项'!$B$2:$B$6232,$A341,'02_核算项'!$M$2:$M$6232,"OC")</f>
        <v>0.0</v>
      </c>
      <c r="O341" s="4">
        <f>SUMIFS('02_核算项'!$AC$2:$AC$6232,'02_核算项'!$B$2:$B$6232,$A341,'02_核算项'!$M$2:$M$6232,"NH3")</f>
        <v>0.0</v>
      </c>
      <c r="P341" s="4">
        <f>SUMIFS('02_核算项'!$AD$2:$AD$6232,'02_核算项'!$B$2:$B$6232,$A341,'02_核算项'!$M$2:$M$6232,"SO2")</f>
        <v>0.0</v>
      </c>
      <c r="Q341" s="4">
        <f>SUMIFS('02_核算项'!$AD$2:$AD$6232,'02_核算项'!$B$2:$B$6232,$A341,'02_核算项'!$M$2:$M$6232,"NOX")</f>
        <v>0.0</v>
      </c>
      <c r="R341" s="4">
        <f>SUMIFS('02_核算项'!$AD$2:$AD$6232,'02_核算项'!$B$2:$B$6232,$A341,'02_核算项'!$M$2:$M$6232,"CO")</f>
        <v>0.0</v>
      </c>
      <c r="S341" s="4">
        <f>SUMIFS('02_核算项'!$AD$2:$AD$6232,'02_核算项'!$B$2:$B$6232,$A341,'02_核算项'!$M$2:$M$6232,"VOCS")</f>
        <v>0.0</v>
      </c>
      <c r="T341" s="4">
        <f>SUMIFS('02_核算项'!$AD$2:$AD$6232,'02_核算项'!$B$2:$B$6232,$A341,'02_核算项'!$M$2:$M$6232,"PM10")</f>
        <v>0.0</v>
      </c>
      <c r="U341" s="4">
        <f>SUMIFS('02_核算项'!$AD$2:$AD$6232,'02_核算项'!$B$2:$B$6232,$A341,'02_核算项'!$M$2:$M$6232,"PM25")</f>
        <v>0.0</v>
      </c>
      <c r="V341" s="4">
        <f>SUMIFS('02_核算项'!$AD$2:$AD$6232,'02_核算项'!$B$2:$B$6232,$A341,'02_核算项'!$M$2:$M$6232,"BC")</f>
        <v>0.0</v>
      </c>
      <c r="W341" s="4">
        <f>SUMIFS('02_核算项'!$AD$2:$AD$6232,'02_核算项'!$B$2:$B$6232,$A341,'02_核算项'!$M$2:$M$6232,"OC")</f>
        <v>0.0</v>
      </c>
      <c r="X341" s="4">
        <f>SUMIFS('02_核算项'!$AD$2:$AD$6232,'02_核算项'!$B$2:$B$6232,$A341,'02_核算项'!$M$2:$M$6232,"NH3")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SUMIFS('02_核算项'!$AC$2:$AC$6232,'02_核算项'!$B$2:$B$6232,$A342,'02_核算项'!$M$2:$M$6232,"SO2")</f>
        <v>0.0</v>
      </c>
      <c r="H342" s="4">
        <f>SUMIFS('02_核算项'!$AC$2:$AC$6232,'02_核算项'!$B$2:$B$6232,$A342,'02_核算项'!$M$2:$M$6232,"NOX")</f>
        <v>394.68752499999994</v>
      </c>
      <c r="I342" s="4">
        <f>SUMIFS('02_核算项'!$AC$2:$AC$6232,'02_核算项'!$B$2:$B$6232,$A342,'02_核算项'!$M$2:$M$6232,"CO")</f>
        <v>125.144825</v>
      </c>
      <c r="J342" s="4">
        <f>SUMIFS('02_核算项'!$AC$2:$AC$6232,'02_核算项'!$B$2:$B$6232,$A342,'02_核算项'!$M$2:$M$6232,"VOCS")</f>
        <v>1.925305</v>
      </c>
      <c r="K342" s="4">
        <f>SUMIFS('02_核算项'!$AC$2:$AC$6232,'02_核算项'!$B$2:$B$6232,$A342,'02_核算项'!$M$2:$M$6232,"PM10")</f>
        <v>2.8879575</v>
      </c>
      <c r="L342" s="4">
        <f>SUMIFS('02_核算项'!$AC$2:$AC$6232,'02_核算项'!$B$2:$B$6232,$A342,'02_核算项'!$M$2:$M$6232,"PM25")</f>
        <v>2.8879575</v>
      </c>
      <c r="M342" s="4">
        <f>SUMIFS('02_核算项'!$AC$2:$AC$6232,'02_核算项'!$B$2:$B$6232,$A342,'02_核算项'!$M$2:$M$6232,"BC")</f>
        <v>0.0</v>
      </c>
      <c r="N342" s="4">
        <f>SUMIFS('02_核算项'!$AC$2:$AC$6232,'02_核算项'!$B$2:$B$6232,$A342,'02_核算项'!$M$2:$M$6232,"OC")</f>
        <v>0.0</v>
      </c>
      <c r="O342" s="4">
        <f>SUMIFS('02_核算项'!$AC$2:$AC$6232,'02_核算项'!$B$2:$B$6232,$A342,'02_核算项'!$M$2:$M$6232,"NH3")</f>
        <v>0.0</v>
      </c>
      <c r="P342" s="4">
        <f>SUMIFS('02_核算项'!$AD$2:$AD$6232,'02_核算项'!$B$2:$B$6232,$A342,'02_核算项'!$M$2:$M$6232,"SO2")</f>
        <v>0.0</v>
      </c>
      <c r="Q342" s="4">
        <f>SUMIFS('02_核算项'!$AD$2:$AD$6232,'02_核算项'!$B$2:$B$6232,$A342,'02_核算项'!$M$2:$M$6232,"NOX")</f>
        <v>307.85626949999994</v>
      </c>
      <c r="R342" s="4">
        <f>SUMIFS('02_核算项'!$AD$2:$AD$6232,'02_核算项'!$B$2:$B$6232,$A342,'02_核算项'!$M$2:$M$6232,"CO")</f>
        <v>125.144825</v>
      </c>
      <c r="S342" s="4">
        <f>SUMIFS('02_核算项'!$AD$2:$AD$6232,'02_核算项'!$B$2:$B$6232,$A342,'02_核算项'!$M$2:$M$6232,"VOCS")</f>
        <v>1.925305</v>
      </c>
      <c r="T342" s="4">
        <f>SUMIFS('02_核算项'!$AD$2:$AD$6232,'02_核算项'!$B$2:$B$6232,$A342,'02_核算项'!$M$2:$M$6232,"PM10")</f>
        <v>2.8879575</v>
      </c>
      <c r="U342" s="4">
        <f>SUMIFS('02_核算项'!$AD$2:$AD$6232,'02_核算项'!$B$2:$B$6232,$A342,'02_核算项'!$M$2:$M$6232,"PM25")</f>
        <v>2.8879575</v>
      </c>
      <c r="V342" s="4">
        <f>SUMIFS('02_核算项'!$AD$2:$AD$6232,'02_核算项'!$B$2:$B$6232,$A342,'02_核算项'!$M$2:$M$6232,"BC")</f>
        <v>0.0</v>
      </c>
      <c r="W342" s="4">
        <f>SUMIFS('02_核算项'!$AD$2:$AD$6232,'02_核算项'!$B$2:$B$6232,$A342,'02_核算项'!$M$2:$M$6232,"OC")</f>
        <v>0.0</v>
      </c>
      <c r="X342" s="4">
        <f>SUMIFS('02_核算项'!$AD$2:$AD$6232,'02_核算项'!$B$2:$B$6232,$A342,'02_核算项'!$M$2:$M$6232,"NH3")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>
        <f>SUMIFS('02_核算项'!$AC$2:$AC$6232,'02_核算项'!$B$2:$B$6232,$A343,'02_核算项'!$M$2:$M$6232,"SO2")</f>
        <v>0.415422</v>
      </c>
      <c r="H343" s="4">
        <f>SUMIFS('02_核算项'!$AC$2:$AC$6232,'02_核算项'!$B$2:$B$6232,$A343,'02_核算项'!$M$2:$M$6232,"NOX")</f>
        <v>1.0247076000000002</v>
      </c>
      <c r="I343" s="4">
        <f>SUMIFS('02_核算项'!$AC$2:$AC$6232,'02_核算项'!$B$2:$B$6232,$A343,'02_核算项'!$M$2:$M$6232,"CO")</f>
        <v>0.08308439999999999</v>
      </c>
      <c r="J343" s="4">
        <f>SUMIFS('02_核算项'!$AC$2:$AC$6232,'02_核算项'!$B$2:$B$6232,$A343,'02_核算项'!$M$2:$M$6232,"VOCS")</f>
        <v>0.01800162</v>
      </c>
      <c r="K343" s="4">
        <f>SUMIFS('02_核算项'!$AC$2:$AC$6232,'02_核算项'!$B$2:$B$6232,$A343,'02_核算项'!$M$2:$M$6232,"PM10")</f>
        <v>0.069237</v>
      </c>
      <c r="L343" s="4">
        <f>SUMIFS('02_核算项'!$AC$2:$AC$6232,'02_核算项'!$B$2:$B$6232,$A343,'02_核算项'!$M$2:$M$6232,"PM25")</f>
        <v>0.069237</v>
      </c>
      <c r="M343" s="4">
        <f>SUMIFS('02_核算项'!$AC$2:$AC$6232,'02_核算项'!$B$2:$B$6232,$A343,'02_核算项'!$M$2:$M$6232,"BC")</f>
        <v>0.00138474</v>
      </c>
      <c r="N343" s="4">
        <f>SUMIFS('02_核算项'!$AC$2:$AC$6232,'02_核算项'!$B$2:$B$6232,$A343,'02_核算项'!$M$2:$M$6232,"OC")</f>
        <v>0.00553896</v>
      </c>
      <c r="O343" s="4">
        <f>SUMIFS('02_核算项'!$AC$2:$AC$6232,'02_核算项'!$B$2:$B$6232,$A343,'02_核算项'!$M$2:$M$6232,"NH3")</f>
        <v>0.0</v>
      </c>
      <c r="P343" s="4">
        <f>SUMIFS('02_核算项'!$AD$2:$AD$6232,'02_核算项'!$B$2:$B$6232,$A343,'02_核算项'!$M$2:$M$6232,"SO2")</f>
        <v>0.415422</v>
      </c>
      <c r="Q343" s="4">
        <f>SUMIFS('02_核算项'!$AD$2:$AD$6232,'02_核算项'!$B$2:$B$6232,$A343,'02_核算项'!$M$2:$M$6232,"NOX")</f>
        <v>1.0247076000000002</v>
      </c>
      <c r="R343" s="4">
        <f>SUMIFS('02_核算项'!$AD$2:$AD$6232,'02_核算项'!$B$2:$B$6232,$A343,'02_核算项'!$M$2:$M$6232,"CO")</f>
        <v>0.08308439999999999</v>
      </c>
      <c r="S343" s="4">
        <f>SUMIFS('02_核算项'!$AD$2:$AD$6232,'02_核算项'!$B$2:$B$6232,$A343,'02_核算项'!$M$2:$M$6232,"VOCS")</f>
        <v>0.01800162</v>
      </c>
      <c r="T343" s="4">
        <f>SUMIFS('02_核算项'!$AD$2:$AD$6232,'02_核算项'!$B$2:$B$6232,$A343,'02_核算项'!$M$2:$M$6232,"PM10")</f>
        <v>0.069237</v>
      </c>
      <c r="U343" s="4">
        <f>SUMIFS('02_核算项'!$AD$2:$AD$6232,'02_核算项'!$B$2:$B$6232,$A343,'02_核算项'!$M$2:$M$6232,"PM25")</f>
        <v>0.069237</v>
      </c>
      <c r="V343" s="4">
        <f>SUMIFS('02_核算项'!$AD$2:$AD$6232,'02_核算项'!$B$2:$B$6232,$A343,'02_核算项'!$M$2:$M$6232,"BC")</f>
        <v>0.00138474</v>
      </c>
      <c r="W343" s="4">
        <f>SUMIFS('02_核算项'!$AD$2:$AD$6232,'02_核算项'!$B$2:$B$6232,$A343,'02_核算项'!$M$2:$M$6232,"OC")</f>
        <v>0.00553896</v>
      </c>
      <c r="X343" s="4">
        <f>SUMIFS('02_核算项'!$AD$2:$AD$6232,'02_核算项'!$B$2:$B$6232,$A343,'02_核算项'!$M$2:$M$6232,"NH3")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SUMIFS('02_核算项'!$AC$2:$AC$6232,'02_核算项'!$B$2:$B$6232,$A344,'02_核算项'!$M$2:$M$6232,"SO2")</f>
        <v>0.0</v>
      </c>
      <c r="H344" s="4">
        <f>SUMIFS('02_核算项'!$AC$2:$AC$6232,'02_核算项'!$B$2:$B$6232,$A344,'02_核算项'!$M$2:$M$6232,"NOX")</f>
        <v>5.263563800000001</v>
      </c>
      <c r="I344" s="4">
        <f>SUMIFS('02_核算项'!$AC$2:$AC$6232,'02_核算项'!$B$2:$B$6232,$A344,'02_核算项'!$M$2:$M$6232,"CO")</f>
        <v>0.5066531999999999</v>
      </c>
      <c r="J344" s="4">
        <f>SUMIFS('02_核算项'!$AC$2:$AC$6232,'02_核算项'!$B$2:$B$6232,$A344,'02_核算项'!$M$2:$M$6232,"VOCS")</f>
        <v>46.44321</v>
      </c>
      <c r="K344" s="4">
        <f>SUMIFS('02_核算项'!$AC$2:$AC$6232,'02_核算项'!$B$2:$B$6232,$A344,'02_核算项'!$M$2:$M$6232,"PM10")</f>
        <v>0.23925290000000002</v>
      </c>
      <c r="L344" s="4">
        <f>SUMIFS('02_核算项'!$AC$2:$AC$6232,'02_核算项'!$B$2:$B$6232,$A344,'02_核算项'!$M$2:$M$6232,"PM25")</f>
        <v>0.23925290000000002</v>
      </c>
      <c r="M344" s="4">
        <f>SUMIFS('02_核算项'!$AC$2:$AC$6232,'02_核算项'!$B$2:$B$6232,$A344,'02_核算项'!$M$2:$M$6232,"BC")</f>
        <v>0.028147400000000003</v>
      </c>
      <c r="N344" s="4">
        <f>SUMIFS('02_核算项'!$AC$2:$AC$6232,'02_核算项'!$B$2:$B$6232,$A344,'02_核算项'!$M$2:$M$6232,"OC")</f>
        <v>0.12666329999999998</v>
      </c>
      <c r="O344" s="4">
        <f>SUMIFS('02_核算项'!$AC$2:$AC$6232,'02_核算项'!$B$2:$B$6232,$A344,'02_核算项'!$M$2:$M$6232,"NH3")</f>
        <v>0.0</v>
      </c>
      <c r="P344" s="4">
        <f>SUMIFS('02_核算项'!$AD$2:$AD$6232,'02_核算项'!$B$2:$B$6232,$A344,'02_核算项'!$M$2:$M$6232,"SO2")</f>
        <v>0.0</v>
      </c>
      <c r="Q344" s="4">
        <f>SUMIFS('02_核算项'!$AD$2:$AD$6232,'02_核算项'!$B$2:$B$6232,$A344,'02_核算项'!$M$2:$M$6232,"NOX")</f>
        <v>4.105579764000001</v>
      </c>
      <c r="R344" s="4">
        <f>SUMIFS('02_核算项'!$AD$2:$AD$6232,'02_核算项'!$B$2:$B$6232,$A344,'02_核算项'!$M$2:$M$6232,"CO")</f>
        <v>0.5066531999999999</v>
      </c>
      <c r="S344" s="4">
        <f>SUMIFS('02_核算项'!$AD$2:$AD$6232,'02_核算项'!$B$2:$B$6232,$A344,'02_核算项'!$M$2:$M$6232,"VOCS")</f>
        <v>46.44321</v>
      </c>
      <c r="T344" s="4">
        <f>SUMIFS('02_核算项'!$AD$2:$AD$6232,'02_核算项'!$B$2:$B$6232,$A344,'02_核算项'!$M$2:$M$6232,"PM10")</f>
        <v>0.23925290000000002</v>
      </c>
      <c r="U344" s="4">
        <f>SUMIFS('02_核算项'!$AD$2:$AD$6232,'02_核算项'!$B$2:$B$6232,$A344,'02_核算项'!$M$2:$M$6232,"PM25")</f>
        <v>0.23925290000000002</v>
      </c>
      <c r="V344" s="4">
        <f>SUMIFS('02_核算项'!$AD$2:$AD$6232,'02_核算项'!$B$2:$B$6232,$A344,'02_核算项'!$M$2:$M$6232,"BC")</f>
        <v>0.028147400000000003</v>
      </c>
      <c r="W344" s="4">
        <f>SUMIFS('02_核算项'!$AD$2:$AD$6232,'02_核算项'!$B$2:$B$6232,$A344,'02_核算项'!$M$2:$M$6232,"OC")</f>
        <v>0.12666329999999998</v>
      </c>
      <c r="X344" s="4">
        <f>SUMIFS('02_核算项'!$AD$2:$AD$6232,'02_核算项'!$B$2:$B$6232,$A344,'02_核算项'!$M$2:$M$6232,"NH3")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>
        <f>SUMIFS('02_核算项'!$AC$2:$AC$6232,'02_核算项'!$B$2:$B$6232,$A345,'02_核算项'!$M$2:$M$6232,"SO2")</f>
        <v>0.63135</v>
      </c>
      <c r="H345" s="4">
        <f>SUMIFS('02_核算项'!$AC$2:$AC$6232,'02_核算项'!$B$2:$B$6232,$A345,'02_核算项'!$M$2:$M$6232,"NOX")</f>
        <v>1.55733</v>
      </c>
      <c r="I345" s="4">
        <f>SUMIFS('02_核算项'!$AC$2:$AC$6232,'02_核算项'!$B$2:$B$6232,$A345,'02_核算项'!$M$2:$M$6232,"CO")</f>
        <v>0.12627</v>
      </c>
      <c r="J345" s="4">
        <f>SUMIFS('02_核算项'!$AC$2:$AC$6232,'02_核算项'!$B$2:$B$6232,$A345,'02_核算项'!$M$2:$M$6232,"VOCS")</f>
        <v>0.0273585</v>
      </c>
      <c r="K345" s="4">
        <f>SUMIFS('02_核算项'!$AC$2:$AC$6232,'02_核算项'!$B$2:$B$6232,$A345,'02_核算项'!$M$2:$M$6232,"PM10")</f>
        <v>0.105225</v>
      </c>
      <c r="L345" s="4">
        <f>SUMIFS('02_核算项'!$AC$2:$AC$6232,'02_核算项'!$B$2:$B$6232,$A345,'02_核算项'!$M$2:$M$6232,"PM25")</f>
        <v>0.105225</v>
      </c>
      <c r="M345" s="4">
        <f>SUMIFS('02_核算项'!$AC$2:$AC$6232,'02_核算项'!$B$2:$B$6232,$A345,'02_核算项'!$M$2:$M$6232,"BC")</f>
        <v>0.0021045</v>
      </c>
      <c r="N345" s="4">
        <f>SUMIFS('02_核算项'!$AC$2:$AC$6232,'02_核算项'!$B$2:$B$6232,$A345,'02_核算项'!$M$2:$M$6232,"OC")</f>
        <v>0.008418</v>
      </c>
      <c r="O345" s="4">
        <f>SUMIFS('02_核算项'!$AC$2:$AC$6232,'02_核算项'!$B$2:$B$6232,$A345,'02_核算项'!$M$2:$M$6232,"NH3")</f>
        <v>0</v>
      </c>
      <c r="P345" s="4">
        <f>SUMIFS('02_核算项'!$AD$2:$AD$6232,'02_核算项'!$B$2:$B$6232,$A345,'02_核算项'!$M$2:$M$6232,"SO2")</f>
        <v>0.12626999999999997</v>
      </c>
      <c r="Q345" s="4">
        <f>SUMIFS('02_核算项'!$AD$2:$AD$6232,'02_核算项'!$B$2:$B$6232,$A345,'02_核算项'!$M$2:$M$6232,"NOX")</f>
        <v>0.7475184</v>
      </c>
      <c r="R345" s="4">
        <f>SUMIFS('02_核算项'!$AD$2:$AD$6232,'02_核算项'!$B$2:$B$6232,$A345,'02_核算项'!$M$2:$M$6232,"CO")</f>
        <v>0.12627</v>
      </c>
      <c r="S345" s="4">
        <f>SUMIFS('02_核算项'!$AD$2:$AD$6232,'02_核算项'!$B$2:$B$6232,$A345,'02_核算项'!$M$2:$M$6232,"VOCS")</f>
        <v>0.0273585</v>
      </c>
      <c r="T345" s="4">
        <f>SUMIFS('02_核算项'!$AD$2:$AD$6232,'02_核算项'!$B$2:$B$6232,$A345,'02_核算项'!$M$2:$M$6232,"PM10")</f>
        <v>0.005787375000000005</v>
      </c>
      <c r="U345" s="4">
        <f>SUMIFS('02_核算项'!$AD$2:$AD$6232,'02_核算项'!$B$2:$B$6232,$A345,'02_核算项'!$M$2:$M$6232,"PM25")</f>
        <v>0.005787375000000005</v>
      </c>
      <c r="V345" s="4">
        <f>SUMIFS('02_核算项'!$AD$2:$AD$6232,'02_核算项'!$B$2:$B$6232,$A345,'02_核算项'!$M$2:$M$6232,"BC")</f>
        <v>0.0001157475000000001</v>
      </c>
      <c r="W345" s="4">
        <f>SUMIFS('02_核算项'!$AD$2:$AD$6232,'02_核算项'!$B$2:$B$6232,$A345,'02_核算项'!$M$2:$M$6232,"OC")</f>
        <v>0.0004629900000000004</v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SUMIFS('02_核算项'!$AC$2:$AC$6232,'02_核算项'!$B$2:$B$6232,$A346,'02_核算项'!$M$2:$M$6232,"SO2")</f>
        <v>4846.125570000001</v>
      </c>
      <c r="H346" s="4">
        <f>SUMIFS('02_核算项'!$AC$2:$AC$6232,'02_核算项'!$B$2:$B$6232,$A346,'02_核算项'!$M$2:$M$6232,"NOX")</f>
        <v>5270.07019</v>
      </c>
      <c r="I346" s="4">
        <f>SUMIFS('02_核算项'!$AC$2:$AC$6232,'02_核算项'!$B$2:$B$6232,$A346,'02_核算项'!$M$2:$M$6232,"CO")</f>
        <v>1461.878</v>
      </c>
      <c r="J346" s="4">
        <f>SUMIFS('02_核算项'!$AC$2:$AC$6232,'02_核算项'!$B$2:$B$6232,$A346,'02_核算项'!$M$2:$M$6232,"VOCS")</f>
        <v>29.23756</v>
      </c>
      <c r="K346" s="4">
        <f>SUMIFS('02_核算项'!$AC$2:$AC$6232,'02_核算项'!$B$2:$B$6232,$A346,'02_核算项'!$M$2:$M$6232,"PM10")</f>
        <v>10445.9954368</v>
      </c>
      <c r="L346" s="4">
        <f>SUMIFS('02_核算项'!$AC$2:$AC$6232,'02_核算项'!$B$2:$B$6232,$A346,'02_核算项'!$M$2:$M$6232,"PM25")</f>
        <v>2521.4471744</v>
      </c>
      <c r="M346" s="4">
        <f>SUMIFS('02_核算项'!$AC$2:$AC$6232,'02_核算项'!$B$2:$B$6232,$A346,'02_核算项'!$M$2:$M$6232,"BC")</f>
        <v>5.0428943488</v>
      </c>
      <c r="N346" s="4">
        <f>SUMIFS('02_核算项'!$AC$2:$AC$6232,'02_核算项'!$B$2:$B$6232,$A346,'02_核算项'!$M$2:$M$6232,"OC")</f>
        <v>0.0</v>
      </c>
      <c r="O346" s="4">
        <f>SUMIFS('02_核算项'!$AC$2:$AC$6232,'02_核算项'!$B$2:$B$6232,$A346,'02_核算项'!$M$2:$M$6232,"NH3")</f>
        <v>0.0</v>
      </c>
      <c r="P346" s="4">
        <f>SUMIFS('02_核算项'!$AD$2:$AD$6232,'02_核算项'!$B$2:$B$6232,$A346,'02_核算项'!$M$2:$M$6232,"SO2")</f>
        <v>4846.125570000001</v>
      </c>
      <c r="Q346" s="4">
        <f>SUMIFS('02_核算项'!$AD$2:$AD$6232,'02_核算项'!$B$2:$B$6232,$A346,'02_核算项'!$M$2:$M$6232,"NOX")</f>
        <v>4110.6547482000005</v>
      </c>
      <c r="R346" s="4">
        <f>SUMIFS('02_核算项'!$AD$2:$AD$6232,'02_核算项'!$B$2:$B$6232,$A346,'02_核算项'!$M$2:$M$6232,"CO")</f>
        <v>1461.878</v>
      </c>
      <c r="S346" s="4">
        <f>SUMIFS('02_核算项'!$AD$2:$AD$6232,'02_核算项'!$B$2:$B$6232,$A346,'02_核算项'!$M$2:$M$6232,"VOCS")</f>
        <v>29.23756</v>
      </c>
      <c r="T346" s="4">
        <f>SUMIFS('02_核算项'!$AD$2:$AD$6232,'02_核算项'!$B$2:$B$6232,$A346,'02_核算项'!$M$2:$M$6232,"PM10")</f>
        <v>10445.9954368</v>
      </c>
      <c r="U346" s="4">
        <f>SUMIFS('02_核算项'!$AD$2:$AD$6232,'02_核算项'!$B$2:$B$6232,$A346,'02_核算项'!$M$2:$M$6232,"PM25")</f>
        <v>2521.4471744</v>
      </c>
      <c r="V346" s="4">
        <f>SUMIFS('02_核算项'!$AD$2:$AD$6232,'02_核算项'!$B$2:$B$6232,$A346,'02_核算项'!$M$2:$M$6232,"BC")</f>
        <v>5.0428943488</v>
      </c>
      <c r="W346" s="4">
        <f>SUMIFS('02_核算项'!$AD$2:$AD$6232,'02_核算项'!$B$2:$B$6232,$A346,'02_核算项'!$M$2:$M$6232,"OC")</f>
        <v>0.0</v>
      </c>
      <c r="X346" s="4">
        <f>SUMIFS('02_核算项'!$AD$2:$AD$6232,'02_核算项'!$B$2:$B$6232,$A346,'02_核算项'!$M$2:$M$6232,"NH3")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SUMIFS('02_核算项'!$AC$2:$AC$6232,'02_核算项'!$B$2:$B$6232,$A347,'02_核算项'!$M$2:$M$6232,"SO2")</f>
        <v>529.14897</v>
      </c>
      <c r="H347" s="4">
        <f>SUMIFS('02_核算项'!$AC$2:$AC$6232,'02_核算项'!$B$2:$B$6232,$A347,'02_核算项'!$M$2:$M$6232,"NOX")</f>
        <v>542.9025</v>
      </c>
      <c r="I347" s="4">
        <f>SUMIFS('02_核算项'!$AC$2:$AC$6232,'02_核算项'!$B$2:$B$6232,$A347,'02_核算项'!$M$2:$M$6232,"CO")</f>
        <v>144.774</v>
      </c>
      <c r="J347" s="4">
        <f>SUMIFS('02_核算项'!$AC$2:$AC$6232,'02_核算项'!$B$2:$B$6232,$A347,'02_核算项'!$M$2:$M$6232,"VOCS")</f>
        <v>13.02966</v>
      </c>
      <c r="K347" s="4">
        <f>SUMIFS('02_核算项'!$AC$2:$AC$6232,'02_核算项'!$B$2:$B$6232,$A347,'02_核算项'!$M$2:$M$6232,"PM10")</f>
        <v>2287.6492564800005</v>
      </c>
      <c r="L347" s="4">
        <f>SUMIFS('02_核算项'!$AC$2:$AC$6232,'02_核算项'!$B$2:$B$6232,$A347,'02_核算项'!$M$2:$M$6232,"PM25")</f>
        <v>552.1911998400002</v>
      </c>
      <c r="M347" s="4">
        <f>SUMIFS('02_核算项'!$AC$2:$AC$6232,'02_核算项'!$B$2:$B$6232,$A347,'02_核算项'!$M$2:$M$6232,"BC")</f>
        <v>1.1043823996800004</v>
      </c>
      <c r="N347" s="4">
        <f>SUMIFS('02_核算项'!$AC$2:$AC$6232,'02_核算项'!$B$2:$B$6232,$A347,'02_核算项'!$M$2:$M$6232,"OC")</f>
        <v>0.0</v>
      </c>
      <c r="O347" s="4">
        <f>SUMIFS('02_核算项'!$AC$2:$AC$6232,'02_核算项'!$B$2:$B$6232,$A347,'02_核算项'!$M$2:$M$6232,"NH3")</f>
        <v>11.58192</v>
      </c>
      <c r="P347" s="4">
        <f>SUMIFS('02_核算项'!$AD$2:$AD$6232,'02_核算项'!$B$2:$B$6232,$A347,'02_核算项'!$M$2:$M$6232,"SO2")</f>
        <v>105.82979399999996</v>
      </c>
      <c r="Q347" s="4">
        <f>SUMIFS('02_核算项'!$AD$2:$AD$6232,'02_核算项'!$B$2:$B$6232,$A347,'02_核算项'!$M$2:$M$6232,"NOX")</f>
        <v>195.44490000000002</v>
      </c>
      <c r="R347" s="4">
        <f>SUMIFS('02_核算项'!$AD$2:$AD$6232,'02_核算项'!$B$2:$B$6232,$A347,'02_核算项'!$M$2:$M$6232,"CO")</f>
        <v>144.774</v>
      </c>
      <c r="S347" s="4">
        <f>SUMIFS('02_核算项'!$AD$2:$AD$6232,'02_核算项'!$B$2:$B$6232,$A347,'02_核算项'!$M$2:$M$6232,"VOCS")</f>
        <v>13.02966</v>
      </c>
      <c r="T347" s="4">
        <f>SUMIFS('02_核算项'!$AD$2:$AD$6232,'02_核算项'!$B$2:$B$6232,$A347,'02_核算项'!$M$2:$M$6232,"PM10")</f>
        <v>39.442228560000046</v>
      </c>
      <c r="U347" s="4">
        <f>SUMIFS('02_核算项'!$AD$2:$AD$6232,'02_核算项'!$B$2:$B$6232,$A347,'02_核算项'!$M$2:$M$6232,"PM25")</f>
        <v>22.087647993600026</v>
      </c>
      <c r="V347" s="4">
        <f>SUMIFS('02_核算项'!$AD$2:$AD$6232,'02_核算项'!$B$2:$B$6232,$A347,'02_核算项'!$M$2:$M$6232,"BC")</f>
        <v>0.044175295987200054</v>
      </c>
      <c r="W347" s="4">
        <f>SUMIFS('02_核算项'!$AD$2:$AD$6232,'02_核算项'!$B$2:$B$6232,$A347,'02_核算项'!$M$2:$M$6232,"OC")</f>
        <v>0.0</v>
      </c>
      <c r="X347" s="4">
        <f>SUMIFS('02_核算项'!$AD$2:$AD$6232,'02_核算项'!$B$2:$B$6232,$A347,'02_核算项'!$M$2:$M$6232,"NH3")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SUMIFS('02_核算项'!$AC$2:$AC$6232,'02_核算项'!$B$2:$B$6232,$A348,'02_核算项'!$M$2:$M$6232,"SO2")</f>
        <v>0.0</v>
      </c>
      <c r="H348" s="4">
        <f>SUMIFS('02_核算项'!$AC$2:$AC$6232,'02_核算项'!$B$2:$B$6232,$A348,'02_核算项'!$M$2:$M$6232,"NOX")</f>
        <v>0.48453799999999997</v>
      </c>
      <c r="I348" s="4">
        <f>SUMIFS('02_核算项'!$AC$2:$AC$6232,'02_核算项'!$B$2:$B$6232,$A348,'02_核算项'!$M$2:$M$6232,"CO")</f>
        <v>0.153634</v>
      </c>
      <c r="J348" s="4">
        <f>SUMIFS('02_核算项'!$AC$2:$AC$6232,'02_核算项'!$B$2:$B$6232,$A348,'02_核算项'!$M$2:$M$6232,"VOCS")</f>
        <v>0.0023636</v>
      </c>
      <c r="K348" s="4">
        <f>SUMIFS('02_核算项'!$AC$2:$AC$6232,'02_核算项'!$B$2:$B$6232,$A348,'02_核算项'!$M$2:$M$6232,"PM10")</f>
        <v>0.0035454</v>
      </c>
      <c r="L348" s="4">
        <f>SUMIFS('02_核算项'!$AC$2:$AC$6232,'02_核算项'!$B$2:$B$6232,$A348,'02_核算项'!$M$2:$M$6232,"PM25")</f>
        <v>0.0035454</v>
      </c>
      <c r="M348" s="4">
        <f>SUMIFS('02_核算项'!$AC$2:$AC$6232,'02_核算项'!$B$2:$B$6232,$A348,'02_核算项'!$M$2:$M$6232,"BC")</f>
        <v>0.0</v>
      </c>
      <c r="N348" s="4">
        <f>SUMIFS('02_核算项'!$AC$2:$AC$6232,'02_核算项'!$B$2:$B$6232,$A348,'02_核算项'!$M$2:$M$6232,"OC")</f>
        <v>0.0</v>
      </c>
      <c r="O348" s="4">
        <f>SUMIFS('02_核算项'!$AC$2:$AC$6232,'02_核算项'!$B$2:$B$6232,$A348,'02_核算项'!$M$2:$M$6232,"NH3")</f>
        <v>0.0</v>
      </c>
      <c r="P348" s="4">
        <f>SUMIFS('02_核算项'!$AD$2:$AD$6232,'02_核算项'!$B$2:$B$6232,$A348,'02_核算项'!$M$2:$M$6232,"SO2")</f>
        <v>0.0</v>
      </c>
      <c r="Q348" s="4">
        <f>SUMIFS('02_核算项'!$AD$2:$AD$6232,'02_核算项'!$B$2:$B$6232,$A348,'02_核算项'!$M$2:$M$6232,"NOX")</f>
        <v>0.48453799999999997</v>
      </c>
      <c r="R348" s="4">
        <f>SUMIFS('02_核算项'!$AD$2:$AD$6232,'02_核算项'!$B$2:$B$6232,$A348,'02_核算项'!$M$2:$M$6232,"CO")</f>
        <v>0.153634</v>
      </c>
      <c r="S348" s="4">
        <f>SUMIFS('02_核算项'!$AD$2:$AD$6232,'02_核算项'!$B$2:$B$6232,$A348,'02_核算项'!$M$2:$M$6232,"VOCS")</f>
        <v>0.0023636</v>
      </c>
      <c r="T348" s="4">
        <f>SUMIFS('02_核算项'!$AD$2:$AD$6232,'02_核算项'!$B$2:$B$6232,$A348,'02_核算项'!$M$2:$M$6232,"PM10")</f>
        <v>0.0035454</v>
      </c>
      <c r="U348" s="4">
        <f>SUMIFS('02_核算项'!$AD$2:$AD$6232,'02_核算项'!$B$2:$B$6232,$A348,'02_核算项'!$M$2:$M$6232,"PM25")</f>
        <v>0.0035454</v>
      </c>
      <c r="V348" s="4">
        <f>SUMIFS('02_核算项'!$AD$2:$AD$6232,'02_核算项'!$B$2:$B$6232,$A348,'02_核算项'!$M$2:$M$6232,"BC")</f>
        <v>0.0</v>
      </c>
      <c r="W348" s="4">
        <f>SUMIFS('02_核算项'!$AD$2:$AD$6232,'02_核算项'!$B$2:$B$6232,$A348,'02_核算项'!$M$2:$M$6232,"OC")</f>
        <v>0.0</v>
      </c>
      <c r="X348" s="4">
        <f>SUMIFS('02_核算项'!$AD$2:$AD$6232,'02_核算项'!$B$2:$B$6232,$A348,'02_核算项'!$M$2:$M$6232,"NH3")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>
        <f>SUMIFS('02_核算项'!$AC$2:$AC$6232,'02_核算项'!$B$2:$B$6232,$A349,'02_核算项'!$M$2:$M$6232,"SO2")</f>
        <v>0</v>
      </c>
      <c r="H349" s="4">
        <f>SUMIFS('02_核算项'!$AC$2:$AC$6232,'02_核算项'!$B$2:$B$6232,$A349,'02_核算项'!$M$2:$M$6232,"NOX")</f>
        <v>0</v>
      </c>
      <c r="I349" s="4">
        <f>SUMIFS('02_核算项'!$AC$2:$AC$6232,'02_核算项'!$B$2:$B$6232,$A349,'02_核算项'!$M$2:$M$6232,"CO")</f>
        <v>0</v>
      </c>
      <c r="J349" s="4">
        <f>SUMIFS('02_核算项'!$AC$2:$AC$6232,'02_核算项'!$B$2:$B$6232,$A349,'02_核算项'!$M$2:$M$6232,"VOCS")</f>
        <v>0</v>
      </c>
      <c r="K349" s="4">
        <f>SUMIFS('02_核算项'!$AC$2:$AC$6232,'02_核算项'!$B$2:$B$6232,$A349,'02_核算项'!$M$2:$M$6232,"PM10")</f>
        <v>0</v>
      </c>
      <c r="L349" s="4">
        <f>SUMIFS('02_核算项'!$AC$2:$AC$6232,'02_核算项'!$B$2:$B$6232,$A349,'02_核算项'!$M$2:$M$6232,"PM25")</f>
        <v>0</v>
      </c>
      <c r="M349" s="4">
        <f>SUMIFS('02_核算项'!$AC$2:$AC$6232,'02_核算项'!$B$2:$B$6232,$A349,'02_核算项'!$M$2:$M$6232,"BC")</f>
        <v>0</v>
      </c>
      <c r="N349" s="4">
        <f>SUMIFS('02_核算项'!$AC$2:$AC$6232,'02_核算项'!$B$2:$B$6232,$A349,'02_核算项'!$M$2:$M$6232,"OC")</f>
        <v>0</v>
      </c>
      <c r="O349" s="4">
        <f>SUMIFS('02_核算项'!$AC$2:$AC$6232,'02_核算项'!$B$2:$B$6232,$A349,'02_核算项'!$M$2:$M$6232,"NH3")</f>
        <v>0</v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SUMIFS('02_核算项'!$AC$2:$AC$6232,'02_核算项'!$B$2:$B$6232,$A350,'02_核算项'!$M$2:$M$6232,"SO2")</f>
        <v>9224.2293454</v>
      </c>
      <c r="H350" s="4">
        <f>SUMIFS('02_核算项'!$AC$2:$AC$6232,'02_核算项'!$B$2:$B$6232,$A350,'02_核算项'!$M$2:$M$6232,"NOX")</f>
        <v>11506.348370299998</v>
      </c>
      <c r="I350" s="4">
        <f>SUMIFS('02_核算项'!$AC$2:$AC$6232,'02_核算项'!$B$2:$B$6232,$A350,'02_核算项'!$M$2:$M$6232,"CO")</f>
        <v>3191.77486</v>
      </c>
      <c r="J350" s="4">
        <f>SUMIFS('02_核算项'!$AC$2:$AC$6232,'02_核算项'!$B$2:$B$6232,$A350,'02_核算项'!$M$2:$M$6232,"VOCS")</f>
        <v>63.835497200000006</v>
      </c>
      <c r="K350" s="4">
        <f>SUMIFS('02_核算项'!$AC$2:$AC$6232,'02_核算项'!$B$2:$B$6232,$A350,'02_核算项'!$M$2:$M$6232,"PM10")</f>
        <v>18389.41085589</v>
      </c>
      <c r="L350" s="4">
        <f>SUMIFS('02_核算项'!$AC$2:$AC$6232,'02_核算项'!$B$2:$B$6232,$A350,'02_核算项'!$M$2:$M$6232,"PM25")</f>
        <v>4797.237614579999</v>
      </c>
      <c r="M350" s="4">
        <f>SUMIFS('02_核算项'!$AC$2:$AC$6232,'02_核算项'!$B$2:$B$6232,$A350,'02_核算项'!$M$2:$M$6232,"BC")</f>
        <v>9.594475229159999</v>
      </c>
      <c r="N350" s="4">
        <f>SUMIFS('02_核算项'!$AC$2:$AC$6232,'02_核算项'!$B$2:$B$6232,$A350,'02_核算项'!$M$2:$M$6232,"OC")</f>
        <v>0.0</v>
      </c>
      <c r="O350" s="4">
        <f>SUMIFS('02_核算项'!$AC$2:$AC$6232,'02_核算项'!$B$2:$B$6232,$A350,'02_核算项'!$M$2:$M$6232,"NH3")</f>
        <v>255.34198880000002</v>
      </c>
      <c r="P350" s="4">
        <f>SUMIFS('02_核算项'!$AD$2:$AD$6232,'02_核算项'!$B$2:$B$6232,$A350,'02_核算项'!$M$2:$M$6232,"SO2")</f>
        <v>1844.8458690799994</v>
      </c>
      <c r="Q350" s="4">
        <f>SUMIFS('02_核算项'!$AD$2:$AD$6232,'02_核算项'!$B$2:$B$6232,$A350,'02_核算项'!$M$2:$M$6232,"NOX")</f>
        <v>4142.285413307999</v>
      </c>
      <c r="R350" s="4">
        <f>SUMIFS('02_核算项'!$AD$2:$AD$6232,'02_核算项'!$B$2:$B$6232,$A350,'02_核算项'!$M$2:$M$6232,"CO")</f>
        <v>3191.77486</v>
      </c>
      <c r="S350" s="4">
        <f>SUMIFS('02_核算项'!$AD$2:$AD$6232,'02_核算项'!$B$2:$B$6232,$A350,'02_核算项'!$M$2:$M$6232,"VOCS")</f>
        <v>63.835497200000006</v>
      </c>
      <c r="T350" s="4">
        <f>SUMIFS('02_核算项'!$AD$2:$AD$6232,'02_核算项'!$B$2:$B$6232,$A350,'02_核算项'!$M$2:$M$6232,"PM10")</f>
        <v>607.6500978468</v>
      </c>
      <c r="U350" s="4">
        <f>SUMIFS('02_核算项'!$AD$2:$AD$6232,'02_核算项'!$B$2:$B$6232,$A350,'02_核算项'!$M$2:$M$6232,"PM25")</f>
        <v>335.8066330205997</v>
      </c>
      <c r="V350" s="4">
        <f>SUMIFS('02_核算项'!$AD$2:$AD$6232,'02_核算项'!$B$2:$B$6232,$A350,'02_核算项'!$M$2:$M$6232,"BC")</f>
        <v>0.6716132660411994</v>
      </c>
      <c r="W350" s="4">
        <f>SUMIFS('02_核算项'!$AD$2:$AD$6232,'02_核算项'!$B$2:$B$6232,$A350,'02_核算项'!$M$2:$M$6232,"OC")</f>
        <v>0.0</v>
      </c>
      <c r="X350" s="4">
        <f>SUMIFS('02_核算项'!$AD$2:$AD$6232,'02_核算项'!$B$2:$B$6232,$A350,'02_核算项'!$M$2:$M$6232,"NH3")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SUMIFS('02_核算项'!$AC$2:$AC$6232,'02_核算项'!$B$2:$B$6232,$A351,'02_核算项'!$M$2:$M$6232,"SO2")</f>
        <v>18642.31424</v>
      </c>
      <c r="H351" s="4">
        <f>SUMIFS('02_核算项'!$AC$2:$AC$6232,'02_核算项'!$B$2:$B$6232,$A351,'02_核算项'!$M$2:$M$6232,"NOX")</f>
        <v>8984.69824</v>
      </c>
      <c r="I351" s="4">
        <f>SUMIFS('02_核算项'!$AC$2:$AC$6232,'02_核算项'!$B$2:$B$6232,$A351,'02_核算项'!$M$2:$M$6232,"CO")</f>
        <v>2492.288</v>
      </c>
      <c r="J351" s="4">
        <f>SUMIFS('02_核算项'!$AC$2:$AC$6232,'02_核算项'!$B$2:$B$6232,$A351,'02_核算项'!$M$2:$M$6232,"VOCS")</f>
        <v>49.84576</v>
      </c>
      <c r="K351" s="4">
        <f>SUMIFS('02_核算项'!$AC$2:$AC$6232,'02_核算项'!$B$2:$B$6232,$A351,'02_核算项'!$M$2:$M$6232,"PM10")</f>
        <v>34887.982032</v>
      </c>
      <c r="L351" s="4">
        <f>SUMIFS('02_核算项'!$AC$2:$AC$6232,'02_核算项'!$B$2:$B$6232,$A351,'02_核算项'!$M$2:$M$6232,"PM25")</f>
        <v>9101.212704</v>
      </c>
      <c r="M351" s="4">
        <f>SUMIFS('02_核算项'!$AC$2:$AC$6232,'02_核算项'!$B$2:$B$6232,$A351,'02_核算项'!$M$2:$M$6232,"BC")</f>
        <v>18.202425408000003</v>
      </c>
      <c r="N351" s="4">
        <f>SUMIFS('02_核算项'!$AC$2:$AC$6232,'02_核算项'!$B$2:$B$6232,$A351,'02_核算项'!$M$2:$M$6232,"OC")</f>
        <v>0.0</v>
      </c>
      <c r="O351" s="4">
        <f>SUMIFS('02_核算项'!$AC$2:$AC$6232,'02_核算项'!$B$2:$B$6232,$A351,'02_核算项'!$M$2:$M$6232,"NH3")</f>
        <v>199.38304</v>
      </c>
      <c r="P351" s="4">
        <f>SUMIFS('02_核算项'!$AD$2:$AD$6232,'02_核算项'!$B$2:$B$6232,$A351,'02_核算项'!$M$2:$M$6232,"SO2")</f>
        <v>3728.462847999999</v>
      </c>
      <c r="Q351" s="4">
        <f>SUMIFS('02_核算项'!$AD$2:$AD$6232,'02_核算项'!$B$2:$B$6232,$A351,'02_核算项'!$M$2:$M$6232,"NOX")</f>
        <v>3234.4913663999996</v>
      </c>
      <c r="R351" s="4">
        <f>SUMIFS('02_核算项'!$AD$2:$AD$6232,'02_核算项'!$B$2:$B$6232,$A351,'02_核算项'!$M$2:$M$6232,"CO")</f>
        <v>2492.288</v>
      </c>
      <c r="S351" s="4">
        <f>SUMIFS('02_核算项'!$AD$2:$AD$6232,'02_核算项'!$B$2:$B$6232,$A351,'02_核算项'!$M$2:$M$6232,"VOCS")</f>
        <v>49.84576</v>
      </c>
      <c r="T351" s="4">
        <f>SUMIFS('02_核算项'!$AD$2:$AD$6232,'02_核算项'!$B$2:$B$6232,$A351,'02_核算项'!$M$2:$M$6232,"PM10")</f>
        <v>621.9162014400006</v>
      </c>
      <c r="U351" s="4">
        <f>SUMIFS('02_核算项'!$AD$2:$AD$6232,'02_核算项'!$B$2:$B$6232,$A351,'02_核算项'!$M$2:$M$6232,"PM25")</f>
        <v>364.0485081600003</v>
      </c>
      <c r="V351" s="4">
        <f>SUMIFS('02_核算项'!$AD$2:$AD$6232,'02_核算项'!$B$2:$B$6232,$A351,'02_核算项'!$M$2:$M$6232,"BC")</f>
        <v>0.7280970163200008</v>
      </c>
      <c r="W351" s="4">
        <f>SUMIFS('02_核算项'!$AD$2:$AD$6232,'02_核算项'!$B$2:$B$6232,$A351,'02_核算项'!$M$2:$M$6232,"OC")</f>
        <v>0.0</v>
      </c>
      <c r="X351" s="4">
        <f>SUMIFS('02_核算项'!$AD$2:$AD$6232,'02_核算项'!$B$2:$B$6232,$A351,'02_核算项'!$M$2:$M$6232,"NH3")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SUMIFS('02_核算项'!$AC$2:$AC$6232,'02_核算项'!$B$2:$B$6232,$A352,'02_核算项'!$M$2:$M$6232,"SO2")</f>
        <v>0.0</v>
      </c>
      <c r="H352" s="4">
        <f>SUMIFS('02_核算项'!$AC$2:$AC$6232,'02_核算项'!$B$2:$B$6232,$A352,'02_核算项'!$M$2:$M$6232,"NOX")</f>
        <v>473.05225999999993</v>
      </c>
      <c r="I352" s="4">
        <f>SUMIFS('02_核算项'!$AC$2:$AC$6232,'02_核算项'!$B$2:$B$6232,$A352,'02_核算项'!$M$2:$M$6232,"CO")</f>
        <v>149.99218</v>
      </c>
      <c r="J352" s="4">
        <f>SUMIFS('02_核算项'!$AC$2:$AC$6232,'02_核算项'!$B$2:$B$6232,$A352,'02_核算项'!$M$2:$M$6232,"VOCS")</f>
        <v>2.307572</v>
      </c>
      <c r="K352" s="4">
        <f>SUMIFS('02_核算项'!$AC$2:$AC$6232,'02_核算项'!$B$2:$B$6232,$A352,'02_核算项'!$M$2:$M$6232,"PM10")</f>
        <v>3.461358</v>
      </c>
      <c r="L352" s="4">
        <f>SUMIFS('02_核算项'!$AC$2:$AC$6232,'02_核算项'!$B$2:$B$6232,$A352,'02_核算项'!$M$2:$M$6232,"PM25")</f>
        <v>3.461358</v>
      </c>
      <c r="M352" s="4">
        <f>SUMIFS('02_核算项'!$AC$2:$AC$6232,'02_核算项'!$B$2:$B$6232,$A352,'02_核算项'!$M$2:$M$6232,"BC")</f>
        <v>0.0</v>
      </c>
      <c r="N352" s="4">
        <f>SUMIFS('02_核算项'!$AC$2:$AC$6232,'02_核算项'!$B$2:$B$6232,$A352,'02_核算项'!$M$2:$M$6232,"OC")</f>
        <v>0.0</v>
      </c>
      <c r="O352" s="4">
        <f>SUMIFS('02_核算项'!$AC$2:$AC$6232,'02_核算项'!$B$2:$B$6232,$A352,'02_核算项'!$M$2:$M$6232,"NH3")</f>
        <v>0.0</v>
      </c>
      <c r="P352" s="4">
        <f>SUMIFS('02_核算项'!$AD$2:$AD$6232,'02_核算项'!$B$2:$B$6232,$A352,'02_核算项'!$M$2:$M$6232,"SO2")</f>
        <v>0.0</v>
      </c>
      <c r="Q352" s="4">
        <f>SUMIFS('02_核算项'!$AD$2:$AD$6232,'02_核算项'!$B$2:$B$6232,$A352,'02_核算项'!$M$2:$M$6232,"NOX")</f>
        <v>368.9807628</v>
      </c>
      <c r="R352" s="4">
        <f>SUMIFS('02_核算项'!$AD$2:$AD$6232,'02_核算项'!$B$2:$B$6232,$A352,'02_核算项'!$M$2:$M$6232,"CO")</f>
        <v>149.99218</v>
      </c>
      <c r="S352" s="4">
        <f>SUMIFS('02_核算项'!$AD$2:$AD$6232,'02_核算项'!$B$2:$B$6232,$A352,'02_核算项'!$M$2:$M$6232,"VOCS")</f>
        <v>2.307572</v>
      </c>
      <c r="T352" s="4">
        <f>SUMIFS('02_核算项'!$AD$2:$AD$6232,'02_核算项'!$B$2:$B$6232,$A352,'02_核算项'!$M$2:$M$6232,"PM10")</f>
        <v>3.461358</v>
      </c>
      <c r="U352" s="4">
        <f>SUMIFS('02_核算项'!$AD$2:$AD$6232,'02_核算项'!$B$2:$B$6232,$A352,'02_核算项'!$M$2:$M$6232,"PM25")</f>
        <v>3.461358</v>
      </c>
      <c r="V352" s="4">
        <f>SUMIFS('02_核算项'!$AD$2:$AD$6232,'02_核算项'!$B$2:$B$6232,$A352,'02_核算项'!$M$2:$M$6232,"BC")</f>
        <v>0.0</v>
      </c>
      <c r="W352" s="4">
        <f>SUMIFS('02_核算项'!$AD$2:$AD$6232,'02_核算项'!$B$2:$B$6232,$A352,'02_核算项'!$M$2:$M$6232,"OC")</f>
        <v>0.0</v>
      </c>
      <c r="X352" s="4">
        <f>SUMIFS('02_核算项'!$AD$2:$AD$6232,'02_核算项'!$B$2:$B$6232,$A352,'02_核算项'!$M$2:$M$6232,"NH3")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>
        <f>SUMIFS('02_核算项'!$AC$2:$AC$6232,'02_核算项'!$B$2:$B$6232,$A353,'02_核算项'!$M$2:$M$6232,"SO2")</f>
        <v>0</v>
      </c>
      <c r="H353" s="4">
        <f>SUMIFS('02_核算项'!$AC$2:$AC$6232,'02_核算项'!$B$2:$B$6232,$A353,'02_核算项'!$M$2:$M$6232,"NOX")</f>
        <v>0</v>
      </c>
      <c r="I353" s="4">
        <f>SUMIFS('02_核算项'!$AC$2:$AC$6232,'02_核算项'!$B$2:$B$6232,$A353,'02_核算项'!$M$2:$M$6232,"CO")</f>
        <v>0</v>
      </c>
      <c r="J353" s="4">
        <f>SUMIFS('02_核算项'!$AC$2:$AC$6232,'02_核算项'!$B$2:$B$6232,$A353,'02_核算项'!$M$2:$M$6232,"VOCS")</f>
        <v>0</v>
      </c>
      <c r="K353" s="4">
        <f>SUMIFS('02_核算项'!$AC$2:$AC$6232,'02_核算项'!$B$2:$B$6232,$A353,'02_核算项'!$M$2:$M$6232,"PM10")</f>
        <v>0</v>
      </c>
      <c r="L353" s="4">
        <f>SUMIFS('02_核算项'!$AC$2:$AC$6232,'02_核算项'!$B$2:$B$6232,$A353,'02_核算项'!$M$2:$M$6232,"PM25")</f>
        <v>0</v>
      </c>
      <c r="M353" s="4">
        <f>SUMIFS('02_核算项'!$AC$2:$AC$6232,'02_核算项'!$B$2:$B$6232,$A353,'02_核算项'!$M$2:$M$6232,"BC")</f>
        <v>0</v>
      </c>
      <c r="N353" s="4">
        <f>SUMIFS('02_核算项'!$AC$2:$AC$6232,'02_核算项'!$B$2:$B$6232,$A353,'02_核算项'!$M$2:$M$6232,"OC")</f>
        <v>0</v>
      </c>
      <c r="O353" s="4">
        <f>SUMIFS('02_核算项'!$AC$2:$AC$6232,'02_核算项'!$B$2:$B$6232,$A353,'02_核算项'!$M$2:$M$6232,"NH3")</f>
        <v>0.0</v>
      </c>
      <c r="X353" s="4">
        <f>SUMIFS('02_核算项'!$AD$2:$AD$6232,'02_核算项'!$B$2:$B$6232,$A353,'02_核算项'!$M$2:$M$6232,"NH3")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SUMIFS('02_核算项'!$AC$2:$AC$6232,'02_核算项'!$B$2:$B$6232,$A354,'02_核算项'!$M$2:$M$6232,"SO2")</f>
        <v>0.0</v>
      </c>
      <c r="H354" s="4">
        <f>SUMIFS('02_核算项'!$AC$2:$AC$6232,'02_核算项'!$B$2:$B$6232,$A354,'02_核算项'!$M$2:$M$6232,"NOX")</f>
        <v>6.145065</v>
      </c>
      <c r="I354" s="4">
        <f>SUMIFS('02_核算项'!$AC$2:$AC$6232,'02_核算项'!$B$2:$B$6232,$A354,'02_核算项'!$M$2:$M$6232,"CO")</f>
        <v>5.91747</v>
      </c>
      <c r="J354" s="4">
        <f>SUMIFS('02_核算项'!$AC$2:$AC$6232,'02_核算项'!$B$2:$B$6232,$A354,'02_核算项'!$M$2:$M$6232,"VOCS")</f>
        <v>0.091038</v>
      </c>
      <c r="K354" s="4">
        <f>SUMIFS('02_核算项'!$AC$2:$AC$6232,'02_核算项'!$B$2:$B$6232,$A354,'02_核算项'!$M$2:$M$6232,"PM10")</f>
        <v>0.136557</v>
      </c>
      <c r="L354" s="4">
        <f>SUMIFS('02_核算项'!$AC$2:$AC$6232,'02_核算项'!$B$2:$B$6232,$A354,'02_核算项'!$M$2:$M$6232,"PM25")</f>
        <v>0.136557</v>
      </c>
      <c r="M354" s="4">
        <f>SUMIFS('02_核算项'!$AC$2:$AC$6232,'02_核算项'!$B$2:$B$6232,$A354,'02_核算项'!$M$2:$M$6232,"BC")</f>
        <v>0.0</v>
      </c>
      <c r="N354" s="4">
        <f>SUMIFS('02_核算项'!$AC$2:$AC$6232,'02_核算项'!$B$2:$B$6232,$A354,'02_核算项'!$M$2:$M$6232,"OC")</f>
        <v>0.0</v>
      </c>
      <c r="O354" s="4">
        <f>SUMIFS('02_核算项'!$AC$2:$AC$6232,'02_核算项'!$B$2:$B$6232,$A354,'02_核算项'!$M$2:$M$6232,"NH3")</f>
        <v>0.0</v>
      </c>
      <c r="P354" s="4">
        <f>SUMIFS('02_核算项'!$AD$2:$AD$6232,'02_核算项'!$B$2:$B$6232,$A354,'02_核算项'!$M$2:$M$6232,"SO2")</f>
        <v>0.0</v>
      </c>
      <c r="Q354" s="4">
        <f>SUMIFS('02_核算项'!$AD$2:$AD$6232,'02_核算项'!$B$2:$B$6232,$A354,'02_核算项'!$M$2:$M$6232,"NOX")</f>
        <v>4.7931507</v>
      </c>
      <c r="R354" s="4">
        <f>SUMIFS('02_核算项'!$AD$2:$AD$6232,'02_核算项'!$B$2:$B$6232,$A354,'02_核算项'!$M$2:$M$6232,"CO")</f>
        <v>5.91747</v>
      </c>
      <c r="S354" s="4">
        <f>SUMIFS('02_核算项'!$AD$2:$AD$6232,'02_核算项'!$B$2:$B$6232,$A354,'02_核算项'!$M$2:$M$6232,"VOCS")</f>
        <v>0.091038</v>
      </c>
      <c r="T354" s="4">
        <f>SUMIFS('02_核算项'!$AD$2:$AD$6232,'02_核算项'!$B$2:$B$6232,$A354,'02_核算项'!$M$2:$M$6232,"PM10")</f>
        <v>0.136557</v>
      </c>
      <c r="U354" s="4">
        <f>SUMIFS('02_核算项'!$AD$2:$AD$6232,'02_核算项'!$B$2:$B$6232,$A354,'02_核算项'!$M$2:$M$6232,"PM25")</f>
        <v>0.136557</v>
      </c>
      <c r="V354" s="4">
        <f>SUMIFS('02_核算项'!$AD$2:$AD$6232,'02_核算项'!$B$2:$B$6232,$A354,'02_核算项'!$M$2:$M$6232,"BC")</f>
        <v>0.0</v>
      </c>
      <c r="W354" s="4">
        <f>SUMIFS('02_核算项'!$AD$2:$AD$6232,'02_核算项'!$B$2:$B$6232,$A354,'02_核算项'!$M$2:$M$6232,"OC")</f>
        <v>0.0</v>
      </c>
      <c r="X354" s="4">
        <f>SUMIFS('02_核算项'!$AD$2:$AD$6232,'02_核算项'!$B$2:$B$6232,$A354,'02_核算项'!$M$2:$M$6232,"NH3")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>
        <f>SUMIFS('02_核算项'!$AC$2:$AC$6232,'02_核算项'!$B$2:$B$6232,$A355,'02_核算项'!$M$2:$M$6232,"SO2")</f>
        <v>0</v>
      </c>
      <c r="H355" s="4">
        <f>SUMIFS('02_核算项'!$AC$2:$AC$6232,'02_核算项'!$B$2:$B$6232,$A355,'02_核算项'!$M$2:$M$6232,"NOX")</f>
        <v>0</v>
      </c>
      <c r="I355" s="4">
        <f>SUMIFS('02_核算项'!$AC$2:$AC$6232,'02_核算项'!$B$2:$B$6232,$A355,'02_核算项'!$M$2:$M$6232,"CO")</f>
        <v>0</v>
      </c>
      <c r="J355" s="4">
        <f>SUMIFS('02_核算项'!$AC$2:$AC$6232,'02_核算项'!$B$2:$B$6232,$A355,'02_核算项'!$M$2:$M$6232,"VOCS")</f>
        <v>0</v>
      </c>
      <c r="K355" s="4">
        <f>SUMIFS('02_核算项'!$AC$2:$AC$6232,'02_核算项'!$B$2:$B$6232,$A355,'02_核算项'!$M$2:$M$6232,"PM10")</f>
        <v>0</v>
      </c>
      <c r="L355" s="4">
        <f>SUMIFS('02_核算项'!$AC$2:$AC$6232,'02_核算项'!$B$2:$B$6232,$A355,'02_核算项'!$M$2:$M$6232,"PM25")</f>
        <v>0</v>
      </c>
      <c r="M355" s="4">
        <f>SUMIFS('02_核算项'!$AC$2:$AC$6232,'02_核算项'!$B$2:$B$6232,$A355,'02_核算项'!$M$2:$M$6232,"BC")</f>
        <v>0</v>
      </c>
      <c r="N355" s="4">
        <f>SUMIFS('02_核算项'!$AC$2:$AC$6232,'02_核算项'!$B$2:$B$6232,$A355,'02_核算项'!$M$2:$M$6232,"OC")</f>
        <v>0</v>
      </c>
      <c r="O355" s="4">
        <f>SUMIFS('02_核算项'!$AC$2:$AC$6232,'02_核算项'!$B$2:$B$6232,$A355,'02_核算项'!$M$2:$M$6232,"NH3")</f>
        <v>0.0</v>
      </c>
      <c r="X355" s="4">
        <f>SUMIFS('02_核算项'!$AD$2:$AD$6232,'02_核算项'!$B$2:$B$6232,$A355,'02_核算项'!$M$2:$M$6232,"NH3")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>
        <f>SUMIFS('02_核算项'!$AC$2:$AC$6232,'02_核算项'!$B$2:$B$6232,$A356,'02_核算项'!$M$2:$M$6232,"SO2")</f>
        <v>0</v>
      </c>
      <c r="H356" s="4">
        <f>SUMIFS('02_核算项'!$AC$2:$AC$6232,'02_核算项'!$B$2:$B$6232,$A356,'02_核算项'!$M$2:$M$6232,"NOX")</f>
        <v>0</v>
      </c>
      <c r="I356" s="4">
        <f>SUMIFS('02_核算项'!$AC$2:$AC$6232,'02_核算项'!$B$2:$B$6232,$A356,'02_核算项'!$M$2:$M$6232,"CO")</f>
        <v>0</v>
      </c>
      <c r="J356" s="4">
        <f>SUMIFS('02_核算项'!$AC$2:$AC$6232,'02_核算项'!$B$2:$B$6232,$A356,'02_核算项'!$M$2:$M$6232,"VOCS")</f>
        <v>0</v>
      </c>
      <c r="K356" s="4">
        <f>SUMIFS('02_核算项'!$AC$2:$AC$6232,'02_核算项'!$B$2:$B$6232,$A356,'02_核算项'!$M$2:$M$6232,"PM10")</f>
        <v>0</v>
      </c>
      <c r="L356" s="4">
        <f>SUMIFS('02_核算项'!$AC$2:$AC$6232,'02_核算项'!$B$2:$B$6232,$A356,'02_核算项'!$M$2:$M$6232,"PM25")</f>
        <v>0</v>
      </c>
      <c r="M356" s="4">
        <f>SUMIFS('02_核算项'!$AC$2:$AC$6232,'02_核算项'!$B$2:$B$6232,$A356,'02_核算项'!$M$2:$M$6232,"BC")</f>
        <v>0</v>
      </c>
      <c r="N356" s="4">
        <f>SUMIFS('02_核算项'!$AC$2:$AC$6232,'02_核算项'!$B$2:$B$6232,$A356,'02_核算项'!$M$2:$M$6232,"OC")</f>
        <v>0</v>
      </c>
      <c r="O356" s="4">
        <f>SUMIFS('02_核算项'!$AC$2:$AC$6232,'02_核算项'!$B$2:$B$6232,$A356,'02_核算项'!$M$2:$M$6232,"NH3")</f>
        <v>0</v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>
        <f>SUMIFS('02_核算项'!$AC$2:$AC$6232,'02_核算项'!$B$2:$B$6232,$A357,'02_核算项'!$M$2:$M$6232,"SO2")</f>
        <v>0</v>
      </c>
      <c r="H357" s="4">
        <f>SUMIFS('02_核算项'!$AC$2:$AC$6232,'02_核算项'!$B$2:$B$6232,$A357,'02_核算项'!$M$2:$M$6232,"NOX")</f>
        <v>0</v>
      </c>
      <c r="I357" s="4">
        <f>SUMIFS('02_核算项'!$AC$2:$AC$6232,'02_核算项'!$B$2:$B$6232,$A357,'02_核算项'!$M$2:$M$6232,"CO")</f>
        <v>0</v>
      </c>
      <c r="J357" s="4">
        <f>SUMIFS('02_核算项'!$AC$2:$AC$6232,'02_核算项'!$B$2:$B$6232,$A357,'02_核算项'!$M$2:$M$6232,"VOCS")</f>
        <v>0</v>
      </c>
      <c r="K357" s="4">
        <f>SUMIFS('02_核算项'!$AC$2:$AC$6232,'02_核算项'!$B$2:$B$6232,$A357,'02_核算项'!$M$2:$M$6232,"PM10")</f>
        <v>0</v>
      </c>
      <c r="L357" s="4">
        <f>SUMIFS('02_核算项'!$AC$2:$AC$6232,'02_核算项'!$B$2:$B$6232,$A357,'02_核算项'!$M$2:$M$6232,"PM25")</f>
        <v>0</v>
      </c>
      <c r="M357" s="4">
        <f>SUMIFS('02_核算项'!$AC$2:$AC$6232,'02_核算项'!$B$2:$B$6232,$A357,'02_核算项'!$M$2:$M$6232,"BC")</f>
        <v>0</v>
      </c>
      <c r="N357" s="4">
        <f>SUMIFS('02_核算项'!$AC$2:$AC$6232,'02_核算项'!$B$2:$B$6232,$A357,'02_核算项'!$M$2:$M$6232,"OC")</f>
        <v>0</v>
      </c>
      <c r="O357" s="4">
        <f>SUMIFS('02_核算项'!$AC$2:$AC$6232,'02_核算项'!$B$2:$B$6232,$A357,'02_核算项'!$M$2:$M$6232,"NH3")</f>
        <v>0</v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SUMIFS('02_核算项'!$AC$2:$AC$6232,'02_核算项'!$B$2:$B$6232,$A358,'02_核算项'!$M$2:$M$6232,"SO2")</f>
        <v>1023.32928</v>
      </c>
      <c r="H358" s="4">
        <f>SUMIFS('02_核算项'!$AC$2:$AC$6232,'02_核算项'!$B$2:$B$6232,$A358,'02_核算项'!$M$2:$M$6232,"NOX")</f>
        <v>1123.65568</v>
      </c>
      <c r="I358" s="4">
        <f>SUMIFS('02_核算项'!$AC$2:$AC$6232,'02_核算项'!$B$2:$B$6232,$A358,'02_核算项'!$M$2:$M$6232,"CO")</f>
        <v>250.816</v>
      </c>
      <c r="J358" s="4">
        <f>SUMIFS('02_核算项'!$AC$2:$AC$6232,'02_核算项'!$B$2:$B$6232,$A358,'02_核算项'!$M$2:$M$6232,"VOCS")</f>
        <v>5.01632</v>
      </c>
      <c r="K358" s="4">
        <f>SUMIFS('02_核算项'!$AC$2:$AC$6232,'02_核算项'!$B$2:$B$6232,$A358,'02_核算项'!$M$2:$M$6232,"PM10")</f>
        <v>5366.5092992</v>
      </c>
      <c r="L358" s="4">
        <f>SUMIFS('02_核算项'!$AC$2:$AC$6232,'02_核算项'!$B$2:$B$6232,$A358,'02_核算项'!$M$2:$M$6232,"PM25")</f>
        <v>1295.3643136</v>
      </c>
      <c r="M358" s="4">
        <f>SUMIFS('02_核算项'!$AC$2:$AC$6232,'02_核算项'!$B$2:$B$6232,$A358,'02_核算项'!$M$2:$M$6232,"BC")</f>
        <v>2.5907286272000003</v>
      </c>
      <c r="N358" s="4">
        <f>SUMIFS('02_核算项'!$AC$2:$AC$6232,'02_核算项'!$B$2:$B$6232,$A358,'02_核算项'!$M$2:$M$6232,"OC")</f>
        <v>0.0</v>
      </c>
      <c r="O358" s="4">
        <f>SUMIFS('02_核算项'!$AC$2:$AC$6232,'02_核算项'!$B$2:$B$6232,$A358,'02_核算项'!$M$2:$M$6232,"NH3")</f>
        <v>20.06528</v>
      </c>
      <c r="P358" s="4">
        <f>SUMIFS('02_核算项'!$AD$2:$AD$6232,'02_核算项'!$B$2:$B$6232,$A358,'02_核算项'!$M$2:$M$6232,"SO2")</f>
        <v>511.66464</v>
      </c>
      <c r="Q358" s="4">
        <f>SUMIFS('02_核算项'!$AD$2:$AD$6232,'02_核算项'!$B$2:$B$6232,$A358,'02_核算项'!$M$2:$M$6232,"NOX")</f>
        <v>404.51604480000003</v>
      </c>
      <c r="R358" s="4">
        <f>SUMIFS('02_核算项'!$AD$2:$AD$6232,'02_核算项'!$B$2:$B$6232,$A358,'02_核算项'!$M$2:$M$6232,"CO")</f>
        <v>250.816</v>
      </c>
      <c r="S358" s="4">
        <f>SUMIFS('02_核算项'!$AD$2:$AD$6232,'02_核算项'!$B$2:$B$6232,$A358,'02_核算项'!$M$2:$M$6232,"VOCS")</f>
        <v>5.01632</v>
      </c>
      <c r="T358" s="4">
        <f>SUMIFS('02_核算项'!$AD$2:$AD$6232,'02_核算项'!$B$2:$B$6232,$A358,'02_核算项'!$M$2:$M$6232,"PM10")</f>
        <v>172.09840166400002</v>
      </c>
      <c r="U358" s="4">
        <f>SUMIFS('02_核算项'!$AD$2:$AD$6232,'02_核算项'!$B$2:$B$6232,$A358,'02_核算项'!$M$2:$M$6232,"PM25")</f>
        <v>90.67550195199995</v>
      </c>
      <c r="V358" s="4">
        <f>SUMIFS('02_核算项'!$AD$2:$AD$6232,'02_核算项'!$B$2:$B$6232,$A358,'02_核算项'!$M$2:$M$6232,"BC")</f>
        <v>0.18135100390399989</v>
      </c>
      <c r="W358" s="4">
        <f>SUMIFS('02_核算项'!$AD$2:$AD$6232,'02_核算项'!$B$2:$B$6232,$A358,'02_核算项'!$M$2:$M$6232,"OC")</f>
        <v>0.0</v>
      </c>
      <c r="X358" s="4">
        <f>SUMIFS('02_核算项'!$AD$2:$AD$6232,'02_核算项'!$B$2:$B$6232,$A358,'02_核算项'!$M$2:$M$6232,"NH3")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>
        <f>SUMIFS('02_核算项'!$AC$2:$AC$6232,'02_核算项'!$B$2:$B$6232,$A359,'02_核算项'!$M$2:$M$6232,"SO2")</f>
        <v>0</v>
      </c>
      <c r="H359" s="4">
        <f>SUMIFS('02_核算项'!$AC$2:$AC$6232,'02_核算项'!$B$2:$B$6232,$A359,'02_核算项'!$M$2:$M$6232,"NOX")</f>
        <v>0</v>
      </c>
      <c r="I359" s="4">
        <f>SUMIFS('02_核算项'!$AC$2:$AC$6232,'02_核算项'!$B$2:$B$6232,$A359,'02_核算项'!$M$2:$M$6232,"CO")</f>
        <v>0</v>
      </c>
      <c r="J359" s="4">
        <f>SUMIFS('02_核算项'!$AC$2:$AC$6232,'02_核算项'!$B$2:$B$6232,$A359,'02_核算项'!$M$2:$M$6232,"VOCS")</f>
        <v>0</v>
      </c>
      <c r="K359" s="4">
        <f>SUMIFS('02_核算项'!$AC$2:$AC$6232,'02_核算项'!$B$2:$B$6232,$A359,'02_核算项'!$M$2:$M$6232,"PM10")</f>
        <v>0</v>
      </c>
      <c r="L359" s="4">
        <f>SUMIFS('02_核算项'!$AC$2:$AC$6232,'02_核算项'!$B$2:$B$6232,$A359,'02_核算项'!$M$2:$M$6232,"PM25")</f>
        <v>0</v>
      </c>
      <c r="M359" s="4">
        <f>SUMIFS('02_核算项'!$AC$2:$AC$6232,'02_核算项'!$B$2:$B$6232,$A359,'02_核算项'!$M$2:$M$6232,"BC")</f>
        <v>0</v>
      </c>
      <c r="N359" s="4">
        <f>SUMIFS('02_核算项'!$AC$2:$AC$6232,'02_核算项'!$B$2:$B$6232,$A359,'02_核算项'!$M$2:$M$6232,"OC")</f>
        <v>0</v>
      </c>
      <c r="O359" s="4">
        <f>SUMIFS('02_核算项'!$AC$2:$AC$6232,'02_核算项'!$B$2:$B$6232,$A359,'02_核算项'!$M$2:$M$6232,"NH3")</f>
        <v>0.0</v>
      </c>
      <c r="X359" s="4">
        <f>SUMIFS('02_核算项'!$AD$2:$AD$6232,'02_核算项'!$B$2:$B$6232,$A359,'02_核算项'!$M$2:$M$6232,"NH3")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>
        <f>SUMIFS('02_核算项'!$AC$2:$AC$6232,'02_核算项'!$B$2:$B$6232,$A360,'02_核算项'!$M$2:$M$6232,"SO2")</f>
        <v>0.0</v>
      </c>
      <c r="H360" s="4">
        <f>SUMIFS('02_核算项'!$AC$2:$AC$6232,'02_核算项'!$B$2:$B$6232,$A360,'02_核算项'!$M$2:$M$6232,"NOX")</f>
        <v>1.3658739999999998</v>
      </c>
      <c r="I360" s="4">
        <f>SUMIFS('02_核算项'!$AC$2:$AC$6232,'02_核算项'!$B$2:$B$6232,$A360,'02_核算项'!$M$2:$M$6232,"CO")</f>
        <v>0.433082</v>
      </c>
      <c r="J360" s="4">
        <f>SUMIFS('02_核算项'!$AC$2:$AC$6232,'02_核算项'!$B$2:$B$6232,$A360,'02_核算项'!$M$2:$M$6232,"VOCS")</f>
        <v>0.0066628</v>
      </c>
      <c r="K360" s="4">
        <f>SUMIFS('02_核算项'!$AC$2:$AC$6232,'02_核算项'!$B$2:$B$6232,$A360,'02_核算项'!$M$2:$M$6232,"PM10")</f>
        <v>0.009994199999999998</v>
      </c>
      <c r="L360" s="4">
        <f>SUMIFS('02_核算项'!$AC$2:$AC$6232,'02_核算项'!$B$2:$B$6232,$A360,'02_核算项'!$M$2:$M$6232,"PM25")</f>
        <v>0.009994199999999998</v>
      </c>
      <c r="M360" s="4">
        <f>SUMIFS('02_核算项'!$AC$2:$AC$6232,'02_核算项'!$B$2:$B$6232,$A360,'02_核算项'!$M$2:$M$6232,"BC")</f>
        <v>0.0</v>
      </c>
      <c r="N360" s="4">
        <f>SUMIFS('02_核算项'!$AC$2:$AC$6232,'02_核算项'!$B$2:$B$6232,$A360,'02_核算项'!$M$2:$M$6232,"OC")</f>
        <v>0.0</v>
      </c>
      <c r="O360" s="4">
        <f>SUMIFS('02_核算项'!$AC$2:$AC$6232,'02_核算项'!$B$2:$B$6232,$A360,'02_核算项'!$M$2:$M$6232,"NH3")</f>
        <v>0.0</v>
      </c>
      <c r="P360" s="4">
        <f>SUMIFS('02_核算项'!$AD$2:$AD$6232,'02_核算项'!$B$2:$B$6232,$A360,'02_核算项'!$M$2:$M$6232,"SO2")</f>
        <v>0.0</v>
      </c>
      <c r="Q360" s="4">
        <f>SUMIFS('02_核算项'!$AD$2:$AD$6232,'02_核算项'!$B$2:$B$6232,$A360,'02_核算项'!$M$2:$M$6232,"NOX")</f>
        <v>1.06538172</v>
      </c>
      <c r="R360" s="4">
        <f>SUMIFS('02_核算项'!$AD$2:$AD$6232,'02_核算项'!$B$2:$B$6232,$A360,'02_核算项'!$M$2:$M$6232,"CO")</f>
        <v>0.433082</v>
      </c>
      <c r="S360" s="4">
        <f>SUMIFS('02_核算项'!$AD$2:$AD$6232,'02_核算项'!$B$2:$B$6232,$A360,'02_核算项'!$M$2:$M$6232,"VOCS")</f>
        <v>0.0066628</v>
      </c>
      <c r="T360" s="4">
        <f>SUMIFS('02_核算项'!$AD$2:$AD$6232,'02_核算项'!$B$2:$B$6232,$A360,'02_核算项'!$M$2:$M$6232,"PM10")</f>
        <v>0.009994199999999998</v>
      </c>
      <c r="U360" s="4">
        <f>SUMIFS('02_核算项'!$AD$2:$AD$6232,'02_核算项'!$B$2:$B$6232,$A360,'02_核算项'!$M$2:$M$6232,"PM25")</f>
        <v>0.009994199999999998</v>
      </c>
      <c r="V360" s="4">
        <f>SUMIFS('02_核算项'!$AD$2:$AD$6232,'02_核算项'!$B$2:$B$6232,$A360,'02_核算项'!$M$2:$M$6232,"BC")</f>
        <v>0.0</v>
      </c>
      <c r="W360" s="4">
        <f>SUMIFS('02_核算项'!$AD$2:$AD$6232,'02_核算项'!$B$2:$B$6232,$A360,'02_核算项'!$M$2:$M$6232,"OC")</f>
        <v>0.0</v>
      </c>
      <c r="X360" s="4">
        <f>SUMIFS('02_核算项'!$AD$2:$AD$6232,'02_核算项'!$B$2:$B$6232,$A360,'02_核算项'!$M$2:$M$6232,"NH3")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SUMIFS('02_核算项'!$AC$2:$AC$6232,'02_核算项'!$B$2:$B$6232,$A361,'02_核算项'!$M$2:$M$6232,"SO2")</f>
        <v>22699.483999999997</v>
      </c>
      <c r="H361" s="4">
        <f>SUMIFS('02_核算项'!$AC$2:$AC$6232,'02_核算项'!$B$2:$B$6232,$A361,'02_核算项'!$M$2:$M$6232,"NOX")</f>
        <v>9627.41719</v>
      </c>
      <c r="I361" s="4">
        <f>SUMIFS('02_核算项'!$AC$2:$AC$6232,'02_核算项'!$B$2:$B$6232,$A361,'02_核算项'!$M$2:$M$6232,"CO")</f>
        <v>2670.5342</v>
      </c>
      <c r="J361" s="4">
        <f>SUMIFS('02_核算项'!$AC$2:$AC$6232,'02_核算项'!$B$2:$B$6232,$A361,'02_核算项'!$M$2:$M$6232,"VOCS")</f>
        <v>53.413869999999996</v>
      </c>
      <c r="K361" s="4">
        <f>SUMIFS('02_核算项'!$AC$2:$AC$6232,'02_核算项'!$B$2:$B$6232,$A361,'02_核算项'!$M$2:$M$6232,"PM10")</f>
        <v>49705.69740450001</v>
      </c>
      <c r="L361" s="4">
        <f>SUMIFS('02_核算项'!$AC$2:$AC$6232,'02_核算项'!$B$2:$B$6232,$A361,'02_核算项'!$M$2:$M$6232,"PM25")</f>
        <v>12966.713648999998</v>
      </c>
      <c r="M361" s="4">
        <f>SUMIFS('02_核算项'!$AC$2:$AC$6232,'02_核算项'!$B$2:$B$6232,$A361,'02_核算项'!$M$2:$M$6232,"BC")</f>
        <v>25.933670297999996</v>
      </c>
      <c r="N361" s="4">
        <f>SUMIFS('02_核算项'!$AC$2:$AC$6232,'02_核算项'!$B$2:$B$6232,$A361,'02_核算项'!$M$2:$M$6232,"OC")</f>
        <v>0.00108</v>
      </c>
      <c r="O361" s="4">
        <f>SUMIFS('02_核算项'!$AC$2:$AC$6232,'02_核算项'!$B$2:$B$6232,$A361,'02_核算项'!$M$2:$M$6232,"NH3")</f>
        <v>213.64144</v>
      </c>
      <c r="P361" s="4">
        <f>SUMIFS('02_核算项'!$AD$2:$AD$6232,'02_核算项'!$B$2:$B$6232,$A361,'02_核算项'!$M$2:$M$6232,"SO2")</f>
        <v>4539.896799999999</v>
      </c>
      <c r="Q361" s="4">
        <f>SUMIFS('02_核算项'!$AD$2:$AD$6232,'02_核算项'!$B$2:$B$6232,$A361,'02_核算项'!$M$2:$M$6232,"NOX")</f>
        <v>3465.8701883999997</v>
      </c>
      <c r="R361" s="4">
        <f>SUMIFS('02_核算项'!$AD$2:$AD$6232,'02_核算项'!$B$2:$B$6232,$A361,'02_核算项'!$M$2:$M$6232,"CO")</f>
        <v>2670.5342</v>
      </c>
      <c r="S361" s="4">
        <f>SUMIFS('02_核算项'!$AD$2:$AD$6232,'02_核算项'!$B$2:$B$6232,$A361,'02_核算项'!$M$2:$M$6232,"VOCS")</f>
        <v>53.413869999999996</v>
      </c>
      <c r="T361" s="4">
        <f>SUMIFS('02_核算项'!$AD$2:$AD$6232,'02_核算项'!$B$2:$B$6232,$A361,'02_核算项'!$M$2:$M$6232,"PM10")</f>
        <v>886.0583835150009</v>
      </c>
      <c r="U361" s="4">
        <f>SUMIFS('02_核算项'!$AD$2:$AD$6232,'02_核算项'!$B$2:$B$6232,$A361,'02_核算项'!$M$2:$M$6232,"PM25")</f>
        <v>518.6685459600004</v>
      </c>
      <c r="V361" s="4">
        <f>SUMIFS('02_核算项'!$AD$2:$AD$6232,'02_核算项'!$B$2:$B$6232,$A361,'02_核算项'!$M$2:$M$6232,"BC")</f>
        <v>1.0373468119200009</v>
      </c>
      <c r="W361" s="4">
        <f>SUMIFS('02_核算项'!$AD$2:$AD$6232,'02_核算项'!$B$2:$B$6232,$A361,'02_核算项'!$M$2:$M$6232,"OC")</f>
        <v>4.320000000000004e-05</v>
      </c>
      <c r="X361" s="4">
        <f>SUMIFS('02_核算项'!$AD$2:$AD$6232,'02_核算项'!$B$2:$B$6232,$A361,'02_核算项'!$M$2:$M$6232,"NH3")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>
        <f>SUMIFS('02_核算项'!$AC$2:$AC$6232,'02_核算项'!$B$2:$B$6232,$A362,'02_核算项'!$M$2:$M$6232,"SO2")</f>
        <v>0</v>
      </c>
      <c r="H362" s="4">
        <f>SUMIFS('02_核算项'!$AC$2:$AC$6232,'02_核算项'!$B$2:$B$6232,$A362,'02_核算项'!$M$2:$M$6232,"NOX")</f>
        <v>0</v>
      </c>
      <c r="I362" s="4">
        <f>SUMIFS('02_核算项'!$AC$2:$AC$6232,'02_核算项'!$B$2:$B$6232,$A362,'02_核算项'!$M$2:$M$6232,"CO")</f>
        <v>0</v>
      </c>
      <c r="J362" s="4">
        <f>SUMIFS('02_核算项'!$AC$2:$AC$6232,'02_核算项'!$B$2:$B$6232,$A362,'02_核算项'!$M$2:$M$6232,"VOCS")</f>
        <v>0</v>
      </c>
      <c r="K362" s="4">
        <f>SUMIFS('02_核算项'!$AC$2:$AC$6232,'02_核算项'!$B$2:$B$6232,$A362,'02_核算项'!$M$2:$M$6232,"PM10")</f>
        <v>0</v>
      </c>
      <c r="L362" s="4">
        <f>SUMIFS('02_核算项'!$AC$2:$AC$6232,'02_核算项'!$B$2:$B$6232,$A362,'02_核算项'!$M$2:$M$6232,"PM25")</f>
        <v>0</v>
      </c>
      <c r="M362" s="4">
        <f>SUMIFS('02_核算项'!$AC$2:$AC$6232,'02_核算项'!$B$2:$B$6232,$A362,'02_核算项'!$M$2:$M$6232,"BC")</f>
        <v>0</v>
      </c>
      <c r="N362" s="4">
        <f>SUMIFS('02_核算项'!$AC$2:$AC$6232,'02_核算项'!$B$2:$B$6232,$A362,'02_核算项'!$M$2:$M$6232,"OC")</f>
        <v>0</v>
      </c>
      <c r="O362" s="4">
        <f>SUMIFS('02_核算项'!$AC$2:$AC$6232,'02_核算项'!$B$2:$B$6232,$A362,'02_核算项'!$M$2:$M$6232,"NH3")</f>
        <v>0.0</v>
      </c>
      <c r="X362" s="4">
        <f>SUMIFS('02_核算项'!$AD$2:$AD$6232,'02_核算项'!$B$2:$B$6232,$A362,'02_核算项'!$M$2:$M$6232,"NH3")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SUMIFS('02_核算项'!$AC$2:$AC$6232,'02_核算项'!$B$2:$B$6232,$A363,'02_核算项'!$M$2:$M$6232,"SO2")</f>
        <v>0.0</v>
      </c>
      <c r="H363" s="4">
        <f>SUMIFS('02_核算项'!$AC$2:$AC$6232,'02_核算项'!$B$2:$B$6232,$A363,'02_核算项'!$M$2:$M$6232,"NOX")</f>
        <v>861.1081579999999</v>
      </c>
      <c r="I363" s="4">
        <f>SUMIFS('02_核算项'!$AC$2:$AC$6232,'02_核算项'!$B$2:$B$6232,$A363,'02_核算项'!$M$2:$M$6232,"CO")</f>
        <v>273.034294</v>
      </c>
      <c r="J363" s="4">
        <f>SUMIFS('02_核算项'!$AC$2:$AC$6232,'02_核算项'!$B$2:$B$6232,$A363,'02_核算项'!$M$2:$M$6232,"VOCS")</f>
        <v>4.2005276</v>
      </c>
      <c r="K363" s="4">
        <f>SUMIFS('02_核算项'!$AC$2:$AC$6232,'02_核算项'!$B$2:$B$6232,$A363,'02_核算项'!$M$2:$M$6232,"PM10")</f>
        <v>6.3007914</v>
      </c>
      <c r="L363" s="4">
        <f>SUMIFS('02_核算项'!$AC$2:$AC$6232,'02_核算项'!$B$2:$B$6232,$A363,'02_核算项'!$M$2:$M$6232,"PM25")</f>
        <v>6.3007914</v>
      </c>
      <c r="M363" s="4">
        <f>SUMIFS('02_核算项'!$AC$2:$AC$6232,'02_核算项'!$B$2:$B$6232,$A363,'02_核算项'!$M$2:$M$6232,"BC")</f>
        <v>0.0</v>
      </c>
      <c r="N363" s="4">
        <f>SUMIFS('02_核算项'!$AC$2:$AC$6232,'02_核算项'!$B$2:$B$6232,$A363,'02_核算项'!$M$2:$M$6232,"OC")</f>
        <v>0.0</v>
      </c>
      <c r="O363" s="4">
        <f>SUMIFS('02_核算项'!$AC$2:$AC$6232,'02_核算项'!$B$2:$B$6232,$A363,'02_核算项'!$M$2:$M$6232,"NH3")</f>
        <v>0</v>
      </c>
      <c r="P363" s="4">
        <f>SUMIFS('02_核算项'!$AD$2:$AD$6232,'02_核算项'!$B$2:$B$6232,$A363,'02_核算项'!$M$2:$M$6232,"SO2")</f>
        <v>0.0</v>
      </c>
      <c r="Q363" s="4">
        <f>SUMIFS('02_核算项'!$AD$2:$AD$6232,'02_核算项'!$B$2:$B$6232,$A363,'02_核算项'!$M$2:$M$6232,"NOX")</f>
        <v>309.99893688</v>
      </c>
      <c r="R363" s="4">
        <f>SUMIFS('02_核算项'!$AD$2:$AD$6232,'02_核算项'!$B$2:$B$6232,$A363,'02_核算项'!$M$2:$M$6232,"CO")</f>
        <v>273.034294</v>
      </c>
      <c r="S363" s="4">
        <f>SUMIFS('02_核算项'!$AD$2:$AD$6232,'02_核算项'!$B$2:$B$6232,$A363,'02_核算项'!$M$2:$M$6232,"VOCS")</f>
        <v>4.2005276</v>
      </c>
      <c r="T363" s="4">
        <f>SUMIFS('02_核算项'!$AD$2:$AD$6232,'02_核算项'!$B$2:$B$6232,$A363,'02_核算项'!$M$2:$M$6232,"PM10")</f>
        <v>2.709340302</v>
      </c>
      <c r="U363" s="4">
        <f>SUMIFS('02_核算项'!$AD$2:$AD$6232,'02_核算项'!$B$2:$B$6232,$A363,'02_核算项'!$M$2:$M$6232,"PM25")</f>
        <v>2.709340302</v>
      </c>
      <c r="V363" s="4">
        <f>SUMIFS('02_核算项'!$AD$2:$AD$6232,'02_核算项'!$B$2:$B$6232,$A363,'02_核算项'!$M$2:$M$6232,"BC")</f>
        <v>0.0</v>
      </c>
      <c r="W363" s="4">
        <f>SUMIFS('02_核算项'!$AD$2:$AD$6232,'02_核算项'!$B$2:$B$6232,$A363,'02_核算项'!$M$2:$M$6232,"OC")</f>
        <v>0.0</v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SUMIFS('02_核算项'!$AC$2:$AC$6232,'02_核算项'!$B$2:$B$6232,$A364,'02_核算项'!$M$2:$M$6232,"SO2")</f>
        <v>0.0</v>
      </c>
      <c r="H364" s="4">
        <f>SUMIFS('02_核算项'!$AC$2:$AC$6232,'02_核算项'!$B$2:$B$6232,$A364,'02_核算项'!$M$2:$M$6232,"NOX")</f>
        <v>847.9833199999999</v>
      </c>
      <c r="I364" s="4">
        <f>SUMIFS('02_核算项'!$AC$2:$AC$6232,'02_核算项'!$B$2:$B$6232,$A364,'02_核算项'!$M$2:$M$6232,"CO")</f>
        <v>268.87276</v>
      </c>
      <c r="J364" s="4">
        <f>SUMIFS('02_核算项'!$AC$2:$AC$6232,'02_核算项'!$B$2:$B$6232,$A364,'02_核算项'!$M$2:$M$6232,"VOCS")</f>
        <v>4.136504</v>
      </c>
      <c r="K364" s="4">
        <f>SUMIFS('02_核算项'!$AC$2:$AC$6232,'02_核算项'!$B$2:$B$6232,$A364,'02_核算项'!$M$2:$M$6232,"PM10")</f>
        <v>6.204756</v>
      </c>
      <c r="L364" s="4">
        <f>SUMIFS('02_核算项'!$AC$2:$AC$6232,'02_核算项'!$B$2:$B$6232,$A364,'02_核算项'!$M$2:$M$6232,"PM25")</f>
        <v>6.204756</v>
      </c>
      <c r="M364" s="4">
        <f>SUMIFS('02_核算项'!$AC$2:$AC$6232,'02_核算项'!$B$2:$B$6232,$A364,'02_核算项'!$M$2:$M$6232,"BC")</f>
        <v>0.0</v>
      </c>
      <c r="N364" s="4">
        <f>SUMIFS('02_核算项'!$AC$2:$AC$6232,'02_核算项'!$B$2:$B$6232,$A364,'02_核算项'!$M$2:$M$6232,"OC")</f>
        <v>0.0</v>
      </c>
      <c r="O364" s="4">
        <f>SUMIFS('02_核算项'!$AC$2:$AC$6232,'02_核算项'!$B$2:$B$6232,$A364,'02_核算项'!$M$2:$M$6232,"NH3")</f>
        <v>0.0</v>
      </c>
      <c r="P364" s="4">
        <f>SUMIFS('02_核算项'!$AD$2:$AD$6232,'02_核算项'!$B$2:$B$6232,$A364,'02_核算项'!$M$2:$M$6232,"SO2")</f>
        <v>0.0</v>
      </c>
      <c r="Q364" s="4">
        <f>SUMIFS('02_核算项'!$AD$2:$AD$6232,'02_核算项'!$B$2:$B$6232,$A364,'02_核算项'!$M$2:$M$6232,"NOX")</f>
        <v>661.4269896</v>
      </c>
      <c r="R364" s="4">
        <f>SUMIFS('02_核算项'!$AD$2:$AD$6232,'02_核算项'!$B$2:$B$6232,$A364,'02_核算项'!$M$2:$M$6232,"CO")</f>
        <v>268.87276</v>
      </c>
      <c r="S364" s="4">
        <f>SUMIFS('02_核算项'!$AD$2:$AD$6232,'02_核算项'!$B$2:$B$6232,$A364,'02_核算项'!$M$2:$M$6232,"VOCS")</f>
        <v>4.136504</v>
      </c>
      <c r="T364" s="4">
        <f>SUMIFS('02_核算项'!$AD$2:$AD$6232,'02_核算项'!$B$2:$B$6232,$A364,'02_核算项'!$M$2:$M$6232,"PM10")</f>
        <v>6.204756</v>
      </c>
      <c r="U364" s="4">
        <f>SUMIFS('02_核算项'!$AD$2:$AD$6232,'02_核算项'!$B$2:$B$6232,$A364,'02_核算项'!$M$2:$M$6232,"PM25")</f>
        <v>6.204756</v>
      </c>
      <c r="V364" s="4">
        <f>SUMIFS('02_核算项'!$AD$2:$AD$6232,'02_核算项'!$B$2:$B$6232,$A364,'02_核算项'!$M$2:$M$6232,"BC")</f>
        <v>0.0</v>
      </c>
      <c r="W364" s="4">
        <f>SUMIFS('02_核算项'!$AD$2:$AD$6232,'02_核算项'!$B$2:$B$6232,$A364,'02_核算项'!$M$2:$M$6232,"OC")</f>
        <v>0.0</v>
      </c>
      <c r="X364" s="4">
        <f>SUMIFS('02_核算项'!$AD$2:$AD$6232,'02_核算项'!$B$2:$B$6232,$A364,'02_核算项'!$M$2:$M$6232,"NH3")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>
        <f>SUMIFS('02_核算项'!$AC$2:$AC$6232,'02_核算项'!$B$2:$B$6232,$A365,'02_核算项'!$M$2:$M$6232,"SO2")</f>
        <v>0</v>
      </c>
      <c r="H365" s="4">
        <f>SUMIFS('02_核算项'!$AC$2:$AC$6232,'02_核算项'!$B$2:$B$6232,$A365,'02_核算项'!$M$2:$M$6232,"NOX")</f>
        <v>0</v>
      </c>
      <c r="I365" s="4">
        <f>SUMIFS('02_核算项'!$AC$2:$AC$6232,'02_核算项'!$B$2:$B$6232,$A365,'02_核算项'!$M$2:$M$6232,"CO")</f>
        <v>0</v>
      </c>
      <c r="J365" s="4">
        <f>SUMIFS('02_核算项'!$AC$2:$AC$6232,'02_核算项'!$B$2:$B$6232,$A365,'02_核算项'!$M$2:$M$6232,"VOCS")</f>
        <v>0</v>
      </c>
      <c r="K365" s="4">
        <f>SUMIFS('02_核算项'!$AC$2:$AC$6232,'02_核算项'!$B$2:$B$6232,$A365,'02_核算项'!$M$2:$M$6232,"PM10")</f>
        <v>0</v>
      </c>
      <c r="L365" s="4">
        <f>SUMIFS('02_核算项'!$AC$2:$AC$6232,'02_核算项'!$B$2:$B$6232,$A365,'02_核算项'!$M$2:$M$6232,"PM25")</f>
        <v>0</v>
      </c>
      <c r="M365" s="4">
        <f>SUMIFS('02_核算项'!$AC$2:$AC$6232,'02_核算项'!$B$2:$B$6232,$A365,'02_核算项'!$M$2:$M$6232,"BC")</f>
        <v>0</v>
      </c>
      <c r="N365" s="4">
        <f>SUMIFS('02_核算项'!$AC$2:$AC$6232,'02_核算项'!$B$2:$B$6232,$A365,'02_核算项'!$M$2:$M$6232,"OC")</f>
        <v>0</v>
      </c>
      <c r="O365" s="4">
        <f>SUMIFS('02_核算项'!$AC$2:$AC$6232,'02_核算项'!$B$2:$B$6232,$A365,'02_核算项'!$M$2:$M$6232,"NH3")</f>
        <v>0.0</v>
      </c>
      <c r="X365" s="4">
        <f>SUMIFS('02_核算项'!$AD$2:$AD$6232,'02_核算项'!$B$2:$B$6232,$A365,'02_核算项'!$M$2:$M$6232,"NH3")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SUMIFS('02_核算项'!$AC$2:$AC$6232,'02_核算项'!$B$2:$B$6232,$A366,'02_核算项'!$M$2:$M$6232,"SO2")</f>
        <v>0.0</v>
      </c>
      <c r="H366" s="4">
        <f>SUMIFS('02_核算项'!$AC$2:$AC$6232,'02_核算项'!$B$2:$B$6232,$A366,'02_核算项'!$M$2:$M$6232,"NOX")</f>
        <v>0.6753929999999999</v>
      </c>
      <c r="I366" s="4">
        <f>SUMIFS('02_核算项'!$AC$2:$AC$6232,'02_核算项'!$B$2:$B$6232,$A366,'02_核算项'!$M$2:$M$6232,"CO")</f>
        <v>0.214149</v>
      </c>
      <c r="J366" s="4">
        <f>SUMIFS('02_核算项'!$AC$2:$AC$6232,'02_核算项'!$B$2:$B$6232,$A366,'02_核算项'!$M$2:$M$6232,"VOCS")</f>
        <v>0.0032946</v>
      </c>
      <c r="K366" s="4">
        <f>SUMIFS('02_核算项'!$AC$2:$AC$6232,'02_核算项'!$B$2:$B$6232,$A366,'02_核算项'!$M$2:$M$6232,"PM10")</f>
        <v>0.0049419</v>
      </c>
      <c r="L366" s="4">
        <f>SUMIFS('02_核算项'!$AC$2:$AC$6232,'02_核算项'!$B$2:$B$6232,$A366,'02_核算项'!$M$2:$M$6232,"PM25")</f>
        <v>0.0049419</v>
      </c>
      <c r="M366" s="4">
        <f>SUMIFS('02_核算项'!$AC$2:$AC$6232,'02_核算项'!$B$2:$B$6232,$A366,'02_核算项'!$M$2:$M$6232,"BC")</f>
        <v>0.0</v>
      </c>
      <c r="N366" s="4">
        <f>SUMIFS('02_核算项'!$AC$2:$AC$6232,'02_核算项'!$B$2:$B$6232,$A366,'02_核算项'!$M$2:$M$6232,"OC")</f>
        <v>0.0</v>
      </c>
      <c r="O366" s="4">
        <f>SUMIFS('02_核算项'!$AC$2:$AC$6232,'02_核算项'!$B$2:$B$6232,$A366,'02_核算项'!$M$2:$M$6232,"NH3")</f>
        <v>0.0</v>
      </c>
      <c r="P366" s="4">
        <f>SUMIFS('02_核算项'!$AD$2:$AD$6232,'02_核算项'!$B$2:$B$6232,$A366,'02_核算项'!$M$2:$M$6232,"SO2")</f>
        <v>0.0</v>
      </c>
      <c r="Q366" s="4">
        <f>SUMIFS('02_核算项'!$AD$2:$AD$6232,'02_核算项'!$B$2:$B$6232,$A366,'02_核算项'!$M$2:$M$6232,"NOX")</f>
        <v>0.5268065399999999</v>
      </c>
      <c r="R366" s="4">
        <f>SUMIFS('02_核算项'!$AD$2:$AD$6232,'02_核算项'!$B$2:$B$6232,$A366,'02_核算项'!$M$2:$M$6232,"CO")</f>
        <v>0.214149</v>
      </c>
      <c r="S366" s="4">
        <f>SUMIFS('02_核算项'!$AD$2:$AD$6232,'02_核算项'!$B$2:$B$6232,$A366,'02_核算项'!$M$2:$M$6232,"VOCS")</f>
        <v>0.0032946</v>
      </c>
      <c r="T366" s="4">
        <f>SUMIFS('02_核算项'!$AD$2:$AD$6232,'02_核算项'!$B$2:$B$6232,$A366,'02_核算项'!$M$2:$M$6232,"PM10")</f>
        <v>0.0049419</v>
      </c>
      <c r="U366" s="4">
        <f>SUMIFS('02_核算项'!$AD$2:$AD$6232,'02_核算项'!$B$2:$B$6232,$A366,'02_核算项'!$M$2:$M$6232,"PM25")</f>
        <v>0.0049419</v>
      </c>
      <c r="V366" s="4">
        <f>SUMIFS('02_核算项'!$AD$2:$AD$6232,'02_核算项'!$B$2:$B$6232,$A366,'02_核算项'!$M$2:$M$6232,"BC")</f>
        <v>0.0</v>
      </c>
      <c r="W366" s="4">
        <f>SUMIFS('02_核算项'!$AD$2:$AD$6232,'02_核算项'!$B$2:$B$6232,$A366,'02_核算项'!$M$2:$M$6232,"OC")</f>
        <v>0.0</v>
      </c>
      <c r="X366" s="4">
        <f>SUMIFS('02_核算项'!$AD$2:$AD$6232,'02_核算项'!$B$2:$B$6232,$A366,'02_核算项'!$M$2:$M$6232,"NH3")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SUMIFS('02_核算项'!$AC$2:$AC$6232,'02_核算项'!$B$2:$B$6232,$A367,'02_核算项'!$M$2:$M$6232,"SO2")</f>
        <v>0.0</v>
      </c>
      <c r="H367" s="4">
        <f>SUMIFS('02_核算项'!$AC$2:$AC$6232,'02_核算项'!$B$2:$B$6232,$A367,'02_核算项'!$M$2:$M$6232,"NOX")</f>
        <v>14.349999999999998</v>
      </c>
      <c r="I367" s="4">
        <f>SUMIFS('02_核算项'!$AC$2:$AC$6232,'02_核算项'!$B$2:$B$6232,$A367,'02_核算项'!$M$2:$M$6232,"CO")</f>
        <v>4.55</v>
      </c>
      <c r="J367" s="4">
        <f>SUMIFS('02_核算项'!$AC$2:$AC$6232,'02_核算项'!$B$2:$B$6232,$A367,'02_核算项'!$M$2:$M$6232,"VOCS")</f>
        <v>0.07</v>
      </c>
      <c r="K367" s="4">
        <f>SUMIFS('02_核算项'!$AC$2:$AC$6232,'02_核算项'!$B$2:$B$6232,$A367,'02_核算项'!$M$2:$M$6232,"PM10")</f>
        <v>0.105</v>
      </c>
      <c r="L367" s="4">
        <f>SUMIFS('02_核算项'!$AC$2:$AC$6232,'02_核算项'!$B$2:$B$6232,$A367,'02_核算项'!$M$2:$M$6232,"PM25")</f>
        <v>0.105</v>
      </c>
      <c r="M367" s="4">
        <f>SUMIFS('02_核算项'!$AC$2:$AC$6232,'02_核算项'!$B$2:$B$6232,$A367,'02_核算项'!$M$2:$M$6232,"BC")</f>
        <v>0.0</v>
      </c>
      <c r="N367" s="4">
        <f>SUMIFS('02_核算项'!$AC$2:$AC$6232,'02_核算项'!$B$2:$B$6232,$A367,'02_核算项'!$M$2:$M$6232,"OC")</f>
        <v>0.0</v>
      </c>
      <c r="O367" s="4">
        <f>SUMIFS('02_核算项'!$AC$2:$AC$6232,'02_核算项'!$B$2:$B$6232,$A367,'02_核算项'!$M$2:$M$6232,"NH3")</f>
        <v>0.0</v>
      </c>
      <c r="P367" s="4">
        <f>SUMIFS('02_核算项'!$AD$2:$AD$6232,'02_核算项'!$B$2:$B$6232,$A367,'02_核算项'!$M$2:$M$6232,"SO2")</f>
        <v>0.0</v>
      </c>
      <c r="Q367" s="4">
        <f>SUMIFS('02_核算项'!$AD$2:$AD$6232,'02_核算项'!$B$2:$B$6232,$A367,'02_核算项'!$M$2:$M$6232,"NOX")</f>
        <v>11.192999999999998</v>
      </c>
      <c r="R367" s="4">
        <f>SUMIFS('02_核算项'!$AD$2:$AD$6232,'02_核算项'!$B$2:$B$6232,$A367,'02_核算项'!$M$2:$M$6232,"CO")</f>
        <v>4.55</v>
      </c>
      <c r="S367" s="4">
        <f>SUMIFS('02_核算项'!$AD$2:$AD$6232,'02_核算项'!$B$2:$B$6232,$A367,'02_核算项'!$M$2:$M$6232,"VOCS")</f>
        <v>0.07</v>
      </c>
      <c r="T367" s="4">
        <f>SUMIFS('02_核算项'!$AD$2:$AD$6232,'02_核算项'!$B$2:$B$6232,$A367,'02_核算项'!$M$2:$M$6232,"PM10")</f>
        <v>0.105</v>
      </c>
      <c r="U367" s="4">
        <f>SUMIFS('02_核算项'!$AD$2:$AD$6232,'02_核算项'!$B$2:$B$6232,$A367,'02_核算项'!$M$2:$M$6232,"PM25")</f>
        <v>0.105</v>
      </c>
      <c r="V367" s="4">
        <f>SUMIFS('02_核算项'!$AD$2:$AD$6232,'02_核算项'!$B$2:$B$6232,$A367,'02_核算项'!$M$2:$M$6232,"BC")</f>
        <v>0.0</v>
      </c>
      <c r="W367" s="4">
        <f>SUMIFS('02_核算项'!$AD$2:$AD$6232,'02_核算项'!$B$2:$B$6232,$A367,'02_核算项'!$M$2:$M$6232,"OC")</f>
        <v>0.0</v>
      </c>
      <c r="X367" s="4">
        <f>SUMIFS('02_核算项'!$AD$2:$AD$6232,'02_核算项'!$B$2:$B$6232,$A367,'02_核算项'!$M$2:$M$6232,"NH3")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SUMIFS('02_核算项'!$AC$2:$AC$6232,'02_核算项'!$B$2:$B$6232,$A368,'02_核算项'!$M$2:$M$6232,"SO2")</f>
        <v>0.68901</v>
      </c>
      <c r="H368" s="4">
        <f>SUMIFS('02_核算项'!$AC$2:$AC$6232,'02_核算项'!$B$2:$B$6232,$A368,'02_核算项'!$M$2:$M$6232,"NOX")</f>
        <v>1.699558</v>
      </c>
      <c r="I368" s="4">
        <f>SUMIFS('02_核算项'!$AC$2:$AC$6232,'02_核算项'!$B$2:$B$6232,$A368,'02_核算项'!$M$2:$M$6232,"CO")</f>
        <v>0.137802</v>
      </c>
      <c r="J368" s="4">
        <f>SUMIFS('02_核算项'!$AC$2:$AC$6232,'02_核算项'!$B$2:$B$6232,$A368,'02_核算项'!$M$2:$M$6232,"VOCS")</f>
        <v>0.0298571</v>
      </c>
      <c r="K368" s="4">
        <f>SUMIFS('02_核算项'!$AC$2:$AC$6232,'02_核算项'!$B$2:$B$6232,$A368,'02_核算项'!$M$2:$M$6232,"PM10")</f>
        <v>0.114835</v>
      </c>
      <c r="L368" s="4">
        <f>SUMIFS('02_核算项'!$AC$2:$AC$6232,'02_核算项'!$B$2:$B$6232,$A368,'02_核算项'!$M$2:$M$6232,"PM25")</f>
        <v>0.114835</v>
      </c>
      <c r="M368" s="4">
        <f>SUMIFS('02_核算项'!$AC$2:$AC$6232,'02_核算项'!$B$2:$B$6232,$A368,'02_核算项'!$M$2:$M$6232,"BC")</f>
        <v>0.0022967000000000005</v>
      </c>
      <c r="N368" s="4">
        <f>SUMIFS('02_核算项'!$AC$2:$AC$6232,'02_核算项'!$B$2:$B$6232,$A368,'02_核算项'!$M$2:$M$6232,"OC")</f>
        <v>0.009186800000000002</v>
      </c>
      <c r="O368" s="4">
        <f>SUMIFS('02_核算项'!$AC$2:$AC$6232,'02_核算项'!$B$2:$B$6232,$A368,'02_核算项'!$M$2:$M$6232,"NH3")</f>
        <v>0.0</v>
      </c>
      <c r="P368" s="4">
        <f>SUMIFS('02_核算项'!$AD$2:$AD$6232,'02_核算项'!$B$2:$B$6232,$A368,'02_核算项'!$M$2:$M$6232,"SO2")</f>
        <v>0.68901</v>
      </c>
      <c r="Q368" s="4">
        <f>SUMIFS('02_核算项'!$AD$2:$AD$6232,'02_核算项'!$B$2:$B$6232,$A368,'02_核算项'!$M$2:$M$6232,"NOX")</f>
        <v>1.699558</v>
      </c>
      <c r="R368" s="4">
        <f>SUMIFS('02_核算项'!$AD$2:$AD$6232,'02_核算项'!$B$2:$B$6232,$A368,'02_核算项'!$M$2:$M$6232,"CO")</f>
        <v>0.137802</v>
      </c>
      <c r="S368" s="4">
        <f>SUMIFS('02_核算项'!$AD$2:$AD$6232,'02_核算项'!$B$2:$B$6232,$A368,'02_核算项'!$M$2:$M$6232,"VOCS")</f>
        <v>0.0298571</v>
      </c>
      <c r="T368" s="4">
        <f>SUMIFS('02_核算项'!$AD$2:$AD$6232,'02_核算项'!$B$2:$B$6232,$A368,'02_核算项'!$M$2:$M$6232,"PM10")</f>
        <v>0.114835</v>
      </c>
      <c r="U368" s="4">
        <f>SUMIFS('02_核算项'!$AD$2:$AD$6232,'02_核算项'!$B$2:$B$6232,$A368,'02_核算项'!$M$2:$M$6232,"PM25")</f>
        <v>0.114835</v>
      </c>
      <c r="V368" s="4">
        <f>SUMIFS('02_核算项'!$AD$2:$AD$6232,'02_核算项'!$B$2:$B$6232,$A368,'02_核算项'!$M$2:$M$6232,"BC")</f>
        <v>0.0022967000000000005</v>
      </c>
      <c r="W368" s="4">
        <f>SUMIFS('02_核算项'!$AD$2:$AD$6232,'02_核算项'!$B$2:$B$6232,$A368,'02_核算项'!$M$2:$M$6232,"OC")</f>
        <v>0.009186800000000002</v>
      </c>
      <c r="X368" s="4">
        <f>SUMIFS('02_核算项'!$AD$2:$AD$6232,'02_核算项'!$B$2:$B$6232,$A368,'02_核算项'!$M$2:$M$6232,"NH3")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>
        <f>SUMIFS('02_核算项'!$AC$2:$AC$6232,'02_核算项'!$B$2:$B$6232,$A369,'02_核算项'!$M$2:$M$6232,"SO2")</f>
        <v>0.0</v>
      </c>
      <c r="H369" s="4">
        <f>SUMIFS('02_核算项'!$AC$2:$AC$6232,'02_核算项'!$B$2:$B$6232,$A369,'02_核算项'!$M$2:$M$6232,"NOX")</f>
        <v>0.0</v>
      </c>
      <c r="I369" s="4">
        <f>SUMIFS('02_核算项'!$AC$2:$AC$6232,'02_核算项'!$B$2:$B$6232,$A369,'02_核算项'!$M$2:$M$6232,"CO")</f>
        <v>0.0</v>
      </c>
      <c r="J369" s="4">
        <f>SUMIFS('02_核算项'!$AC$2:$AC$6232,'02_核算项'!$B$2:$B$6232,$A369,'02_核算项'!$M$2:$M$6232,"VOCS")</f>
        <v>0.0</v>
      </c>
      <c r="K369" s="4">
        <f>SUMIFS('02_核算项'!$AC$2:$AC$6232,'02_核算项'!$B$2:$B$6232,$A369,'02_核算项'!$M$2:$M$6232,"PM10")</f>
        <v>0.0</v>
      </c>
      <c r="L369" s="4">
        <f>SUMIFS('02_核算项'!$AC$2:$AC$6232,'02_核算项'!$B$2:$B$6232,$A369,'02_核算项'!$M$2:$M$6232,"PM25")</f>
        <v>0.0</v>
      </c>
      <c r="M369" s="4">
        <f>SUMIFS('02_核算项'!$AC$2:$AC$6232,'02_核算项'!$B$2:$B$6232,$A369,'02_核算项'!$M$2:$M$6232,"BC")</f>
        <v>0.0</v>
      </c>
      <c r="N369" s="4">
        <f>SUMIFS('02_核算项'!$AC$2:$AC$6232,'02_核算项'!$B$2:$B$6232,$A369,'02_核算项'!$M$2:$M$6232,"OC")</f>
        <v>0.0</v>
      </c>
      <c r="O369" s="4">
        <f>SUMIFS('02_核算项'!$AC$2:$AC$6232,'02_核算项'!$B$2:$B$6232,$A369,'02_核算项'!$M$2:$M$6232,"NH3")</f>
        <v>0.0</v>
      </c>
      <c r="P369" s="4">
        <f>SUMIFS('02_核算项'!$AD$2:$AD$6232,'02_核算项'!$B$2:$B$6232,$A369,'02_核算项'!$M$2:$M$6232,"SO2")</f>
        <v>0.0</v>
      </c>
      <c r="Q369" s="4">
        <f>SUMIFS('02_核算项'!$AD$2:$AD$6232,'02_核算项'!$B$2:$B$6232,$A369,'02_核算项'!$M$2:$M$6232,"NOX")</f>
        <v>0.0</v>
      </c>
      <c r="R369" s="4">
        <f>SUMIFS('02_核算项'!$AD$2:$AD$6232,'02_核算项'!$B$2:$B$6232,$A369,'02_核算项'!$M$2:$M$6232,"CO")</f>
        <v>0.0</v>
      </c>
      <c r="S369" s="4">
        <f>SUMIFS('02_核算项'!$AD$2:$AD$6232,'02_核算项'!$B$2:$B$6232,$A369,'02_核算项'!$M$2:$M$6232,"VOCS")</f>
        <v>0.0</v>
      </c>
      <c r="T369" s="4">
        <f>SUMIFS('02_核算项'!$AD$2:$AD$6232,'02_核算项'!$B$2:$B$6232,$A369,'02_核算项'!$M$2:$M$6232,"PM10")</f>
        <v>0.0</v>
      </c>
      <c r="U369" s="4">
        <f>SUMIFS('02_核算项'!$AD$2:$AD$6232,'02_核算项'!$B$2:$B$6232,$A369,'02_核算项'!$M$2:$M$6232,"PM25")</f>
        <v>0.0</v>
      </c>
      <c r="V369" s="4">
        <f>SUMIFS('02_核算项'!$AD$2:$AD$6232,'02_核算项'!$B$2:$B$6232,$A369,'02_核算项'!$M$2:$M$6232,"BC")</f>
        <v>0.0</v>
      </c>
      <c r="W369" s="4">
        <f>SUMIFS('02_核算项'!$AD$2:$AD$6232,'02_核算项'!$B$2:$B$6232,$A369,'02_核算项'!$M$2:$M$6232,"OC")</f>
        <v>0.0</v>
      </c>
      <c r="X369" s="4">
        <f>SUMIFS('02_核算项'!$AD$2:$AD$6232,'02_核算项'!$B$2:$B$6232,$A369,'02_核算项'!$M$2:$M$6232,"NH3")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SUMIFS('02_核算项'!$AC$2:$AC$6232,'02_核算项'!$B$2:$B$6232,$A370,'02_核算项'!$M$2:$M$6232,"SO2")</f>
        <v>391.03808</v>
      </c>
      <c r="H370" s="4">
        <f>SUMIFS('02_核算项'!$AC$2:$AC$6232,'02_核算项'!$B$2:$B$6232,$A370,'02_核算项'!$M$2:$M$6232,"NOX")</f>
        <v>322.03136000000006</v>
      </c>
      <c r="I370" s="4">
        <f>SUMIFS('02_核算项'!$AC$2:$AC$6232,'02_核算项'!$B$2:$B$6232,$A370,'02_核算项'!$M$2:$M$6232,"CO")</f>
        <v>71.882</v>
      </c>
      <c r="J370" s="4">
        <f>SUMIFS('02_核算项'!$AC$2:$AC$6232,'02_核算项'!$B$2:$B$6232,$A370,'02_核算项'!$M$2:$M$6232,"VOCS")</f>
        <v>1.43764</v>
      </c>
      <c r="K370" s="4">
        <f>SUMIFS('02_核算项'!$AC$2:$AC$6232,'02_核算项'!$B$2:$B$6232,$A370,'02_核算项'!$M$2:$M$6232,"PM10")</f>
        <v>1307.4473216000001</v>
      </c>
      <c r="L370" s="4">
        <f>SUMIFS('02_核算项'!$AC$2:$AC$6232,'02_核算项'!$B$2:$B$6232,$A370,'02_核算项'!$M$2:$M$6232,"PM25")</f>
        <v>315.5907328</v>
      </c>
      <c r="M370" s="4">
        <f>SUMIFS('02_核算项'!$AC$2:$AC$6232,'02_核算项'!$B$2:$B$6232,$A370,'02_核算项'!$M$2:$M$6232,"BC")</f>
        <v>0.6311814656000001</v>
      </c>
      <c r="N370" s="4">
        <f>SUMIFS('02_核算项'!$AC$2:$AC$6232,'02_核算项'!$B$2:$B$6232,$A370,'02_核算项'!$M$2:$M$6232,"OC")</f>
        <v>0.0</v>
      </c>
      <c r="O370" s="4">
        <f>SUMIFS('02_核算项'!$AC$2:$AC$6232,'02_核算项'!$B$2:$B$6232,$A370,'02_核算项'!$M$2:$M$6232,"NH3")</f>
        <v>0.0</v>
      </c>
      <c r="P370" s="4">
        <f>SUMIFS('02_核算项'!$AD$2:$AD$6232,'02_核算项'!$B$2:$B$6232,$A370,'02_核算项'!$M$2:$M$6232,"SO2")</f>
        <v>78.20761599999997</v>
      </c>
      <c r="Q370" s="4">
        <f>SUMIFS('02_核算项'!$AD$2:$AD$6232,'02_核算项'!$B$2:$B$6232,$A370,'02_核算项'!$M$2:$M$6232,"NOX")</f>
        <v>251.18446080000007</v>
      </c>
      <c r="R370" s="4">
        <f>SUMIFS('02_核算项'!$AD$2:$AD$6232,'02_核算项'!$B$2:$B$6232,$A370,'02_核算项'!$M$2:$M$6232,"CO")</f>
        <v>71.882</v>
      </c>
      <c r="S370" s="4">
        <f>SUMIFS('02_核算项'!$AD$2:$AD$6232,'02_核算项'!$B$2:$B$6232,$A370,'02_核算项'!$M$2:$M$6232,"VOCS")</f>
        <v>1.43764</v>
      </c>
      <c r="T370" s="4">
        <f>SUMIFS('02_核算项'!$AD$2:$AD$6232,'02_核算项'!$B$2:$B$6232,$A370,'02_核算项'!$M$2:$M$6232,"PM10")</f>
        <v>383.668162304</v>
      </c>
      <c r="U370" s="4">
        <f>SUMIFS('02_核算项'!$AD$2:$AD$6232,'02_核算项'!$B$2:$B$6232,$A370,'02_核算项'!$M$2:$M$6232,"PM25")</f>
        <v>135.704015104</v>
      </c>
      <c r="V370" s="4">
        <f>SUMIFS('02_核算项'!$AD$2:$AD$6232,'02_核算项'!$B$2:$B$6232,$A370,'02_核算项'!$M$2:$M$6232,"BC")</f>
        <v>0.2714080302080001</v>
      </c>
      <c r="W370" s="4">
        <f>SUMIFS('02_核算项'!$AD$2:$AD$6232,'02_核算项'!$B$2:$B$6232,$A370,'02_核算项'!$M$2:$M$6232,"OC")</f>
        <v>0.0</v>
      </c>
      <c r="X370" s="4">
        <f>SUMIFS('02_核算项'!$AD$2:$AD$6232,'02_核算项'!$B$2:$B$6232,$A370,'02_核算项'!$M$2:$M$6232,"NH3")</f>
        <v>0.0</v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SUMIFS('02_核算项'!$AC$2:$AC$6232,'02_核算项'!$B$2:$B$6232,$A371,'02_核算项'!$M$2:$M$6232,"SO2")</f>
        <v>6224.514215</v>
      </c>
      <c r="H371" s="4">
        <f>SUMIFS('02_核算项'!$AC$2:$AC$6232,'02_核算项'!$B$2:$B$6232,$A371,'02_核算项'!$M$2:$M$6232,"NOX")</f>
        <v>4846.89451</v>
      </c>
      <c r="I371" s="4">
        <f>SUMIFS('02_核算项'!$AC$2:$AC$6232,'02_核算项'!$B$2:$B$6232,$A371,'02_核算项'!$M$2:$M$6232,"CO")</f>
        <v>1344.611</v>
      </c>
      <c r="J371" s="4">
        <f>SUMIFS('02_核算项'!$AC$2:$AC$6232,'02_核算项'!$B$2:$B$6232,$A371,'02_核算项'!$M$2:$M$6232,"VOCS")</f>
        <v>26.88784</v>
      </c>
      <c r="K371" s="4">
        <f>SUMIFS('02_核算项'!$AC$2:$AC$6232,'02_核算项'!$B$2:$B$6232,$A371,'02_核算项'!$M$2:$M$6232,"PM10")</f>
        <v>16688.303939999998</v>
      </c>
      <c r="L371" s="4">
        <f>SUMIFS('02_核算项'!$AC$2:$AC$6232,'02_核算项'!$B$2:$B$6232,$A371,'02_核算项'!$M$2:$M$6232,"PM25")</f>
        <v>4353.48678</v>
      </c>
      <c r="M371" s="4">
        <f>SUMIFS('02_核算项'!$AC$2:$AC$6232,'02_核算项'!$B$2:$B$6232,$A371,'02_核算项'!$M$2:$M$6232,"BC")</f>
        <v>8.70692976</v>
      </c>
      <c r="N371" s="4">
        <f>SUMIFS('02_核算项'!$AC$2:$AC$6232,'02_核算项'!$B$2:$B$6232,$A371,'02_核算项'!$M$2:$M$6232,"OC")</f>
        <v>0.0</v>
      </c>
      <c r="O371" s="4">
        <f>SUMIFS('02_核算项'!$AC$2:$AC$6232,'02_核算项'!$B$2:$B$6232,$A371,'02_核算项'!$M$2:$M$6232,"NH3")</f>
        <v>0.0</v>
      </c>
      <c r="P371" s="4">
        <f>SUMIFS('02_核算项'!$AD$2:$AD$6232,'02_核算项'!$B$2:$B$6232,$A371,'02_核算项'!$M$2:$M$6232,"SO2")</f>
        <v>6224.514215</v>
      </c>
      <c r="Q371" s="4">
        <f>SUMIFS('02_核算项'!$AD$2:$AD$6232,'02_核算项'!$B$2:$B$6232,$A371,'02_核算项'!$M$2:$M$6232,"NOX")</f>
        <v>3780.5777178</v>
      </c>
      <c r="R371" s="4">
        <f>SUMIFS('02_核算项'!$AD$2:$AD$6232,'02_核算项'!$B$2:$B$6232,$A371,'02_核算项'!$M$2:$M$6232,"CO")</f>
        <v>1344.611</v>
      </c>
      <c r="S371" s="4">
        <f>SUMIFS('02_核算项'!$AD$2:$AD$6232,'02_核算项'!$B$2:$B$6232,$A371,'02_核算项'!$M$2:$M$6232,"VOCS")</f>
        <v>26.88784</v>
      </c>
      <c r="T371" s="4">
        <f>SUMIFS('02_核算项'!$AD$2:$AD$6232,'02_核算项'!$B$2:$B$6232,$A371,'02_核算项'!$M$2:$M$6232,"PM10")</f>
        <v>16688.303939999998</v>
      </c>
      <c r="U371" s="4">
        <f>SUMIFS('02_核算项'!$AD$2:$AD$6232,'02_核算项'!$B$2:$B$6232,$A371,'02_核算项'!$M$2:$M$6232,"PM25")</f>
        <v>4353.48678</v>
      </c>
      <c r="V371" s="4">
        <f>SUMIFS('02_核算项'!$AD$2:$AD$6232,'02_核算项'!$B$2:$B$6232,$A371,'02_核算项'!$M$2:$M$6232,"BC")</f>
        <v>8.70692976</v>
      </c>
      <c r="W371" s="4">
        <f>SUMIFS('02_核算项'!$AD$2:$AD$6232,'02_核算项'!$B$2:$B$6232,$A371,'02_核算项'!$M$2:$M$6232,"OC")</f>
        <v>0.0</v>
      </c>
      <c r="X371" s="4">
        <f>SUMIFS('02_核算项'!$AD$2:$AD$6232,'02_核算项'!$B$2:$B$6232,$A371,'02_核算项'!$M$2:$M$6232,"NH3")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>
        <f>SUMIFS('02_核算项'!$AC$2:$AC$6232,'02_核算项'!$B$2:$B$6232,$A372,'02_核算项'!$M$2:$M$6232,"SO2")</f>
        <v>0</v>
      </c>
      <c r="H372" s="4">
        <f>SUMIFS('02_核算项'!$AC$2:$AC$6232,'02_核算项'!$B$2:$B$6232,$A372,'02_核算项'!$M$2:$M$6232,"NOX")</f>
        <v>0</v>
      </c>
      <c r="I372" s="4">
        <f>SUMIFS('02_核算项'!$AC$2:$AC$6232,'02_核算项'!$B$2:$B$6232,$A372,'02_核算项'!$M$2:$M$6232,"CO")</f>
        <v>0</v>
      </c>
      <c r="J372" s="4">
        <f>SUMIFS('02_核算项'!$AC$2:$AC$6232,'02_核算项'!$B$2:$B$6232,$A372,'02_核算项'!$M$2:$M$6232,"VOCS")</f>
        <v>0</v>
      </c>
      <c r="K372" s="4">
        <f>SUMIFS('02_核算项'!$AC$2:$AC$6232,'02_核算项'!$B$2:$B$6232,$A372,'02_核算项'!$M$2:$M$6232,"PM10")</f>
        <v>0</v>
      </c>
      <c r="L372" s="4">
        <f>SUMIFS('02_核算项'!$AC$2:$AC$6232,'02_核算项'!$B$2:$B$6232,$A372,'02_核算项'!$M$2:$M$6232,"PM25")</f>
        <v>0</v>
      </c>
      <c r="M372" s="4">
        <f>SUMIFS('02_核算项'!$AC$2:$AC$6232,'02_核算项'!$B$2:$B$6232,$A372,'02_核算项'!$M$2:$M$6232,"BC")</f>
        <v>0</v>
      </c>
      <c r="N372" s="4">
        <f>SUMIFS('02_核算项'!$AC$2:$AC$6232,'02_核算项'!$B$2:$B$6232,$A372,'02_核算项'!$M$2:$M$6232,"OC")</f>
        <v>0</v>
      </c>
      <c r="O372" s="4">
        <f>SUMIFS('02_核算项'!$AC$2:$AC$6232,'02_核算项'!$B$2:$B$6232,$A372,'02_核算项'!$M$2:$M$6232,"NH3")</f>
        <v>0</v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SUMIFS('02_核算项'!$AC$2:$AC$6232,'02_核算项'!$B$2:$B$6232,$A373,'02_核算项'!$M$2:$M$6232,"SO2")</f>
        <v>0.0</v>
      </c>
      <c r="H373" s="4">
        <f>SUMIFS('02_核算项'!$AC$2:$AC$6232,'02_核算项'!$B$2:$B$6232,$A373,'02_核算项'!$M$2:$M$6232,"NOX")</f>
        <v>446.51008999999993</v>
      </c>
      <c r="I373" s="4">
        <f>SUMIFS('02_核算项'!$AC$2:$AC$6232,'02_核算项'!$B$2:$B$6232,$A373,'02_核算项'!$M$2:$M$6232,"CO")</f>
        <v>141.57637</v>
      </c>
      <c r="J373" s="4">
        <f>SUMIFS('02_核算项'!$AC$2:$AC$6232,'02_核算项'!$B$2:$B$6232,$A373,'02_核算项'!$M$2:$M$6232,"VOCS")</f>
        <v>2.178098</v>
      </c>
      <c r="K373" s="4">
        <f>SUMIFS('02_核算项'!$AC$2:$AC$6232,'02_核算项'!$B$2:$B$6232,$A373,'02_核算项'!$M$2:$M$6232,"PM10")</f>
        <v>3.267147</v>
      </c>
      <c r="L373" s="4">
        <f>SUMIFS('02_核算项'!$AC$2:$AC$6232,'02_核算项'!$B$2:$B$6232,$A373,'02_核算项'!$M$2:$M$6232,"PM25")</f>
        <v>3.267147</v>
      </c>
      <c r="M373" s="4">
        <f>SUMIFS('02_核算项'!$AC$2:$AC$6232,'02_核算项'!$B$2:$B$6232,$A373,'02_核算项'!$M$2:$M$6232,"BC")</f>
        <v>0.0</v>
      </c>
      <c r="N373" s="4">
        <f>SUMIFS('02_核算项'!$AC$2:$AC$6232,'02_核算项'!$B$2:$B$6232,$A373,'02_核算项'!$M$2:$M$6232,"OC")</f>
        <v>0.0</v>
      </c>
      <c r="O373" s="4">
        <f>SUMIFS('02_核算项'!$AC$2:$AC$6232,'02_核算项'!$B$2:$B$6232,$A373,'02_核算项'!$M$2:$M$6232,"NH3")</f>
        <v>0.0</v>
      </c>
      <c r="P373" s="4">
        <f>SUMIFS('02_核算项'!$AD$2:$AD$6232,'02_核算项'!$B$2:$B$6232,$A373,'02_核算项'!$M$2:$M$6232,"SO2")</f>
        <v>0.0</v>
      </c>
      <c r="Q373" s="4">
        <f>SUMIFS('02_核算项'!$AD$2:$AD$6232,'02_核算项'!$B$2:$B$6232,$A373,'02_核算项'!$M$2:$M$6232,"NOX")</f>
        <v>348.27787019999994</v>
      </c>
      <c r="R373" s="4">
        <f>SUMIFS('02_核算项'!$AD$2:$AD$6232,'02_核算项'!$B$2:$B$6232,$A373,'02_核算项'!$M$2:$M$6232,"CO")</f>
        <v>141.57637</v>
      </c>
      <c r="S373" s="4">
        <f>SUMIFS('02_核算项'!$AD$2:$AD$6232,'02_核算项'!$B$2:$B$6232,$A373,'02_核算项'!$M$2:$M$6232,"VOCS")</f>
        <v>2.178098</v>
      </c>
      <c r="T373" s="4">
        <f>SUMIFS('02_核算项'!$AD$2:$AD$6232,'02_核算项'!$B$2:$B$6232,$A373,'02_核算项'!$M$2:$M$6232,"PM10")</f>
        <v>3.267147</v>
      </c>
      <c r="U373" s="4">
        <f>SUMIFS('02_核算项'!$AD$2:$AD$6232,'02_核算项'!$B$2:$B$6232,$A373,'02_核算项'!$M$2:$M$6232,"PM25")</f>
        <v>3.267147</v>
      </c>
      <c r="V373" s="4">
        <f>SUMIFS('02_核算项'!$AD$2:$AD$6232,'02_核算项'!$B$2:$B$6232,$A373,'02_核算项'!$M$2:$M$6232,"BC")</f>
        <v>0.0</v>
      </c>
      <c r="W373" s="4">
        <f>SUMIFS('02_核算项'!$AD$2:$AD$6232,'02_核算项'!$B$2:$B$6232,$A373,'02_核算项'!$M$2:$M$6232,"OC")</f>
        <v>0.0</v>
      </c>
      <c r="X373" s="4">
        <f>SUMIFS('02_核算项'!$AD$2:$AD$6232,'02_核算项'!$B$2:$B$6232,$A373,'02_核算项'!$M$2:$M$6232,"NH3")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>
        <f>SUMIFS('02_核算项'!$AC$2:$AC$6232,'02_核算项'!$B$2:$B$6232,$A374,'02_核算项'!$M$2:$M$6232,"SO2")</f>
        <v>0</v>
      </c>
      <c r="H374" s="4">
        <f>SUMIFS('02_核算项'!$AC$2:$AC$6232,'02_核算项'!$B$2:$B$6232,$A374,'02_核算项'!$M$2:$M$6232,"NOX")</f>
        <v>0</v>
      </c>
      <c r="I374" s="4">
        <f>SUMIFS('02_核算项'!$AC$2:$AC$6232,'02_核算项'!$B$2:$B$6232,$A374,'02_核算项'!$M$2:$M$6232,"CO")</f>
        <v>0</v>
      </c>
      <c r="J374" s="4">
        <f>SUMIFS('02_核算项'!$AC$2:$AC$6232,'02_核算项'!$B$2:$B$6232,$A374,'02_核算项'!$M$2:$M$6232,"VOCS")</f>
        <v>0</v>
      </c>
      <c r="K374" s="4">
        <f>SUMIFS('02_核算项'!$AC$2:$AC$6232,'02_核算项'!$B$2:$B$6232,$A374,'02_核算项'!$M$2:$M$6232,"PM10")</f>
        <v>0</v>
      </c>
      <c r="L374" s="4">
        <f>SUMIFS('02_核算项'!$AC$2:$AC$6232,'02_核算项'!$B$2:$B$6232,$A374,'02_核算项'!$M$2:$M$6232,"PM25")</f>
        <v>0</v>
      </c>
      <c r="M374" s="4">
        <f>SUMIFS('02_核算项'!$AC$2:$AC$6232,'02_核算项'!$B$2:$B$6232,$A374,'02_核算项'!$M$2:$M$6232,"BC")</f>
        <v>0</v>
      </c>
      <c r="N374" s="4">
        <f>SUMIFS('02_核算项'!$AC$2:$AC$6232,'02_核算项'!$B$2:$B$6232,$A374,'02_核算项'!$M$2:$M$6232,"OC")</f>
        <v>0</v>
      </c>
      <c r="O374" s="4">
        <f>SUMIFS('02_核算项'!$AC$2:$AC$6232,'02_核算项'!$B$2:$B$6232,$A374,'02_核算项'!$M$2:$M$6232,"NH3")</f>
        <v>0.0</v>
      </c>
      <c r="X374" s="4">
        <f>SUMIFS('02_核算项'!$AD$2:$AD$6232,'02_核算项'!$B$2:$B$6232,$A374,'02_核算项'!$M$2:$M$6232,"NH3")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SUMIFS('02_核算项'!$AC$2:$AC$6232,'02_核算项'!$B$2:$B$6232,$A375,'02_核算项'!$M$2:$M$6232,"SO2")</f>
        <v>250.98527999999996</v>
      </c>
      <c r="H375" s="4">
        <f>SUMIFS('02_核算项'!$AC$2:$AC$6232,'02_核算项'!$B$2:$B$6232,$A375,'02_核算项'!$M$2:$M$6232,"NOX")</f>
        <v>121.68</v>
      </c>
      <c r="I375" s="4">
        <f>SUMIFS('02_核算项'!$AC$2:$AC$6232,'02_核算项'!$B$2:$B$6232,$A375,'02_核算项'!$M$2:$M$6232,"CO")</f>
        <v>32.448</v>
      </c>
      <c r="J375" s="4">
        <f>SUMIFS('02_核算项'!$AC$2:$AC$6232,'02_核算项'!$B$2:$B$6232,$A375,'02_核算项'!$M$2:$M$6232,"VOCS")</f>
        <v>2.92032</v>
      </c>
      <c r="K375" s="4">
        <f>SUMIFS('02_核算项'!$AC$2:$AC$6232,'02_核算项'!$B$2:$B$6232,$A375,'02_核算项'!$M$2:$M$6232,"PM10")</f>
        <v>638.14313472</v>
      </c>
      <c r="L375" s="4">
        <f>SUMIFS('02_核算项'!$AC$2:$AC$6232,'02_核算项'!$B$2:$B$6232,$A375,'02_核算项'!$M$2:$M$6232,"PM25")</f>
        <v>154.03454976000003</v>
      </c>
      <c r="M375" s="4">
        <f>SUMIFS('02_核算项'!$AC$2:$AC$6232,'02_核算项'!$B$2:$B$6232,$A375,'02_核算项'!$M$2:$M$6232,"BC")</f>
        <v>0.30806909952000006</v>
      </c>
      <c r="N375" s="4">
        <f>SUMIFS('02_核算项'!$AC$2:$AC$6232,'02_核算项'!$B$2:$B$6232,$A375,'02_核算项'!$M$2:$M$6232,"OC")</f>
        <v>0.0</v>
      </c>
      <c r="O375" s="4">
        <f>SUMIFS('02_核算项'!$AC$2:$AC$6232,'02_核算项'!$B$2:$B$6232,$A375,'02_核算项'!$M$2:$M$6232,"NH3")</f>
        <v>0.0</v>
      </c>
      <c r="P375" s="4">
        <f>SUMIFS('02_核算项'!$AD$2:$AD$6232,'02_核算项'!$B$2:$B$6232,$A375,'02_核算项'!$M$2:$M$6232,"SO2")</f>
        <v>250.98527999999996</v>
      </c>
      <c r="Q375" s="4">
        <f>SUMIFS('02_核算项'!$AD$2:$AD$6232,'02_核算项'!$B$2:$B$6232,$A375,'02_核算项'!$M$2:$M$6232,"NOX")</f>
        <v>121.68</v>
      </c>
      <c r="R375" s="4">
        <f>SUMIFS('02_核算项'!$AD$2:$AD$6232,'02_核算项'!$B$2:$B$6232,$A375,'02_核算项'!$M$2:$M$6232,"CO")</f>
        <v>32.448</v>
      </c>
      <c r="S375" s="4">
        <f>SUMIFS('02_核算项'!$AD$2:$AD$6232,'02_核算项'!$B$2:$B$6232,$A375,'02_核算项'!$M$2:$M$6232,"VOCS")</f>
        <v>2.92032</v>
      </c>
      <c r="T375" s="4">
        <f>SUMIFS('02_核算项'!$AD$2:$AD$6232,'02_核算项'!$B$2:$B$6232,$A375,'02_核算项'!$M$2:$M$6232,"PM10")</f>
        <v>638.14313472</v>
      </c>
      <c r="U375" s="4">
        <f>SUMIFS('02_核算项'!$AD$2:$AD$6232,'02_核算项'!$B$2:$B$6232,$A375,'02_核算项'!$M$2:$M$6232,"PM25")</f>
        <v>154.03454976000003</v>
      </c>
      <c r="V375" s="4">
        <f>SUMIFS('02_核算项'!$AD$2:$AD$6232,'02_核算项'!$B$2:$B$6232,$A375,'02_核算项'!$M$2:$M$6232,"BC")</f>
        <v>0.30806909952000006</v>
      </c>
      <c r="W375" s="4">
        <f>SUMIFS('02_核算项'!$AD$2:$AD$6232,'02_核算项'!$B$2:$B$6232,$A375,'02_核算项'!$M$2:$M$6232,"OC")</f>
        <v>0.0</v>
      </c>
      <c r="X375" s="4">
        <f>SUMIFS('02_核算项'!$AD$2:$AD$6232,'02_核算项'!$B$2:$B$6232,$A375,'02_核算项'!$M$2:$M$6232,"NH3")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SUMIFS('02_核算项'!$AC$2:$AC$6232,'02_核算项'!$B$2:$B$6232,$A376,'02_核算项'!$M$2:$M$6232,"SO2")</f>
        <v>7278.557649999999</v>
      </c>
      <c r="H376" s="4">
        <f>SUMIFS('02_核算项'!$AC$2:$AC$6232,'02_核算项'!$B$2:$B$6232,$A376,'02_核算项'!$M$2:$M$6232,"NOX")</f>
        <v>5394.69567</v>
      </c>
      <c r="I376" s="4">
        <f>SUMIFS('02_核算项'!$AC$2:$AC$6232,'02_核算项'!$B$2:$B$6232,$A376,'02_核算项'!$M$2:$M$6232,"CO")</f>
        <v>1317.386</v>
      </c>
      <c r="J376" s="4">
        <f>SUMIFS('02_核算项'!$AC$2:$AC$6232,'02_核算项'!$B$2:$B$6232,$A376,'02_核算项'!$M$2:$M$6232,"VOCS")</f>
        <v>26.34772</v>
      </c>
      <c r="K376" s="4">
        <f>SUMIFS('02_核算项'!$AC$2:$AC$6232,'02_核算项'!$B$2:$B$6232,$A376,'02_核算项'!$M$2:$M$6232,"PM10")</f>
        <v>23747.5293825</v>
      </c>
      <c r="L376" s="4">
        <f>SUMIFS('02_核算项'!$AC$2:$AC$6232,'02_核算项'!$B$2:$B$6232,$A376,'02_核算项'!$M$2:$M$6232,"PM25")</f>
        <v>6195.007665</v>
      </c>
      <c r="M376" s="4">
        <f>SUMIFS('02_核算项'!$AC$2:$AC$6232,'02_核算项'!$B$2:$B$6232,$A376,'02_核算项'!$M$2:$M$6232,"BC")</f>
        <v>12.39001533</v>
      </c>
      <c r="N376" s="4">
        <f>SUMIFS('02_核算项'!$AC$2:$AC$6232,'02_核算项'!$B$2:$B$6232,$A376,'02_核算项'!$M$2:$M$6232,"OC")</f>
        <v>0.0</v>
      </c>
      <c r="O376" s="4">
        <f>SUMIFS('02_核算项'!$AC$2:$AC$6232,'02_核算项'!$B$2:$B$6232,$A376,'02_核算项'!$M$2:$M$6232,"NH3")</f>
        <v>105.39088</v>
      </c>
      <c r="P376" s="4">
        <f>SUMIFS('02_核算项'!$AD$2:$AD$6232,'02_核算项'!$B$2:$B$6232,$A376,'02_核算项'!$M$2:$M$6232,"SO2")</f>
        <v>1455.7115299999994</v>
      </c>
      <c r="Q376" s="4">
        <f>SUMIFS('02_核算项'!$AD$2:$AD$6232,'02_核算项'!$B$2:$B$6232,$A376,'02_核算项'!$M$2:$M$6232,"NOX")</f>
        <v>1942.0904412</v>
      </c>
      <c r="R376" s="4">
        <f>SUMIFS('02_核算项'!$AD$2:$AD$6232,'02_核算项'!$B$2:$B$6232,$A376,'02_核算项'!$M$2:$M$6232,"CO")</f>
        <v>1317.386</v>
      </c>
      <c r="S376" s="4">
        <f>SUMIFS('02_核算项'!$AD$2:$AD$6232,'02_核算项'!$B$2:$B$6232,$A376,'02_核算项'!$M$2:$M$6232,"VOCS")</f>
        <v>26.34772</v>
      </c>
      <c r="T376" s="4">
        <f>SUMIFS('02_核算项'!$AD$2:$AD$6232,'02_核算项'!$B$2:$B$6232,$A376,'02_核算项'!$M$2:$M$6232,"PM10")</f>
        <v>423.3255237750004</v>
      </c>
      <c r="U376" s="4">
        <f>SUMIFS('02_核算项'!$AD$2:$AD$6232,'02_核算项'!$B$2:$B$6232,$A376,'02_核算项'!$M$2:$M$6232,"PM25")</f>
        <v>247.80030660000023</v>
      </c>
      <c r="V376" s="4">
        <f>SUMIFS('02_核算项'!$AD$2:$AD$6232,'02_核算项'!$B$2:$B$6232,$A376,'02_核算项'!$M$2:$M$6232,"BC")</f>
        <v>0.4956006132000005</v>
      </c>
      <c r="W376" s="4">
        <f>SUMIFS('02_核算项'!$AD$2:$AD$6232,'02_核算项'!$B$2:$B$6232,$A376,'02_核算项'!$M$2:$M$6232,"OC")</f>
        <v>0.0</v>
      </c>
      <c r="X376" s="4">
        <f>SUMIFS('02_核算项'!$AD$2:$AD$6232,'02_核算项'!$B$2:$B$6232,$A376,'02_核算项'!$M$2:$M$6232,"NH3")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SUMIFS('02_核算项'!$AC$2:$AC$6232,'02_核算项'!$B$2:$B$6232,$A377,'02_核算项'!$M$2:$M$6232,"SO2")</f>
        <v>0.0</v>
      </c>
      <c r="H377" s="4">
        <f>SUMIFS('02_核算项'!$AC$2:$AC$6232,'02_核算项'!$B$2:$B$6232,$A377,'02_核算项'!$M$2:$M$6232,"NOX")</f>
        <v>386.5053599999999</v>
      </c>
      <c r="I377" s="4">
        <f>SUMIFS('02_核算项'!$AC$2:$AC$6232,'02_核算项'!$B$2:$B$6232,$A377,'02_核算项'!$M$2:$M$6232,"CO")</f>
        <v>122.55047999999998</v>
      </c>
      <c r="J377" s="4">
        <f>SUMIFS('02_核算项'!$AC$2:$AC$6232,'02_核算项'!$B$2:$B$6232,$A377,'02_核算项'!$M$2:$M$6232,"VOCS")</f>
        <v>1.8853919999999997</v>
      </c>
      <c r="K377" s="4">
        <f>SUMIFS('02_核算项'!$AC$2:$AC$6232,'02_核算项'!$B$2:$B$6232,$A377,'02_核算项'!$M$2:$M$6232,"PM10")</f>
        <v>2.8280879999999997</v>
      </c>
      <c r="L377" s="4">
        <f>SUMIFS('02_核算项'!$AC$2:$AC$6232,'02_核算项'!$B$2:$B$6232,$A377,'02_核算项'!$M$2:$M$6232,"PM25")</f>
        <v>2.8280879999999997</v>
      </c>
      <c r="M377" s="4">
        <f>SUMIFS('02_核算项'!$AC$2:$AC$6232,'02_核算项'!$B$2:$B$6232,$A377,'02_核算项'!$M$2:$M$6232,"BC")</f>
        <v>0.0</v>
      </c>
      <c r="N377" s="4">
        <f>SUMIFS('02_核算项'!$AC$2:$AC$6232,'02_核算项'!$B$2:$B$6232,$A377,'02_核算项'!$M$2:$M$6232,"OC")</f>
        <v>0.0</v>
      </c>
      <c r="O377" s="4">
        <f>SUMIFS('02_核算项'!$AC$2:$AC$6232,'02_核算项'!$B$2:$B$6232,$A377,'02_核算项'!$M$2:$M$6232,"NH3")</f>
        <v>0.0</v>
      </c>
      <c r="P377" s="4">
        <f>SUMIFS('02_核算项'!$AD$2:$AD$6232,'02_核算项'!$B$2:$B$6232,$A377,'02_核算项'!$M$2:$M$6232,"SO2")</f>
        <v>0.0</v>
      </c>
      <c r="Q377" s="4">
        <f>SUMIFS('02_核算项'!$AD$2:$AD$6232,'02_核算项'!$B$2:$B$6232,$A377,'02_核算项'!$M$2:$M$6232,"NOX")</f>
        <v>301.47418079999994</v>
      </c>
      <c r="R377" s="4">
        <f>SUMIFS('02_核算项'!$AD$2:$AD$6232,'02_核算项'!$B$2:$B$6232,$A377,'02_核算项'!$M$2:$M$6232,"CO")</f>
        <v>122.55047999999998</v>
      </c>
      <c r="S377" s="4">
        <f>SUMIFS('02_核算项'!$AD$2:$AD$6232,'02_核算项'!$B$2:$B$6232,$A377,'02_核算项'!$M$2:$M$6232,"VOCS")</f>
        <v>1.8853919999999997</v>
      </c>
      <c r="T377" s="4">
        <f>SUMIFS('02_核算项'!$AD$2:$AD$6232,'02_核算项'!$B$2:$B$6232,$A377,'02_核算项'!$M$2:$M$6232,"PM10")</f>
        <v>2.8280879999999997</v>
      </c>
      <c r="U377" s="4">
        <f>SUMIFS('02_核算项'!$AD$2:$AD$6232,'02_核算项'!$B$2:$B$6232,$A377,'02_核算项'!$M$2:$M$6232,"PM25")</f>
        <v>2.8280879999999997</v>
      </c>
      <c r="V377" s="4">
        <f>SUMIFS('02_核算项'!$AD$2:$AD$6232,'02_核算项'!$B$2:$B$6232,$A377,'02_核算项'!$M$2:$M$6232,"BC")</f>
        <v>0.0</v>
      </c>
      <c r="W377" s="4">
        <f>SUMIFS('02_核算项'!$AD$2:$AD$6232,'02_核算项'!$B$2:$B$6232,$A377,'02_核算项'!$M$2:$M$6232,"OC")</f>
        <v>0.0</v>
      </c>
      <c r="X377" s="4">
        <f>SUMIFS('02_核算项'!$AD$2:$AD$6232,'02_核算项'!$B$2:$B$6232,$A377,'02_核算项'!$M$2:$M$6232,"NH3")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SUMIFS('02_核算项'!$AC$2:$AC$6232,'02_核算项'!$B$2:$B$6232,$A378,'02_核算项'!$M$2:$M$6232,"SO2")</f>
        <v>789.80062</v>
      </c>
      <c r="H378" s="4">
        <f>SUMIFS('02_核算项'!$AC$2:$AC$6232,'02_核算项'!$B$2:$B$6232,$A378,'02_核算项'!$M$2:$M$6232,"NOX")</f>
        <v>849.5334400000002</v>
      </c>
      <c r="I378" s="4">
        <f>SUMIFS('02_核算项'!$AC$2:$AC$6232,'02_核算项'!$B$2:$B$6232,$A378,'02_核算项'!$M$2:$M$6232,"CO")</f>
        <v>189.628</v>
      </c>
      <c r="J378" s="4">
        <f>SUMIFS('02_核算项'!$AC$2:$AC$6232,'02_核算项'!$B$2:$B$6232,$A378,'02_核算项'!$M$2:$M$6232,"VOCS")</f>
        <v>3.79256</v>
      </c>
      <c r="K378" s="4">
        <f>SUMIFS('02_核算项'!$AC$2:$AC$6232,'02_核算项'!$B$2:$B$6232,$A378,'02_核算项'!$M$2:$M$6232,"PM10")</f>
        <v>2656.119396</v>
      </c>
      <c r="L378" s="4">
        <f>SUMIFS('02_核算项'!$AC$2:$AC$6232,'02_核算项'!$B$2:$B$6232,$A378,'02_核算项'!$M$2:$M$6232,"PM25")</f>
        <v>641.1322680000001</v>
      </c>
      <c r="M378" s="4">
        <f>SUMIFS('02_核算项'!$AC$2:$AC$6232,'02_核算项'!$B$2:$B$6232,$A378,'02_核算项'!$M$2:$M$6232,"BC")</f>
        <v>1.2822645360000002</v>
      </c>
      <c r="N378" s="4">
        <f>SUMIFS('02_核算项'!$AC$2:$AC$6232,'02_核算项'!$B$2:$B$6232,$A378,'02_核算项'!$M$2:$M$6232,"OC")</f>
        <v>0.0</v>
      </c>
      <c r="O378" s="4">
        <f>SUMIFS('02_核算项'!$AC$2:$AC$6232,'02_核算项'!$B$2:$B$6232,$A378,'02_核算项'!$M$2:$M$6232,"NH3")</f>
        <v>15.17024</v>
      </c>
      <c r="P378" s="4">
        <f>SUMIFS('02_核算项'!$AD$2:$AD$6232,'02_核算项'!$B$2:$B$6232,$A378,'02_核算项'!$M$2:$M$6232,"SO2")</f>
        <v>473.88037199999997</v>
      </c>
      <c r="Q378" s="4">
        <f>SUMIFS('02_核算项'!$AD$2:$AD$6232,'02_核算项'!$B$2:$B$6232,$A378,'02_核算项'!$M$2:$M$6232,"NOX")</f>
        <v>492.72939520000017</v>
      </c>
      <c r="R378" s="4">
        <f>SUMIFS('02_核算项'!$AD$2:$AD$6232,'02_核算项'!$B$2:$B$6232,$A378,'02_核算项'!$M$2:$M$6232,"CO")</f>
        <v>189.628</v>
      </c>
      <c r="S378" s="4">
        <f>SUMIFS('02_核算项'!$AD$2:$AD$6232,'02_核算项'!$B$2:$B$6232,$A378,'02_核算项'!$M$2:$M$6232,"VOCS")</f>
        <v>3.79256</v>
      </c>
      <c r="T378" s="4">
        <f>SUMIFS('02_核算项'!$AD$2:$AD$6232,'02_核算项'!$B$2:$B$6232,$A378,'02_核算项'!$M$2:$M$6232,"PM10")</f>
        <v>136.01163114000013</v>
      </c>
      <c r="U378" s="4">
        <f>SUMIFS('02_核算项'!$AD$2:$AD$6232,'02_核算项'!$B$2:$B$6232,$A378,'02_核算项'!$M$2:$M$6232,"PM25")</f>
        <v>35.26227474000004</v>
      </c>
      <c r="V378" s="4">
        <f>SUMIFS('02_核算项'!$AD$2:$AD$6232,'02_核算项'!$B$2:$B$6232,$A378,'02_核算项'!$M$2:$M$6232,"BC")</f>
        <v>0.07052454948000007</v>
      </c>
      <c r="W378" s="4">
        <f>SUMIFS('02_核算项'!$AD$2:$AD$6232,'02_核算项'!$B$2:$B$6232,$A378,'02_核算项'!$M$2:$M$6232,"OC")</f>
        <v>0.0</v>
      </c>
      <c r="X378" s="4">
        <f>SUMIFS('02_核算项'!$AD$2:$AD$6232,'02_核算项'!$B$2:$B$6232,$A378,'02_核算项'!$M$2:$M$6232,"NH3")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SUMIFS('02_核算项'!$AC$2:$AC$6232,'02_核算项'!$B$2:$B$6232,$A379,'02_核算项'!$M$2:$M$6232,"SO2")</f>
        <v>0.0</v>
      </c>
      <c r="H379" s="4">
        <f>SUMIFS('02_核算项'!$AC$2:$AC$6232,'02_核算项'!$B$2:$B$6232,$A379,'02_核算项'!$M$2:$M$6232,"NOX")</f>
        <v>291.72</v>
      </c>
      <c r="I379" s="4">
        <f>SUMIFS('02_核算项'!$AC$2:$AC$6232,'02_核算项'!$B$2:$B$6232,$A379,'02_核算项'!$M$2:$M$6232,"CO")</f>
        <v>28.08</v>
      </c>
      <c r="J379" s="4">
        <f>SUMIFS('02_核算项'!$AC$2:$AC$6232,'02_核算项'!$B$2:$B$6232,$A379,'02_核算项'!$M$2:$M$6232,"VOCS")</f>
        <v>2574.0</v>
      </c>
      <c r="K379" s="4">
        <f>SUMIFS('02_核算项'!$AC$2:$AC$6232,'02_核算项'!$B$2:$B$6232,$A379,'02_核算项'!$M$2:$M$6232,"PM10")</f>
        <v>13.260000000000002</v>
      </c>
      <c r="L379" s="4">
        <f>SUMIFS('02_核算项'!$AC$2:$AC$6232,'02_核算项'!$B$2:$B$6232,$A379,'02_核算项'!$M$2:$M$6232,"PM25")</f>
        <v>13.260000000000002</v>
      </c>
      <c r="M379" s="4">
        <f>SUMIFS('02_核算项'!$AC$2:$AC$6232,'02_核算项'!$B$2:$B$6232,$A379,'02_核算项'!$M$2:$M$6232,"BC")</f>
        <v>1.56</v>
      </c>
      <c r="N379" s="4">
        <f>SUMIFS('02_核算项'!$AC$2:$AC$6232,'02_核算项'!$B$2:$B$6232,$A379,'02_核算项'!$M$2:$M$6232,"OC")</f>
        <v>3.9</v>
      </c>
      <c r="O379" s="4">
        <f>SUMIFS('02_核算项'!$AC$2:$AC$6232,'02_核算项'!$B$2:$B$6232,$A379,'02_核算项'!$M$2:$M$6232,"NH3")</f>
        <v>0.0</v>
      </c>
      <c r="P379" s="4">
        <f>SUMIFS('02_核算项'!$AD$2:$AD$6232,'02_核算项'!$B$2:$B$6232,$A379,'02_核算项'!$M$2:$M$6232,"SO2")</f>
        <v>0.0</v>
      </c>
      <c r="Q379" s="4">
        <f>SUMIFS('02_核算项'!$AD$2:$AD$6232,'02_核算项'!$B$2:$B$6232,$A379,'02_核算项'!$M$2:$M$6232,"NOX")</f>
        <v>227.54160000000002</v>
      </c>
      <c r="R379" s="4">
        <f>SUMIFS('02_核算项'!$AD$2:$AD$6232,'02_核算项'!$B$2:$B$6232,$A379,'02_核算项'!$M$2:$M$6232,"CO")</f>
        <v>28.08</v>
      </c>
      <c r="S379" s="4">
        <f>SUMIFS('02_核算项'!$AD$2:$AD$6232,'02_核算项'!$B$2:$B$6232,$A379,'02_核算项'!$M$2:$M$6232,"VOCS")</f>
        <v>2574.0</v>
      </c>
      <c r="T379" s="4">
        <f>SUMIFS('02_核算项'!$AD$2:$AD$6232,'02_核算项'!$B$2:$B$6232,$A379,'02_核算项'!$M$2:$M$6232,"PM10")</f>
        <v>13.260000000000002</v>
      </c>
      <c r="U379" s="4">
        <f>SUMIFS('02_核算项'!$AD$2:$AD$6232,'02_核算项'!$B$2:$B$6232,$A379,'02_核算项'!$M$2:$M$6232,"PM25")</f>
        <v>13.260000000000002</v>
      </c>
      <c r="V379" s="4">
        <f>SUMIFS('02_核算项'!$AD$2:$AD$6232,'02_核算项'!$B$2:$B$6232,$A379,'02_核算项'!$M$2:$M$6232,"BC")</f>
        <v>1.56</v>
      </c>
      <c r="W379" s="4">
        <f>SUMIFS('02_核算项'!$AD$2:$AD$6232,'02_核算项'!$B$2:$B$6232,$A379,'02_核算项'!$M$2:$M$6232,"OC")</f>
        <v>3.9</v>
      </c>
      <c r="X379" s="4">
        <f>SUMIFS('02_核算项'!$AD$2:$AD$6232,'02_核算项'!$B$2:$B$6232,$A379,'02_核算项'!$M$2:$M$6232,"NH3")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SUMIFS('02_核算项'!$AC$2:$AC$6232,'02_核算项'!$B$2:$B$6232,$A380,'02_核算项'!$M$2:$M$6232,"SO2")</f>
        <v>54.0991</v>
      </c>
      <c r="H380" s="4">
        <f>SUMIFS('02_核算项'!$AC$2:$AC$6232,'02_核算项'!$B$2:$B$6232,$A380,'02_核算项'!$M$2:$M$6232,"NOX")</f>
        <v>108.4875</v>
      </c>
      <c r="I380" s="4">
        <f>SUMIFS('02_核算项'!$AC$2:$AC$6232,'02_核算项'!$B$2:$B$6232,$A380,'02_核算项'!$M$2:$M$6232,"CO")</f>
        <v>28.93</v>
      </c>
      <c r="J380" s="4">
        <f>SUMIFS('02_核算项'!$AC$2:$AC$6232,'02_核算项'!$B$2:$B$6232,$A380,'02_核算项'!$M$2:$M$6232,"VOCS")</f>
        <v>2.6037</v>
      </c>
      <c r="K380" s="4">
        <f>SUMIFS('02_核算项'!$AC$2:$AC$6232,'02_核算项'!$B$2:$B$6232,$A380,'02_核算项'!$M$2:$M$6232,"PM10")</f>
        <v>106.64986640000001</v>
      </c>
      <c r="L380" s="4">
        <f>SUMIFS('02_核算项'!$AC$2:$AC$6232,'02_核算项'!$B$2:$B$6232,$A380,'02_核算项'!$M$2:$M$6232,"PM25")</f>
        <v>25.743071200000006</v>
      </c>
      <c r="M380" s="4">
        <f>SUMIFS('02_核算项'!$AC$2:$AC$6232,'02_核算项'!$B$2:$B$6232,$A380,'02_核算项'!$M$2:$M$6232,"BC")</f>
        <v>0.05148614240000001</v>
      </c>
      <c r="N380" s="4">
        <f>SUMIFS('02_核算项'!$AC$2:$AC$6232,'02_核算项'!$B$2:$B$6232,$A380,'02_核算项'!$M$2:$M$6232,"OC")</f>
        <v>0.0</v>
      </c>
      <c r="O380" s="4">
        <f>SUMIFS('02_核算项'!$AC$2:$AC$6232,'02_核算项'!$B$2:$B$6232,$A380,'02_核算项'!$M$2:$M$6232,"NH3")</f>
        <v>0.0</v>
      </c>
      <c r="P380" s="4">
        <f>SUMIFS('02_核算项'!$AD$2:$AD$6232,'02_核算项'!$B$2:$B$6232,$A380,'02_核算项'!$M$2:$M$6232,"SO2")</f>
        <v>54.0991</v>
      </c>
      <c r="Q380" s="4">
        <f>SUMIFS('02_核算项'!$AD$2:$AD$6232,'02_核算项'!$B$2:$B$6232,$A380,'02_核算项'!$M$2:$M$6232,"NOX")</f>
        <v>108.4875</v>
      </c>
      <c r="R380" s="4">
        <f>SUMIFS('02_核算项'!$AD$2:$AD$6232,'02_核算项'!$B$2:$B$6232,$A380,'02_核算项'!$M$2:$M$6232,"CO")</f>
        <v>28.93</v>
      </c>
      <c r="S380" s="4">
        <f>SUMIFS('02_核算项'!$AD$2:$AD$6232,'02_核算项'!$B$2:$B$6232,$A380,'02_核算项'!$M$2:$M$6232,"VOCS")</f>
        <v>2.6037</v>
      </c>
      <c r="T380" s="4">
        <f>SUMIFS('02_核算项'!$AD$2:$AD$6232,'02_核算项'!$B$2:$B$6232,$A380,'02_核算项'!$M$2:$M$6232,"PM10")</f>
        <v>106.64986640000001</v>
      </c>
      <c r="U380" s="4">
        <f>SUMIFS('02_核算项'!$AD$2:$AD$6232,'02_核算项'!$B$2:$B$6232,$A380,'02_核算项'!$M$2:$M$6232,"PM25")</f>
        <v>25.743071200000006</v>
      </c>
      <c r="V380" s="4">
        <f>SUMIFS('02_核算项'!$AD$2:$AD$6232,'02_核算项'!$B$2:$B$6232,$A380,'02_核算项'!$M$2:$M$6232,"BC")</f>
        <v>0.05148614240000001</v>
      </c>
      <c r="W380" s="4">
        <f>SUMIFS('02_核算项'!$AD$2:$AD$6232,'02_核算项'!$B$2:$B$6232,$A380,'02_核算项'!$M$2:$M$6232,"OC")</f>
        <v>0.0</v>
      </c>
      <c r="X380" s="4">
        <f>SUMIFS('02_核算项'!$AD$2:$AD$6232,'02_核算项'!$B$2:$B$6232,$A380,'02_核算项'!$M$2:$M$6232,"NH3")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SUMIFS('02_核算项'!$AC$2:$AC$6232,'02_核算项'!$B$2:$B$6232,$A381,'02_核算项'!$M$2:$M$6232,"SO2")</f>
        <v>7697.3383088</v>
      </c>
      <c r="H381" s="4">
        <f>SUMIFS('02_核算项'!$AC$2:$AC$6232,'02_核算项'!$B$2:$B$6232,$A381,'02_核算项'!$M$2:$M$6232,"NOX")</f>
        <v>4872.5030031999995</v>
      </c>
      <c r="I381" s="4">
        <f>SUMIFS('02_核算项'!$AC$2:$AC$6232,'02_核算项'!$B$2:$B$6232,$A381,'02_核算项'!$M$2:$M$6232,"CO")</f>
        <v>1351.59584</v>
      </c>
      <c r="J381" s="4">
        <f>SUMIFS('02_核算项'!$AC$2:$AC$6232,'02_核算项'!$B$2:$B$6232,$A381,'02_核算项'!$M$2:$M$6232,"VOCS")</f>
        <v>27.0319168</v>
      </c>
      <c r="K381" s="4">
        <f>SUMIFS('02_核算项'!$AC$2:$AC$6232,'02_核算项'!$B$2:$B$6232,$A381,'02_核算项'!$M$2:$M$6232,"PM10")</f>
        <v>20534.146831116803</v>
      </c>
      <c r="L381" s="4">
        <f>SUMIFS('02_核算项'!$AC$2:$AC$6232,'02_核算项'!$B$2:$B$6232,$A381,'02_核算项'!$M$2:$M$6232,"PM25")</f>
        <v>4956.518200614401</v>
      </c>
      <c r="M381" s="4">
        <f>SUMIFS('02_核算项'!$AC$2:$AC$6232,'02_核算项'!$B$2:$B$6232,$A381,'02_核算项'!$M$2:$M$6232,"BC")</f>
        <v>9.913036401228805</v>
      </c>
      <c r="N381" s="4">
        <f>SUMIFS('02_核算项'!$AC$2:$AC$6232,'02_核算项'!$B$2:$B$6232,$A381,'02_核算项'!$M$2:$M$6232,"OC")</f>
        <v>0.0</v>
      </c>
      <c r="O381" s="4">
        <f>SUMIFS('02_核算项'!$AC$2:$AC$6232,'02_核算项'!$B$2:$B$6232,$A381,'02_核算项'!$M$2:$M$6232,"NH3")</f>
        <v>0.0</v>
      </c>
      <c r="P381" s="4">
        <f>SUMIFS('02_核算项'!$AD$2:$AD$6232,'02_核算项'!$B$2:$B$6232,$A381,'02_核算项'!$M$2:$M$6232,"SO2")</f>
        <v>7697.3383088</v>
      </c>
      <c r="Q381" s="4">
        <f>SUMIFS('02_核算项'!$AD$2:$AD$6232,'02_核算项'!$B$2:$B$6232,$A381,'02_核算项'!$M$2:$M$6232,"NOX")</f>
        <v>3800.5523424959997</v>
      </c>
      <c r="R381" s="4">
        <f>SUMIFS('02_核算项'!$AD$2:$AD$6232,'02_核算项'!$B$2:$B$6232,$A381,'02_核算项'!$M$2:$M$6232,"CO")</f>
        <v>1351.59584</v>
      </c>
      <c r="S381" s="4">
        <f>SUMIFS('02_核算项'!$AD$2:$AD$6232,'02_核算项'!$B$2:$B$6232,$A381,'02_核算项'!$M$2:$M$6232,"VOCS")</f>
        <v>27.0319168</v>
      </c>
      <c r="T381" s="4">
        <f>SUMIFS('02_核算项'!$AD$2:$AD$6232,'02_核算项'!$B$2:$B$6232,$A381,'02_核算项'!$M$2:$M$6232,"PM10")</f>
        <v>20534.146831116803</v>
      </c>
      <c r="U381" s="4">
        <f>SUMIFS('02_核算项'!$AD$2:$AD$6232,'02_核算项'!$B$2:$B$6232,$A381,'02_核算项'!$M$2:$M$6232,"PM25")</f>
        <v>4956.518200614401</v>
      </c>
      <c r="V381" s="4">
        <f>SUMIFS('02_核算项'!$AD$2:$AD$6232,'02_核算项'!$B$2:$B$6232,$A381,'02_核算项'!$M$2:$M$6232,"BC")</f>
        <v>9.913036401228805</v>
      </c>
      <c r="W381" s="4">
        <f>SUMIFS('02_核算项'!$AD$2:$AD$6232,'02_核算项'!$B$2:$B$6232,$A381,'02_核算项'!$M$2:$M$6232,"OC")</f>
        <v>0.0</v>
      </c>
      <c r="X381" s="4">
        <f>SUMIFS('02_核算项'!$AD$2:$AD$6232,'02_核算项'!$B$2:$B$6232,$A381,'02_核算项'!$M$2:$M$6232,"NH3")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>
        <f>SUMIFS('02_核算项'!$AC$2:$AC$6232,'02_核算项'!$B$2:$B$6232,$A382,'02_核算项'!$M$2:$M$6232,"SO2")</f>
        <v>0</v>
      </c>
      <c r="H382" s="4">
        <f>SUMIFS('02_核算项'!$AC$2:$AC$6232,'02_核算项'!$B$2:$B$6232,$A382,'02_核算项'!$M$2:$M$6232,"NOX")</f>
        <v>0</v>
      </c>
      <c r="I382" s="4">
        <f>SUMIFS('02_核算项'!$AC$2:$AC$6232,'02_核算项'!$B$2:$B$6232,$A382,'02_核算项'!$M$2:$M$6232,"CO")</f>
        <v>0</v>
      </c>
      <c r="J382" s="4">
        <f>SUMIFS('02_核算项'!$AC$2:$AC$6232,'02_核算项'!$B$2:$B$6232,$A382,'02_核算项'!$M$2:$M$6232,"VOCS")</f>
        <v>0</v>
      </c>
      <c r="K382" s="4">
        <f>SUMIFS('02_核算项'!$AC$2:$AC$6232,'02_核算项'!$B$2:$B$6232,$A382,'02_核算项'!$M$2:$M$6232,"PM10")</f>
        <v>0</v>
      </c>
      <c r="L382" s="4">
        <f>SUMIFS('02_核算项'!$AC$2:$AC$6232,'02_核算项'!$B$2:$B$6232,$A382,'02_核算项'!$M$2:$M$6232,"PM25")</f>
        <v>0</v>
      </c>
      <c r="M382" s="4">
        <f>SUMIFS('02_核算项'!$AC$2:$AC$6232,'02_核算项'!$B$2:$B$6232,$A382,'02_核算项'!$M$2:$M$6232,"BC")</f>
        <v>0</v>
      </c>
      <c r="N382" s="4">
        <f>SUMIFS('02_核算项'!$AC$2:$AC$6232,'02_核算项'!$B$2:$B$6232,$A382,'02_核算项'!$M$2:$M$6232,"OC")</f>
        <v>0</v>
      </c>
      <c r="O382" s="4">
        <f>SUMIFS('02_核算项'!$AC$2:$AC$6232,'02_核算项'!$B$2:$B$6232,$A382,'02_核算项'!$M$2:$M$6232,"NH3")</f>
        <v>0.0</v>
      </c>
      <c r="X382" s="4">
        <f>SUMIFS('02_核算项'!$AD$2:$AD$6232,'02_核算项'!$B$2:$B$6232,$A382,'02_核算项'!$M$2:$M$6232,"NH3")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>
        <f>SUMIFS('02_核算项'!$AC$2:$AC$6232,'02_核算项'!$B$2:$B$6232,$A383,'02_核算项'!$M$2:$M$6232,"SO2")</f>
        <v>0.0</v>
      </c>
      <c r="H383" s="4">
        <f>SUMIFS('02_核算项'!$AC$2:$AC$6232,'02_核算项'!$B$2:$B$6232,$A383,'02_核算项'!$M$2:$M$6232,"NOX")</f>
        <v>0.19515999999999997</v>
      </c>
      <c r="I383" s="4">
        <f>SUMIFS('02_核算项'!$AC$2:$AC$6232,'02_核算项'!$B$2:$B$6232,$A383,'02_核算项'!$M$2:$M$6232,"CO")</f>
        <v>0.06188</v>
      </c>
      <c r="J383" s="4">
        <f>SUMIFS('02_核算项'!$AC$2:$AC$6232,'02_核算项'!$B$2:$B$6232,$A383,'02_核算项'!$M$2:$M$6232,"VOCS")</f>
        <v>0.000952</v>
      </c>
      <c r="K383" s="4">
        <f>SUMIFS('02_核算项'!$AC$2:$AC$6232,'02_核算项'!$B$2:$B$6232,$A383,'02_核算项'!$M$2:$M$6232,"PM10")</f>
        <v>0.001428</v>
      </c>
      <c r="L383" s="4">
        <f>SUMIFS('02_核算项'!$AC$2:$AC$6232,'02_核算项'!$B$2:$B$6232,$A383,'02_核算项'!$M$2:$M$6232,"PM25")</f>
        <v>0.001428</v>
      </c>
      <c r="M383" s="4">
        <f>SUMIFS('02_核算项'!$AC$2:$AC$6232,'02_核算项'!$B$2:$B$6232,$A383,'02_核算项'!$M$2:$M$6232,"BC")</f>
        <v>0.0</v>
      </c>
      <c r="N383" s="4">
        <f>SUMIFS('02_核算项'!$AC$2:$AC$6232,'02_核算项'!$B$2:$B$6232,$A383,'02_核算项'!$M$2:$M$6232,"OC")</f>
        <v>0.0</v>
      </c>
      <c r="O383" s="4">
        <f>SUMIFS('02_核算项'!$AC$2:$AC$6232,'02_核算项'!$B$2:$B$6232,$A383,'02_核算项'!$M$2:$M$6232,"NH3")</f>
        <v>0.0</v>
      </c>
      <c r="P383" s="4">
        <f>SUMIFS('02_核算项'!$AD$2:$AD$6232,'02_核算项'!$B$2:$B$6232,$A383,'02_核算项'!$M$2:$M$6232,"SO2")</f>
        <v>0.0</v>
      </c>
      <c r="Q383" s="4">
        <f>SUMIFS('02_核算项'!$AD$2:$AD$6232,'02_核算项'!$B$2:$B$6232,$A383,'02_核算项'!$M$2:$M$6232,"NOX")</f>
        <v>0.19515999999999997</v>
      </c>
      <c r="R383" s="4">
        <f>SUMIFS('02_核算项'!$AD$2:$AD$6232,'02_核算项'!$B$2:$B$6232,$A383,'02_核算项'!$M$2:$M$6232,"CO")</f>
        <v>0.06188</v>
      </c>
      <c r="S383" s="4">
        <f>SUMIFS('02_核算项'!$AD$2:$AD$6232,'02_核算项'!$B$2:$B$6232,$A383,'02_核算项'!$M$2:$M$6232,"VOCS")</f>
        <v>0.000952</v>
      </c>
      <c r="T383" s="4">
        <f>SUMIFS('02_核算项'!$AD$2:$AD$6232,'02_核算项'!$B$2:$B$6232,$A383,'02_核算项'!$M$2:$M$6232,"PM10")</f>
        <v>0.001428</v>
      </c>
      <c r="U383" s="4">
        <f>SUMIFS('02_核算项'!$AD$2:$AD$6232,'02_核算项'!$B$2:$B$6232,$A383,'02_核算项'!$M$2:$M$6232,"PM25")</f>
        <v>0.001428</v>
      </c>
      <c r="V383" s="4">
        <f>SUMIFS('02_核算项'!$AD$2:$AD$6232,'02_核算项'!$B$2:$B$6232,$A383,'02_核算项'!$M$2:$M$6232,"BC")</f>
        <v>0.0</v>
      </c>
      <c r="W383" s="4">
        <f>SUMIFS('02_核算项'!$AD$2:$AD$6232,'02_核算项'!$B$2:$B$6232,$A383,'02_核算项'!$M$2:$M$6232,"OC")</f>
        <v>0.0</v>
      </c>
      <c r="X383" s="4">
        <f>SUMIFS('02_核算项'!$AD$2:$AD$6232,'02_核算项'!$B$2:$B$6232,$A383,'02_核算项'!$M$2:$M$6232,"NH3")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>
        <f>SUMIFS('02_核算项'!$AC$2:$AC$6232,'02_核算项'!$B$2:$B$6232,$A384,'02_核算项'!$M$2:$M$6232,"SO2")</f>
        <v>0.157365</v>
      </c>
      <c r="H384" s="4">
        <f>SUMIFS('02_核算项'!$AC$2:$AC$6232,'02_核算项'!$B$2:$B$6232,$A384,'02_核算项'!$M$2:$M$6232,"NOX")</f>
        <v>0.388167</v>
      </c>
      <c r="I384" s="4">
        <f>SUMIFS('02_核算项'!$AC$2:$AC$6232,'02_核算项'!$B$2:$B$6232,$A384,'02_核算项'!$M$2:$M$6232,"CO")</f>
        <v>0.031473</v>
      </c>
      <c r="J384" s="4">
        <f>SUMIFS('02_核算项'!$AC$2:$AC$6232,'02_核算项'!$B$2:$B$6232,$A384,'02_核算项'!$M$2:$M$6232,"VOCS")</f>
        <v>0.00681915</v>
      </c>
      <c r="K384" s="4">
        <f>SUMIFS('02_核算项'!$AC$2:$AC$6232,'02_核算项'!$B$2:$B$6232,$A384,'02_核算项'!$M$2:$M$6232,"PM10")</f>
        <v>0.0262275</v>
      </c>
      <c r="L384" s="4">
        <f>SUMIFS('02_核算项'!$AC$2:$AC$6232,'02_核算项'!$B$2:$B$6232,$A384,'02_核算项'!$M$2:$M$6232,"PM25")</f>
        <v>0.0262275</v>
      </c>
      <c r="M384" s="4">
        <f>SUMIFS('02_核算项'!$AC$2:$AC$6232,'02_核算项'!$B$2:$B$6232,$A384,'02_核算项'!$M$2:$M$6232,"BC")</f>
        <v>0.0005245499999999999</v>
      </c>
      <c r="N384" s="4">
        <f>SUMIFS('02_核算项'!$AC$2:$AC$6232,'02_核算项'!$B$2:$B$6232,$A384,'02_核算项'!$M$2:$M$6232,"OC")</f>
        <v>0.0020981999999999997</v>
      </c>
      <c r="O384" s="4">
        <f>SUMIFS('02_核算项'!$AC$2:$AC$6232,'02_核算项'!$B$2:$B$6232,$A384,'02_核算项'!$M$2:$M$6232,"NH3")</f>
        <v>0.0</v>
      </c>
      <c r="P384" s="4">
        <f>SUMIFS('02_核算项'!$AD$2:$AD$6232,'02_核算项'!$B$2:$B$6232,$A384,'02_核算项'!$M$2:$M$6232,"SO2")</f>
        <v>0.157365</v>
      </c>
      <c r="Q384" s="4">
        <f>SUMIFS('02_核算项'!$AD$2:$AD$6232,'02_核算项'!$B$2:$B$6232,$A384,'02_核算项'!$M$2:$M$6232,"NOX")</f>
        <v>0.388167</v>
      </c>
      <c r="R384" s="4">
        <f>SUMIFS('02_核算项'!$AD$2:$AD$6232,'02_核算项'!$B$2:$B$6232,$A384,'02_核算项'!$M$2:$M$6232,"CO")</f>
        <v>0.031473</v>
      </c>
      <c r="S384" s="4">
        <f>SUMIFS('02_核算项'!$AD$2:$AD$6232,'02_核算项'!$B$2:$B$6232,$A384,'02_核算项'!$M$2:$M$6232,"VOCS")</f>
        <v>0.00681915</v>
      </c>
      <c r="T384" s="4">
        <f>SUMIFS('02_核算项'!$AD$2:$AD$6232,'02_核算项'!$B$2:$B$6232,$A384,'02_核算项'!$M$2:$M$6232,"PM10")</f>
        <v>0.0262275</v>
      </c>
      <c r="U384" s="4">
        <f>SUMIFS('02_核算项'!$AD$2:$AD$6232,'02_核算项'!$B$2:$B$6232,$A384,'02_核算项'!$M$2:$M$6232,"PM25")</f>
        <v>0.0262275</v>
      </c>
      <c r="V384" s="4">
        <f>SUMIFS('02_核算项'!$AD$2:$AD$6232,'02_核算项'!$B$2:$B$6232,$A384,'02_核算项'!$M$2:$M$6232,"BC")</f>
        <v>0.0005245499999999999</v>
      </c>
      <c r="W384" s="4">
        <f>SUMIFS('02_核算项'!$AD$2:$AD$6232,'02_核算项'!$B$2:$B$6232,$A384,'02_核算项'!$M$2:$M$6232,"OC")</f>
        <v>0.0020981999999999997</v>
      </c>
      <c r="X384" s="4">
        <f>SUMIFS('02_核算项'!$AD$2:$AD$6232,'02_核算项'!$B$2:$B$6232,$A384,'02_核算项'!$M$2:$M$6232,"NH3")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>
        <f>SUMIFS('02_核算项'!$AC$2:$AC$6232,'02_核算项'!$B$2:$B$6232,$A385,'02_核算项'!$M$2:$M$6232,"SO2")</f>
        <v>0.0</v>
      </c>
      <c r="H385" s="4">
        <f>SUMIFS('02_核算项'!$AC$2:$AC$6232,'02_核算项'!$B$2:$B$6232,$A385,'02_核算项'!$M$2:$M$6232,"NOX")</f>
        <v>0.0</v>
      </c>
      <c r="I385" s="4">
        <f>SUMIFS('02_核算项'!$AC$2:$AC$6232,'02_核算项'!$B$2:$B$6232,$A385,'02_核算项'!$M$2:$M$6232,"CO")</f>
        <v>0.0</v>
      </c>
      <c r="J385" s="4">
        <f>SUMIFS('02_核算项'!$AC$2:$AC$6232,'02_核算项'!$B$2:$B$6232,$A385,'02_核算项'!$M$2:$M$6232,"VOCS")</f>
        <v>0.0</v>
      </c>
      <c r="K385" s="4">
        <f>SUMIFS('02_核算项'!$AC$2:$AC$6232,'02_核算项'!$B$2:$B$6232,$A385,'02_核算项'!$M$2:$M$6232,"PM10")</f>
        <v>0.0</v>
      </c>
      <c r="L385" s="4">
        <f>SUMIFS('02_核算项'!$AC$2:$AC$6232,'02_核算项'!$B$2:$B$6232,$A385,'02_核算项'!$M$2:$M$6232,"PM25")</f>
        <v>0.0</v>
      </c>
      <c r="M385" s="4">
        <f>SUMIFS('02_核算项'!$AC$2:$AC$6232,'02_核算项'!$B$2:$B$6232,$A385,'02_核算项'!$M$2:$M$6232,"BC")</f>
        <v>0.0</v>
      </c>
      <c r="N385" s="4">
        <f>SUMIFS('02_核算项'!$AC$2:$AC$6232,'02_核算项'!$B$2:$B$6232,$A385,'02_核算项'!$M$2:$M$6232,"OC")</f>
        <v>0.0</v>
      </c>
      <c r="O385" s="4">
        <f>SUMIFS('02_核算项'!$AC$2:$AC$6232,'02_核算项'!$B$2:$B$6232,$A385,'02_核算项'!$M$2:$M$6232,"NH3")</f>
        <v>0.0</v>
      </c>
      <c r="P385" s="4">
        <f>SUMIFS('02_核算项'!$AD$2:$AD$6232,'02_核算项'!$B$2:$B$6232,$A385,'02_核算项'!$M$2:$M$6232,"SO2")</f>
        <v>0.0</v>
      </c>
      <c r="Q385" s="4">
        <f>SUMIFS('02_核算项'!$AD$2:$AD$6232,'02_核算项'!$B$2:$B$6232,$A385,'02_核算项'!$M$2:$M$6232,"NOX")</f>
        <v>0.0</v>
      </c>
      <c r="R385" s="4">
        <f>SUMIFS('02_核算项'!$AD$2:$AD$6232,'02_核算项'!$B$2:$B$6232,$A385,'02_核算项'!$M$2:$M$6232,"CO")</f>
        <v>0.0</v>
      </c>
      <c r="S385" s="4">
        <f>SUMIFS('02_核算项'!$AD$2:$AD$6232,'02_核算项'!$B$2:$B$6232,$A385,'02_核算项'!$M$2:$M$6232,"VOCS")</f>
        <v>0.0</v>
      </c>
      <c r="T385" s="4">
        <f>SUMIFS('02_核算项'!$AD$2:$AD$6232,'02_核算项'!$B$2:$B$6232,$A385,'02_核算项'!$M$2:$M$6232,"PM10")</f>
        <v>0.0</v>
      </c>
      <c r="U385" s="4">
        <f>SUMIFS('02_核算项'!$AD$2:$AD$6232,'02_核算项'!$B$2:$B$6232,$A385,'02_核算项'!$M$2:$M$6232,"PM25")</f>
        <v>0.0</v>
      </c>
      <c r="V385" s="4">
        <f>SUMIFS('02_核算项'!$AD$2:$AD$6232,'02_核算项'!$B$2:$B$6232,$A385,'02_核算项'!$M$2:$M$6232,"BC")</f>
        <v>0.0</v>
      </c>
      <c r="W385" s="4">
        <f>SUMIFS('02_核算项'!$AD$2:$AD$6232,'02_核算项'!$B$2:$B$6232,$A385,'02_核算项'!$M$2:$M$6232,"OC")</f>
        <v>0.0</v>
      </c>
      <c r="X385" s="4">
        <f>SUMIFS('02_核算项'!$AD$2:$AD$6232,'02_核算项'!$B$2:$B$6232,$A385,'02_核算项'!$M$2:$M$6232,"NH3")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SUMIFS('02_核算项'!$AC$2:$AC$6232,'02_核算项'!$B$2:$B$6232,$A386,'02_核算项'!$M$2:$M$6232,"SO2")</f>
        <v>0.0</v>
      </c>
      <c r="H386" s="4">
        <f>SUMIFS('02_核算项'!$AC$2:$AC$6232,'02_核算项'!$B$2:$B$6232,$A386,'02_核算项'!$M$2:$M$6232,"NOX")</f>
        <v>120.98894999999999</v>
      </c>
      <c r="I386" s="4">
        <f>SUMIFS('02_核算项'!$AC$2:$AC$6232,'02_核算项'!$B$2:$B$6232,$A386,'02_核算项'!$M$2:$M$6232,"CO")</f>
        <v>38.36235</v>
      </c>
      <c r="J386" s="4">
        <f>SUMIFS('02_核算项'!$AC$2:$AC$6232,'02_核算项'!$B$2:$B$6232,$A386,'02_核算项'!$M$2:$M$6232,"VOCS")</f>
        <v>0.59019</v>
      </c>
      <c r="K386" s="4">
        <f>SUMIFS('02_核算项'!$AC$2:$AC$6232,'02_核算项'!$B$2:$B$6232,$A386,'02_核算项'!$M$2:$M$6232,"PM10")</f>
        <v>0.885285</v>
      </c>
      <c r="L386" s="4">
        <f>SUMIFS('02_核算项'!$AC$2:$AC$6232,'02_核算项'!$B$2:$B$6232,$A386,'02_核算项'!$M$2:$M$6232,"PM25")</f>
        <v>0.885285</v>
      </c>
      <c r="M386" s="4">
        <f>SUMIFS('02_核算项'!$AC$2:$AC$6232,'02_核算项'!$B$2:$B$6232,$A386,'02_核算项'!$M$2:$M$6232,"BC")</f>
        <v>0.0</v>
      </c>
      <c r="N386" s="4">
        <f>SUMIFS('02_核算项'!$AC$2:$AC$6232,'02_核算项'!$B$2:$B$6232,$A386,'02_核算项'!$M$2:$M$6232,"OC")</f>
        <v>0.0</v>
      </c>
      <c r="O386" s="4">
        <f>SUMIFS('02_核算项'!$AC$2:$AC$6232,'02_核算项'!$B$2:$B$6232,$A386,'02_核算项'!$M$2:$M$6232,"NH3")</f>
        <v>0.0</v>
      </c>
      <c r="P386" s="4">
        <f>SUMIFS('02_核算项'!$AD$2:$AD$6232,'02_核算项'!$B$2:$B$6232,$A386,'02_核算项'!$M$2:$M$6232,"SO2")</f>
        <v>0.0</v>
      </c>
      <c r="Q386" s="4">
        <f>SUMIFS('02_核算项'!$AD$2:$AD$6232,'02_核算项'!$B$2:$B$6232,$A386,'02_核算项'!$M$2:$M$6232,"NOX")</f>
        <v>94.371381</v>
      </c>
      <c r="R386" s="4">
        <f>SUMIFS('02_核算项'!$AD$2:$AD$6232,'02_核算项'!$B$2:$B$6232,$A386,'02_核算项'!$M$2:$M$6232,"CO")</f>
        <v>38.36235</v>
      </c>
      <c r="S386" s="4">
        <f>SUMIFS('02_核算项'!$AD$2:$AD$6232,'02_核算项'!$B$2:$B$6232,$A386,'02_核算项'!$M$2:$M$6232,"VOCS")</f>
        <v>0.59019</v>
      </c>
      <c r="T386" s="4">
        <f>SUMIFS('02_核算项'!$AD$2:$AD$6232,'02_核算项'!$B$2:$B$6232,$A386,'02_核算项'!$M$2:$M$6232,"PM10")</f>
        <v>0.885285</v>
      </c>
      <c r="U386" s="4">
        <f>SUMIFS('02_核算项'!$AD$2:$AD$6232,'02_核算项'!$B$2:$B$6232,$A386,'02_核算项'!$M$2:$M$6232,"PM25")</f>
        <v>0.885285</v>
      </c>
      <c r="V386" s="4">
        <f>SUMIFS('02_核算项'!$AD$2:$AD$6232,'02_核算项'!$B$2:$B$6232,$A386,'02_核算项'!$M$2:$M$6232,"BC")</f>
        <v>0.0</v>
      </c>
      <c r="W386" s="4">
        <f>SUMIFS('02_核算项'!$AD$2:$AD$6232,'02_核算项'!$B$2:$B$6232,$A386,'02_核算项'!$M$2:$M$6232,"OC")</f>
        <v>0.0</v>
      </c>
      <c r="X386" s="4">
        <f>SUMIFS('02_核算项'!$AD$2:$AD$6232,'02_核算项'!$B$2:$B$6232,$A386,'02_核算项'!$M$2:$M$6232,"NH3")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>
        <f>SUMIFS('02_核算项'!$AC$2:$AC$6232,'02_核算项'!$B$2:$B$6232,$A387,'02_核算项'!$M$2:$M$6232,"SO2")</f>
        <v>0.0</v>
      </c>
      <c r="H387" s="4">
        <f>SUMIFS('02_核算项'!$AC$2:$AC$6232,'02_核算项'!$B$2:$B$6232,$A387,'02_核算项'!$M$2:$M$6232,"NOX")</f>
        <v>0.0</v>
      </c>
      <c r="I387" s="4">
        <f>SUMIFS('02_核算项'!$AC$2:$AC$6232,'02_核算项'!$B$2:$B$6232,$A387,'02_核算项'!$M$2:$M$6232,"CO")</f>
        <v>0.0</v>
      </c>
      <c r="J387" s="4">
        <f>SUMIFS('02_核算项'!$AC$2:$AC$6232,'02_核算项'!$B$2:$B$6232,$A387,'02_核算项'!$M$2:$M$6232,"VOCS")</f>
        <v>0.0</v>
      </c>
      <c r="K387" s="4">
        <f>SUMIFS('02_核算项'!$AC$2:$AC$6232,'02_核算项'!$B$2:$B$6232,$A387,'02_核算项'!$M$2:$M$6232,"PM10")</f>
        <v>0.0</v>
      </c>
      <c r="L387" s="4">
        <f>SUMIFS('02_核算项'!$AC$2:$AC$6232,'02_核算项'!$B$2:$B$6232,$A387,'02_核算项'!$M$2:$M$6232,"PM25")</f>
        <v>0.0</v>
      </c>
      <c r="M387" s="4">
        <f>SUMIFS('02_核算项'!$AC$2:$AC$6232,'02_核算项'!$B$2:$B$6232,$A387,'02_核算项'!$M$2:$M$6232,"BC")</f>
        <v>0.0</v>
      </c>
      <c r="N387" s="4">
        <f>SUMIFS('02_核算项'!$AC$2:$AC$6232,'02_核算项'!$B$2:$B$6232,$A387,'02_核算项'!$M$2:$M$6232,"OC")</f>
        <v>0.0</v>
      </c>
      <c r="O387" s="4">
        <f>SUMIFS('02_核算项'!$AC$2:$AC$6232,'02_核算项'!$B$2:$B$6232,$A387,'02_核算项'!$M$2:$M$6232,"NH3")</f>
        <v>0</v>
      </c>
      <c r="P387" s="4">
        <f>SUMIFS('02_核算项'!$AD$2:$AD$6232,'02_核算项'!$B$2:$B$6232,$A387,'02_核算项'!$M$2:$M$6232,"SO2")</f>
        <v>0.0</v>
      </c>
      <c r="Q387" s="4">
        <f>SUMIFS('02_核算项'!$AD$2:$AD$6232,'02_核算项'!$B$2:$B$6232,$A387,'02_核算项'!$M$2:$M$6232,"NOX")</f>
        <v>0.0</v>
      </c>
      <c r="R387" s="4">
        <f>SUMIFS('02_核算项'!$AD$2:$AD$6232,'02_核算项'!$B$2:$B$6232,$A387,'02_核算项'!$M$2:$M$6232,"CO")</f>
        <v>0.0</v>
      </c>
      <c r="S387" s="4">
        <f>SUMIFS('02_核算项'!$AD$2:$AD$6232,'02_核算项'!$B$2:$B$6232,$A387,'02_核算项'!$M$2:$M$6232,"VOCS")</f>
        <v>0.0</v>
      </c>
      <c r="T387" s="4">
        <f>SUMIFS('02_核算项'!$AD$2:$AD$6232,'02_核算项'!$B$2:$B$6232,$A387,'02_核算项'!$M$2:$M$6232,"PM10")</f>
        <v>0.0</v>
      </c>
      <c r="U387" s="4">
        <f>SUMIFS('02_核算项'!$AD$2:$AD$6232,'02_核算项'!$B$2:$B$6232,$A387,'02_核算项'!$M$2:$M$6232,"PM25")</f>
        <v>0.0</v>
      </c>
      <c r="V387" s="4">
        <f>SUMIFS('02_核算项'!$AD$2:$AD$6232,'02_核算项'!$B$2:$B$6232,$A387,'02_核算项'!$M$2:$M$6232,"BC")</f>
        <v>0.0</v>
      </c>
      <c r="W387" s="4">
        <f>SUMIFS('02_核算项'!$AD$2:$AD$6232,'02_核算项'!$B$2:$B$6232,$A387,'02_核算项'!$M$2:$M$6232,"OC")</f>
        <v>0.0</v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SUMIFS('02_核算项'!$AC$2:$AC$6232,'02_核算项'!$B$2:$B$6232,$A388,'02_核算项'!$M$2:$M$6232,"SO2")</f>
        <v>120.66599999999998</v>
      </c>
      <c r="H388" s="4">
        <f>SUMIFS('02_核算项'!$AC$2:$AC$6232,'02_核算项'!$B$2:$B$6232,$A388,'02_核算项'!$M$2:$M$6232,"NOX")</f>
        <v>58.5</v>
      </c>
      <c r="I388" s="4">
        <f>SUMIFS('02_核算项'!$AC$2:$AC$6232,'02_核算项'!$B$2:$B$6232,$A388,'02_核算项'!$M$2:$M$6232,"CO")</f>
        <v>15.6</v>
      </c>
      <c r="J388" s="4">
        <f>SUMIFS('02_核算项'!$AC$2:$AC$6232,'02_核算项'!$B$2:$B$6232,$A388,'02_核算项'!$M$2:$M$6232,"VOCS")</f>
        <v>1.404</v>
      </c>
      <c r="K388" s="4">
        <f>SUMIFS('02_核算项'!$AC$2:$AC$6232,'02_核算项'!$B$2:$B$6232,$A388,'02_核算项'!$M$2:$M$6232,"PM10")</f>
        <v>306.799584</v>
      </c>
      <c r="L388" s="4">
        <f>SUMIFS('02_核算项'!$AC$2:$AC$6232,'02_核算项'!$B$2:$B$6232,$A388,'02_核算项'!$M$2:$M$6232,"PM25")</f>
        <v>74.05507200000001</v>
      </c>
      <c r="M388" s="4">
        <f>SUMIFS('02_核算项'!$AC$2:$AC$6232,'02_核算项'!$B$2:$B$6232,$A388,'02_核算项'!$M$2:$M$6232,"BC")</f>
        <v>0.14811014400000003</v>
      </c>
      <c r="N388" s="4">
        <f>SUMIFS('02_核算项'!$AC$2:$AC$6232,'02_核算项'!$B$2:$B$6232,$A388,'02_核算项'!$M$2:$M$6232,"OC")</f>
        <v>0.0</v>
      </c>
      <c r="O388" s="4">
        <f>SUMIFS('02_核算项'!$AC$2:$AC$6232,'02_核算项'!$B$2:$B$6232,$A388,'02_核算项'!$M$2:$M$6232,"NH3")</f>
        <v>0.0</v>
      </c>
      <c r="P388" s="4">
        <f>SUMIFS('02_核算项'!$AD$2:$AD$6232,'02_核算项'!$B$2:$B$6232,$A388,'02_核算项'!$M$2:$M$6232,"SO2")</f>
        <v>120.66599999999998</v>
      </c>
      <c r="Q388" s="4">
        <f>SUMIFS('02_核算项'!$AD$2:$AD$6232,'02_核算项'!$B$2:$B$6232,$A388,'02_核算项'!$M$2:$M$6232,"NOX")</f>
        <v>58.5</v>
      </c>
      <c r="R388" s="4">
        <f>SUMIFS('02_核算项'!$AD$2:$AD$6232,'02_核算项'!$B$2:$B$6232,$A388,'02_核算项'!$M$2:$M$6232,"CO")</f>
        <v>15.6</v>
      </c>
      <c r="S388" s="4">
        <f>SUMIFS('02_核算项'!$AD$2:$AD$6232,'02_核算项'!$B$2:$B$6232,$A388,'02_核算项'!$M$2:$M$6232,"VOCS")</f>
        <v>1.404</v>
      </c>
      <c r="T388" s="4">
        <f>SUMIFS('02_核算项'!$AD$2:$AD$6232,'02_核算项'!$B$2:$B$6232,$A388,'02_核算项'!$M$2:$M$6232,"PM10")</f>
        <v>306.799584</v>
      </c>
      <c r="U388" s="4">
        <f>SUMIFS('02_核算项'!$AD$2:$AD$6232,'02_核算项'!$B$2:$B$6232,$A388,'02_核算项'!$M$2:$M$6232,"PM25")</f>
        <v>74.05507200000001</v>
      </c>
      <c r="V388" s="4">
        <f>SUMIFS('02_核算项'!$AD$2:$AD$6232,'02_核算项'!$B$2:$B$6232,$A388,'02_核算项'!$M$2:$M$6232,"BC")</f>
        <v>0.14811014400000003</v>
      </c>
      <c r="W388" s="4">
        <f>SUMIFS('02_核算项'!$AD$2:$AD$6232,'02_核算项'!$B$2:$B$6232,$A388,'02_核算项'!$M$2:$M$6232,"OC")</f>
        <v>0.0</v>
      </c>
      <c r="X388" s="4">
        <f>SUMIFS('02_核算项'!$AD$2:$AD$6232,'02_核算项'!$B$2:$B$6232,$A388,'02_核算项'!$M$2:$M$6232,"NH3")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SUMIFS('02_核算项'!$AC$2:$AC$6232,'02_核算项'!$B$2:$B$6232,$A389,'02_核算项'!$M$2:$M$6232,"SO2")</f>
        <v>0.0</v>
      </c>
      <c r="H389" s="4">
        <f>SUMIFS('02_核算项'!$AC$2:$AC$6232,'02_核算项'!$B$2:$B$6232,$A389,'02_核算项'!$M$2:$M$6232,"NOX")</f>
        <v>399.47817</v>
      </c>
      <c r="I389" s="4">
        <f>SUMIFS('02_核算项'!$AC$2:$AC$6232,'02_核算项'!$B$2:$B$6232,$A389,'02_核算项'!$M$2:$M$6232,"CO")</f>
        <v>126.66381000000003</v>
      </c>
      <c r="J389" s="4">
        <f>SUMIFS('02_核算项'!$AC$2:$AC$6232,'02_核算项'!$B$2:$B$6232,$A389,'02_核算项'!$M$2:$M$6232,"VOCS")</f>
        <v>1.9486740000000002</v>
      </c>
      <c r="K389" s="4">
        <f>SUMIFS('02_核算项'!$AC$2:$AC$6232,'02_核算项'!$B$2:$B$6232,$A389,'02_核算项'!$M$2:$M$6232,"PM10")</f>
        <v>2.9230110000000002</v>
      </c>
      <c r="L389" s="4">
        <f>SUMIFS('02_核算项'!$AC$2:$AC$6232,'02_核算项'!$B$2:$B$6232,$A389,'02_核算项'!$M$2:$M$6232,"PM25")</f>
        <v>2.9230110000000002</v>
      </c>
      <c r="M389" s="4">
        <f>SUMIFS('02_核算项'!$AC$2:$AC$6232,'02_核算项'!$B$2:$B$6232,$A389,'02_核算项'!$M$2:$M$6232,"BC")</f>
        <v>0.0</v>
      </c>
      <c r="N389" s="4">
        <f>SUMIFS('02_核算项'!$AC$2:$AC$6232,'02_核算项'!$B$2:$B$6232,$A389,'02_核算项'!$M$2:$M$6232,"OC")</f>
        <v>0.0</v>
      </c>
      <c r="O389" s="4">
        <f>SUMIFS('02_核算项'!$AC$2:$AC$6232,'02_核算项'!$B$2:$B$6232,$A389,'02_核算项'!$M$2:$M$6232,"NH3")</f>
        <v>0.0</v>
      </c>
      <c r="P389" s="4">
        <f>SUMIFS('02_核算项'!$AD$2:$AD$6232,'02_核算项'!$B$2:$B$6232,$A389,'02_核算项'!$M$2:$M$6232,"SO2")</f>
        <v>0.0</v>
      </c>
      <c r="Q389" s="4">
        <f>SUMIFS('02_核算项'!$AD$2:$AD$6232,'02_核算项'!$B$2:$B$6232,$A389,'02_核算项'!$M$2:$M$6232,"NOX")</f>
        <v>311.5929726</v>
      </c>
      <c r="R389" s="4">
        <f>SUMIFS('02_核算项'!$AD$2:$AD$6232,'02_核算项'!$B$2:$B$6232,$A389,'02_核算项'!$M$2:$M$6232,"CO")</f>
        <v>126.66381000000003</v>
      </c>
      <c r="S389" s="4">
        <f>SUMIFS('02_核算项'!$AD$2:$AD$6232,'02_核算项'!$B$2:$B$6232,$A389,'02_核算项'!$M$2:$M$6232,"VOCS")</f>
        <v>1.9486740000000002</v>
      </c>
      <c r="T389" s="4">
        <f>SUMIFS('02_核算项'!$AD$2:$AD$6232,'02_核算项'!$B$2:$B$6232,$A389,'02_核算项'!$M$2:$M$6232,"PM10")</f>
        <v>2.9230110000000002</v>
      </c>
      <c r="U389" s="4">
        <f>SUMIFS('02_核算项'!$AD$2:$AD$6232,'02_核算项'!$B$2:$B$6232,$A389,'02_核算项'!$M$2:$M$6232,"PM25")</f>
        <v>2.9230110000000002</v>
      </c>
      <c r="V389" s="4">
        <f>SUMIFS('02_核算项'!$AD$2:$AD$6232,'02_核算项'!$B$2:$B$6232,$A389,'02_核算项'!$M$2:$M$6232,"BC")</f>
        <v>0.0</v>
      </c>
      <c r="W389" s="4">
        <f>SUMIFS('02_核算项'!$AD$2:$AD$6232,'02_核算项'!$B$2:$B$6232,$A389,'02_核算项'!$M$2:$M$6232,"OC")</f>
        <v>0.0</v>
      </c>
      <c r="X389" s="4">
        <f>SUMIFS('02_核算项'!$AD$2:$AD$6232,'02_核算项'!$B$2:$B$6232,$A389,'02_核算项'!$M$2:$M$6232,"NH3")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SUMIFS('02_核算项'!$AC$2:$AC$6232,'02_核算项'!$B$2:$B$6232,$A390,'02_核算项'!$M$2:$M$6232,"SO2")</f>
        <v>0.0</v>
      </c>
      <c r="H390" s="4">
        <f>SUMIFS('02_核算项'!$AC$2:$AC$6232,'02_核算项'!$B$2:$B$6232,$A390,'02_核算项'!$M$2:$M$6232,"NOX")</f>
        <v>54.39674999999999</v>
      </c>
      <c r="I390" s="4">
        <f>SUMIFS('02_核算项'!$AC$2:$AC$6232,'02_核算项'!$B$2:$B$6232,$A390,'02_核算项'!$M$2:$M$6232,"CO")</f>
        <v>17.24775</v>
      </c>
      <c r="J390" s="4">
        <f>SUMIFS('02_核算项'!$AC$2:$AC$6232,'02_核算项'!$B$2:$B$6232,$A390,'02_核算项'!$M$2:$M$6232,"VOCS")</f>
        <v>0.26535</v>
      </c>
      <c r="K390" s="4">
        <f>SUMIFS('02_核算项'!$AC$2:$AC$6232,'02_核算项'!$B$2:$B$6232,$A390,'02_核算项'!$M$2:$M$6232,"PM10")</f>
        <v>0.398025</v>
      </c>
      <c r="L390" s="4">
        <f>SUMIFS('02_核算项'!$AC$2:$AC$6232,'02_核算项'!$B$2:$B$6232,$A390,'02_核算项'!$M$2:$M$6232,"PM25")</f>
        <v>0.398025</v>
      </c>
      <c r="M390" s="4">
        <f>SUMIFS('02_核算项'!$AC$2:$AC$6232,'02_核算项'!$B$2:$B$6232,$A390,'02_核算项'!$M$2:$M$6232,"BC")</f>
        <v>0.0</v>
      </c>
      <c r="N390" s="4">
        <f>SUMIFS('02_核算项'!$AC$2:$AC$6232,'02_核算项'!$B$2:$B$6232,$A390,'02_核算项'!$M$2:$M$6232,"OC")</f>
        <v>0.0</v>
      </c>
      <c r="O390" s="4">
        <f>SUMIFS('02_核算项'!$AC$2:$AC$6232,'02_核算项'!$B$2:$B$6232,$A390,'02_核算项'!$M$2:$M$6232,"NH3")</f>
        <v>0.0</v>
      </c>
      <c r="P390" s="4">
        <f>SUMIFS('02_核算项'!$AD$2:$AD$6232,'02_核算项'!$B$2:$B$6232,$A390,'02_核算项'!$M$2:$M$6232,"SO2")</f>
        <v>0.0</v>
      </c>
      <c r="Q390" s="4">
        <f>SUMIFS('02_核算项'!$AD$2:$AD$6232,'02_核算项'!$B$2:$B$6232,$A390,'02_核算项'!$M$2:$M$6232,"NOX")</f>
        <v>42.42946499999999</v>
      </c>
      <c r="R390" s="4">
        <f>SUMIFS('02_核算项'!$AD$2:$AD$6232,'02_核算项'!$B$2:$B$6232,$A390,'02_核算项'!$M$2:$M$6232,"CO")</f>
        <v>17.24775</v>
      </c>
      <c r="S390" s="4">
        <f>SUMIFS('02_核算项'!$AD$2:$AD$6232,'02_核算项'!$B$2:$B$6232,$A390,'02_核算项'!$M$2:$M$6232,"VOCS")</f>
        <v>0.26535</v>
      </c>
      <c r="T390" s="4">
        <f>SUMIFS('02_核算项'!$AD$2:$AD$6232,'02_核算项'!$B$2:$B$6232,$A390,'02_核算项'!$M$2:$M$6232,"PM10")</f>
        <v>0.398025</v>
      </c>
      <c r="U390" s="4">
        <f>SUMIFS('02_核算项'!$AD$2:$AD$6232,'02_核算项'!$B$2:$B$6232,$A390,'02_核算项'!$M$2:$M$6232,"PM25")</f>
        <v>0.398025</v>
      </c>
      <c r="V390" s="4">
        <f>SUMIFS('02_核算项'!$AD$2:$AD$6232,'02_核算项'!$B$2:$B$6232,$A390,'02_核算项'!$M$2:$M$6232,"BC")</f>
        <v>0.0</v>
      </c>
      <c r="W390" s="4">
        <f>SUMIFS('02_核算项'!$AD$2:$AD$6232,'02_核算项'!$B$2:$B$6232,$A390,'02_核算项'!$M$2:$M$6232,"OC")</f>
        <v>0.0</v>
      </c>
      <c r="X390" s="4">
        <f>SUMIFS('02_核算项'!$AD$2:$AD$6232,'02_核算项'!$B$2:$B$6232,$A390,'02_核算项'!$M$2:$M$6232,"NH3")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>
        <f>SUMIFS('02_核算项'!$AC$2:$AC$6232,'02_核算项'!$B$2:$B$6232,$A391,'02_核算项'!$M$2:$M$6232,"SO2")</f>
        <v>0</v>
      </c>
      <c r="H391" s="4">
        <f>SUMIFS('02_核算项'!$AC$2:$AC$6232,'02_核算项'!$B$2:$B$6232,$A391,'02_核算项'!$M$2:$M$6232,"NOX")</f>
        <v>0</v>
      </c>
      <c r="I391" s="4">
        <f>SUMIFS('02_核算项'!$AC$2:$AC$6232,'02_核算项'!$B$2:$B$6232,$A391,'02_核算项'!$M$2:$M$6232,"CO")</f>
        <v>0</v>
      </c>
      <c r="J391" s="4">
        <f>SUMIFS('02_核算项'!$AC$2:$AC$6232,'02_核算项'!$B$2:$B$6232,$A391,'02_核算项'!$M$2:$M$6232,"VOCS")</f>
        <v>0</v>
      </c>
      <c r="K391" s="4">
        <f>SUMIFS('02_核算项'!$AC$2:$AC$6232,'02_核算项'!$B$2:$B$6232,$A391,'02_核算项'!$M$2:$M$6232,"PM10")</f>
        <v>0</v>
      </c>
      <c r="L391" s="4">
        <f>SUMIFS('02_核算项'!$AC$2:$AC$6232,'02_核算项'!$B$2:$B$6232,$A391,'02_核算项'!$M$2:$M$6232,"PM25")</f>
        <v>0</v>
      </c>
      <c r="M391" s="4">
        <f>SUMIFS('02_核算项'!$AC$2:$AC$6232,'02_核算项'!$B$2:$B$6232,$A391,'02_核算项'!$M$2:$M$6232,"BC")</f>
        <v>0</v>
      </c>
      <c r="N391" s="4">
        <f>SUMIFS('02_核算项'!$AC$2:$AC$6232,'02_核算项'!$B$2:$B$6232,$A391,'02_核算项'!$M$2:$M$6232,"OC")</f>
        <v>0</v>
      </c>
      <c r="O391" s="4">
        <f>SUMIFS('02_核算项'!$AC$2:$AC$6232,'02_核算项'!$B$2:$B$6232,$A391,'02_核算项'!$M$2:$M$6232,"NH3")</f>
        <v>0.0</v>
      </c>
      <c r="X391" s="4">
        <f>SUMIFS('02_核算项'!$AD$2:$AD$6232,'02_核算项'!$B$2:$B$6232,$A391,'02_核算项'!$M$2:$M$6232,"NH3")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SUMIFS('02_核算项'!$AC$2:$AC$6232,'02_核算项'!$B$2:$B$6232,$A392,'02_核算项'!$M$2:$M$6232,"SO2")</f>
        <v>0.0</v>
      </c>
      <c r="H392" s="4">
        <f>SUMIFS('02_核算项'!$AC$2:$AC$6232,'02_核算项'!$B$2:$B$6232,$A392,'02_核算项'!$M$2:$M$6232,"NOX")</f>
        <v>0.09839999999999999</v>
      </c>
      <c r="I392" s="4">
        <f>SUMIFS('02_核算项'!$AC$2:$AC$6232,'02_核算项'!$B$2:$B$6232,$A392,'02_核算项'!$M$2:$M$6232,"CO")</f>
        <v>0.0312</v>
      </c>
      <c r="J392" s="4">
        <f>SUMIFS('02_核算项'!$AC$2:$AC$6232,'02_核算项'!$B$2:$B$6232,$A392,'02_核算项'!$M$2:$M$6232,"VOCS")</f>
        <v>0.00048</v>
      </c>
      <c r="K392" s="4">
        <f>SUMIFS('02_核算项'!$AC$2:$AC$6232,'02_核算项'!$B$2:$B$6232,$A392,'02_核算项'!$M$2:$M$6232,"PM10")</f>
        <v>0.00072</v>
      </c>
      <c r="L392" s="4">
        <f>SUMIFS('02_核算项'!$AC$2:$AC$6232,'02_核算项'!$B$2:$B$6232,$A392,'02_核算项'!$M$2:$M$6232,"PM25")</f>
        <v>0.00072</v>
      </c>
      <c r="M392" s="4">
        <f>SUMIFS('02_核算项'!$AC$2:$AC$6232,'02_核算项'!$B$2:$B$6232,$A392,'02_核算项'!$M$2:$M$6232,"BC")</f>
        <v>0.0</v>
      </c>
      <c r="N392" s="4">
        <f>SUMIFS('02_核算项'!$AC$2:$AC$6232,'02_核算项'!$B$2:$B$6232,$A392,'02_核算项'!$M$2:$M$6232,"OC")</f>
        <v>0.0</v>
      </c>
      <c r="O392" s="4">
        <f>SUMIFS('02_核算项'!$AC$2:$AC$6232,'02_核算项'!$B$2:$B$6232,$A392,'02_核算项'!$M$2:$M$6232,"NH3")</f>
        <v>0.0</v>
      </c>
      <c r="P392" s="4">
        <f>SUMIFS('02_核算项'!$AD$2:$AD$6232,'02_核算项'!$B$2:$B$6232,$A392,'02_核算项'!$M$2:$M$6232,"SO2")</f>
        <v>0.0</v>
      </c>
      <c r="Q392" s="4">
        <f>SUMIFS('02_核算项'!$AD$2:$AD$6232,'02_核算项'!$B$2:$B$6232,$A392,'02_核算项'!$M$2:$M$6232,"NOX")</f>
        <v>0.07675199999999999</v>
      </c>
      <c r="R392" s="4">
        <f>SUMIFS('02_核算项'!$AD$2:$AD$6232,'02_核算项'!$B$2:$B$6232,$A392,'02_核算项'!$M$2:$M$6232,"CO")</f>
        <v>0.0312</v>
      </c>
      <c r="S392" s="4">
        <f>SUMIFS('02_核算项'!$AD$2:$AD$6232,'02_核算项'!$B$2:$B$6232,$A392,'02_核算项'!$M$2:$M$6232,"VOCS")</f>
        <v>0.00048</v>
      </c>
      <c r="T392" s="4">
        <f>SUMIFS('02_核算项'!$AD$2:$AD$6232,'02_核算项'!$B$2:$B$6232,$A392,'02_核算项'!$M$2:$M$6232,"PM10")</f>
        <v>0.00072</v>
      </c>
      <c r="U392" s="4">
        <f>SUMIFS('02_核算项'!$AD$2:$AD$6232,'02_核算项'!$B$2:$B$6232,$A392,'02_核算项'!$M$2:$M$6232,"PM25")</f>
        <v>0.00072</v>
      </c>
      <c r="V392" s="4">
        <f>SUMIFS('02_核算项'!$AD$2:$AD$6232,'02_核算项'!$B$2:$B$6232,$A392,'02_核算项'!$M$2:$M$6232,"BC")</f>
        <v>0.0</v>
      </c>
      <c r="W392" s="4">
        <f>SUMIFS('02_核算项'!$AD$2:$AD$6232,'02_核算项'!$B$2:$B$6232,$A392,'02_核算项'!$M$2:$M$6232,"OC")</f>
        <v>0.0</v>
      </c>
      <c r="X392" s="4">
        <f>SUMIFS('02_核算项'!$AD$2:$AD$6232,'02_核算项'!$B$2:$B$6232,$A392,'02_核算项'!$M$2:$M$6232,"NH3")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>
        <f>SUMIFS('02_核算项'!$AC$2:$AC$6232,'02_核算项'!$B$2:$B$6232,$A393,'02_核算项'!$M$2:$M$6232,"SO2")</f>
        <v>0</v>
      </c>
      <c r="H393" s="4">
        <f>SUMIFS('02_核算项'!$AC$2:$AC$6232,'02_核算项'!$B$2:$B$6232,$A393,'02_核算项'!$M$2:$M$6232,"NOX")</f>
        <v>0</v>
      </c>
      <c r="I393" s="4">
        <f>SUMIFS('02_核算项'!$AC$2:$AC$6232,'02_核算项'!$B$2:$B$6232,$A393,'02_核算项'!$M$2:$M$6232,"CO")</f>
        <v>0</v>
      </c>
      <c r="J393" s="4">
        <f>SUMIFS('02_核算项'!$AC$2:$AC$6232,'02_核算项'!$B$2:$B$6232,$A393,'02_核算项'!$M$2:$M$6232,"VOCS")</f>
        <v>0</v>
      </c>
      <c r="K393" s="4">
        <f>SUMIFS('02_核算项'!$AC$2:$AC$6232,'02_核算项'!$B$2:$B$6232,$A393,'02_核算项'!$M$2:$M$6232,"PM10")</f>
        <v>0</v>
      </c>
      <c r="L393" s="4">
        <f>SUMIFS('02_核算项'!$AC$2:$AC$6232,'02_核算项'!$B$2:$B$6232,$A393,'02_核算项'!$M$2:$M$6232,"PM25")</f>
        <v>0</v>
      </c>
      <c r="M393" s="4">
        <f>SUMIFS('02_核算项'!$AC$2:$AC$6232,'02_核算项'!$B$2:$B$6232,$A393,'02_核算项'!$M$2:$M$6232,"BC")</f>
        <v>0</v>
      </c>
      <c r="N393" s="4">
        <f>SUMIFS('02_核算项'!$AC$2:$AC$6232,'02_核算项'!$B$2:$B$6232,$A393,'02_核算项'!$M$2:$M$6232,"OC")</f>
        <v>0</v>
      </c>
      <c r="O393" s="4">
        <f>SUMIFS('02_核算项'!$AC$2:$AC$6232,'02_核算项'!$B$2:$B$6232,$A393,'02_核算项'!$M$2:$M$6232,"NH3")</f>
        <v>0.0</v>
      </c>
      <c r="X393" s="4">
        <f>SUMIFS('02_核算项'!$AD$2:$AD$6232,'02_核算项'!$B$2:$B$6232,$A393,'02_核算项'!$M$2:$M$6232,"NH3")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SUMIFS('02_核算项'!$AC$2:$AC$6232,'02_核算项'!$B$2:$B$6232,$A394,'02_核算项'!$M$2:$M$6232,"SO2")</f>
        <v>0.0</v>
      </c>
      <c r="H394" s="4">
        <f>SUMIFS('02_核算项'!$AC$2:$AC$6232,'02_核算项'!$B$2:$B$6232,$A394,'02_核算项'!$M$2:$M$6232,"NOX")</f>
        <v>787.8300879999999</v>
      </c>
      <c r="I394" s="4">
        <f>SUMIFS('02_核算项'!$AC$2:$AC$6232,'02_核算项'!$B$2:$B$6232,$A394,'02_核算项'!$M$2:$M$6232,"CO")</f>
        <v>249.799784</v>
      </c>
      <c r="J394" s="4">
        <f>SUMIFS('02_核算项'!$AC$2:$AC$6232,'02_核算项'!$B$2:$B$6232,$A394,'02_核算项'!$M$2:$M$6232,"VOCS")</f>
        <v>3.8430736000000003</v>
      </c>
      <c r="K394" s="4">
        <f>SUMIFS('02_核算项'!$AC$2:$AC$6232,'02_核算项'!$B$2:$B$6232,$A394,'02_核算项'!$M$2:$M$6232,"PM10")</f>
        <v>5.7646104</v>
      </c>
      <c r="L394" s="4">
        <f>SUMIFS('02_核算项'!$AC$2:$AC$6232,'02_核算项'!$B$2:$B$6232,$A394,'02_核算项'!$M$2:$M$6232,"PM25")</f>
        <v>5.7646104</v>
      </c>
      <c r="M394" s="4">
        <f>SUMIFS('02_核算项'!$AC$2:$AC$6232,'02_核算项'!$B$2:$B$6232,$A394,'02_核算项'!$M$2:$M$6232,"BC")</f>
        <v>0.0</v>
      </c>
      <c r="N394" s="4">
        <f>SUMIFS('02_核算项'!$AC$2:$AC$6232,'02_核算项'!$B$2:$B$6232,$A394,'02_核算项'!$M$2:$M$6232,"OC")</f>
        <v>0.0</v>
      </c>
      <c r="O394" s="4">
        <f>SUMIFS('02_核算项'!$AC$2:$AC$6232,'02_核算项'!$B$2:$B$6232,$A394,'02_核算项'!$M$2:$M$6232,"NH3")</f>
        <v>0.0</v>
      </c>
      <c r="P394" s="4">
        <f>SUMIFS('02_核算项'!$AD$2:$AD$6232,'02_核算项'!$B$2:$B$6232,$A394,'02_核算项'!$M$2:$M$6232,"SO2")</f>
        <v>0.0</v>
      </c>
      <c r="Q394" s="4">
        <f>SUMIFS('02_核算项'!$AD$2:$AD$6232,'02_核算项'!$B$2:$B$6232,$A394,'02_核算项'!$M$2:$M$6232,"NOX")</f>
        <v>614.50746864</v>
      </c>
      <c r="R394" s="4">
        <f>SUMIFS('02_核算项'!$AD$2:$AD$6232,'02_核算项'!$B$2:$B$6232,$A394,'02_核算项'!$M$2:$M$6232,"CO")</f>
        <v>249.799784</v>
      </c>
      <c r="S394" s="4">
        <f>SUMIFS('02_核算项'!$AD$2:$AD$6232,'02_核算项'!$B$2:$B$6232,$A394,'02_核算项'!$M$2:$M$6232,"VOCS")</f>
        <v>3.8430736000000003</v>
      </c>
      <c r="T394" s="4">
        <f>SUMIFS('02_核算项'!$AD$2:$AD$6232,'02_核算项'!$B$2:$B$6232,$A394,'02_核算项'!$M$2:$M$6232,"PM10")</f>
        <v>5.7646104</v>
      </c>
      <c r="U394" s="4">
        <f>SUMIFS('02_核算项'!$AD$2:$AD$6232,'02_核算项'!$B$2:$B$6232,$A394,'02_核算项'!$M$2:$M$6232,"PM25")</f>
        <v>5.7646104</v>
      </c>
      <c r="V394" s="4">
        <f>SUMIFS('02_核算项'!$AD$2:$AD$6232,'02_核算项'!$B$2:$B$6232,$A394,'02_核算项'!$M$2:$M$6232,"BC")</f>
        <v>0.0</v>
      </c>
      <c r="W394" s="4">
        <f>SUMIFS('02_核算项'!$AD$2:$AD$6232,'02_核算项'!$B$2:$B$6232,$A394,'02_核算项'!$M$2:$M$6232,"OC")</f>
        <v>0.0</v>
      </c>
      <c r="X394" s="4">
        <f>SUMIFS('02_核算项'!$AD$2:$AD$6232,'02_核算项'!$B$2:$B$6232,$A394,'02_核算项'!$M$2:$M$6232,"NH3")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>
        <f>SUMIFS('02_核算项'!$AC$2:$AC$6232,'02_核算项'!$B$2:$B$6232,$A395,'02_核算项'!$M$2:$M$6232,"SO2")</f>
        <v>0</v>
      </c>
      <c r="H395" s="4">
        <f>SUMIFS('02_核算项'!$AC$2:$AC$6232,'02_核算项'!$B$2:$B$6232,$A395,'02_核算项'!$M$2:$M$6232,"NOX")</f>
        <v>0</v>
      </c>
      <c r="I395" s="4">
        <f>SUMIFS('02_核算项'!$AC$2:$AC$6232,'02_核算项'!$B$2:$B$6232,$A395,'02_核算项'!$M$2:$M$6232,"CO")</f>
        <v>0</v>
      </c>
      <c r="J395" s="4">
        <f>SUMIFS('02_核算项'!$AC$2:$AC$6232,'02_核算项'!$B$2:$B$6232,$A395,'02_核算项'!$M$2:$M$6232,"VOCS")</f>
        <v>0</v>
      </c>
      <c r="K395" s="4">
        <f>SUMIFS('02_核算项'!$AC$2:$AC$6232,'02_核算项'!$B$2:$B$6232,$A395,'02_核算项'!$M$2:$M$6232,"PM10")</f>
        <v>0</v>
      </c>
      <c r="L395" s="4">
        <f>SUMIFS('02_核算项'!$AC$2:$AC$6232,'02_核算项'!$B$2:$B$6232,$A395,'02_核算项'!$M$2:$M$6232,"PM25")</f>
        <v>0</v>
      </c>
      <c r="M395" s="4">
        <f>SUMIFS('02_核算项'!$AC$2:$AC$6232,'02_核算项'!$B$2:$B$6232,$A395,'02_核算项'!$M$2:$M$6232,"BC")</f>
        <v>0</v>
      </c>
      <c r="N395" s="4">
        <f>SUMIFS('02_核算项'!$AC$2:$AC$6232,'02_核算项'!$B$2:$B$6232,$A395,'02_核算项'!$M$2:$M$6232,"OC")</f>
        <v>0</v>
      </c>
      <c r="O395" s="4">
        <f>SUMIFS('02_核算项'!$AC$2:$AC$6232,'02_核算项'!$B$2:$B$6232,$A395,'02_核算项'!$M$2:$M$6232,"NH3")</f>
        <v>0.0</v>
      </c>
      <c r="X395" s="4">
        <f>SUMIFS('02_核算项'!$AD$2:$AD$6232,'02_核算项'!$B$2:$B$6232,$A395,'02_核算项'!$M$2:$M$6232,"NH3")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SUMIFS('02_核算项'!$AC$2:$AC$6232,'02_核算项'!$B$2:$B$6232,$A396,'02_核算项'!$M$2:$M$6232,"SO2")</f>
        <v>923.1132600000001</v>
      </c>
      <c r="H396" s="4">
        <f>SUMIFS('02_核算项'!$AC$2:$AC$6232,'02_核算项'!$B$2:$B$6232,$A396,'02_核算项'!$M$2:$M$6232,"NOX")</f>
        <v>600.66048</v>
      </c>
      <c r="I396" s="4">
        <f>SUMIFS('02_核算项'!$AC$2:$AC$6232,'02_核算项'!$B$2:$B$6232,$A396,'02_核算项'!$M$2:$M$6232,"CO")</f>
        <v>134.076</v>
      </c>
      <c r="J396" s="4">
        <f>SUMIFS('02_核算项'!$AC$2:$AC$6232,'02_核算项'!$B$2:$B$6232,$A396,'02_核算项'!$M$2:$M$6232,"VOCS")</f>
        <v>2.68152</v>
      </c>
      <c r="K396" s="4">
        <f>SUMIFS('02_核算项'!$AC$2:$AC$6232,'02_核算项'!$B$2:$B$6232,$A396,'02_核算项'!$M$2:$M$6232,"PM10")</f>
        <v>2500.1486910000003</v>
      </c>
      <c r="L396" s="4">
        <f>SUMIFS('02_核算项'!$AC$2:$AC$6232,'02_核算项'!$B$2:$B$6232,$A396,'02_核算项'!$M$2:$M$6232,"PM25")</f>
        <v>652.212702</v>
      </c>
      <c r="M396" s="4">
        <f>SUMIFS('02_核算项'!$AC$2:$AC$6232,'02_核算项'!$B$2:$B$6232,$A396,'02_核算项'!$M$2:$M$6232,"BC")</f>
        <v>1.3044254039999998</v>
      </c>
      <c r="N396" s="4">
        <f>SUMIFS('02_核算项'!$AC$2:$AC$6232,'02_核算项'!$B$2:$B$6232,$A396,'02_核算项'!$M$2:$M$6232,"OC")</f>
        <v>0.0</v>
      </c>
      <c r="O396" s="4">
        <f>SUMIFS('02_核算项'!$AC$2:$AC$6232,'02_核算项'!$B$2:$B$6232,$A396,'02_核算项'!$M$2:$M$6232,"NH3")</f>
        <v>10.72608</v>
      </c>
      <c r="P396" s="4">
        <f>SUMIFS('02_核算项'!$AD$2:$AD$6232,'02_核算项'!$B$2:$B$6232,$A396,'02_核算项'!$M$2:$M$6232,"SO2")</f>
        <v>184.622652</v>
      </c>
      <c r="Q396" s="4">
        <f>SUMIFS('02_核算项'!$AD$2:$AD$6232,'02_核算项'!$B$2:$B$6232,$A396,'02_核算项'!$M$2:$M$6232,"NOX")</f>
        <v>216.2377728</v>
      </c>
      <c r="R396" s="4">
        <f>SUMIFS('02_核算项'!$AD$2:$AD$6232,'02_核算项'!$B$2:$B$6232,$A396,'02_核算项'!$M$2:$M$6232,"CO")</f>
        <v>134.076</v>
      </c>
      <c r="S396" s="4">
        <f>SUMIFS('02_核算项'!$AD$2:$AD$6232,'02_核算项'!$B$2:$B$6232,$A396,'02_核算项'!$M$2:$M$6232,"VOCS")</f>
        <v>2.68152</v>
      </c>
      <c r="T396" s="4">
        <f>SUMIFS('02_核算项'!$AD$2:$AD$6232,'02_核算项'!$B$2:$B$6232,$A396,'02_核算项'!$M$2:$M$6232,"PM10")</f>
        <v>44.567867970000044</v>
      </c>
      <c r="U396" s="4">
        <f>SUMIFS('02_核算项'!$AD$2:$AD$6232,'02_核算项'!$B$2:$B$6232,$A396,'02_核算项'!$M$2:$M$6232,"PM25")</f>
        <v>26.088508080000025</v>
      </c>
      <c r="V396" s="4">
        <f>SUMIFS('02_核算项'!$AD$2:$AD$6232,'02_核算项'!$B$2:$B$6232,$A396,'02_核算项'!$M$2:$M$6232,"BC")</f>
        <v>0.05217701616000004</v>
      </c>
      <c r="W396" s="4">
        <f>SUMIFS('02_核算项'!$AD$2:$AD$6232,'02_核算项'!$B$2:$B$6232,$A396,'02_核算项'!$M$2:$M$6232,"OC")</f>
        <v>0.0</v>
      </c>
      <c r="X396" s="4">
        <f>SUMIFS('02_核算项'!$AD$2:$AD$6232,'02_核算项'!$B$2:$B$6232,$A396,'02_核算项'!$M$2:$M$6232,"NH3")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SUMIFS('02_核算项'!$AC$2:$AC$6232,'02_核算项'!$B$2:$B$6232,$A397,'02_核算项'!$M$2:$M$6232,"SO2")</f>
        <v>132.5638665</v>
      </c>
      <c r="H397" s="4">
        <f>SUMIFS('02_核算项'!$AC$2:$AC$6232,'02_核算项'!$B$2:$B$6232,$A397,'02_核算项'!$M$2:$M$6232,"NOX")</f>
        <v>194.9468625</v>
      </c>
      <c r="I397" s="4">
        <f>SUMIFS('02_核算项'!$AC$2:$AC$6232,'02_核算项'!$B$2:$B$6232,$A397,'02_核算项'!$M$2:$M$6232,"CO")</f>
        <v>51.98583</v>
      </c>
      <c r="J397" s="4">
        <f>SUMIFS('02_核算项'!$AC$2:$AC$6232,'02_核算项'!$B$2:$B$6232,$A397,'02_核算项'!$M$2:$M$6232,"VOCS")</f>
        <v>4.6787247</v>
      </c>
      <c r="K397" s="4">
        <f>SUMIFS('02_核算项'!$AC$2:$AC$6232,'02_核算项'!$B$2:$B$6232,$A397,'02_核算项'!$M$2:$M$6232,"PM10")</f>
        <v>506.54992752</v>
      </c>
      <c r="L397" s="4">
        <f>SUMIFS('02_核算项'!$AC$2:$AC$6232,'02_核算项'!$B$2:$B$6232,$A397,'02_核算项'!$M$2:$M$6232,"PM25")</f>
        <v>122.27067216000002</v>
      </c>
      <c r="M397" s="4">
        <f>SUMIFS('02_核算项'!$AC$2:$AC$6232,'02_核算项'!$B$2:$B$6232,$A397,'02_核算项'!$M$2:$M$6232,"BC")</f>
        <v>0.24454134432000002</v>
      </c>
      <c r="N397" s="4">
        <f>SUMIFS('02_核算项'!$AC$2:$AC$6232,'02_核算项'!$B$2:$B$6232,$A397,'02_核算项'!$M$2:$M$6232,"OC")</f>
        <v>0.0</v>
      </c>
      <c r="O397" s="4">
        <f>SUMIFS('02_核算项'!$AC$2:$AC$6232,'02_核算项'!$B$2:$B$6232,$A397,'02_核算项'!$M$2:$M$6232,"NH3")</f>
        <v>4.1588664</v>
      </c>
      <c r="P397" s="4">
        <f>SUMIFS('02_核算项'!$AD$2:$AD$6232,'02_核算项'!$B$2:$B$6232,$A397,'02_核算项'!$M$2:$M$6232,"SO2")</f>
        <v>79.53831989999999</v>
      </c>
      <c r="Q397" s="4">
        <f>SUMIFS('02_核算项'!$AD$2:$AD$6232,'02_核算项'!$B$2:$B$6232,$A397,'02_核算项'!$M$2:$M$6232,"NOX")</f>
        <v>70.1808705</v>
      </c>
      <c r="R397" s="4">
        <f>SUMIFS('02_核算项'!$AD$2:$AD$6232,'02_核算项'!$B$2:$B$6232,$A397,'02_核算项'!$M$2:$M$6232,"CO")</f>
        <v>51.98583</v>
      </c>
      <c r="S397" s="4">
        <f>SUMIFS('02_核算项'!$AD$2:$AD$6232,'02_核算项'!$B$2:$B$6232,$A397,'02_核算项'!$M$2:$M$6232,"VOCS")</f>
        <v>4.6787247</v>
      </c>
      <c r="T397" s="4">
        <f>SUMIFS('02_核算项'!$AD$2:$AD$6232,'02_核算项'!$B$2:$B$6232,$A397,'02_核算项'!$M$2:$M$6232,"PM10")</f>
        <v>25.938849736800023</v>
      </c>
      <c r="U397" s="4">
        <f>SUMIFS('02_核算项'!$AD$2:$AD$6232,'02_核算项'!$B$2:$B$6232,$A397,'02_核算项'!$M$2:$M$6232,"PM25")</f>
        <v>6.724886968800007</v>
      </c>
      <c r="V397" s="4">
        <f>SUMIFS('02_核算项'!$AD$2:$AD$6232,'02_核算项'!$B$2:$B$6232,$A397,'02_核算项'!$M$2:$M$6232,"BC")</f>
        <v>0.013449773937600013</v>
      </c>
      <c r="W397" s="4">
        <f>SUMIFS('02_核算项'!$AD$2:$AD$6232,'02_核算项'!$B$2:$B$6232,$A397,'02_核算项'!$M$2:$M$6232,"OC")</f>
        <v>0.0</v>
      </c>
      <c r="X397" s="4">
        <f>SUMIFS('02_核算项'!$AD$2:$AD$6232,'02_核算项'!$B$2:$B$6232,$A397,'02_核算项'!$M$2:$M$6232,"NH3")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SUMIFS('02_核算项'!$AC$2:$AC$6232,'02_核算项'!$B$2:$B$6232,$A398,'02_核算项'!$M$2:$M$6232,"SO2")</f>
        <v>7095.606876600001</v>
      </c>
      <c r="H398" s="4">
        <f>SUMIFS('02_核算项'!$AC$2:$AC$6232,'02_核算项'!$B$2:$B$6232,$A398,'02_核算项'!$M$2:$M$6232,"NOX")</f>
        <v>4559.6546863</v>
      </c>
      <c r="I398" s="4">
        <f>SUMIFS('02_核算项'!$AC$2:$AC$6232,'02_核算项'!$B$2:$B$6232,$A398,'02_核算项'!$M$2:$M$6232,"CO")</f>
        <v>1264.81406</v>
      </c>
      <c r="J398" s="4">
        <f>SUMIFS('02_核算项'!$AC$2:$AC$6232,'02_核算项'!$B$2:$B$6232,$A398,'02_核算项'!$M$2:$M$6232,"VOCS")</f>
        <v>25.2962812</v>
      </c>
      <c r="K398" s="4">
        <f>SUMIFS('02_核算项'!$AC$2:$AC$6232,'02_核算项'!$B$2:$B$6232,$A398,'02_核算项'!$M$2:$M$6232,"PM10")</f>
        <v>20335.174531056</v>
      </c>
      <c r="L398" s="4">
        <f>SUMIFS('02_核算项'!$AC$2:$AC$6232,'02_核算项'!$B$2:$B$6232,$A398,'02_核算项'!$M$2:$M$6232,"PM25")</f>
        <v>4908.490404048001</v>
      </c>
      <c r="M398" s="4">
        <f>SUMIFS('02_核算项'!$AC$2:$AC$6232,'02_核算项'!$B$2:$B$6232,$A398,'02_核算项'!$M$2:$M$6232,"BC")</f>
        <v>9.816980808096002</v>
      </c>
      <c r="N398" s="4">
        <f>SUMIFS('02_核算项'!$AC$2:$AC$6232,'02_核算项'!$B$2:$B$6232,$A398,'02_核算项'!$M$2:$M$6232,"OC")</f>
        <v>0.0</v>
      </c>
      <c r="O398" s="4">
        <f>SUMIFS('02_核算项'!$AC$2:$AC$6232,'02_核算项'!$B$2:$B$6232,$A398,'02_核算项'!$M$2:$M$6232,"NH3")</f>
        <v>0.0</v>
      </c>
      <c r="P398" s="4">
        <f>SUMIFS('02_核算项'!$AD$2:$AD$6232,'02_核算项'!$B$2:$B$6232,$A398,'02_核算项'!$M$2:$M$6232,"SO2")</f>
        <v>7095.606876600001</v>
      </c>
      <c r="Q398" s="4">
        <f>SUMIFS('02_核算项'!$AD$2:$AD$6232,'02_核算项'!$B$2:$B$6232,$A398,'02_核算项'!$M$2:$M$6232,"NOX")</f>
        <v>3556.5306553140003</v>
      </c>
      <c r="R398" s="4">
        <f>SUMIFS('02_核算项'!$AD$2:$AD$6232,'02_核算项'!$B$2:$B$6232,$A398,'02_核算项'!$M$2:$M$6232,"CO")</f>
        <v>1264.81406</v>
      </c>
      <c r="S398" s="4">
        <f>SUMIFS('02_核算项'!$AD$2:$AD$6232,'02_核算项'!$B$2:$B$6232,$A398,'02_核算项'!$M$2:$M$6232,"VOCS")</f>
        <v>25.2962812</v>
      </c>
      <c r="T398" s="4">
        <f>SUMIFS('02_核算项'!$AD$2:$AD$6232,'02_核算项'!$B$2:$B$6232,$A398,'02_核算项'!$M$2:$M$6232,"PM10")</f>
        <v>20335.174531056</v>
      </c>
      <c r="U398" s="4">
        <f>SUMIFS('02_核算项'!$AD$2:$AD$6232,'02_核算项'!$B$2:$B$6232,$A398,'02_核算项'!$M$2:$M$6232,"PM25")</f>
        <v>4908.490404048001</v>
      </c>
      <c r="V398" s="4">
        <f>SUMIFS('02_核算项'!$AD$2:$AD$6232,'02_核算项'!$B$2:$B$6232,$A398,'02_核算项'!$M$2:$M$6232,"BC")</f>
        <v>9.816980808096002</v>
      </c>
      <c r="W398" s="4">
        <f>SUMIFS('02_核算项'!$AD$2:$AD$6232,'02_核算项'!$B$2:$B$6232,$A398,'02_核算项'!$M$2:$M$6232,"OC")</f>
        <v>0.0</v>
      </c>
      <c r="X398" s="4">
        <f>SUMIFS('02_核算项'!$AD$2:$AD$6232,'02_核算项'!$B$2:$B$6232,$A398,'02_核算项'!$M$2:$M$6232,"NH3")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SUMIFS('02_核算项'!$AC$2:$AC$6232,'02_核算项'!$B$2:$B$6232,$A399,'02_核算项'!$M$2:$M$6232,"SO2")</f>
        <v>17021.291072</v>
      </c>
      <c r="H399" s="4">
        <f>SUMIFS('02_核算项'!$AC$2:$AC$6232,'02_核算项'!$B$2:$B$6232,$A399,'02_核算项'!$M$2:$M$6232,"NOX")</f>
        <v>18047.5747984</v>
      </c>
      <c r="I399" s="4">
        <f>SUMIFS('02_核算项'!$AC$2:$AC$6232,'02_核算项'!$B$2:$B$6232,$A399,'02_核算项'!$M$2:$M$6232,"CO")</f>
        <v>5006.26208</v>
      </c>
      <c r="J399" s="4">
        <f>SUMIFS('02_核算项'!$AC$2:$AC$6232,'02_核算项'!$B$2:$B$6232,$A399,'02_核算项'!$M$2:$M$6232,"VOCS")</f>
        <v>100.12524160000001</v>
      </c>
      <c r="K399" s="4">
        <f>SUMIFS('02_核算项'!$AC$2:$AC$6232,'02_核算项'!$B$2:$B$6232,$A399,'02_核算项'!$M$2:$M$6232,"PM10")</f>
        <v>32470.615850879993</v>
      </c>
      <c r="L399" s="4">
        <f>SUMIFS('02_核算项'!$AC$2:$AC$6232,'02_核算项'!$B$2:$B$6232,$A399,'02_核算项'!$M$2:$M$6232,"PM25")</f>
        <v>8470.595439359999</v>
      </c>
      <c r="M399" s="4">
        <f>SUMIFS('02_核算项'!$AC$2:$AC$6232,'02_核算项'!$B$2:$B$6232,$A399,'02_核算项'!$M$2:$M$6232,"BC")</f>
        <v>16.941190878719997</v>
      </c>
      <c r="N399" s="4">
        <f>SUMIFS('02_核算项'!$AC$2:$AC$6232,'02_核算项'!$B$2:$B$6232,$A399,'02_核算项'!$M$2:$M$6232,"OC")</f>
        <v>0.0</v>
      </c>
      <c r="O399" s="4">
        <f>SUMIFS('02_核算项'!$AC$2:$AC$6232,'02_核算项'!$B$2:$B$6232,$A399,'02_核算项'!$M$2:$M$6232,"NH3")</f>
        <v>400.50096640000004</v>
      </c>
      <c r="P399" s="4">
        <f>SUMIFS('02_核算项'!$AD$2:$AD$6232,'02_核算项'!$B$2:$B$6232,$A399,'02_核算项'!$M$2:$M$6232,"SO2")</f>
        <v>3404.2582143999994</v>
      </c>
      <c r="Q399" s="4">
        <f>SUMIFS('02_核算项'!$AD$2:$AD$6232,'02_核算项'!$B$2:$B$6232,$A399,'02_核算项'!$M$2:$M$6232,"NOX")</f>
        <v>6497.126927424</v>
      </c>
      <c r="R399" s="4">
        <f>SUMIFS('02_核算项'!$AD$2:$AD$6232,'02_核算项'!$B$2:$B$6232,$A399,'02_核算项'!$M$2:$M$6232,"CO")</f>
        <v>5006.26208</v>
      </c>
      <c r="S399" s="4">
        <f>SUMIFS('02_核算项'!$AD$2:$AD$6232,'02_核算项'!$B$2:$B$6232,$A399,'02_核算项'!$M$2:$M$6232,"VOCS")</f>
        <v>100.12524160000001</v>
      </c>
      <c r="T399" s="4">
        <f>SUMIFS('02_核算项'!$AD$2:$AD$6232,'02_核算项'!$B$2:$B$6232,$A399,'02_核算项'!$M$2:$M$6232,"PM10")</f>
        <v>1072.9420889855999</v>
      </c>
      <c r="U399" s="4">
        <f>SUMIFS('02_核算项'!$AD$2:$AD$6232,'02_核算项'!$B$2:$B$6232,$A399,'02_核算项'!$M$2:$M$6232,"PM25")</f>
        <v>592.9416807551995</v>
      </c>
      <c r="V399" s="4">
        <f>SUMIFS('02_核算项'!$AD$2:$AD$6232,'02_核算项'!$B$2:$B$6232,$A399,'02_核算项'!$M$2:$M$6232,"BC")</f>
        <v>1.185883361510399</v>
      </c>
      <c r="W399" s="4">
        <f>SUMIFS('02_核算项'!$AD$2:$AD$6232,'02_核算项'!$B$2:$B$6232,$A399,'02_核算项'!$M$2:$M$6232,"OC")</f>
        <v>0.0</v>
      </c>
      <c r="X399" s="4">
        <f>SUMIFS('02_核算项'!$AD$2:$AD$6232,'02_核算项'!$B$2:$B$6232,$A399,'02_核算项'!$M$2:$M$6232,"NH3")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>
        <f>SUMIFS('02_核算项'!$AC$2:$AC$6232,'02_核算项'!$B$2:$B$6232,$A400,'02_核算项'!$M$2:$M$6232,"SO2")</f>
        <v>0</v>
      </c>
      <c r="H400" s="4">
        <f>SUMIFS('02_核算项'!$AC$2:$AC$6232,'02_核算项'!$B$2:$B$6232,$A400,'02_核算项'!$M$2:$M$6232,"NOX")</f>
        <v>0</v>
      </c>
      <c r="I400" s="4">
        <f>SUMIFS('02_核算项'!$AC$2:$AC$6232,'02_核算项'!$B$2:$B$6232,$A400,'02_核算项'!$M$2:$M$6232,"CO")</f>
        <v>0</v>
      </c>
      <c r="J400" s="4">
        <f>SUMIFS('02_核算项'!$AC$2:$AC$6232,'02_核算项'!$B$2:$B$6232,$A400,'02_核算项'!$M$2:$M$6232,"VOCS")</f>
        <v>0</v>
      </c>
      <c r="K400" s="4">
        <f>SUMIFS('02_核算项'!$AC$2:$AC$6232,'02_核算项'!$B$2:$B$6232,$A400,'02_核算项'!$M$2:$M$6232,"PM10")</f>
        <v>0</v>
      </c>
      <c r="L400" s="4">
        <f>SUMIFS('02_核算项'!$AC$2:$AC$6232,'02_核算项'!$B$2:$B$6232,$A400,'02_核算项'!$M$2:$M$6232,"PM25")</f>
        <v>0</v>
      </c>
      <c r="M400" s="4">
        <f>SUMIFS('02_核算项'!$AC$2:$AC$6232,'02_核算项'!$B$2:$B$6232,$A400,'02_核算项'!$M$2:$M$6232,"BC")</f>
        <v>0</v>
      </c>
      <c r="N400" s="4">
        <f>SUMIFS('02_核算项'!$AC$2:$AC$6232,'02_核算项'!$B$2:$B$6232,$A400,'02_核算项'!$M$2:$M$6232,"OC")</f>
        <v>0</v>
      </c>
      <c r="O400" s="4">
        <f>SUMIFS('02_核算项'!$AC$2:$AC$6232,'02_核算项'!$B$2:$B$6232,$A400,'02_核算项'!$M$2:$M$6232,"NH3")</f>
        <v>0.0</v>
      </c>
      <c r="X400" s="4">
        <f>SUMIFS('02_核算项'!$AD$2:$AD$6232,'02_核算项'!$B$2:$B$6232,$A400,'02_核算项'!$M$2:$M$6232,"NH3")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SUMIFS('02_核算项'!$AC$2:$AC$6232,'02_核算项'!$B$2:$B$6232,$A401,'02_核算项'!$M$2:$M$6232,"SO2")</f>
        <v>22858.793470000004</v>
      </c>
      <c r="H401" s="4">
        <f>SUMIFS('02_核算项'!$AC$2:$AC$6232,'02_核算项'!$B$2:$B$6232,$A401,'02_核算项'!$M$2:$M$6232,"NOX")</f>
        <v>18292.10887</v>
      </c>
      <c r="I401" s="4">
        <f>SUMIFS('02_核算项'!$AC$2:$AC$6232,'02_核算项'!$B$2:$B$6232,$A401,'02_核算项'!$M$2:$M$6232,"CO")</f>
        <v>5074.094</v>
      </c>
      <c r="J401" s="4">
        <f>SUMIFS('02_核算项'!$AC$2:$AC$6232,'02_核算项'!$B$2:$B$6232,$A401,'02_核算项'!$M$2:$M$6232,"VOCS")</f>
        <v>101.48188</v>
      </c>
      <c r="K401" s="4">
        <f>SUMIFS('02_核算项'!$AC$2:$AC$6232,'02_核算项'!$B$2:$B$6232,$A401,'02_核算项'!$M$2:$M$6232,"PM10")</f>
        <v>48184.23088575</v>
      </c>
      <c r="L401" s="4">
        <f>SUMIFS('02_核算项'!$AC$2:$AC$6232,'02_核算项'!$B$2:$B$6232,$A401,'02_核算项'!$M$2:$M$6232,"PM25")</f>
        <v>12569.799361499998</v>
      </c>
      <c r="M401" s="4">
        <f>SUMIFS('02_核算项'!$AC$2:$AC$6232,'02_核算项'!$B$2:$B$6232,$A401,'02_核算项'!$M$2:$M$6232,"BC")</f>
        <v>25.139598723</v>
      </c>
      <c r="N401" s="4">
        <f>SUMIFS('02_核算项'!$AC$2:$AC$6232,'02_核算项'!$B$2:$B$6232,$A401,'02_核算项'!$M$2:$M$6232,"OC")</f>
        <v>0.0</v>
      </c>
      <c r="O401" s="4">
        <f>SUMIFS('02_核算项'!$AC$2:$AC$6232,'02_核算项'!$B$2:$B$6232,$A401,'02_核算项'!$M$2:$M$6232,"NH3")</f>
        <v>0.0</v>
      </c>
      <c r="P401" s="4">
        <f>SUMIFS('02_核算项'!$AD$2:$AD$6232,'02_核算项'!$B$2:$B$6232,$A401,'02_核算项'!$M$2:$M$6232,"SO2")</f>
        <v>22858.793470000004</v>
      </c>
      <c r="Q401" s="4">
        <f>SUMIFS('02_核算项'!$AD$2:$AD$6232,'02_核算项'!$B$2:$B$6232,$A401,'02_核算项'!$M$2:$M$6232,"NOX")</f>
        <v>14267.8449186</v>
      </c>
      <c r="R401" s="4">
        <f>SUMIFS('02_核算项'!$AD$2:$AD$6232,'02_核算项'!$B$2:$B$6232,$A401,'02_核算项'!$M$2:$M$6232,"CO")</f>
        <v>5074.094</v>
      </c>
      <c r="S401" s="4">
        <f>SUMIFS('02_核算项'!$AD$2:$AD$6232,'02_核算项'!$B$2:$B$6232,$A401,'02_核算项'!$M$2:$M$6232,"VOCS")</f>
        <v>101.48188</v>
      </c>
      <c r="T401" s="4">
        <f>SUMIFS('02_核算项'!$AD$2:$AD$6232,'02_核算项'!$B$2:$B$6232,$A401,'02_核算项'!$M$2:$M$6232,"PM10")</f>
        <v>48184.23088575</v>
      </c>
      <c r="U401" s="4">
        <f>SUMIFS('02_核算项'!$AD$2:$AD$6232,'02_核算项'!$B$2:$B$6232,$A401,'02_核算项'!$M$2:$M$6232,"PM25")</f>
        <v>12569.799361499998</v>
      </c>
      <c r="V401" s="4">
        <f>SUMIFS('02_核算项'!$AD$2:$AD$6232,'02_核算项'!$B$2:$B$6232,$A401,'02_核算项'!$M$2:$M$6232,"BC")</f>
        <v>25.139598723</v>
      </c>
      <c r="W401" s="4">
        <f>SUMIFS('02_核算项'!$AD$2:$AD$6232,'02_核算项'!$B$2:$B$6232,$A401,'02_核算项'!$M$2:$M$6232,"OC")</f>
        <v>0.0</v>
      </c>
      <c r="X401" s="4">
        <f>SUMIFS('02_核算项'!$AD$2:$AD$6232,'02_核算项'!$B$2:$B$6232,$A401,'02_核算项'!$M$2:$M$6232,"NH3")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SUMIFS('02_核算项'!$AC$2:$AC$6232,'02_核算项'!$B$2:$B$6232,$A402,'02_核算项'!$M$2:$M$6232,"SO2")</f>
        <v>0.0</v>
      </c>
      <c r="H402" s="4">
        <f>SUMIFS('02_核算项'!$AC$2:$AC$6232,'02_核算项'!$B$2:$B$6232,$A402,'02_核算项'!$M$2:$M$6232,"NOX")</f>
        <v>178.36890099999997</v>
      </c>
      <c r="I402" s="4">
        <f>SUMIFS('02_核算项'!$AC$2:$AC$6232,'02_核算项'!$B$2:$B$6232,$A402,'02_核算项'!$M$2:$M$6232,"CO")</f>
        <v>56.555993</v>
      </c>
      <c r="J402" s="4">
        <f>SUMIFS('02_核算项'!$AC$2:$AC$6232,'02_核算项'!$B$2:$B$6232,$A402,'02_核算项'!$M$2:$M$6232,"VOCS")</f>
        <v>0.8700922000000001</v>
      </c>
      <c r="K402" s="4">
        <f>SUMIFS('02_核算项'!$AC$2:$AC$6232,'02_核算项'!$B$2:$B$6232,$A402,'02_核算项'!$M$2:$M$6232,"PM10")</f>
        <v>1.3051383</v>
      </c>
      <c r="L402" s="4">
        <f>SUMIFS('02_核算项'!$AC$2:$AC$6232,'02_核算项'!$B$2:$B$6232,$A402,'02_核算项'!$M$2:$M$6232,"PM25")</f>
        <v>1.3051383</v>
      </c>
      <c r="M402" s="4">
        <f>SUMIFS('02_核算项'!$AC$2:$AC$6232,'02_核算项'!$B$2:$B$6232,$A402,'02_核算项'!$M$2:$M$6232,"BC")</f>
        <v>0.0</v>
      </c>
      <c r="N402" s="4">
        <f>SUMIFS('02_核算项'!$AC$2:$AC$6232,'02_核算项'!$B$2:$B$6232,$A402,'02_核算项'!$M$2:$M$6232,"OC")</f>
        <v>0.0</v>
      </c>
      <c r="O402" s="4">
        <f>SUMIFS('02_核算项'!$AC$2:$AC$6232,'02_核算项'!$B$2:$B$6232,$A402,'02_核算项'!$M$2:$M$6232,"NH3")</f>
        <v>0.0</v>
      </c>
      <c r="P402" s="4">
        <f>SUMIFS('02_核算项'!$AD$2:$AD$6232,'02_核算项'!$B$2:$B$6232,$A402,'02_核算项'!$M$2:$M$6232,"SO2")</f>
        <v>0.0</v>
      </c>
      <c r="Q402" s="4">
        <f>SUMIFS('02_核算项'!$AD$2:$AD$6232,'02_核算项'!$B$2:$B$6232,$A402,'02_核算项'!$M$2:$M$6232,"NOX")</f>
        <v>139.12774277999998</v>
      </c>
      <c r="R402" s="4">
        <f>SUMIFS('02_核算项'!$AD$2:$AD$6232,'02_核算项'!$B$2:$B$6232,$A402,'02_核算项'!$M$2:$M$6232,"CO")</f>
        <v>56.555993</v>
      </c>
      <c r="S402" s="4">
        <f>SUMIFS('02_核算项'!$AD$2:$AD$6232,'02_核算项'!$B$2:$B$6232,$A402,'02_核算项'!$M$2:$M$6232,"VOCS")</f>
        <v>0.8700922000000001</v>
      </c>
      <c r="T402" s="4">
        <f>SUMIFS('02_核算项'!$AD$2:$AD$6232,'02_核算项'!$B$2:$B$6232,$A402,'02_核算项'!$M$2:$M$6232,"PM10")</f>
        <v>1.3051383</v>
      </c>
      <c r="U402" s="4">
        <f>SUMIFS('02_核算项'!$AD$2:$AD$6232,'02_核算项'!$B$2:$B$6232,$A402,'02_核算项'!$M$2:$M$6232,"PM25")</f>
        <v>1.3051383</v>
      </c>
      <c r="V402" s="4">
        <f>SUMIFS('02_核算项'!$AD$2:$AD$6232,'02_核算项'!$B$2:$B$6232,$A402,'02_核算项'!$M$2:$M$6232,"BC")</f>
        <v>0.0</v>
      </c>
      <c r="W402" s="4">
        <f>SUMIFS('02_核算项'!$AD$2:$AD$6232,'02_核算项'!$B$2:$B$6232,$A402,'02_核算项'!$M$2:$M$6232,"OC")</f>
        <v>0.0</v>
      </c>
      <c r="X402" s="4">
        <f>SUMIFS('02_核算项'!$AD$2:$AD$6232,'02_核算项'!$B$2:$B$6232,$A402,'02_核算项'!$M$2:$M$6232,"NH3")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>
        <f>SUMIFS('02_核算项'!$AC$2:$AC$6232,'02_核算项'!$B$2:$B$6232,$A403,'02_核算项'!$M$2:$M$6232,"SO2")</f>
        <v>0.261</v>
      </c>
      <c r="H403" s="4">
        <f>SUMIFS('02_核算项'!$AC$2:$AC$6232,'02_核算项'!$B$2:$B$6232,$A403,'02_核算项'!$M$2:$M$6232,"NOX")</f>
        <v>0.6438</v>
      </c>
      <c r="I403" s="4">
        <f>SUMIFS('02_核算项'!$AC$2:$AC$6232,'02_核算项'!$B$2:$B$6232,$A403,'02_核算项'!$M$2:$M$6232,"CO")</f>
        <v>0.0522</v>
      </c>
      <c r="J403" s="4">
        <f>SUMIFS('02_核算项'!$AC$2:$AC$6232,'02_核算项'!$B$2:$B$6232,$A403,'02_核算项'!$M$2:$M$6232,"VOCS")</f>
        <v>0.01131</v>
      </c>
      <c r="K403" s="4">
        <f>SUMIFS('02_核算项'!$AC$2:$AC$6232,'02_核算项'!$B$2:$B$6232,$A403,'02_核算项'!$M$2:$M$6232,"PM10")</f>
        <v>0.0435</v>
      </c>
      <c r="L403" s="4">
        <f>SUMIFS('02_核算项'!$AC$2:$AC$6232,'02_核算项'!$B$2:$B$6232,$A403,'02_核算项'!$M$2:$M$6232,"PM25")</f>
        <v>0.0435</v>
      </c>
      <c r="M403" s="4">
        <f>SUMIFS('02_核算项'!$AC$2:$AC$6232,'02_核算项'!$B$2:$B$6232,$A403,'02_核算项'!$M$2:$M$6232,"BC")</f>
        <v>0.00087</v>
      </c>
      <c r="N403" s="4">
        <f>SUMIFS('02_核算项'!$AC$2:$AC$6232,'02_核算项'!$B$2:$B$6232,$A403,'02_核算项'!$M$2:$M$6232,"OC")</f>
        <v>0.00348</v>
      </c>
      <c r="O403" s="4">
        <f>SUMIFS('02_核算项'!$AC$2:$AC$6232,'02_核算项'!$B$2:$B$6232,$A403,'02_核算项'!$M$2:$M$6232,"NH3")</f>
        <v>0.0</v>
      </c>
      <c r="P403" s="4">
        <f>SUMIFS('02_核算项'!$AD$2:$AD$6232,'02_核算项'!$B$2:$B$6232,$A403,'02_核算项'!$M$2:$M$6232,"SO2")</f>
        <v>0.261</v>
      </c>
      <c r="Q403" s="4">
        <f>SUMIFS('02_核算项'!$AD$2:$AD$6232,'02_核算项'!$B$2:$B$6232,$A403,'02_核算项'!$M$2:$M$6232,"NOX")</f>
        <v>0.502164</v>
      </c>
      <c r="R403" s="4">
        <f>SUMIFS('02_核算项'!$AD$2:$AD$6232,'02_核算项'!$B$2:$B$6232,$A403,'02_核算项'!$M$2:$M$6232,"CO")</f>
        <v>0.0522</v>
      </c>
      <c r="S403" s="4">
        <f>SUMIFS('02_核算项'!$AD$2:$AD$6232,'02_核算项'!$B$2:$B$6232,$A403,'02_核算项'!$M$2:$M$6232,"VOCS")</f>
        <v>0.01131</v>
      </c>
      <c r="T403" s="4">
        <f>SUMIFS('02_核算项'!$AD$2:$AD$6232,'02_核算项'!$B$2:$B$6232,$A403,'02_核算项'!$M$2:$M$6232,"PM10")</f>
        <v>0.0435</v>
      </c>
      <c r="U403" s="4">
        <f>SUMIFS('02_核算项'!$AD$2:$AD$6232,'02_核算项'!$B$2:$B$6232,$A403,'02_核算项'!$M$2:$M$6232,"PM25")</f>
        <v>0.0435</v>
      </c>
      <c r="V403" s="4">
        <f>SUMIFS('02_核算项'!$AD$2:$AD$6232,'02_核算项'!$B$2:$B$6232,$A403,'02_核算项'!$M$2:$M$6232,"BC")</f>
        <v>0.00087</v>
      </c>
      <c r="W403" s="4">
        <f>SUMIFS('02_核算项'!$AD$2:$AD$6232,'02_核算项'!$B$2:$B$6232,$A403,'02_核算项'!$M$2:$M$6232,"OC")</f>
        <v>0.00348</v>
      </c>
      <c r="X403" s="4">
        <f>SUMIFS('02_核算项'!$AD$2:$AD$6232,'02_核算项'!$B$2:$B$6232,$A403,'02_核算项'!$M$2:$M$6232,"NH3")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>
        <f>SUMIFS('02_核算项'!$AC$2:$AC$6232,'02_核算项'!$B$2:$B$6232,$A404,'02_核算项'!$M$2:$M$6232,"SO2")</f>
        <v>0.0</v>
      </c>
      <c r="H404" s="4">
        <f>SUMIFS('02_核算项'!$AC$2:$AC$6232,'02_核算项'!$B$2:$B$6232,$A404,'02_核算项'!$M$2:$M$6232,"NOX")</f>
        <v>0.0</v>
      </c>
      <c r="I404" s="4">
        <f>SUMIFS('02_核算项'!$AC$2:$AC$6232,'02_核算项'!$B$2:$B$6232,$A404,'02_核算项'!$M$2:$M$6232,"CO")</f>
        <v>0.0</v>
      </c>
      <c r="J404" s="4">
        <f>SUMIFS('02_核算项'!$AC$2:$AC$6232,'02_核算项'!$B$2:$B$6232,$A404,'02_核算项'!$M$2:$M$6232,"VOCS")</f>
        <v>0.0</v>
      </c>
      <c r="K404" s="4">
        <f>SUMIFS('02_核算项'!$AC$2:$AC$6232,'02_核算项'!$B$2:$B$6232,$A404,'02_核算项'!$M$2:$M$6232,"PM10")</f>
        <v>0.0</v>
      </c>
      <c r="L404" s="4">
        <f>SUMIFS('02_核算项'!$AC$2:$AC$6232,'02_核算项'!$B$2:$B$6232,$A404,'02_核算项'!$M$2:$M$6232,"PM25")</f>
        <v>0.0</v>
      </c>
      <c r="M404" s="4">
        <f>SUMIFS('02_核算项'!$AC$2:$AC$6232,'02_核算项'!$B$2:$B$6232,$A404,'02_核算项'!$M$2:$M$6232,"BC")</f>
        <v>0.0</v>
      </c>
      <c r="N404" s="4">
        <f>SUMIFS('02_核算项'!$AC$2:$AC$6232,'02_核算项'!$B$2:$B$6232,$A404,'02_核算项'!$M$2:$M$6232,"OC")</f>
        <v>0.0</v>
      </c>
      <c r="O404" s="4">
        <f>SUMIFS('02_核算项'!$AC$2:$AC$6232,'02_核算项'!$B$2:$B$6232,$A404,'02_核算项'!$M$2:$M$6232,"NH3")</f>
        <v>0.0</v>
      </c>
      <c r="P404" s="4">
        <f>SUMIFS('02_核算项'!$AD$2:$AD$6232,'02_核算项'!$B$2:$B$6232,$A404,'02_核算项'!$M$2:$M$6232,"SO2")</f>
        <v>0.0</v>
      </c>
      <c r="Q404" s="4">
        <f>SUMIFS('02_核算项'!$AD$2:$AD$6232,'02_核算项'!$B$2:$B$6232,$A404,'02_核算项'!$M$2:$M$6232,"NOX")</f>
        <v>0.0</v>
      </c>
      <c r="R404" s="4">
        <f>SUMIFS('02_核算项'!$AD$2:$AD$6232,'02_核算项'!$B$2:$B$6232,$A404,'02_核算项'!$M$2:$M$6232,"CO")</f>
        <v>0.0</v>
      </c>
      <c r="S404" s="4">
        <f>SUMIFS('02_核算项'!$AD$2:$AD$6232,'02_核算项'!$B$2:$B$6232,$A404,'02_核算项'!$M$2:$M$6232,"VOCS")</f>
        <v>0.0</v>
      </c>
      <c r="T404" s="4">
        <f>SUMIFS('02_核算项'!$AD$2:$AD$6232,'02_核算项'!$B$2:$B$6232,$A404,'02_核算项'!$M$2:$M$6232,"PM10")</f>
        <v>0.0</v>
      </c>
      <c r="U404" s="4">
        <f>SUMIFS('02_核算项'!$AD$2:$AD$6232,'02_核算项'!$B$2:$B$6232,$A404,'02_核算项'!$M$2:$M$6232,"PM25")</f>
        <v>0.0</v>
      </c>
      <c r="V404" s="4">
        <f>SUMIFS('02_核算项'!$AD$2:$AD$6232,'02_核算项'!$B$2:$B$6232,$A404,'02_核算项'!$M$2:$M$6232,"BC")</f>
        <v>0.0</v>
      </c>
      <c r="W404" s="4">
        <f>SUMIFS('02_核算项'!$AD$2:$AD$6232,'02_核算项'!$B$2:$B$6232,$A404,'02_核算项'!$M$2:$M$6232,"OC")</f>
        <v>0.0</v>
      </c>
      <c r="X404" s="4">
        <f>SUMIFS('02_核算项'!$AD$2:$AD$6232,'02_核算项'!$B$2:$B$6232,$A404,'02_核算项'!$M$2:$M$6232,"NH3")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SUMIFS('02_核算项'!$AC$2:$AC$6232,'02_核算项'!$B$2:$B$6232,$A405,'02_核算项'!$M$2:$M$6232,"SO2")</f>
        <v>6627.093</v>
      </c>
      <c r="H405" s="4">
        <f>SUMIFS('02_核算项'!$AC$2:$AC$6232,'02_核算项'!$B$2:$B$6232,$A405,'02_核算项'!$M$2:$M$6232,"NOX")</f>
        <v>4684.44515</v>
      </c>
      <c r="I405" s="4">
        <f>SUMIFS('02_核算项'!$AC$2:$AC$6232,'02_核算项'!$B$2:$B$6232,$A405,'02_核算项'!$M$2:$M$6232,"CO")</f>
        <v>1299.43</v>
      </c>
      <c r="J405" s="4">
        <f>SUMIFS('02_核算项'!$AC$2:$AC$6232,'02_核算项'!$B$2:$B$6232,$A405,'02_核算项'!$M$2:$M$6232,"VOCS")</f>
        <v>25.9886</v>
      </c>
      <c r="K405" s="4">
        <f>SUMIFS('02_核算项'!$AC$2:$AC$6232,'02_核算项'!$B$2:$B$6232,$A405,'02_核算项'!$M$2:$M$6232,"PM10")</f>
        <v>17842.47333</v>
      </c>
      <c r="L405" s="4">
        <f>SUMIFS('02_核算项'!$AC$2:$AC$6232,'02_核算项'!$B$2:$B$6232,$A405,'02_核算项'!$M$2:$M$6232,"PM25")</f>
        <v>4654.558259999999</v>
      </c>
      <c r="M405" s="4">
        <f>SUMIFS('02_核算项'!$AC$2:$AC$6232,'02_核算项'!$B$2:$B$6232,$A405,'02_核算项'!$M$2:$M$6232,"BC")</f>
        <v>9.30911652</v>
      </c>
      <c r="N405" s="4">
        <f>SUMIFS('02_核算项'!$AC$2:$AC$6232,'02_核算项'!$B$2:$B$6232,$A405,'02_核算项'!$M$2:$M$6232,"OC")</f>
        <v>0.0</v>
      </c>
      <c r="O405" s="4">
        <f>SUMIFS('02_核算项'!$AC$2:$AC$6232,'02_核算项'!$B$2:$B$6232,$A405,'02_核算项'!$M$2:$M$6232,"NH3")</f>
        <v>103.9544</v>
      </c>
      <c r="P405" s="4">
        <f>SUMIFS('02_核算项'!$AD$2:$AD$6232,'02_核算项'!$B$2:$B$6232,$A405,'02_核算项'!$M$2:$M$6232,"SO2")</f>
        <v>1325.4185999999997</v>
      </c>
      <c r="Q405" s="4">
        <f>SUMIFS('02_核算项'!$AD$2:$AD$6232,'02_核算项'!$B$2:$B$6232,$A405,'02_核算项'!$M$2:$M$6232,"NOX")</f>
        <v>1686.4002539999997</v>
      </c>
      <c r="R405" s="4">
        <f>SUMIFS('02_核算项'!$AD$2:$AD$6232,'02_核算项'!$B$2:$B$6232,$A405,'02_核算项'!$M$2:$M$6232,"CO")</f>
        <v>1299.43</v>
      </c>
      <c r="S405" s="4">
        <f>SUMIFS('02_核算项'!$AD$2:$AD$6232,'02_核算项'!$B$2:$B$6232,$A405,'02_核算项'!$M$2:$M$6232,"VOCS")</f>
        <v>25.9886</v>
      </c>
      <c r="T405" s="4">
        <f>SUMIFS('02_核算项'!$AD$2:$AD$6232,'02_核算项'!$B$2:$B$6232,$A405,'02_核算项'!$M$2:$M$6232,"PM10")</f>
        <v>318.06148110000026</v>
      </c>
      <c r="U405" s="4">
        <f>SUMIFS('02_核算项'!$AD$2:$AD$6232,'02_核算项'!$B$2:$B$6232,$A405,'02_核算项'!$M$2:$M$6232,"PM25")</f>
        <v>186.18233040000013</v>
      </c>
      <c r="V405" s="4">
        <f>SUMIFS('02_核算项'!$AD$2:$AD$6232,'02_核算项'!$B$2:$B$6232,$A405,'02_核算项'!$M$2:$M$6232,"BC")</f>
        <v>0.3723646608000003</v>
      </c>
      <c r="W405" s="4">
        <f>SUMIFS('02_核算项'!$AD$2:$AD$6232,'02_核算项'!$B$2:$B$6232,$A405,'02_核算项'!$M$2:$M$6232,"OC")</f>
        <v>0.0</v>
      </c>
      <c r="X405" s="4">
        <f>SUMIFS('02_核算项'!$AD$2:$AD$6232,'02_核算项'!$B$2:$B$6232,$A405,'02_核算项'!$M$2:$M$6232,"NH3")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>
        <f>SUMIFS('02_核算项'!$AC$2:$AC$6232,'02_核算项'!$B$2:$B$6232,$A406,'02_核算项'!$M$2:$M$6232,"SO2")</f>
        <v>0</v>
      </c>
      <c r="H406" s="4">
        <f>SUMIFS('02_核算项'!$AC$2:$AC$6232,'02_核算项'!$B$2:$B$6232,$A406,'02_核算项'!$M$2:$M$6232,"NOX")</f>
        <v>0</v>
      </c>
      <c r="I406" s="4">
        <f>SUMIFS('02_核算项'!$AC$2:$AC$6232,'02_核算项'!$B$2:$B$6232,$A406,'02_核算项'!$M$2:$M$6232,"CO")</f>
        <v>0</v>
      </c>
      <c r="J406" s="4">
        <f>SUMIFS('02_核算项'!$AC$2:$AC$6232,'02_核算项'!$B$2:$B$6232,$A406,'02_核算项'!$M$2:$M$6232,"VOCS")</f>
        <v>0</v>
      </c>
      <c r="K406" s="4">
        <f>SUMIFS('02_核算项'!$AC$2:$AC$6232,'02_核算项'!$B$2:$B$6232,$A406,'02_核算项'!$M$2:$M$6232,"PM10")</f>
        <v>0</v>
      </c>
      <c r="L406" s="4">
        <f>SUMIFS('02_核算项'!$AC$2:$AC$6232,'02_核算项'!$B$2:$B$6232,$A406,'02_核算项'!$M$2:$M$6232,"PM25")</f>
        <v>0</v>
      </c>
      <c r="M406" s="4">
        <f>SUMIFS('02_核算项'!$AC$2:$AC$6232,'02_核算项'!$B$2:$B$6232,$A406,'02_核算项'!$M$2:$M$6232,"BC")</f>
        <v>0</v>
      </c>
      <c r="N406" s="4">
        <f>SUMIFS('02_核算项'!$AC$2:$AC$6232,'02_核算项'!$B$2:$B$6232,$A406,'02_核算项'!$M$2:$M$6232,"OC")</f>
        <v>0</v>
      </c>
      <c r="O406" s="4">
        <f>SUMIFS('02_核算项'!$AC$2:$AC$6232,'02_核算项'!$B$2:$B$6232,$A406,'02_核算项'!$M$2:$M$6232,"NH3")</f>
        <v>0.0</v>
      </c>
      <c r="X406" s="4">
        <f>SUMIFS('02_核算项'!$AD$2:$AD$6232,'02_核算项'!$B$2:$B$6232,$A406,'02_核算项'!$M$2:$M$6232,"NH3")</f>
        <v>0.0</v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>
        <f>SUMIFS('02_核算项'!$AC$2:$AC$6232,'02_核算项'!$B$2:$B$6232,$A407,'02_核算项'!$M$2:$M$6232,"SO2")</f>
        <v>0</v>
      </c>
      <c r="H407" s="4">
        <f>SUMIFS('02_核算项'!$AC$2:$AC$6232,'02_核算项'!$B$2:$B$6232,$A407,'02_核算项'!$M$2:$M$6232,"NOX")</f>
        <v>0</v>
      </c>
      <c r="I407" s="4">
        <f>SUMIFS('02_核算项'!$AC$2:$AC$6232,'02_核算项'!$B$2:$B$6232,$A407,'02_核算项'!$M$2:$M$6232,"CO")</f>
        <v>0</v>
      </c>
      <c r="J407" s="4">
        <f>SUMIFS('02_核算项'!$AC$2:$AC$6232,'02_核算项'!$B$2:$B$6232,$A407,'02_核算项'!$M$2:$M$6232,"VOCS")</f>
        <v>0</v>
      </c>
      <c r="K407" s="4">
        <f>SUMIFS('02_核算项'!$AC$2:$AC$6232,'02_核算项'!$B$2:$B$6232,$A407,'02_核算项'!$M$2:$M$6232,"PM10")</f>
        <v>0</v>
      </c>
      <c r="L407" s="4">
        <f>SUMIFS('02_核算项'!$AC$2:$AC$6232,'02_核算项'!$B$2:$B$6232,$A407,'02_核算项'!$M$2:$M$6232,"PM25")</f>
        <v>0</v>
      </c>
      <c r="M407" s="4">
        <f>SUMIFS('02_核算项'!$AC$2:$AC$6232,'02_核算项'!$B$2:$B$6232,$A407,'02_核算项'!$M$2:$M$6232,"BC")</f>
        <v>0</v>
      </c>
      <c r="N407" s="4">
        <f>SUMIFS('02_核算项'!$AC$2:$AC$6232,'02_核算项'!$B$2:$B$6232,$A407,'02_核算项'!$M$2:$M$6232,"OC")</f>
        <v>0</v>
      </c>
      <c r="O407" s="4">
        <f>SUMIFS('02_核算项'!$AC$2:$AC$6232,'02_核算项'!$B$2:$B$6232,$A407,'02_核算项'!$M$2:$M$6232,"NH3")</f>
        <v>0</v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SUMIFS('02_核算项'!$AC$2:$AC$6232,'02_核算项'!$B$2:$B$6232,$A408,'02_核算项'!$M$2:$M$6232,"SO2")</f>
        <v>14249.624563200001</v>
      </c>
      <c r="H408" s="4">
        <f>SUMIFS('02_核算项'!$AC$2:$AC$6232,'02_核算项'!$B$2:$B$6232,$A408,'02_核算项'!$M$2:$M$6232,"NOX")</f>
        <v>9442.995689399999</v>
      </c>
      <c r="I408" s="4">
        <f>SUMIFS('02_核算项'!$AC$2:$AC$6232,'02_核算项'!$B$2:$B$6232,$A408,'02_核算项'!$M$2:$M$6232,"CO")</f>
        <v>2619.41628</v>
      </c>
      <c r="J408" s="4">
        <f>SUMIFS('02_核算项'!$AC$2:$AC$6232,'02_核算项'!$B$2:$B$6232,$A408,'02_核算项'!$M$2:$M$6232,"VOCS")</f>
        <v>52.3883256</v>
      </c>
      <c r="K408" s="4">
        <f>SUMIFS('02_核算项'!$AC$2:$AC$6232,'02_核算项'!$B$2:$B$6232,$A408,'02_核算项'!$M$2:$M$6232,"PM10")</f>
        <v>28398.729026655</v>
      </c>
      <c r="L408" s="4">
        <f>SUMIFS('02_核算项'!$AC$2:$AC$6232,'02_核算项'!$B$2:$B$6232,$A408,'02_核算项'!$M$2:$M$6232,"PM25")</f>
        <v>7408.3640939100005</v>
      </c>
      <c r="M408" s="4">
        <f>SUMIFS('02_核算项'!$AC$2:$AC$6232,'02_核算项'!$B$2:$B$6232,$A408,'02_核算项'!$M$2:$M$6232,"BC")</f>
        <v>14.81672818782</v>
      </c>
      <c r="N408" s="4">
        <f>SUMIFS('02_核算项'!$AC$2:$AC$6232,'02_核算项'!$B$2:$B$6232,$A408,'02_核算项'!$M$2:$M$6232,"OC")</f>
        <v>0.0</v>
      </c>
      <c r="O408" s="4">
        <f>SUMIFS('02_核算项'!$AC$2:$AC$6232,'02_核算项'!$B$2:$B$6232,$A408,'02_核算项'!$M$2:$M$6232,"NH3")</f>
        <v>209.5533024</v>
      </c>
      <c r="P408" s="4">
        <f>SUMIFS('02_核算项'!$AD$2:$AD$6232,'02_核算项'!$B$2:$B$6232,$A408,'02_核算项'!$M$2:$M$6232,"SO2")</f>
        <v>2849.9249126399995</v>
      </c>
      <c r="Q408" s="4">
        <f>SUMIFS('02_核算项'!$AD$2:$AD$6232,'02_核算项'!$B$2:$B$6232,$A408,'02_核算项'!$M$2:$M$6232,"NOX")</f>
        <v>3399.4784481839993</v>
      </c>
      <c r="R408" s="4">
        <f>SUMIFS('02_核算项'!$AD$2:$AD$6232,'02_核算项'!$B$2:$B$6232,$A408,'02_核算项'!$M$2:$M$6232,"CO")</f>
        <v>2619.41628</v>
      </c>
      <c r="S408" s="4">
        <f>SUMIFS('02_核算项'!$AD$2:$AD$6232,'02_核算项'!$B$2:$B$6232,$A408,'02_核算项'!$M$2:$M$6232,"VOCS")</f>
        <v>52.3883256</v>
      </c>
      <c r="T408" s="4">
        <f>SUMIFS('02_核算项'!$AD$2:$AD$6232,'02_核算项'!$B$2:$B$6232,$A408,'02_核算项'!$M$2:$M$6232,"PM10")</f>
        <v>938.3927852286</v>
      </c>
      <c r="U408" s="4">
        <f>SUMIFS('02_核算项'!$AD$2:$AD$6232,'02_核算项'!$B$2:$B$6232,$A408,'02_核算项'!$M$2:$M$6232,"PM25")</f>
        <v>518.5854865736997</v>
      </c>
      <c r="V408" s="4">
        <f>SUMIFS('02_核算项'!$AD$2:$AD$6232,'02_核算项'!$B$2:$B$6232,$A408,'02_核算项'!$M$2:$M$6232,"BC")</f>
        <v>1.0371709731473993</v>
      </c>
      <c r="W408" s="4">
        <f>SUMIFS('02_核算项'!$AD$2:$AD$6232,'02_核算项'!$B$2:$B$6232,$A408,'02_核算项'!$M$2:$M$6232,"OC")</f>
        <v>0.0</v>
      </c>
      <c r="X408" s="4">
        <f>SUMIFS('02_核算项'!$AD$2:$AD$6232,'02_核算项'!$B$2:$B$6232,$A408,'02_核算项'!$M$2:$M$6232,"NH3")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SUMIFS('02_核算项'!$AC$2:$AC$6232,'02_核算项'!$B$2:$B$6232,$A409,'02_核算项'!$M$2:$M$6232,"SO2")</f>
        <v>9808.22667</v>
      </c>
      <c r="H409" s="4">
        <f>SUMIFS('02_核算项'!$AC$2:$AC$6232,'02_核算项'!$B$2:$B$6232,$A409,'02_核算项'!$M$2:$M$6232,"NOX")</f>
        <v>7050.57969</v>
      </c>
      <c r="I409" s="4">
        <f>SUMIFS('02_核算项'!$AC$2:$AC$6232,'02_核算项'!$B$2:$B$6232,$A409,'02_核算项'!$M$2:$M$6232,"CO")</f>
        <v>1955.778</v>
      </c>
      <c r="J409" s="4">
        <f>SUMIFS('02_核算项'!$AC$2:$AC$6232,'02_核算项'!$B$2:$B$6232,$A409,'02_核算项'!$M$2:$M$6232,"VOCS")</f>
        <v>39.11556</v>
      </c>
      <c r="K409" s="4">
        <f>SUMIFS('02_核算项'!$AC$2:$AC$6232,'02_核算项'!$B$2:$B$6232,$A409,'02_核算项'!$M$2:$M$6232,"PM10")</f>
        <v>24898.031829</v>
      </c>
      <c r="L409" s="4">
        <f>SUMIFS('02_核算项'!$AC$2:$AC$6232,'02_核算项'!$B$2:$B$6232,$A409,'02_核算项'!$M$2:$M$6232,"PM25")</f>
        <v>6495.138737999999</v>
      </c>
      <c r="M409" s="4">
        <f>SUMIFS('02_核算项'!$AC$2:$AC$6232,'02_核算项'!$B$2:$B$6232,$A409,'02_核算项'!$M$2:$M$6232,"BC")</f>
        <v>12.990277476</v>
      </c>
      <c r="N409" s="4">
        <f>SUMIFS('02_核算项'!$AC$2:$AC$6232,'02_核算项'!$B$2:$B$6232,$A409,'02_核算项'!$M$2:$M$6232,"OC")</f>
        <v>0.0</v>
      </c>
      <c r="O409" s="4">
        <f>SUMIFS('02_核算项'!$AC$2:$AC$6232,'02_核算项'!$B$2:$B$6232,$A409,'02_核算项'!$M$2:$M$6232,"NH3")</f>
        <v>156.46224</v>
      </c>
      <c r="P409" s="4">
        <f>SUMIFS('02_核算项'!$AD$2:$AD$6232,'02_核算项'!$B$2:$B$6232,$A409,'02_核算项'!$M$2:$M$6232,"SO2")</f>
        <v>1961.6453339999996</v>
      </c>
      <c r="Q409" s="4">
        <f>SUMIFS('02_核算项'!$AD$2:$AD$6232,'02_核算项'!$B$2:$B$6232,$A409,'02_核算项'!$M$2:$M$6232,"NOX")</f>
        <v>2538.2086883999996</v>
      </c>
      <c r="R409" s="4">
        <f>SUMIFS('02_核算项'!$AD$2:$AD$6232,'02_核算项'!$B$2:$B$6232,$A409,'02_核算项'!$M$2:$M$6232,"CO")</f>
        <v>1955.778</v>
      </c>
      <c r="S409" s="4">
        <f>SUMIFS('02_核算项'!$AD$2:$AD$6232,'02_核算项'!$B$2:$B$6232,$A409,'02_核算项'!$M$2:$M$6232,"VOCS")</f>
        <v>39.11556</v>
      </c>
      <c r="T409" s="4">
        <f>SUMIFS('02_核算项'!$AD$2:$AD$6232,'02_核算项'!$B$2:$B$6232,$A409,'02_核算项'!$M$2:$M$6232,"PM10")</f>
        <v>443.8344804300003</v>
      </c>
      <c r="U409" s="4">
        <f>SUMIFS('02_核算项'!$AD$2:$AD$6232,'02_核算项'!$B$2:$B$6232,$A409,'02_核算项'!$M$2:$M$6232,"PM25")</f>
        <v>259.80554952000017</v>
      </c>
      <c r="V409" s="4">
        <f>SUMIFS('02_核算项'!$AD$2:$AD$6232,'02_核算项'!$B$2:$B$6232,$A409,'02_核算项'!$M$2:$M$6232,"BC")</f>
        <v>0.5196110990400005</v>
      </c>
      <c r="W409" s="4">
        <f>SUMIFS('02_核算项'!$AD$2:$AD$6232,'02_核算项'!$B$2:$B$6232,$A409,'02_核算项'!$M$2:$M$6232,"OC")</f>
        <v>0.0</v>
      </c>
      <c r="X409" s="4">
        <f>SUMIFS('02_核算项'!$AD$2:$AD$6232,'02_核算项'!$B$2:$B$6232,$A409,'02_核算项'!$M$2:$M$6232,"NH3")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SUMIFS('02_核算项'!$AC$2:$AC$6232,'02_核算项'!$B$2:$B$6232,$A410,'02_核算项'!$M$2:$M$6232,"SO2")</f>
        <v>0.0</v>
      </c>
      <c r="H410" s="4">
        <f>SUMIFS('02_核算项'!$AC$2:$AC$6232,'02_核算项'!$B$2:$B$6232,$A410,'02_核算项'!$M$2:$M$6232,"NOX")</f>
        <v>18.016343</v>
      </c>
      <c r="I410" s="4">
        <f>SUMIFS('02_核算项'!$AC$2:$AC$6232,'02_核算项'!$B$2:$B$6232,$A410,'02_核算项'!$M$2:$M$6232,"CO")</f>
        <v>5.712499</v>
      </c>
      <c r="J410" s="4">
        <f>SUMIFS('02_核算项'!$AC$2:$AC$6232,'02_核算项'!$B$2:$B$6232,$A410,'02_核算项'!$M$2:$M$6232,"VOCS")</f>
        <v>0.08788460000000001</v>
      </c>
      <c r="K410" s="4">
        <f>SUMIFS('02_核算项'!$AC$2:$AC$6232,'02_核算项'!$B$2:$B$6232,$A410,'02_核算项'!$M$2:$M$6232,"PM10")</f>
        <v>0.1318269</v>
      </c>
      <c r="L410" s="4">
        <f>SUMIFS('02_核算项'!$AC$2:$AC$6232,'02_核算项'!$B$2:$B$6232,$A410,'02_核算项'!$M$2:$M$6232,"PM25")</f>
        <v>0.1318269</v>
      </c>
      <c r="M410" s="4">
        <f>SUMIFS('02_核算项'!$AC$2:$AC$6232,'02_核算项'!$B$2:$B$6232,$A410,'02_核算项'!$M$2:$M$6232,"BC")</f>
        <v>0.0</v>
      </c>
      <c r="N410" s="4">
        <f>SUMIFS('02_核算项'!$AC$2:$AC$6232,'02_核算项'!$B$2:$B$6232,$A410,'02_核算项'!$M$2:$M$6232,"OC")</f>
        <v>0.0</v>
      </c>
      <c r="O410" s="4">
        <f>SUMIFS('02_核算项'!$AC$2:$AC$6232,'02_核算项'!$B$2:$B$6232,$A410,'02_核算项'!$M$2:$M$6232,"NH3")</f>
        <v>0.0</v>
      </c>
      <c r="P410" s="4">
        <f>SUMIFS('02_核算项'!$AD$2:$AD$6232,'02_核算项'!$B$2:$B$6232,$A410,'02_核算项'!$M$2:$M$6232,"SO2")</f>
        <v>0.0</v>
      </c>
      <c r="Q410" s="4">
        <f>SUMIFS('02_核算项'!$AD$2:$AD$6232,'02_核算项'!$B$2:$B$6232,$A410,'02_核算项'!$M$2:$M$6232,"NOX")</f>
        <v>18.016343</v>
      </c>
      <c r="R410" s="4">
        <f>SUMIFS('02_核算项'!$AD$2:$AD$6232,'02_核算项'!$B$2:$B$6232,$A410,'02_核算项'!$M$2:$M$6232,"CO")</f>
        <v>5.712499</v>
      </c>
      <c r="S410" s="4">
        <f>SUMIFS('02_核算项'!$AD$2:$AD$6232,'02_核算项'!$B$2:$B$6232,$A410,'02_核算项'!$M$2:$M$6232,"VOCS")</f>
        <v>0.08788460000000001</v>
      </c>
      <c r="T410" s="4">
        <f>SUMIFS('02_核算项'!$AD$2:$AD$6232,'02_核算项'!$B$2:$B$6232,$A410,'02_核算项'!$M$2:$M$6232,"PM10")</f>
        <v>0.1318269</v>
      </c>
      <c r="U410" s="4">
        <f>SUMIFS('02_核算项'!$AD$2:$AD$6232,'02_核算项'!$B$2:$B$6232,$A410,'02_核算项'!$M$2:$M$6232,"PM25")</f>
        <v>0.1318269</v>
      </c>
      <c r="V410" s="4">
        <f>SUMIFS('02_核算项'!$AD$2:$AD$6232,'02_核算项'!$B$2:$B$6232,$A410,'02_核算项'!$M$2:$M$6232,"BC")</f>
        <v>0.0</v>
      </c>
      <c r="W410" s="4">
        <f>SUMIFS('02_核算项'!$AD$2:$AD$6232,'02_核算项'!$B$2:$B$6232,$A410,'02_核算项'!$M$2:$M$6232,"OC")</f>
        <v>0.0</v>
      </c>
      <c r="X410" s="4">
        <f>SUMIFS('02_核算项'!$AD$2:$AD$6232,'02_核算项'!$B$2:$B$6232,$A410,'02_核算项'!$M$2:$M$6232,"NH3")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SUMIFS('02_核算项'!$AC$2:$AC$6232,'02_核算项'!$B$2:$B$6232,$A411,'02_核算项'!$M$2:$M$6232,"SO2")</f>
        <v>0.0</v>
      </c>
      <c r="H411" s="4">
        <f>SUMIFS('02_核算项'!$AC$2:$AC$6232,'02_核算项'!$B$2:$B$6232,$A411,'02_核算项'!$M$2:$M$6232,"NOX")</f>
        <v>525.69503</v>
      </c>
      <c r="I411" s="4">
        <f>SUMIFS('02_核算项'!$AC$2:$AC$6232,'02_核算项'!$B$2:$B$6232,$A411,'02_核算项'!$M$2:$M$6232,"CO")</f>
        <v>166.68379</v>
      </c>
      <c r="J411" s="4">
        <f>SUMIFS('02_核算项'!$AC$2:$AC$6232,'02_核算项'!$B$2:$B$6232,$A411,'02_核算项'!$M$2:$M$6232,"VOCS")</f>
        <v>2.564366</v>
      </c>
      <c r="K411" s="4">
        <f>SUMIFS('02_核算项'!$AC$2:$AC$6232,'02_核算项'!$B$2:$B$6232,$A411,'02_核算项'!$M$2:$M$6232,"PM10")</f>
        <v>3.846549</v>
      </c>
      <c r="L411" s="4">
        <f>SUMIFS('02_核算项'!$AC$2:$AC$6232,'02_核算项'!$B$2:$B$6232,$A411,'02_核算项'!$M$2:$M$6232,"PM25")</f>
        <v>3.846549</v>
      </c>
      <c r="M411" s="4">
        <f>SUMIFS('02_核算项'!$AC$2:$AC$6232,'02_核算项'!$B$2:$B$6232,$A411,'02_核算项'!$M$2:$M$6232,"BC")</f>
        <v>0.0</v>
      </c>
      <c r="N411" s="4">
        <f>SUMIFS('02_核算项'!$AC$2:$AC$6232,'02_核算项'!$B$2:$B$6232,$A411,'02_核算项'!$M$2:$M$6232,"OC")</f>
        <v>0.0</v>
      </c>
      <c r="O411" s="4">
        <f>SUMIFS('02_核算项'!$AC$2:$AC$6232,'02_核算项'!$B$2:$B$6232,$A411,'02_核算项'!$M$2:$M$6232,"NH3")</f>
        <v>0</v>
      </c>
      <c r="P411" s="4">
        <f>SUMIFS('02_核算项'!$AD$2:$AD$6232,'02_核算项'!$B$2:$B$6232,$A411,'02_核算项'!$M$2:$M$6232,"SO2")</f>
        <v>0.0</v>
      </c>
      <c r="Q411" s="4">
        <f>SUMIFS('02_核算项'!$AD$2:$AD$6232,'02_核算项'!$B$2:$B$6232,$A411,'02_核算项'!$M$2:$M$6232,"NOX")</f>
        <v>189.2502108</v>
      </c>
      <c r="R411" s="4">
        <f>SUMIFS('02_核算项'!$AD$2:$AD$6232,'02_核算项'!$B$2:$B$6232,$A411,'02_核算项'!$M$2:$M$6232,"CO")</f>
        <v>166.68379</v>
      </c>
      <c r="S411" s="4">
        <f>SUMIFS('02_核算项'!$AD$2:$AD$6232,'02_核算项'!$B$2:$B$6232,$A411,'02_核算项'!$M$2:$M$6232,"VOCS")</f>
        <v>2.564366</v>
      </c>
      <c r="T411" s="4">
        <f>SUMIFS('02_核算项'!$AD$2:$AD$6232,'02_核算项'!$B$2:$B$6232,$A411,'02_核算项'!$M$2:$M$6232,"PM10")</f>
        <v>1.6540160700000002</v>
      </c>
      <c r="U411" s="4">
        <f>SUMIFS('02_核算项'!$AD$2:$AD$6232,'02_核算项'!$B$2:$B$6232,$A411,'02_核算项'!$M$2:$M$6232,"PM25")</f>
        <v>1.6540160700000002</v>
      </c>
      <c r="V411" s="4">
        <f>SUMIFS('02_核算项'!$AD$2:$AD$6232,'02_核算项'!$B$2:$B$6232,$A411,'02_核算项'!$M$2:$M$6232,"BC")</f>
        <v>0.0</v>
      </c>
      <c r="W411" s="4">
        <f>SUMIFS('02_核算项'!$AD$2:$AD$6232,'02_核算项'!$B$2:$B$6232,$A411,'02_核算项'!$M$2:$M$6232,"OC")</f>
        <v>0.0</v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>
        <f>SUMIFS('02_核算项'!$AC$2:$AC$6232,'02_核算项'!$B$2:$B$6232,$A412,'02_核算项'!$M$2:$M$6232,"SO2")</f>
        <v>0</v>
      </c>
      <c r="H412" s="4">
        <f>SUMIFS('02_核算项'!$AC$2:$AC$6232,'02_核算项'!$B$2:$B$6232,$A412,'02_核算项'!$M$2:$M$6232,"NOX")</f>
        <v>0</v>
      </c>
      <c r="I412" s="4">
        <f>SUMIFS('02_核算项'!$AC$2:$AC$6232,'02_核算项'!$B$2:$B$6232,$A412,'02_核算项'!$M$2:$M$6232,"CO")</f>
        <v>0</v>
      </c>
      <c r="J412" s="4">
        <f>SUMIFS('02_核算项'!$AC$2:$AC$6232,'02_核算项'!$B$2:$B$6232,$A412,'02_核算项'!$M$2:$M$6232,"VOCS")</f>
        <v>0</v>
      </c>
      <c r="K412" s="4">
        <f>SUMIFS('02_核算项'!$AC$2:$AC$6232,'02_核算项'!$B$2:$B$6232,$A412,'02_核算项'!$M$2:$M$6232,"PM10")</f>
        <v>0</v>
      </c>
      <c r="L412" s="4">
        <f>SUMIFS('02_核算项'!$AC$2:$AC$6232,'02_核算项'!$B$2:$B$6232,$A412,'02_核算项'!$M$2:$M$6232,"PM25")</f>
        <v>0</v>
      </c>
      <c r="M412" s="4">
        <f>SUMIFS('02_核算项'!$AC$2:$AC$6232,'02_核算项'!$B$2:$B$6232,$A412,'02_核算项'!$M$2:$M$6232,"BC")</f>
        <v>0</v>
      </c>
      <c r="N412" s="4">
        <f>SUMIFS('02_核算项'!$AC$2:$AC$6232,'02_核算项'!$B$2:$B$6232,$A412,'02_核算项'!$M$2:$M$6232,"OC")</f>
        <v>0</v>
      </c>
      <c r="O412" s="4">
        <f>SUMIFS('02_核算项'!$AC$2:$AC$6232,'02_核算项'!$B$2:$B$6232,$A412,'02_核算项'!$M$2:$M$6232,"NH3")</f>
        <v>0.0</v>
      </c>
      <c r="X412" s="4">
        <f>SUMIFS('02_核算项'!$AD$2:$AD$6232,'02_核算项'!$B$2:$B$6232,$A412,'02_核算项'!$M$2:$M$6232,"NH3")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>
        <f>SUMIFS('02_核算项'!$AC$2:$AC$6232,'02_核算项'!$B$2:$B$6232,$A413,'02_核算项'!$M$2:$M$6232,"SO2")</f>
        <v>0</v>
      </c>
      <c r="H413" s="4">
        <f>SUMIFS('02_核算项'!$AC$2:$AC$6232,'02_核算项'!$B$2:$B$6232,$A413,'02_核算项'!$M$2:$M$6232,"NOX")</f>
        <v>0</v>
      </c>
      <c r="I413" s="4">
        <f>SUMIFS('02_核算项'!$AC$2:$AC$6232,'02_核算项'!$B$2:$B$6232,$A413,'02_核算项'!$M$2:$M$6232,"CO")</f>
        <v>0</v>
      </c>
      <c r="J413" s="4">
        <f>SUMIFS('02_核算项'!$AC$2:$AC$6232,'02_核算项'!$B$2:$B$6232,$A413,'02_核算项'!$M$2:$M$6232,"VOCS")</f>
        <v>0</v>
      </c>
      <c r="K413" s="4">
        <f>SUMIFS('02_核算项'!$AC$2:$AC$6232,'02_核算项'!$B$2:$B$6232,$A413,'02_核算项'!$M$2:$M$6232,"PM10")</f>
        <v>0</v>
      </c>
      <c r="L413" s="4">
        <f>SUMIFS('02_核算项'!$AC$2:$AC$6232,'02_核算项'!$B$2:$B$6232,$A413,'02_核算项'!$M$2:$M$6232,"PM25")</f>
        <v>0</v>
      </c>
      <c r="M413" s="4">
        <f>SUMIFS('02_核算项'!$AC$2:$AC$6232,'02_核算项'!$B$2:$B$6232,$A413,'02_核算项'!$M$2:$M$6232,"BC")</f>
        <v>0</v>
      </c>
      <c r="N413" s="4">
        <f>SUMIFS('02_核算项'!$AC$2:$AC$6232,'02_核算项'!$B$2:$B$6232,$A413,'02_核算项'!$M$2:$M$6232,"OC")</f>
        <v>0</v>
      </c>
      <c r="O413" s="4">
        <f>SUMIFS('02_核算项'!$AC$2:$AC$6232,'02_核算项'!$B$2:$B$6232,$A413,'02_核算项'!$M$2:$M$6232,"NH3")</f>
        <v>0.0</v>
      </c>
      <c r="X413" s="4">
        <f>SUMIFS('02_核算项'!$AD$2:$AD$6232,'02_核算项'!$B$2:$B$6232,$A413,'02_核算项'!$M$2:$M$6232,"NH3")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SUMIFS('02_核算项'!$AC$2:$AC$6232,'02_核算项'!$B$2:$B$6232,$A414,'02_核算项'!$M$2:$M$6232,"SO2")</f>
        <v>0.0</v>
      </c>
      <c r="H414" s="4">
        <f>SUMIFS('02_核算项'!$AC$2:$AC$6232,'02_核算项'!$B$2:$B$6232,$A414,'02_核算项'!$M$2:$M$6232,"NOX")</f>
        <v>54.39674999999999</v>
      </c>
      <c r="I414" s="4">
        <f>SUMIFS('02_核算项'!$AC$2:$AC$6232,'02_核算项'!$B$2:$B$6232,$A414,'02_核算项'!$M$2:$M$6232,"CO")</f>
        <v>17.24775</v>
      </c>
      <c r="J414" s="4">
        <f>SUMIFS('02_核算项'!$AC$2:$AC$6232,'02_核算项'!$B$2:$B$6232,$A414,'02_核算项'!$M$2:$M$6232,"VOCS")</f>
        <v>0.26535</v>
      </c>
      <c r="K414" s="4">
        <f>SUMIFS('02_核算项'!$AC$2:$AC$6232,'02_核算项'!$B$2:$B$6232,$A414,'02_核算项'!$M$2:$M$6232,"PM10")</f>
        <v>0.398025</v>
      </c>
      <c r="L414" s="4">
        <f>SUMIFS('02_核算项'!$AC$2:$AC$6232,'02_核算项'!$B$2:$B$6232,$A414,'02_核算项'!$M$2:$M$6232,"PM25")</f>
        <v>0.398025</v>
      </c>
      <c r="M414" s="4">
        <f>SUMIFS('02_核算项'!$AC$2:$AC$6232,'02_核算项'!$B$2:$B$6232,$A414,'02_核算项'!$M$2:$M$6232,"BC")</f>
        <v>0.0</v>
      </c>
      <c r="N414" s="4">
        <f>SUMIFS('02_核算项'!$AC$2:$AC$6232,'02_核算项'!$B$2:$B$6232,$A414,'02_核算项'!$M$2:$M$6232,"OC")</f>
        <v>0.0</v>
      </c>
      <c r="O414" s="4">
        <f>SUMIFS('02_核算项'!$AC$2:$AC$6232,'02_核算项'!$B$2:$B$6232,$A414,'02_核算项'!$M$2:$M$6232,"NH3")</f>
        <v>0.0</v>
      </c>
      <c r="P414" s="4">
        <f>SUMIFS('02_核算项'!$AD$2:$AD$6232,'02_核算项'!$B$2:$B$6232,$A414,'02_核算项'!$M$2:$M$6232,"SO2")</f>
        <v>0.0</v>
      </c>
      <c r="Q414" s="4">
        <f>SUMIFS('02_核算项'!$AD$2:$AD$6232,'02_核算项'!$B$2:$B$6232,$A414,'02_核算项'!$M$2:$M$6232,"NOX")</f>
        <v>42.42946499999999</v>
      </c>
      <c r="R414" s="4">
        <f>SUMIFS('02_核算项'!$AD$2:$AD$6232,'02_核算项'!$B$2:$B$6232,$A414,'02_核算项'!$M$2:$M$6232,"CO")</f>
        <v>17.24775</v>
      </c>
      <c r="S414" s="4">
        <f>SUMIFS('02_核算项'!$AD$2:$AD$6232,'02_核算项'!$B$2:$B$6232,$A414,'02_核算项'!$M$2:$M$6232,"VOCS")</f>
        <v>0.26535</v>
      </c>
      <c r="T414" s="4">
        <f>SUMIFS('02_核算项'!$AD$2:$AD$6232,'02_核算项'!$B$2:$B$6232,$A414,'02_核算项'!$M$2:$M$6232,"PM10")</f>
        <v>0.398025</v>
      </c>
      <c r="U414" s="4">
        <f>SUMIFS('02_核算项'!$AD$2:$AD$6232,'02_核算项'!$B$2:$B$6232,$A414,'02_核算项'!$M$2:$M$6232,"PM25")</f>
        <v>0.398025</v>
      </c>
      <c r="V414" s="4">
        <f>SUMIFS('02_核算项'!$AD$2:$AD$6232,'02_核算项'!$B$2:$B$6232,$A414,'02_核算项'!$M$2:$M$6232,"BC")</f>
        <v>0.0</v>
      </c>
      <c r="W414" s="4">
        <f>SUMIFS('02_核算项'!$AD$2:$AD$6232,'02_核算项'!$B$2:$B$6232,$A414,'02_核算项'!$M$2:$M$6232,"OC")</f>
        <v>0.0</v>
      </c>
      <c r="X414" s="4">
        <f>SUMIFS('02_核算项'!$AD$2:$AD$6232,'02_核算项'!$B$2:$B$6232,$A414,'02_核算项'!$M$2:$M$6232,"NH3")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>
        <f>SUMIFS('02_核算项'!$AC$2:$AC$6232,'02_核算项'!$B$2:$B$6232,$A415,'02_核算项'!$M$2:$M$6232,"SO2")</f>
        <v>0</v>
      </c>
      <c r="H415" s="4">
        <f>SUMIFS('02_核算项'!$AC$2:$AC$6232,'02_核算项'!$B$2:$B$6232,$A415,'02_核算项'!$M$2:$M$6232,"NOX")</f>
        <v>0</v>
      </c>
      <c r="I415" s="4">
        <f>SUMIFS('02_核算项'!$AC$2:$AC$6232,'02_核算项'!$B$2:$B$6232,$A415,'02_核算项'!$M$2:$M$6232,"CO")</f>
        <v>0</v>
      </c>
      <c r="J415" s="4">
        <f>SUMIFS('02_核算项'!$AC$2:$AC$6232,'02_核算项'!$B$2:$B$6232,$A415,'02_核算项'!$M$2:$M$6232,"VOCS")</f>
        <v>0</v>
      </c>
      <c r="K415" s="4">
        <f>SUMIFS('02_核算项'!$AC$2:$AC$6232,'02_核算项'!$B$2:$B$6232,$A415,'02_核算项'!$M$2:$M$6232,"PM10")</f>
        <v>0</v>
      </c>
      <c r="L415" s="4">
        <f>SUMIFS('02_核算项'!$AC$2:$AC$6232,'02_核算项'!$B$2:$B$6232,$A415,'02_核算项'!$M$2:$M$6232,"PM25")</f>
        <v>0</v>
      </c>
      <c r="M415" s="4">
        <f>SUMIFS('02_核算项'!$AC$2:$AC$6232,'02_核算项'!$B$2:$B$6232,$A415,'02_核算项'!$M$2:$M$6232,"BC")</f>
        <v>0</v>
      </c>
      <c r="N415" s="4">
        <f>SUMIFS('02_核算项'!$AC$2:$AC$6232,'02_核算项'!$B$2:$B$6232,$A415,'02_核算项'!$M$2:$M$6232,"OC")</f>
        <v>0</v>
      </c>
      <c r="O415" s="4">
        <f>SUMIFS('02_核算项'!$AC$2:$AC$6232,'02_核算项'!$B$2:$B$6232,$A415,'02_核算项'!$M$2:$M$6232,"NH3")</f>
        <v>0.0</v>
      </c>
      <c r="X415" s="4">
        <f>SUMIFS('02_核算项'!$AD$2:$AD$6232,'02_核算项'!$B$2:$B$6232,$A415,'02_核算项'!$M$2:$M$6232,"NH3")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>
        <f>SUMIFS('02_核算项'!$AC$2:$AC$6232,'02_核算项'!$B$2:$B$6232,$A416,'02_核算项'!$M$2:$M$6232,"SO2")</f>
        <v>0.0</v>
      </c>
      <c r="H416" s="4">
        <f>SUMIFS('02_核算项'!$AC$2:$AC$6232,'02_核算项'!$B$2:$B$6232,$A416,'02_核算项'!$M$2:$M$6232,"NOX")</f>
        <v>0.652515</v>
      </c>
      <c r="I416" s="4">
        <f>SUMIFS('02_核算项'!$AC$2:$AC$6232,'02_核算项'!$B$2:$B$6232,$A416,'02_核算项'!$M$2:$M$6232,"CO")</f>
        <v>0.206895</v>
      </c>
      <c r="J416" s="4">
        <f>SUMIFS('02_核算项'!$AC$2:$AC$6232,'02_核算项'!$B$2:$B$6232,$A416,'02_核算项'!$M$2:$M$6232,"VOCS")</f>
        <v>0.003183</v>
      </c>
      <c r="K416" s="4">
        <f>SUMIFS('02_核算项'!$AC$2:$AC$6232,'02_核算项'!$B$2:$B$6232,$A416,'02_核算项'!$M$2:$M$6232,"PM10")</f>
        <v>0.0047745</v>
      </c>
      <c r="L416" s="4">
        <f>SUMIFS('02_核算项'!$AC$2:$AC$6232,'02_核算项'!$B$2:$B$6232,$A416,'02_核算项'!$M$2:$M$6232,"PM25")</f>
        <v>0.0047745</v>
      </c>
      <c r="M416" s="4">
        <f>SUMIFS('02_核算项'!$AC$2:$AC$6232,'02_核算项'!$B$2:$B$6232,$A416,'02_核算项'!$M$2:$M$6232,"BC")</f>
        <v>0.0</v>
      </c>
      <c r="N416" s="4">
        <f>SUMIFS('02_核算项'!$AC$2:$AC$6232,'02_核算项'!$B$2:$B$6232,$A416,'02_核算项'!$M$2:$M$6232,"OC")</f>
        <v>0.0</v>
      </c>
      <c r="O416" s="4">
        <f>SUMIFS('02_核算项'!$AC$2:$AC$6232,'02_核算项'!$B$2:$B$6232,$A416,'02_核算项'!$M$2:$M$6232,"NH3")</f>
        <v>0.0</v>
      </c>
      <c r="P416" s="4">
        <f>SUMIFS('02_核算项'!$AD$2:$AD$6232,'02_核算项'!$B$2:$B$6232,$A416,'02_核算项'!$M$2:$M$6232,"SO2")</f>
        <v>0.0</v>
      </c>
      <c r="Q416" s="4">
        <f>SUMIFS('02_核算项'!$AD$2:$AD$6232,'02_核算项'!$B$2:$B$6232,$A416,'02_核算项'!$M$2:$M$6232,"NOX")</f>
        <v>0.5089617</v>
      </c>
      <c r="R416" s="4">
        <f>SUMIFS('02_核算项'!$AD$2:$AD$6232,'02_核算项'!$B$2:$B$6232,$A416,'02_核算项'!$M$2:$M$6232,"CO")</f>
        <v>0.206895</v>
      </c>
      <c r="S416" s="4">
        <f>SUMIFS('02_核算项'!$AD$2:$AD$6232,'02_核算项'!$B$2:$B$6232,$A416,'02_核算项'!$M$2:$M$6232,"VOCS")</f>
        <v>0.003183</v>
      </c>
      <c r="T416" s="4">
        <f>SUMIFS('02_核算项'!$AD$2:$AD$6232,'02_核算项'!$B$2:$B$6232,$A416,'02_核算项'!$M$2:$M$6232,"PM10")</f>
        <v>0.0047745</v>
      </c>
      <c r="U416" s="4">
        <f>SUMIFS('02_核算项'!$AD$2:$AD$6232,'02_核算项'!$B$2:$B$6232,$A416,'02_核算项'!$M$2:$M$6232,"PM25")</f>
        <v>0.0047745</v>
      </c>
      <c r="V416" s="4">
        <f>SUMIFS('02_核算项'!$AD$2:$AD$6232,'02_核算项'!$B$2:$B$6232,$A416,'02_核算项'!$M$2:$M$6232,"BC")</f>
        <v>0.0</v>
      </c>
      <c r="W416" s="4">
        <f>SUMIFS('02_核算项'!$AD$2:$AD$6232,'02_核算项'!$B$2:$B$6232,$A416,'02_核算项'!$M$2:$M$6232,"OC")</f>
        <v>0.0</v>
      </c>
      <c r="X416" s="4">
        <f>SUMIFS('02_核算项'!$AD$2:$AD$6232,'02_核算项'!$B$2:$B$6232,$A416,'02_核算项'!$M$2:$M$6232,"NH3")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SUMIFS('02_核算项'!$AC$2:$AC$6232,'02_核算项'!$B$2:$B$6232,$A417,'02_核算项'!$M$2:$M$6232,"SO2")</f>
        <v>0.0</v>
      </c>
      <c r="H417" s="4">
        <f>SUMIFS('02_核算项'!$AC$2:$AC$6232,'02_核算项'!$B$2:$B$6232,$A417,'02_核算项'!$M$2:$M$6232,"NOX")</f>
        <v>20.906076400000003</v>
      </c>
      <c r="I417" s="4">
        <f>SUMIFS('02_核算项'!$AC$2:$AC$6232,'02_核算项'!$B$2:$B$6232,$A417,'02_核算项'!$M$2:$M$6232,"CO")</f>
        <v>2.0123496</v>
      </c>
      <c r="J417" s="4">
        <f>SUMIFS('02_核算项'!$AC$2:$AC$6232,'02_核算项'!$B$2:$B$6232,$A417,'02_核算项'!$M$2:$M$6232,"VOCS")</f>
        <v>184.46538</v>
      </c>
      <c r="K417" s="4">
        <f>SUMIFS('02_核算项'!$AC$2:$AC$6232,'02_核算项'!$B$2:$B$6232,$A417,'02_核算项'!$M$2:$M$6232,"PM10")</f>
        <v>0.9502762</v>
      </c>
      <c r="L417" s="4">
        <f>SUMIFS('02_核算项'!$AC$2:$AC$6232,'02_核算项'!$B$2:$B$6232,$A417,'02_核算项'!$M$2:$M$6232,"PM25")</f>
        <v>0.9502762</v>
      </c>
      <c r="M417" s="4">
        <f>SUMIFS('02_核算项'!$AC$2:$AC$6232,'02_核算项'!$B$2:$B$6232,$A417,'02_核算项'!$M$2:$M$6232,"BC")</f>
        <v>0.1117972</v>
      </c>
      <c r="N417" s="4">
        <f>SUMIFS('02_核算项'!$AC$2:$AC$6232,'02_核算项'!$B$2:$B$6232,$A417,'02_核算项'!$M$2:$M$6232,"OC")</f>
        <v>0.5030874</v>
      </c>
      <c r="O417" s="4">
        <f>SUMIFS('02_核算项'!$AC$2:$AC$6232,'02_核算项'!$B$2:$B$6232,$A417,'02_核算项'!$M$2:$M$6232,"NH3")</f>
        <v>0.0</v>
      </c>
      <c r="P417" s="4">
        <f>SUMIFS('02_核算项'!$AD$2:$AD$6232,'02_核算项'!$B$2:$B$6232,$A417,'02_核算项'!$M$2:$M$6232,"SO2")</f>
        <v>0.0</v>
      </c>
      <c r="Q417" s="4">
        <f>SUMIFS('02_核算项'!$AD$2:$AD$6232,'02_核算项'!$B$2:$B$6232,$A417,'02_核算项'!$M$2:$M$6232,"NOX")</f>
        <v>16.306739592000003</v>
      </c>
      <c r="R417" s="4">
        <f>SUMIFS('02_核算项'!$AD$2:$AD$6232,'02_核算项'!$B$2:$B$6232,$A417,'02_核算项'!$M$2:$M$6232,"CO")</f>
        <v>2.0123496</v>
      </c>
      <c r="S417" s="4">
        <f>SUMIFS('02_核算项'!$AD$2:$AD$6232,'02_核算项'!$B$2:$B$6232,$A417,'02_核算项'!$M$2:$M$6232,"VOCS")</f>
        <v>184.46538</v>
      </c>
      <c r="T417" s="4">
        <f>SUMIFS('02_核算项'!$AD$2:$AD$6232,'02_核算项'!$B$2:$B$6232,$A417,'02_核算项'!$M$2:$M$6232,"PM10")</f>
        <v>0.9502762</v>
      </c>
      <c r="U417" s="4">
        <f>SUMIFS('02_核算项'!$AD$2:$AD$6232,'02_核算项'!$B$2:$B$6232,$A417,'02_核算项'!$M$2:$M$6232,"PM25")</f>
        <v>0.9502762</v>
      </c>
      <c r="V417" s="4">
        <f>SUMIFS('02_核算项'!$AD$2:$AD$6232,'02_核算项'!$B$2:$B$6232,$A417,'02_核算项'!$M$2:$M$6232,"BC")</f>
        <v>0.1117972</v>
      </c>
      <c r="W417" s="4">
        <f>SUMIFS('02_核算项'!$AD$2:$AD$6232,'02_核算项'!$B$2:$B$6232,$A417,'02_核算项'!$M$2:$M$6232,"OC")</f>
        <v>0.5030874</v>
      </c>
      <c r="X417" s="4">
        <f>SUMIFS('02_核算项'!$AD$2:$AD$6232,'02_核算项'!$B$2:$B$6232,$A417,'02_核算项'!$M$2:$M$6232,"NH3")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SUMIFS('02_核算项'!$AC$2:$AC$6232,'02_核算项'!$B$2:$B$6232,$A418,'02_核算项'!$M$2:$M$6232,"SO2")</f>
        <v>14790.846124999996</v>
      </c>
      <c r="H418" s="4">
        <f>SUMIFS('02_核算项'!$AC$2:$AC$6232,'02_核算项'!$B$2:$B$6232,$A418,'02_核算项'!$M$2:$M$6232,"NOX")</f>
        <v>10120.769475</v>
      </c>
      <c r="I418" s="4">
        <f>SUMIFS('02_核算项'!$AC$2:$AC$6232,'02_核算项'!$B$2:$B$6232,$A418,'02_核算项'!$M$2:$M$6232,"CO")</f>
        <v>2806.629025</v>
      </c>
      <c r="J418" s="4">
        <f>SUMIFS('02_核算项'!$AC$2:$AC$6232,'02_核算项'!$B$2:$B$6232,$A418,'02_核算项'!$M$2:$M$6232,"VOCS")</f>
        <v>56.19728875</v>
      </c>
      <c r="K418" s="4">
        <f>SUMIFS('02_核算项'!$AC$2:$AC$6232,'02_核算项'!$B$2:$B$6232,$A418,'02_核算项'!$M$2:$M$6232,"PM10")</f>
        <v>23478.481562500005</v>
      </c>
      <c r="L418" s="4">
        <f>SUMIFS('02_核算项'!$AC$2:$AC$6232,'02_核算项'!$B$2:$B$6232,$A418,'02_核算项'!$M$2:$M$6232,"PM25")</f>
        <v>6125.0239375</v>
      </c>
      <c r="M418" s="4">
        <f>SUMIFS('02_核算项'!$AC$2:$AC$6232,'02_核算项'!$B$2:$B$6232,$A418,'02_核算项'!$M$2:$M$6232,"BC")</f>
        <v>12.25498325</v>
      </c>
      <c r="N418" s="4">
        <f>SUMIFS('02_核算项'!$AC$2:$AC$6232,'02_核算项'!$B$2:$B$6232,$A418,'02_核算项'!$M$2:$M$6232,"OC")</f>
        <v>0.021935</v>
      </c>
      <c r="O418" s="4">
        <f>SUMIFS('02_核算项'!$AC$2:$AC$6232,'02_核算项'!$B$2:$B$6232,$A418,'02_核算项'!$M$2:$M$6232,"NH3")</f>
        <v>224.504</v>
      </c>
      <c r="P418" s="4">
        <f>SUMIFS('02_核算项'!$AD$2:$AD$6232,'02_核算项'!$B$2:$B$6232,$A418,'02_核算项'!$M$2:$M$6232,"SO2")</f>
        <v>2958.1692249999987</v>
      </c>
      <c r="Q418" s="4">
        <f>SUMIFS('02_核算项'!$AD$2:$AD$6232,'02_核算项'!$B$2:$B$6232,$A418,'02_核算项'!$M$2:$M$6232,"NOX")</f>
        <v>3643.477011</v>
      </c>
      <c r="R418" s="4">
        <f>SUMIFS('02_核算项'!$AD$2:$AD$6232,'02_核算项'!$B$2:$B$6232,$A418,'02_核算项'!$M$2:$M$6232,"CO")</f>
        <v>2806.629025</v>
      </c>
      <c r="S418" s="4">
        <f>SUMIFS('02_核算项'!$AD$2:$AD$6232,'02_核算项'!$B$2:$B$6232,$A418,'02_核算项'!$M$2:$M$6232,"VOCS")</f>
        <v>56.19728875</v>
      </c>
      <c r="T418" s="4">
        <f>SUMIFS('02_核算项'!$AD$2:$AD$6232,'02_核算项'!$B$2:$B$6232,$A418,'02_核算项'!$M$2:$M$6232,"PM10")</f>
        <v>418.5355337500004</v>
      </c>
      <c r="U418" s="4">
        <f>SUMIFS('02_核算项'!$AD$2:$AD$6232,'02_核算项'!$B$2:$B$6232,$A418,'02_核算项'!$M$2:$M$6232,"PM25")</f>
        <v>245.0009575000002</v>
      </c>
      <c r="V418" s="4">
        <f>SUMIFS('02_核算项'!$AD$2:$AD$6232,'02_核算项'!$B$2:$B$6232,$A418,'02_核算项'!$M$2:$M$6232,"BC")</f>
        <v>0.4901993300000005</v>
      </c>
      <c r="W418" s="4">
        <f>SUMIFS('02_核算项'!$AD$2:$AD$6232,'02_核算项'!$B$2:$B$6232,$A418,'02_核算项'!$M$2:$M$6232,"OC")</f>
        <v>0.0008774000000000007</v>
      </c>
      <c r="X418" s="4">
        <f>SUMIFS('02_核算项'!$AD$2:$AD$6232,'02_核算项'!$B$2:$B$6232,$A418,'02_核算项'!$M$2:$M$6232,"NH3")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>
        <f>SUMIFS('02_核算项'!$AC$2:$AC$6232,'02_核算项'!$B$2:$B$6232,$A419,'02_核算项'!$M$2:$M$6232,"SO2")</f>
        <v>0</v>
      </c>
      <c r="H419" s="4">
        <f>SUMIFS('02_核算项'!$AC$2:$AC$6232,'02_核算项'!$B$2:$B$6232,$A419,'02_核算项'!$M$2:$M$6232,"NOX")</f>
        <v>0</v>
      </c>
      <c r="I419" s="4">
        <f>SUMIFS('02_核算项'!$AC$2:$AC$6232,'02_核算项'!$B$2:$B$6232,$A419,'02_核算项'!$M$2:$M$6232,"CO")</f>
        <v>0</v>
      </c>
      <c r="J419" s="4">
        <f>SUMIFS('02_核算项'!$AC$2:$AC$6232,'02_核算项'!$B$2:$B$6232,$A419,'02_核算项'!$M$2:$M$6232,"VOCS")</f>
        <v>0</v>
      </c>
      <c r="K419" s="4">
        <f>SUMIFS('02_核算项'!$AC$2:$AC$6232,'02_核算项'!$B$2:$B$6232,$A419,'02_核算项'!$M$2:$M$6232,"PM10")</f>
        <v>0</v>
      </c>
      <c r="L419" s="4">
        <f>SUMIFS('02_核算项'!$AC$2:$AC$6232,'02_核算项'!$B$2:$B$6232,$A419,'02_核算项'!$M$2:$M$6232,"PM25")</f>
        <v>0</v>
      </c>
      <c r="M419" s="4">
        <f>SUMIFS('02_核算项'!$AC$2:$AC$6232,'02_核算项'!$B$2:$B$6232,$A419,'02_核算项'!$M$2:$M$6232,"BC")</f>
        <v>0</v>
      </c>
      <c r="N419" s="4">
        <f>SUMIFS('02_核算项'!$AC$2:$AC$6232,'02_核算项'!$B$2:$B$6232,$A419,'02_核算项'!$M$2:$M$6232,"OC")</f>
        <v>0</v>
      </c>
      <c r="O419" s="4">
        <f>SUMIFS('02_核算项'!$AC$2:$AC$6232,'02_核算项'!$B$2:$B$6232,$A419,'02_核算项'!$M$2:$M$6232,"NH3")</f>
        <v>0.0</v>
      </c>
      <c r="X419" s="4">
        <f>SUMIFS('02_核算项'!$AD$2:$AD$6232,'02_核算项'!$B$2:$B$6232,$A419,'02_核算项'!$M$2:$M$6232,"NH3")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SUMIFS('02_核算项'!$AC$2:$AC$6232,'02_核算项'!$B$2:$B$6232,$A420,'02_核算项'!$M$2:$M$6232,"SO2")</f>
        <v>132.5638665</v>
      </c>
      <c r="H420" s="4">
        <f>SUMIFS('02_核算项'!$AC$2:$AC$6232,'02_核算项'!$B$2:$B$6232,$A420,'02_核算项'!$M$2:$M$6232,"NOX")</f>
        <v>194.9468625</v>
      </c>
      <c r="I420" s="4">
        <f>SUMIFS('02_核算项'!$AC$2:$AC$6232,'02_核算项'!$B$2:$B$6232,$A420,'02_核算项'!$M$2:$M$6232,"CO")</f>
        <v>51.98583</v>
      </c>
      <c r="J420" s="4">
        <f>SUMIFS('02_核算项'!$AC$2:$AC$6232,'02_核算项'!$B$2:$B$6232,$A420,'02_核算项'!$M$2:$M$6232,"VOCS")</f>
        <v>4.6787247</v>
      </c>
      <c r="K420" s="4">
        <f>SUMIFS('02_核算项'!$AC$2:$AC$6232,'02_核算项'!$B$2:$B$6232,$A420,'02_核算项'!$M$2:$M$6232,"PM10")</f>
        <v>506.54992752</v>
      </c>
      <c r="L420" s="4">
        <f>SUMIFS('02_核算项'!$AC$2:$AC$6232,'02_核算项'!$B$2:$B$6232,$A420,'02_核算项'!$M$2:$M$6232,"PM25")</f>
        <v>122.27067216000002</v>
      </c>
      <c r="M420" s="4">
        <f>SUMIFS('02_核算项'!$AC$2:$AC$6232,'02_核算项'!$B$2:$B$6232,$A420,'02_核算项'!$M$2:$M$6232,"BC")</f>
        <v>0.24454134432000002</v>
      </c>
      <c r="N420" s="4">
        <f>SUMIFS('02_核算项'!$AC$2:$AC$6232,'02_核算项'!$B$2:$B$6232,$A420,'02_核算项'!$M$2:$M$6232,"OC")</f>
        <v>0.0</v>
      </c>
      <c r="O420" s="4">
        <f>SUMIFS('02_核算项'!$AC$2:$AC$6232,'02_核算项'!$B$2:$B$6232,$A420,'02_核算项'!$M$2:$M$6232,"NH3")</f>
        <v>4.1588664</v>
      </c>
      <c r="P420" s="4">
        <f>SUMIFS('02_核算项'!$AD$2:$AD$6232,'02_核算项'!$B$2:$B$6232,$A420,'02_核算项'!$M$2:$M$6232,"SO2")</f>
        <v>79.53831989999999</v>
      </c>
      <c r="Q420" s="4">
        <f>SUMIFS('02_核算项'!$AD$2:$AD$6232,'02_核算项'!$B$2:$B$6232,$A420,'02_核算项'!$M$2:$M$6232,"NOX")</f>
        <v>70.1808705</v>
      </c>
      <c r="R420" s="4">
        <f>SUMIFS('02_核算项'!$AD$2:$AD$6232,'02_核算项'!$B$2:$B$6232,$A420,'02_核算项'!$M$2:$M$6232,"CO")</f>
        <v>51.98583</v>
      </c>
      <c r="S420" s="4">
        <f>SUMIFS('02_核算项'!$AD$2:$AD$6232,'02_核算项'!$B$2:$B$6232,$A420,'02_核算项'!$M$2:$M$6232,"VOCS")</f>
        <v>4.6787247</v>
      </c>
      <c r="T420" s="4">
        <f>SUMIFS('02_核算项'!$AD$2:$AD$6232,'02_核算项'!$B$2:$B$6232,$A420,'02_核算项'!$M$2:$M$6232,"PM10")</f>
        <v>25.938849736800023</v>
      </c>
      <c r="U420" s="4">
        <f>SUMIFS('02_核算项'!$AD$2:$AD$6232,'02_核算项'!$B$2:$B$6232,$A420,'02_核算项'!$M$2:$M$6232,"PM25")</f>
        <v>6.724886968800007</v>
      </c>
      <c r="V420" s="4">
        <f>SUMIFS('02_核算项'!$AD$2:$AD$6232,'02_核算项'!$B$2:$B$6232,$A420,'02_核算项'!$M$2:$M$6232,"BC")</f>
        <v>0.013449773937600013</v>
      </c>
      <c r="W420" s="4">
        <f>SUMIFS('02_核算项'!$AD$2:$AD$6232,'02_核算项'!$B$2:$B$6232,$A420,'02_核算项'!$M$2:$M$6232,"OC")</f>
        <v>0.0</v>
      </c>
      <c r="X420" s="4">
        <f>SUMIFS('02_核算项'!$AD$2:$AD$6232,'02_核算项'!$B$2:$B$6232,$A420,'02_核算项'!$M$2:$M$6232,"NH3")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>
        <f>SUMIFS('02_核算项'!$AC$2:$AC$6232,'02_核算项'!$B$2:$B$6232,$A421,'02_核算项'!$M$2:$M$6232,"SO2")</f>
        <v>0.16353</v>
      </c>
      <c r="H421" s="4">
        <f>SUMIFS('02_核算项'!$AC$2:$AC$6232,'02_核算项'!$B$2:$B$6232,$A421,'02_核算项'!$M$2:$M$6232,"NOX")</f>
        <v>0.403374</v>
      </c>
      <c r="I421" s="4">
        <f>SUMIFS('02_核算项'!$AC$2:$AC$6232,'02_核算项'!$B$2:$B$6232,$A421,'02_核算项'!$M$2:$M$6232,"CO")</f>
        <v>0.032706</v>
      </c>
      <c r="J421" s="4">
        <f>SUMIFS('02_核算项'!$AC$2:$AC$6232,'02_核算项'!$B$2:$B$6232,$A421,'02_核算项'!$M$2:$M$6232,"VOCS")</f>
        <v>0.0070863</v>
      </c>
      <c r="K421" s="4">
        <f>SUMIFS('02_核算项'!$AC$2:$AC$6232,'02_核算项'!$B$2:$B$6232,$A421,'02_核算项'!$M$2:$M$6232,"PM10")</f>
        <v>0.027255</v>
      </c>
      <c r="L421" s="4">
        <f>SUMIFS('02_核算项'!$AC$2:$AC$6232,'02_核算项'!$B$2:$B$6232,$A421,'02_核算项'!$M$2:$M$6232,"PM25")</f>
        <v>0.027255</v>
      </c>
      <c r="M421" s="4">
        <f>SUMIFS('02_核算项'!$AC$2:$AC$6232,'02_核算项'!$B$2:$B$6232,$A421,'02_核算项'!$M$2:$M$6232,"BC")</f>
        <v>0.0005451000000000001</v>
      </c>
      <c r="N421" s="4">
        <f>SUMIFS('02_核算项'!$AC$2:$AC$6232,'02_核算项'!$B$2:$B$6232,$A421,'02_核算项'!$M$2:$M$6232,"OC")</f>
        <v>0.0021804000000000003</v>
      </c>
      <c r="O421" s="4">
        <f>SUMIFS('02_核算项'!$AC$2:$AC$6232,'02_核算项'!$B$2:$B$6232,$A421,'02_核算项'!$M$2:$M$6232,"NH3")</f>
        <v>0</v>
      </c>
      <c r="P421" s="4">
        <f>SUMIFS('02_核算项'!$AD$2:$AD$6232,'02_核算项'!$B$2:$B$6232,$A421,'02_核算项'!$M$2:$M$6232,"SO2")</f>
        <v>0.03270599999999999</v>
      </c>
      <c r="Q421" s="4">
        <f>SUMIFS('02_核算项'!$AD$2:$AD$6232,'02_核算项'!$B$2:$B$6232,$A421,'02_核算项'!$M$2:$M$6232,"NOX")</f>
        <v>0.2823618</v>
      </c>
      <c r="R421" s="4">
        <f>SUMIFS('02_核算项'!$AD$2:$AD$6232,'02_核算项'!$B$2:$B$6232,$A421,'02_核算项'!$M$2:$M$6232,"CO")</f>
        <v>0.032706</v>
      </c>
      <c r="S421" s="4">
        <f>SUMIFS('02_核算项'!$AD$2:$AD$6232,'02_核算项'!$B$2:$B$6232,$A421,'02_核算项'!$M$2:$M$6232,"VOCS")</f>
        <v>0.0070863</v>
      </c>
      <c r="T421" s="4">
        <f>SUMIFS('02_核算项'!$AD$2:$AD$6232,'02_核算项'!$B$2:$B$6232,$A421,'02_核算项'!$M$2:$M$6232,"PM10")</f>
        <v>0.0014990250000000015</v>
      </c>
      <c r="U421" s="4">
        <f>SUMIFS('02_核算项'!$AD$2:$AD$6232,'02_核算项'!$B$2:$B$6232,$A421,'02_核算项'!$M$2:$M$6232,"PM25")</f>
        <v>0.0014990250000000015</v>
      </c>
      <c r="V421" s="4">
        <f>SUMIFS('02_核算项'!$AD$2:$AD$6232,'02_核算项'!$B$2:$B$6232,$A421,'02_核算项'!$M$2:$M$6232,"BC")</f>
        <v>2.998050000000003e-05</v>
      </c>
      <c r="W421" s="4">
        <f>SUMIFS('02_核算项'!$AD$2:$AD$6232,'02_核算项'!$B$2:$B$6232,$A421,'02_核算项'!$M$2:$M$6232,"OC")</f>
        <v>0.00011992200000000012</v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SUMIFS('02_核算项'!$AC$2:$AC$6232,'02_核算项'!$B$2:$B$6232,$A422,'02_核算项'!$M$2:$M$6232,"SO2")</f>
        <v>0.0</v>
      </c>
      <c r="H422" s="4">
        <f>SUMIFS('02_核算项'!$AC$2:$AC$6232,'02_核算项'!$B$2:$B$6232,$A422,'02_核算项'!$M$2:$M$6232,"NOX")</f>
        <v>1.23</v>
      </c>
      <c r="I422" s="4">
        <f>SUMIFS('02_核算项'!$AC$2:$AC$6232,'02_核算项'!$B$2:$B$6232,$A422,'02_核算项'!$M$2:$M$6232,"CO")</f>
        <v>0.39</v>
      </c>
      <c r="J422" s="4">
        <f>SUMIFS('02_核算项'!$AC$2:$AC$6232,'02_核算项'!$B$2:$B$6232,$A422,'02_核算项'!$M$2:$M$6232,"VOCS")</f>
        <v>0.006</v>
      </c>
      <c r="K422" s="4">
        <f>SUMIFS('02_核算项'!$AC$2:$AC$6232,'02_核算项'!$B$2:$B$6232,$A422,'02_核算项'!$M$2:$M$6232,"PM10")</f>
        <v>0.009</v>
      </c>
      <c r="L422" s="4">
        <f>SUMIFS('02_核算项'!$AC$2:$AC$6232,'02_核算项'!$B$2:$B$6232,$A422,'02_核算项'!$M$2:$M$6232,"PM25")</f>
        <v>0.009</v>
      </c>
      <c r="M422" s="4">
        <f>SUMIFS('02_核算项'!$AC$2:$AC$6232,'02_核算项'!$B$2:$B$6232,$A422,'02_核算项'!$M$2:$M$6232,"BC")</f>
        <v>0.0</v>
      </c>
      <c r="N422" s="4">
        <f>SUMIFS('02_核算项'!$AC$2:$AC$6232,'02_核算项'!$B$2:$B$6232,$A422,'02_核算项'!$M$2:$M$6232,"OC")</f>
        <v>0.0</v>
      </c>
      <c r="O422" s="4">
        <f>SUMIFS('02_核算项'!$AC$2:$AC$6232,'02_核算项'!$B$2:$B$6232,$A422,'02_核算项'!$M$2:$M$6232,"NH3")</f>
        <v>0.0</v>
      </c>
      <c r="P422" s="4">
        <f>SUMIFS('02_核算项'!$AD$2:$AD$6232,'02_核算项'!$B$2:$B$6232,$A422,'02_核算项'!$M$2:$M$6232,"SO2")</f>
        <v>0.0</v>
      </c>
      <c r="Q422" s="4">
        <f>SUMIFS('02_核算项'!$AD$2:$AD$6232,'02_核算项'!$B$2:$B$6232,$A422,'02_核算项'!$M$2:$M$6232,"NOX")</f>
        <v>0.9594</v>
      </c>
      <c r="R422" s="4">
        <f>SUMIFS('02_核算项'!$AD$2:$AD$6232,'02_核算项'!$B$2:$B$6232,$A422,'02_核算项'!$M$2:$M$6232,"CO")</f>
        <v>0.39</v>
      </c>
      <c r="S422" s="4">
        <f>SUMIFS('02_核算项'!$AD$2:$AD$6232,'02_核算项'!$B$2:$B$6232,$A422,'02_核算项'!$M$2:$M$6232,"VOCS")</f>
        <v>0.006</v>
      </c>
      <c r="T422" s="4">
        <f>SUMIFS('02_核算项'!$AD$2:$AD$6232,'02_核算项'!$B$2:$B$6232,$A422,'02_核算项'!$M$2:$M$6232,"PM10")</f>
        <v>0.009</v>
      </c>
      <c r="U422" s="4">
        <f>SUMIFS('02_核算项'!$AD$2:$AD$6232,'02_核算项'!$B$2:$B$6232,$A422,'02_核算项'!$M$2:$M$6232,"PM25")</f>
        <v>0.009</v>
      </c>
      <c r="V422" s="4">
        <f>SUMIFS('02_核算项'!$AD$2:$AD$6232,'02_核算项'!$B$2:$B$6232,$A422,'02_核算项'!$M$2:$M$6232,"BC")</f>
        <v>0.0</v>
      </c>
      <c r="W422" s="4">
        <f>SUMIFS('02_核算项'!$AD$2:$AD$6232,'02_核算项'!$B$2:$B$6232,$A422,'02_核算项'!$M$2:$M$6232,"OC")</f>
        <v>0.0</v>
      </c>
      <c r="X422" s="4">
        <f>SUMIFS('02_核算项'!$AD$2:$AD$6232,'02_核算项'!$B$2:$B$6232,$A422,'02_核算项'!$M$2:$M$6232,"NH3")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SUMIFS('02_核算项'!$AC$2:$AC$6232,'02_核算项'!$B$2:$B$6232,$A423,'02_核算项'!$M$2:$M$6232,"SO2")</f>
        <v>0.0</v>
      </c>
      <c r="H423" s="4">
        <f>SUMIFS('02_核算项'!$AC$2:$AC$6232,'02_核算项'!$B$2:$B$6232,$A423,'02_核算项'!$M$2:$M$6232,"NOX")</f>
        <v>638.748758</v>
      </c>
      <c r="I423" s="4">
        <f>SUMIFS('02_核算项'!$AC$2:$AC$6232,'02_核算项'!$B$2:$B$6232,$A423,'02_核算项'!$M$2:$M$6232,"CO")</f>
        <v>202.530094</v>
      </c>
      <c r="J423" s="4">
        <f>SUMIFS('02_核算项'!$AC$2:$AC$6232,'02_核算项'!$B$2:$B$6232,$A423,'02_核算项'!$M$2:$M$6232,"VOCS")</f>
        <v>3.1158476</v>
      </c>
      <c r="K423" s="4">
        <f>SUMIFS('02_核算项'!$AC$2:$AC$6232,'02_核算项'!$B$2:$B$6232,$A423,'02_核算项'!$M$2:$M$6232,"PM10")</f>
        <v>4.6737714</v>
      </c>
      <c r="L423" s="4">
        <f>SUMIFS('02_核算项'!$AC$2:$AC$6232,'02_核算项'!$B$2:$B$6232,$A423,'02_核算项'!$M$2:$M$6232,"PM25")</f>
        <v>4.6737714</v>
      </c>
      <c r="M423" s="4">
        <f>SUMIFS('02_核算项'!$AC$2:$AC$6232,'02_核算项'!$B$2:$B$6232,$A423,'02_核算项'!$M$2:$M$6232,"BC")</f>
        <v>0.0</v>
      </c>
      <c r="N423" s="4">
        <f>SUMIFS('02_核算项'!$AC$2:$AC$6232,'02_核算项'!$B$2:$B$6232,$A423,'02_核算项'!$M$2:$M$6232,"OC")</f>
        <v>0.0</v>
      </c>
      <c r="O423" s="4">
        <f>SUMIFS('02_核算项'!$AC$2:$AC$6232,'02_核算项'!$B$2:$B$6232,$A423,'02_核算项'!$M$2:$M$6232,"NH3")</f>
        <v>0</v>
      </c>
      <c r="P423" s="4">
        <f>SUMIFS('02_核算项'!$AD$2:$AD$6232,'02_核算项'!$B$2:$B$6232,$A423,'02_核算项'!$M$2:$M$6232,"SO2")</f>
        <v>0.0</v>
      </c>
      <c r="Q423" s="4">
        <f>SUMIFS('02_核算项'!$AD$2:$AD$6232,'02_核算项'!$B$2:$B$6232,$A423,'02_核算项'!$M$2:$M$6232,"NOX")</f>
        <v>229.94955287999997</v>
      </c>
      <c r="R423" s="4">
        <f>SUMIFS('02_核算项'!$AD$2:$AD$6232,'02_核算项'!$B$2:$B$6232,$A423,'02_核算项'!$M$2:$M$6232,"CO")</f>
        <v>202.530094</v>
      </c>
      <c r="S423" s="4">
        <f>SUMIFS('02_核算项'!$AD$2:$AD$6232,'02_核算项'!$B$2:$B$6232,$A423,'02_核算项'!$M$2:$M$6232,"VOCS")</f>
        <v>3.1158476</v>
      </c>
      <c r="T423" s="4">
        <f>SUMIFS('02_核算项'!$AD$2:$AD$6232,'02_核算项'!$B$2:$B$6232,$A423,'02_核算项'!$M$2:$M$6232,"PM10")</f>
        <v>2.009721702</v>
      </c>
      <c r="U423" s="4">
        <f>SUMIFS('02_核算项'!$AD$2:$AD$6232,'02_核算项'!$B$2:$B$6232,$A423,'02_核算项'!$M$2:$M$6232,"PM25")</f>
        <v>2.009721702</v>
      </c>
      <c r="V423" s="4">
        <f>SUMIFS('02_核算项'!$AD$2:$AD$6232,'02_核算项'!$B$2:$B$6232,$A423,'02_核算项'!$M$2:$M$6232,"BC")</f>
        <v>0.0</v>
      </c>
      <c r="W423" s="4">
        <f>SUMIFS('02_核算项'!$AD$2:$AD$6232,'02_核算项'!$B$2:$B$6232,$A423,'02_核算项'!$M$2:$M$6232,"OC")</f>
        <v>0.0</v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SUMIFS('02_核算项'!$AC$2:$AC$6232,'02_核算项'!$B$2:$B$6232,$A424,'02_核算项'!$M$2:$M$6232,"SO2")</f>
        <v>5718.6471206999995</v>
      </c>
      <c r="H424" s="4">
        <f>SUMIFS('02_核算项'!$AC$2:$AC$6232,'02_核算项'!$B$2:$B$6232,$A424,'02_核算项'!$M$2:$M$6232,"NOX")</f>
        <v>4756.0635241</v>
      </c>
      <c r="I424" s="4">
        <f>SUMIFS('02_核算项'!$AC$2:$AC$6232,'02_核算项'!$B$2:$B$6232,$A424,'02_核算项'!$M$2:$M$6232,"CO")</f>
        <v>1319.21507</v>
      </c>
      <c r="J424" s="4">
        <f>SUMIFS('02_核算项'!$AC$2:$AC$6232,'02_核算项'!$B$2:$B$6232,$A424,'02_核算项'!$M$2:$M$6232,"VOCS")</f>
        <v>26.391115900000003</v>
      </c>
      <c r="K424" s="4">
        <f>SUMIFS('02_核算项'!$AC$2:$AC$6232,'02_核算项'!$B$2:$B$6232,$A424,'02_核算项'!$M$2:$M$6232,"PM10")</f>
        <v>15906.396796755003</v>
      </c>
      <c r="L424" s="4">
        <f>SUMIFS('02_核算项'!$AC$2:$AC$6232,'02_核算项'!$B$2:$B$6232,$A424,'02_核算项'!$M$2:$M$6232,"PM25")</f>
        <v>4149.51781611</v>
      </c>
      <c r="M424" s="4">
        <f>SUMIFS('02_核算项'!$AC$2:$AC$6232,'02_核算项'!$B$2:$B$6232,$A424,'02_核算项'!$M$2:$M$6232,"BC")</f>
        <v>8.30127402222</v>
      </c>
      <c r="N424" s="4">
        <f>SUMIFS('02_核算项'!$AC$2:$AC$6232,'02_核算项'!$B$2:$B$6232,$A424,'02_核算项'!$M$2:$M$6232,"OC")</f>
        <v>0.0005775</v>
      </c>
      <c r="O424" s="4">
        <f>SUMIFS('02_核算项'!$AC$2:$AC$6232,'02_核算项'!$B$2:$B$6232,$A424,'02_核算项'!$M$2:$M$6232,"NH3")</f>
        <v>105.53443360000001</v>
      </c>
      <c r="P424" s="4">
        <f>SUMIFS('02_核算项'!$AD$2:$AD$6232,'02_核算项'!$B$2:$B$6232,$A424,'02_核算项'!$M$2:$M$6232,"SO2")</f>
        <v>1143.7294241399995</v>
      </c>
      <c r="Q424" s="4">
        <f>SUMIFS('02_核算项'!$AD$2:$AD$6232,'02_核算项'!$B$2:$B$6232,$A424,'02_核算项'!$M$2:$M$6232,"NOX")</f>
        <v>1712.1828686760002</v>
      </c>
      <c r="R424" s="4">
        <f>SUMIFS('02_核算项'!$AD$2:$AD$6232,'02_核算项'!$B$2:$B$6232,$A424,'02_核算项'!$M$2:$M$6232,"CO")</f>
        <v>1319.21507</v>
      </c>
      <c r="S424" s="4">
        <f>SUMIFS('02_核算项'!$AD$2:$AD$6232,'02_核算项'!$B$2:$B$6232,$A424,'02_核算项'!$M$2:$M$6232,"VOCS")</f>
        <v>26.391115900000003</v>
      </c>
      <c r="T424" s="4">
        <f>SUMIFS('02_核算项'!$AD$2:$AD$6232,'02_核算项'!$B$2:$B$6232,$A424,'02_核算项'!$M$2:$M$6232,"PM10")</f>
        <v>816.0674289183008</v>
      </c>
      <c r="U424" s="4">
        <f>SUMIFS('02_核算项'!$AD$2:$AD$6232,'02_核算项'!$B$2:$B$6232,$A424,'02_核算项'!$M$2:$M$6232,"PM25")</f>
        <v>228.22347988605017</v>
      </c>
      <c r="V424" s="4">
        <f>SUMIFS('02_核算项'!$AD$2:$AD$6232,'02_核算项'!$B$2:$B$6232,$A424,'02_核算项'!$M$2:$M$6232,"BC")</f>
        <v>0.4565700712221004</v>
      </c>
      <c r="W424" s="4">
        <f>SUMIFS('02_核算项'!$AD$2:$AD$6232,'02_核算项'!$B$2:$B$6232,$A424,'02_核算项'!$M$2:$M$6232,"OC")</f>
        <v>3.176250000000003e-05</v>
      </c>
      <c r="X424" s="4">
        <f>SUMIFS('02_核算项'!$AD$2:$AD$6232,'02_核算项'!$B$2:$B$6232,$A424,'02_核算项'!$M$2:$M$6232,"NH3")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>
        <f>SUMIFS('02_核算项'!$AC$2:$AC$6232,'02_核算项'!$B$2:$B$6232,$A425,'02_核算项'!$M$2:$M$6232,"SO2")</f>
        <v>0</v>
      </c>
      <c r="H425" s="4">
        <f>SUMIFS('02_核算项'!$AC$2:$AC$6232,'02_核算项'!$B$2:$B$6232,$A425,'02_核算项'!$M$2:$M$6232,"NOX")</f>
        <v>0</v>
      </c>
      <c r="I425" s="4">
        <f>SUMIFS('02_核算项'!$AC$2:$AC$6232,'02_核算项'!$B$2:$B$6232,$A425,'02_核算项'!$M$2:$M$6232,"CO")</f>
        <v>0</v>
      </c>
      <c r="J425" s="4">
        <f>SUMIFS('02_核算项'!$AC$2:$AC$6232,'02_核算项'!$B$2:$B$6232,$A425,'02_核算项'!$M$2:$M$6232,"VOCS")</f>
        <v>0</v>
      </c>
      <c r="K425" s="4">
        <f>SUMIFS('02_核算项'!$AC$2:$AC$6232,'02_核算项'!$B$2:$B$6232,$A425,'02_核算项'!$M$2:$M$6232,"PM10")</f>
        <v>0</v>
      </c>
      <c r="L425" s="4">
        <f>SUMIFS('02_核算项'!$AC$2:$AC$6232,'02_核算项'!$B$2:$B$6232,$A425,'02_核算项'!$M$2:$M$6232,"PM25")</f>
        <v>0</v>
      </c>
      <c r="M425" s="4">
        <f>SUMIFS('02_核算项'!$AC$2:$AC$6232,'02_核算项'!$B$2:$B$6232,$A425,'02_核算项'!$M$2:$M$6232,"BC")</f>
        <v>0</v>
      </c>
      <c r="N425" s="4">
        <f>SUMIFS('02_核算项'!$AC$2:$AC$6232,'02_核算项'!$B$2:$B$6232,$A425,'02_核算项'!$M$2:$M$6232,"OC")</f>
        <v>0</v>
      </c>
      <c r="O425" s="4">
        <f>SUMIFS('02_核算项'!$AC$2:$AC$6232,'02_核算项'!$B$2:$B$6232,$A425,'02_核算项'!$M$2:$M$6232,"NH3")</f>
        <v>0.0</v>
      </c>
      <c r="X425" s="4">
        <f>SUMIFS('02_核算项'!$AD$2:$AD$6232,'02_核算项'!$B$2:$B$6232,$A425,'02_核算项'!$M$2:$M$6232,"NH3")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>
        <f>SUMIFS('02_核算项'!$AC$2:$AC$6232,'02_核算项'!$B$2:$B$6232,$A426,'02_核算项'!$M$2:$M$6232,"SO2")</f>
        <v>0</v>
      </c>
      <c r="H426" s="4">
        <f>SUMIFS('02_核算项'!$AC$2:$AC$6232,'02_核算项'!$B$2:$B$6232,$A426,'02_核算项'!$M$2:$M$6232,"NOX")</f>
        <v>0</v>
      </c>
      <c r="I426" s="4">
        <f>SUMIFS('02_核算项'!$AC$2:$AC$6232,'02_核算项'!$B$2:$B$6232,$A426,'02_核算项'!$M$2:$M$6232,"CO")</f>
        <v>0</v>
      </c>
      <c r="J426" s="4">
        <f>SUMIFS('02_核算项'!$AC$2:$AC$6232,'02_核算项'!$B$2:$B$6232,$A426,'02_核算项'!$M$2:$M$6232,"VOCS")</f>
        <v>0</v>
      </c>
      <c r="K426" s="4">
        <f>SUMIFS('02_核算项'!$AC$2:$AC$6232,'02_核算项'!$B$2:$B$6232,$A426,'02_核算项'!$M$2:$M$6232,"PM10")</f>
        <v>0</v>
      </c>
      <c r="L426" s="4">
        <f>SUMIFS('02_核算项'!$AC$2:$AC$6232,'02_核算项'!$B$2:$B$6232,$A426,'02_核算项'!$M$2:$M$6232,"PM25")</f>
        <v>0</v>
      </c>
      <c r="M426" s="4">
        <f>SUMIFS('02_核算项'!$AC$2:$AC$6232,'02_核算项'!$B$2:$B$6232,$A426,'02_核算项'!$M$2:$M$6232,"BC")</f>
        <v>0</v>
      </c>
      <c r="N426" s="4">
        <f>SUMIFS('02_核算项'!$AC$2:$AC$6232,'02_核算项'!$B$2:$B$6232,$A426,'02_核算项'!$M$2:$M$6232,"OC")</f>
        <v>0</v>
      </c>
      <c r="O426" s="4">
        <f>SUMIFS('02_核算项'!$AC$2:$AC$6232,'02_核算项'!$B$2:$B$6232,$A426,'02_核算项'!$M$2:$M$6232,"NH3")</f>
        <v>0</v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SUMIFS('02_核算项'!$AC$2:$AC$6232,'02_核算项'!$B$2:$B$6232,$A427,'02_核算项'!$M$2:$M$6232,"SO2")</f>
        <v>499.74815</v>
      </c>
      <c r="H427" s="4">
        <f>SUMIFS('02_核算项'!$AC$2:$AC$6232,'02_核算项'!$B$2:$B$6232,$A427,'02_核算项'!$M$2:$M$6232,"NOX")</f>
        <v>512.7375</v>
      </c>
      <c r="I427" s="4">
        <f>SUMIFS('02_核算项'!$AC$2:$AC$6232,'02_核算项'!$B$2:$B$6232,$A427,'02_核算项'!$M$2:$M$6232,"CO")</f>
        <v>136.73</v>
      </c>
      <c r="J427" s="4">
        <f>SUMIFS('02_核算项'!$AC$2:$AC$6232,'02_核算项'!$B$2:$B$6232,$A427,'02_核算项'!$M$2:$M$6232,"VOCS")</f>
        <v>12.3057</v>
      </c>
      <c r="K427" s="4">
        <f>SUMIFS('02_核算项'!$AC$2:$AC$6232,'02_核算项'!$B$2:$B$6232,$A427,'02_核算项'!$M$2:$M$6232,"PM10")</f>
        <v>2160.5418296000003</v>
      </c>
      <c r="L427" s="4">
        <f>SUMIFS('02_核算项'!$AC$2:$AC$6232,'02_核算项'!$B$2:$B$6232,$A427,'02_核算项'!$M$2:$M$6232,"PM25")</f>
        <v>521.5100968000002</v>
      </c>
      <c r="M427" s="4">
        <f>SUMIFS('02_核算项'!$AC$2:$AC$6232,'02_核算项'!$B$2:$B$6232,$A427,'02_核算项'!$M$2:$M$6232,"BC")</f>
        <v>1.0430201936000003</v>
      </c>
      <c r="N427" s="4">
        <f>SUMIFS('02_核算项'!$AC$2:$AC$6232,'02_核算项'!$B$2:$B$6232,$A427,'02_核算项'!$M$2:$M$6232,"OC")</f>
        <v>0.0</v>
      </c>
      <c r="O427" s="4">
        <f>SUMIFS('02_核算项'!$AC$2:$AC$6232,'02_核算项'!$B$2:$B$6232,$A427,'02_核算项'!$M$2:$M$6232,"NH3")</f>
        <v>10.9384</v>
      </c>
      <c r="P427" s="4">
        <f>SUMIFS('02_核算项'!$AD$2:$AD$6232,'02_核算项'!$B$2:$B$6232,$A427,'02_核算项'!$M$2:$M$6232,"SO2")</f>
        <v>99.94962999999998</v>
      </c>
      <c r="Q427" s="4">
        <f>SUMIFS('02_核算项'!$AD$2:$AD$6232,'02_核算项'!$B$2:$B$6232,$A427,'02_核算项'!$M$2:$M$6232,"NOX")</f>
        <v>184.58549999999997</v>
      </c>
      <c r="R427" s="4">
        <f>SUMIFS('02_核算项'!$AD$2:$AD$6232,'02_核算项'!$B$2:$B$6232,$A427,'02_核算项'!$M$2:$M$6232,"CO")</f>
        <v>136.73</v>
      </c>
      <c r="S427" s="4">
        <f>SUMIFS('02_核算项'!$AD$2:$AD$6232,'02_核算项'!$B$2:$B$6232,$A427,'02_核算项'!$M$2:$M$6232,"VOCS")</f>
        <v>12.3057</v>
      </c>
      <c r="T427" s="4">
        <f>SUMIFS('02_核算项'!$AD$2:$AD$6232,'02_核算项'!$B$2:$B$6232,$A427,'02_核算项'!$M$2:$M$6232,"PM10")</f>
        <v>37.250721200000044</v>
      </c>
      <c r="U427" s="4">
        <f>SUMIFS('02_核算项'!$AD$2:$AD$6232,'02_核算项'!$B$2:$B$6232,$A427,'02_核算项'!$M$2:$M$6232,"PM25")</f>
        <v>20.860403872000024</v>
      </c>
      <c r="V427" s="4">
        <f>SUMIFS('02_核算项'!$AD$2:$AD$6232,'02_核算项'!$B$2:$B$6232,$A427,'02_核算项'!$M$2:$M$6232,"BC")</f>
        <v>0.04172080774400005</v>
      </c>
      <c r="W427" s="4">
        <f>SUMIFS('02_核算项'!$AD$2:$AD$6232,'02_核算项'!$B$2:$B$6232,$A427,'02_核算项'!$M$2:$M$6232,"OC")</f>
        <v>0.0</v>
      </c>
      <c r="X427" s="4">
        <f>SUMIFS('02_核算项'!$AD$2:$AD$6232,'02_核算项'!$B$2:$B$6232,$A427,'02_核算项'!$M$2:$M$6232,"NH3")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SUMIFS('02_核算项'!$AC$2:$AC$6232,'02_核算项'!$B$2:$B$6232,$A428,'02_核算项'!$M$2:$M$6232,"SO2")</f>
        <v>1.10109</v>
      </c>
      <c r="H428" s="4">
        <f>SUMIFS('02_核算项'!$AC$2:$AC$6232,'02_核算项'!$B$2:$B$6232,$A428,'02_核算项'!$M$2:$M$6232,"NOX")</f>
        <v>2.716022</v>
      </c>
      <c r="I428" s="4">
        <f>SUMIFS('02_核算项'!$AC$2:$AC$6232,'02_核算项'!$B$2:$B$6232,$A428,'02_核算项'!$M$2:$M$6232,"CO")</f>
        <v>0.220218</v>
      </c>
      <c r="J428" s="4">
        <f>SUMIFS('02_核算项'!$AC$2:$AC$6232,'02_核算项'!$B$2:$B$6232,$A428,'02_核算项'!$M$2:$M$6232,"VOCS")</f>
        <v>0.047713900000000004</v>
      </c>
      <c r="K428" s="4">
        <f>SUMIFS('02_核算项'!$AC$2:$AC$6232,'02_核算项'!$B$2:$B$6232,$A428,'02_核算项'!$M$2:$M$6232,"PM10")</f>
        <v>0.183515</v>
      </c>
      <c r="L428" s="4">
        <f>SUMIFS('02_核算项'!$AC$2:$AC$6232,'02_核算项'!$B$2:$B$6232,$A428,'02_核算项'!$M$2:$M$6232,"PM25")</f>
        <v>0.183515</v>
      </c>
      <c r="M428" s="4">
        <f>SUMIFS('02_核算项'!$AC$2:$AC$6232,'02_核算项'!$B$2:$B$6232,$A428,'02_核算项'!$M$2:$M$6232,"BC")</f>
        <v>0.0036703</v>
      </c>
      <c r="N428" s="4">
        <f>SUMIFS('02_核算项'!$AC$2:$AC$6232,'02_核算项'!$B$2:$B$6232,$A428,'02_核算项'!$M$2:$M$6232,"OC")</f>
        <v>0.0146812</v>
      </c>
      <c r="O428" s="4">
        <f>SUMIFS('02_核算项'!$AC$2:$AC$6232,'02_核算项'!$B$2:$B$6232,$A428,'02_核算项'!$M$2:$M$6232,"NH3")</f>
        <v>0.0</v>
      </c>
      <c r="P428" s="4">
        <f>SUMIFS('02_核算项'!$AD$2:$AD$6232,'02_核算项'!$B$2:$B$6232,$A428,'02_核算项'!$M$2:$M$6232,"SO2")</f>
        <v>1.10109</v>
      </c>
      <c r="Q428" s="4">
        <f>SUMIFS('02_核算项'!$AD$2:$AD$6232,'02_核算项'!$B$2:$B$6232,$A428,'02_核算项'!$M$2:$M$6232,"NOX")</f>
        <v>2.11849716</v>
      </c>
      <c r="R428" s="4">
        <f>SUMIFS('02_核算项'!$AD$2:$AD$6232,'02_核算项'!$B$2:$B$6232,$A428,'02_核算项'!$M$2:$M$6232,"CO")</f>
        <v>0.220218</v>
      </c>
      <c r="S428" s="4">
        <f>SUMIFS('02_核算项'!$AD$2:$AD$6232,'02_核算项'!$B$2:$B$6232,$A428,'02_核算项'!$M$2:$M$6232,"VOCS")</f>
        <v>0.047713900000000004</v>
      </c>
      <c r="T428" s="4">
        <f>SUMIFS('02_核算项'!$AD$2:$AD$6232,'02_核算项'!$B$2:$B$6232,$A428,'02_核算项'!$M$2:$M$6232,"PM10")</f>
        <v>0.183515</v>
      </c>
      <c r="U428" s="4">
        <f>SUMIFS('02_核算项'!$AD$2:$AD$6232,'02_核算项'!$B$2:$B$6232,$A428,'02_核算项'!$M$2:$M$6232,"PM25")</f>
        <v>0.183515</v>
      </c>
      <c r="V428" s="4">
        <f>SUMIFS('02_核算项'!$AD$2:$AD$6232,'02_核算项'!$B$2:$B$6232,$A428,'02_核算项'!$M$2:$M$6232,"BC")</f>
        <v>0.0036703</v>
      </c>
      <c r="W428" s="4">
        <f>SUMIFS('02_核算项'!$AD$2:$AD$6232,'02_核算项'!$B$2:$B$6232,$A428,'02_核算项'!$M$2:$M$6232,"OC")</f>
        <v>0.0146812</v>
      </c>
      <c r="X428" s="4">
        <f>SUMIFS('02_核算项'!$AD$2:$AD$6232,'02_核算项'!$B$2:$B$6232,$A428,'02_核算项'!$M$2:$M$6232,"NH3")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SUMIFS('02_核算项'!$AC$2:$AC$6232,'02_核算项'!$B$2:$B$6232,$A429,'02_核算项'!$M$2:$M$6232,"SO2")</f>
        <v>13213.5288</v>
      </c>
      <c r="H429" s="4">
        <f>SUMIFS('02_核算项'!$AC$2:$AC$6232,'02_核算项'!$B$2:$B$6232,$A429,'02_核算项'!$M$2:$M$6232,"NOX")</f>
        <v>7005.11343</v>
      </c>
      <c r="I429" s="4">
        <f>SUMIFS('02_核算项'!$AC$2:$AC$6232,'02_核算项'!$B$2:$B$6232,$A429,'02_核算项'!$M$2:$M$6232,"CO")</f>
        <v>1943.166</v>
      </c>
      <c r="J429" s="4">
        <f>SUMIFS('02_核算项'!$AC$2:$AC$6232,'02_核算项'!$B$2:$B$6232,$A429,'02_核算项'!$M$2:$M$6232,"VOCS")</f>
        <v>38.86332</v>
      </c>
      <c r="K429" s="4">
        <f>SUMIFS('02_核算项'!$AC$2:$AC$6232,'02_核算项'!$B$2:$B$6232,$A429,'02_核算项'!$M$2:$M$6232,"PM10")</f>
        <v>31240.279782000005</v>
      </c>
      <c r="L429" s="4">
        <f>SUMIFS('02_核算项'!$AC$2:$AC$6232,'02_核算项'!$B$2:$B$6232,$A429,'02_核算项'!$M$2:$M$6232,"PM25")</f>
        <v>8149.638204</v>
      </c>
      <c r="M429" s="4">
        <f>SUMIFS('02_核算项'!$AC$2:$AC$6232,'02_核算项'!$B$2:$B$6232,$A429,'02_核算项'!$M$2:$M$6232,"BC")</f>
        <v>16.299276408</v>
      </c>
      <c r="N429" s="4">
        <f>SUMIFS('02_核算项'!$AC$2:$AC$6232,'02_核算项'!$B$2:$B$6232,$A429,'02_核算项'!$M$2:$M$6232,"OC")</f>
        <v>0.0</v>
      </c>
      <c r="O429" s="4">
        <f>SUMIFS('02_核算项'!$AC$2:$AC$6232,'02_核算项'!$B$2:$B$6232,$A429,'02_核算项'!$M$2:$M$6232,"NH3")</f>
        <v>155.45328</v>
      </c>
      <c r="P429" s="4">
        <f>SUMIFS('02_核算项'!$AD$2:$AD$6232,'02_核算项'!$B$2:$B$6232,$A429,'02_核算项'!$M$2:$M$6232,"SO2")</f>
        <v>2642.7057599999994</v>
      </c>
      <c r="Q429" s="4">
        <f>SUMIFS('02_核算项'!$AD$2:$AD$6232,'02_核算项'!$B$2:$B$6232,$A429,'02_核算项'!$M$2:$M$6232,"NOX")</f>
        <v>2521.8408348</v>
      </c>
      <c r="R429" s="4">
        <f>SUMIFS('02_核算项'!$AD$2:$AD$6232,'02_核算项'!$B$2:$B$6232,$A429,'02_核算项'!$M$2:$M$6232,"CO")</f>
        <v>1943.166</v>
      </c>
      <c r="S429" s="4">
        <f>SUMIFS('02_核算项'!$AD$2:$AD$6232,'02_核算项'!$B$2:$B$6232,$A429,'02_核算项'!$M$2:$M$6232,"VOCS")</f>
        <v>38.86332</v>
      </c>
      <c r="T429" s="4">
        <f>SUMIFS('02_核算项'!$AD$2:$AD$6232,'02_核算项'!$B$2:$B$6232,$A429,'02_核算项'!$M$2:$M$6232,"PM10")</f>
        <v>556.8919439400006</v>
      </c>
      <c r="U429" s="4">
        <f>SUMIFS('02_核算项'!$AD$2:$AD$6232,'02_核算项'!$B$2:$B$6232,$A429,'02_核算项'!$M$2:$M$6232,"PM25")</f>
        <v>325.9855281600003</v>
      </c>
      <c r="V429" s="4">
        <f>SUMIFS('02_核算项'!$AD$2:$AD$6232,'02_核算项'!$B$2:$B$6232,$A429,'02_核算项'!$M$2:$M$6232,"BC")</f>
        <v>0.6519710563200006</v>
      </c>
      <c r="W429" s="4">
        <f>SUMIFS('02_核算项'!$AD$2:$AD$6232,'02_核算项'!$B$2:$B$6232,$A429,'02_核算项'!$M$2:$M$6232,"OC")</f>
        <v>0.0</v>
      </c>
      <c r="X429" s="4">
        <f>SUMIFS('02_核算项'!$AD$2:$AD$6232,'02_核算项'!$B$2:$B$6232,$A429,'02_核算项'!$M$2:$M$6232,"NH3")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>
        <f>SUMIFS('02_核算项'!$AC$2:$AC$6232,'02_核算项'!$B$2:$B$6232,$A430,'02_核算项'!$M$2:$M$6232,"SO2")</f>
        <v>0</v>
      </c>
      <c r="H430" s="4">
        <f>SUMIFS('02_核算项'!$AC$2:$AC$6232,'02_核算项'!$B$2:$B$6232,$A430,'02_核算项'!$M$2:$M$6232,"NOX")</f>
        <v>0</v>
      </c>
      <c r="I430" s="4">
        <f>SUMIFS('02_核算项'!$AC$2:$AC$6232,'02_核算项'!$B$2:$B$6232,$A430,'02_核算项'!$M$2:$M$6232,"CO")</f>
        <v>0</v>
      </c>
      <c r="J430" s="4">
        <f>SUMIFS('02_核算项'!$AC$2:$AC$6232,'02_核算项'!$B$2:$B$6232,$A430,'02_核算项'!$M$2:$M$6232,"VOCS")</f>
        <v>0</v>
      </c>
      <c r="K430" s="4">
        <f>SUMIFS('02_核算项'!$AC$2:$AC$6232,'02_核算项'!$B$2:$B$6232,$A430,'02_核算项'!$M$2:$M$6232,"PM10")</f>
        <v>0</v>
      </c>
      <c r="L430" s="4">
        <f>SUMIFS('02_核算项'!$AC$2:$AC$6232,'02_核算项'!$B$2:$B$6232,$A430,'02_核算项'!$M$2:$M$6232,"PM25")</f>
        <v>0</v>
      </c>
      <c r="M430" s="4">
        <f>SUMIFS('02_核算项'!$AC$2:$AC$6232,'02_核算项'!$B$2:$B$6232,$A430,'02_核算项'!$M$2:$M$6232,"BC")</f>
        <v>0</v>
      </c>
      <c r="N430" s="4">
        <f>SUMIFS('02_核算项'!$AC$2:$AC$6232,'02_核算项'!$B$2:$B$6232,$A430,'02_核算项'!$M$2:$M$6232,"OC")</f>
        <v>0</v>
      </c>
      <c r="O430" s="4">
        <f>SUMIFS('02_核算项'!$AC$2:$AC$6232,'02_核算项'!$B$2:$B$6232,$A430,'02_核算项'!$M$2:$M$6232,"NH3")</f>
        <v>0</v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>
        <f>SUMIFS('02_核算项'!$AC$2:$AC$6232,'02_核算项'!$B$2:$B$6232,$A431,'02_核算项'!$M$2:$M$6232,"SO2")</f>
        <v>0.0</v>
      </c>
      <c r="H431" s="4">
        <f>SUMIFS('02_核算项'!$AC$2:$AC$6232,'02_核算项'!$B$2:$B$6232,$A431,'02_核算项'!$M$2:$M$6232,"NOX")</f>
        <v>0.0</v>
      </c>
      <c r="I431" s="4">
        <f>SUMIFS('02_核算项'!$AC$2:$AC$6232,'02_核算项'!$B$2:$B$6232,$A431,'02_核算项'!$M$2:$M$6232,"CO")</f>
        <v>0.0</v>
      </c>
      <c r="J431" s="4">
        <f>SUMIFS('02_核算项'!$AC$2:$AC$6232,'02_核算项'!$B$2:$B$6232,$A431,'02_核算项'!$M$2:$M$6232,"VOCS")</f>
        <v>0.0</v>
      </c>
      <c r="K431" s="4">
        <f>SUMIFS('02_核算项'!$AC$2:$AC$6232,'02_核算项'!$B$2:$B$6232,$A431,'02_核算项'!$M$2:$M$6232,"PM10")</f>
        <v>0.0</v>
      </c>
      <c r="L431" s="4">
        <f>SUMIFS('02_核算项'!$AC$2:$AC$6232,'02_核算项'!$B$2:$B$6232,$A431,'02_核算项'!$M$2:$M$6232,"PM25")</f>
        <v>0.0</v>
      </c>
      <c r="M431" s="4">
        <f>SUMIFS('02_核算项'!$AC$2:$AC$6232,'02_核算项'!$B$2:$B$6232,$A431,'02_核算项'!$M$2:$M$6232,"BC")</f>
        <v>0.0</v>
      </c>
      <c r="N431" s="4">
        <f>SUMIFS('02_核算项'!$AC$2:$AC$6232,'02_核算项'!$B$2:$B$6232,$A431,'02_核算项'!$M$2:$M$6232,"OC")</f>
        <v>0.0</v>
      </c>
      <c r="O431" s="4">
        <f>SUMIFS('02_核算项'!$AC$2:$AC$6232,'02_核算项'!$B$2:$B$6232,$A431,'02_核算项'!$M$2:$M$6232,"NH3")</f>
        <v>0.0</v>
      </c>
      <c r="P431" s="4">
        <f>SUMIFS('02_核算项'!$AD$2:$AD$6232,'02_核算项'!$B$2:$B$6232,$A431,'02_核算项'!$M$2:$M$6232,"SO2")</f>
        <v>0.0</v>
      </c>
      <c r="Q431" s="4">
        <f>SUMIFS('02_核算项'!$AD$2:$AD$6232,'02_核算项'!$B$2:$B$6232,$A431,'02_核算项'!$M$2:$M$6232,"NOX")</f>
        <v>0.0</v>
      </c>
      <c r="R431" s="4">
        <f>SUMIFS('02_核算项'!$AD$2:$AD$6232,'02_核算项'!$B$2:$B$6232,$A431,'02_核算项'!$M$2:$M$6232,"CO")</f>
        <v>0.0</v>
      </c>
      <c r="S431" s="4">
        <f>SUMIFS('02_核算项'!$AD$2:$AD$6232,'02_核算项'!$B$2:$B$6232,$A431,'02_核算项'!$M$2:$M$6232,"VOCS")</f>
        <v>0.0</v>
      </c>
      <c r="T431" s="4">
        <f>SUMIFS('02_核算项'!$AD$2:$AD$6232,'02_核算项'!$B$2:$B$6232,$A431,'02_核算项'!$M$2:$M$6232,"PM10")</f>
        <v>0.0</v>
      </c>
      <c r="U431" s="4">
        <f>SUMIFS('02_核算项'!$AD$2:$AD$6232,'02_核算项'!$B$2:$B$6232,$A431,'02_核算项'!$M$2:$M$6232,"PM25")</f>
        <v>0.0</v>
      </c>
      <c r="V431" s="4">
        <f>SUMIFS('02_核算项'!$AD$2:$AD$6232,'02_核算项'!$B$2:$B$6232,$A431,'02_核算项'!$M$2:$M$6232,"BC")</f>
        <v>0.0</v>
      </c>
      <c r="W431" s="4">
        <f>SUMIFS('02_核算项'!$AD$2:$AD$6232,'02_核算项'!$B$2:$B$6232,$A431,'02_核算项'!$M$2:$M$6232,"OC")</f>
        <v>0.0</v>
      </c>
      <c r="X431" s="4">
        <f>SUMIFS('02_核算项'!$AD$2:$AD$6232,'02_核算项'!$B$2:$B$6232,$A431,'02_核算项'!$M$2:$M$6232,"NH3")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SUMIFS('02_核算项'!$AC$2:$AC$6232,'02_核算项'!$B$2:$B$6232,$A432,'02_核算项'!$M$2:$M$6232,"SO2")</f>
        <v>0.0</v>
      </c>
      <c r="H432" s="4">
        <f>SUMIFS('02_核算项'!$AC$2:$AC$6232,'02_核算项'!$B$2:$B$6232,$A432,'02_核算项'!$M$2:$M$6232,"NOX")</f>
        <v>37.786297</v>
      </c>
      <c r="I432" s="4">
        <f>SUMIFS('02_核算项'!$AC$2:$AC$6232,'02_核算项'!$B$2:$B$6232,$A432,'02_核算项'!$M$2:$M$6232,"CO")</f>
        <v>11.981021</v>
      </c>
      <c r="J432" s="4">
        <f>SUMIFS('02_核算项'!$AC$2:$AC$6232,'02_核算项'!$B$2:$B$6232,$A432,'02_核算项'!$M$2:$M$6232,"VOCS")</f>
        <v>0.1843234</v>
      </c>
      <c r="K432" s="4">
        <f>SUMIFS('02_核算项'!$AC$2:$AC$6232,'02_核算项'!$B$2:$B$6232,$A432,'02_核算项'!$M$2:$M$6232,"PM10")</f>
        <v>0.2764851</v>
      </c>
      <c r="L432" s="4">
        <f>SUMIFS('02_核算项'!$AC$2:$AC$6232,'02_核算项'!$B$2:$B$6232,$A432,'02_核算项'!$M$2:$M$6232,"PM25")</f>
        <v>0.2764851</v>
      </c>
      <c r="M432" s="4">
        <f>SUMIFS('02_核算项'!$AC$2:$AC$6232,'02_核算项'!$B$2:$B$6232,$A432,'02_核算项'!$M$2:$M$6232,"BC")</f>
        <v>0.0</v>
      </c>
      <c r="N432" s="4">
        <f>SUMIFS('02_核算项'!$AC$2:$AC$6232,'02_核算项'!$B$2:$B$6232,$A432,'02_核算项'!$M$2:$M$6232,"OC")</f>
        <v>0.0</v>
      </c>
      <c r="O432" s="4">
        <f>SUMIFS('02_核算项'!$AC$2:$AC$6232,'02_核算项'!$B$2:$B$6232,$A432,'02_核算项'!$M$2:$M$6232,"NH3")</f>
        <v>0.0</v>
      </c>
      <c r="P432" s="4">
        <f>SUMIFS('02_核算项'!$AD$2:$AD$6232,'02_核算项'!$B$2:$B$6232,$A432,'02_核算项'!$M$2:$M$6232,"SO2")</f>
        <v>0.0</v>
      </c>
      <c r="Q432" s="4">
        <f>SUMIFS('02_核算项'!$AD$2:$AD$6232,'02_核算项'!$B$2:$B$6232,$A432,'02_核算项'!$M$2:$M$6232,"NOX")</f>
        <v>37.786297</v>
      </c>
      <c r="R432" s="4">
        <f>SUMIFS('02_核算项'!$AD$2:$AD$6232,'02_核算项'!$B$2:$B$6232,$A432,'02_核算项'!$M$2:$M$6232,"CO")</f>
        <v>11.981021</v>
      </c>
      <c r="S432" s="4">
        <f>SUMIFS('02_核算项'!$AD$2:$AD$6232,'02_核算项'!$B$2:$B$6232,$A432,'02_核算项'!$M$2:$M$6232,"VOCS")</f>
        <v>0.1843234</v>
      </c>
      <c r="T432" s="4">
        <f>SUMIFS('02_核算项'!$AD$2:$AD$6232,'02_核算项'!$B$2:$B$6232,$A432,'02_核算项'!$M$2:$M$6232,"PM10")</f>
        <v>0.2764851</v>
      </c>
      <c r="U432" s="4">
        <f>SUMIFS('02_核算项'!$AD$2:$AD$6232,'02_核算项'!$B$2:$B$6232,$A432,'02_核算项'!$M$2:$M$6232,"PM25")</f>
        <v>0.2764851</v>
      </c>
      <c r="V432" s="4">
        <f>SUMIFS('02_核算项'!$AD$2:$AD$6232,'02_核算项'!$B$2:$B$6232,$A432,'02_核算项'!$M$2:$M$6232,"BC")</f>
        <v>0.0</v>
      </c>
      <c r="W432" s="4">
        <f>SUMIFS('02_核算项'!$AD$2:$AD$6232,'02_核算项'!$B$2:$B$6232,$A432,'02_核算项'!$M$2:$M$6232,"OC")</f>
        <v>0.0</v>
      </c>
      <c r="X432" s="4">
        <f>SUMIFS('02_核算项'!$AD$2:$AD$6232,'02_核算项'!$B$2:$B$6232,$A432,'02_核算项'!$M$2:$M$6232,"NH3")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SUMIFS('02_核算项'!$AC$2:$AC$6232,'02_核算项'!$B$2:$B$6232,$A433,'02_核算项'!$M$2:$M$6232,"SO2")</f>
        <v>0.0</v>
      </c>
      <c r="H433" s="4">
        <f>SUMIFS('02_核算项'!$AC$2:$AC$6232,'02_核算项'!$B$2:$B$6232,$A433,'02_核算项'!$M$2:$M$6232,"NOX")</f>
        <v>1378.5019999999997</v>
      </c>
      <c r="I433" s="4">
        <f>SUMIFS('02_核算项'!$AC$2:$AC$6232,'02_核算项'!$B$2:$B$6232,$A433,'02_核算项'!$M$2:$M$6232,"CO")</f>
        <v>437.086</v>
      </c>
      <c r="J433" s="4">
        <f>SUMIFS('02_核算项'!$AC$2:$AC$6232,'02_核算项'!$B$2:$B$6232,$A433,'02_核算项'!$M$2:$M$6232,"VOCS")</f>
        <v>6.7244</v>
      </c>
      <c r="K433" s="4">
        <f>SUMIFS('02_核算项'!$AC$2:$AC$6232,'02_核算项'!$B$2:$B$6232,$A433,'02_核算项'!$M$2:$M$6232,"PM10")</f>
        <v>10.0866</v>
      </c>
      <c r="L433" s="4">
        <f>SUMIFS('02_核算项'!$AC$2:$AC$6232,'02_核算项'!$B$2:$B$6232,$A433,'02_核算项'!$M$2:$M$6232,"PM25")</f>
        <v>10.0866</v>
      </c>
      <c r="M433" s="4">
        <f>SUMIFS('02_核算项'!$AC$2:$AC$6232,'02_核算项'!$B$2:$B$6232,$A433,'02_核算项'!$M$2:$M$6232,"BC")</f>
        <v>0.0</v>
      </c>
      <c r="N433" s="4">
        <f>SUMIFS('02_核算项'!$AC$2:$AC$6232,'02_核算项'!$B$2:$B$6232,$A433,'02_核算项'!$M$2:$M$6232,"OC")</f>
        <v>0.0</v>
      </c>
      <c r="O433" s="4">
        <f>SUMIFS('02_核算项'!$AC$2:$AC$6232,'02_核算项'!$B$2:$B$6232,$A433,'02_核算项'!$M$2:$M$6232,"NH3")</f>
        <v>0</v>
      </c>
      <c r="P433" s="4">
        <f>SUMIFS('02_核算项'!$AD$2:$AD$6232,'02_核算项'!$B$2:$B$6232,$A433,'02_核算项'!$M$2:$M$6232,"SO2")</f>
        <v>0.0</v>
      </c>
      <c r="Q433" s="4">
        <f>SUMIFS('02_核算项'!$AD$2:$AD$6232,'02_核算项'!$B$2:$B$6232,$A433,'02_核算项'!$M$2:$M$6232,"NOX")</f>
        <v>496.2607199999999</v>
      </c>
      <c r="R433" s="4">
        <f>SUMIFS('02_核算项'!$AD$2:$AD$6232,'02_核算项'!$B$2:$B$6232,$A433,'02_核算项'!$M$2:$M$6232,"CO")</f>
        <v>437.086</v>
      </c>
      <c r="S433" s="4">
        <f>SUMIFS('02_核算项'!$AD$2:$AD$6232,'02_核算项'!$B$2:$B$6232,$A433,'02_核算项'!$M$2:$M$6232,"VOCS")</f>
        <v>6.7244</v>
      </c>
      <c r="T433" s="4">
        <f>SUMIFS('02_核算项'!$AD$2:$AD$6232,'02_核算项'!$B$2:$B$6232,$A433,'02_核算项'!$M$2:$M$6232,"PM10")</f>
        <v>4.337238000000001</v>
      </c>
      <c r="U433" s="4">
        <f>SUMIFS('02_核算项'!$AD$2:$AD$6232,'02_核算项'!$B$2:$B$6232,$A433,'02_核算项'!$M$2:$M$6232,"PM25")</f>
        <v>4.337238000000001</v>
      </c>
      <c r="V433" s="4">
        <f>SUMIFS('02_核算项'!$AD$2:$AD$6232,'02_核算项'!$B$2:$B$6232,$A433,'02_核算项'!$M$2:$M$6232,"BC")</f>
        <v>0.0</v>
      </c>
      <c r="W433" s="4">
        <f>SUMIFS('02_核算项'!$AD$2:$AD$6232,'02_核算项'!$B$2:$B$6232,$A433,'02_核算项'!$M$2:$M$6232,"OC")</f>
        <v>0.0</v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SUMIFS('02_核算项'!$AC$2:$AC$6232,'02_核算项'!$B$2:$B$6232,$A434,'02_核算项'!$M$2:$M$6232,"SO2")</f>
        <v>7105.35366</v>
      </c>
      <c r="H434" s="4">
        <f>SUMIFS('02_核算项'!$AC$2:$AC$6232,'02_核算项'!$B$2:$B$6232,$A434,'02_核算项'!$M$2:$M$6232,"NOX")</f>
        <v>6551.09973</v>
      </c>
      <c r="I434" s="4">
        <f>SUMIFS('02_核算项'!$AC$2:$AC$6232,'02_核算项'!$B$2:$B$6232,$A434,'02_核算项'!$M$2:$M$6232,"CO")</f>
        <v>1817.226</v>
      </c>
      <c r="J434" s="4">
        <f>SUMIFS('02_核算项'!$AC$2:$AC$6232,'02_核算项'!$B$2:$B$6232,$A434,'02_核算项'!$M$2:$M$6232,"VOCS")</f>
        <v>36.34452</v>
      </c>
      <c r="K434" s="4">
        <f>SUMIFS('02_核算项'!$AC$2:$AC$6232,'02_核算项'!$B$2:$B$6232,$A434,'02_核算项'!$M$2:$M$6232,"PM10")</f>
        <v>26378.62546275</v>
      </c>
      <c r="L434" s="4">
        <f>SUMIFS('02_核算项'!$AC$2:$AC$6232,'02_核算项'!$B$2:$B$6232,$A434,'02_核算项'!$M$2:$M$6232,"PM25")</f>
        <v>6881.380555499999</v>
      </c>
      <c r="M434" s="4">
        <f>SUMIFS('02_核算项'!$AC$2:$AC$6232,'02_核算项'!$B$2:$B$6232,$A434,'02_核算项'!$M$2:$M$6232,"BC")</f>
        <v>13.762761111</v>
      </c>
      <c r="N434" s="4">
        <f>SUMIFS('02_核算项'!$AC$2:$AC$6232,'02_核算项'!$B$2:$B$6232,$A434,'02_核算项'!$M$2:$M$6232,"OC")</f>
        <v>0.0</v>
      </c>
      <c r="O434" s="4">
        <f>SUMIFS('02_核算项'!$AC$2:$AC$6232,'02_核算项'!$B$2:$B$6232,$A434,'02_核算项'!$M$2:$M$6232,"NH3")</f>
        <v>0.0</v>
      </c>
      <c r="P434" s="4">
        <f>SUMIFS('02_核算项'!$AD$2:$AD$6232,'02_核算项'!$B$2:$B$6232,$A434,'02_核算项'!$M$2:$M$6232,"SO2")</f>
        <v>7105.35366</v>
      </c>
      <c r="Q434" s="4">
        <f>SUMIFS('02_核算项'!$AD$2:$AD$6232,'02_核算项'!$B$2:$B$6232,$A434,'02_核算项'!$M$2:$M$6232,"NOX")</f>
        <v>5109.8577894</v>
      </c>
      <c r="R434" s="4">
        <f>SUMIFS('02_核算项'!$AD$2:$AD$6232,'02_核算项'!$B$2:$B$6232,$A434,'02_核算项'!$M$2:$M$6232,"CO")</f>
        <v>1817.226</v>
      </c>
      <c r="S434" s="4">
        <f>SUMIFS('02_核算项'!$AD$2:$AD$6232,'02_核算项'!$B$2:$B$6232,$A434,'02_核算项'!$M$2:$M$6232,"VOCS")</f>
        <v>36.34452</v>
      </c>
      <c r="T434" s="4">
        <f>SUMIFS('02_核算项'!$AD$2:$AD$6232,'02_核算项'!$B$2:$B$6232,$A434,'02_核算项'!$M$2:$M$6232,"PM10")</f>
        <v>26378.62546275</v>
      </c>
      <c r="U434" s="4">
        <f>SUMIFS('02_核算项'!$AD$2:$AD$6232,'02_核算项'!$B$2:$B$6232,$A434,'02_核算项'!$M$2:$M$6232,"PM25")</f>
        <v>6881.380555499999</v>
      </c>
      <c r="V434" s="4">
        <f>SUMIFS('02_核算项'!$AD$2:$AD$6232,'02_核算项'!$B$2:$B$6232,$A434,'02_核算项'!$M$2:$M$6232,"BC")</f>
        <v>13.762761111</v>
      </c>
      <c r="W434" s="4">
        <f>SUMIFS('02_核算项'!$AD$2:$AD$6232,'02_核算项'!$B$2:$B$6232,$A434,'02_核算项'!$M$2:$M$6232,"OC")</f>
        <v>0.0</v>
      </c>
      <c r="X434" s="4">
        <f>SUMIFS('02_核算项'!$AD$2:$AD$6232,'02_核算项'!$B$2:$B$6232,$A434,'02_核算项'!$M$2:$M$6232,"NH3")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SUMIFS('02_核算项'!$AC$2:$AC$6232,'02_核算项'!$B$2:$B$6232,$A435,'02_核算项'!$M$2:$M$6232,"SO2")</f>
        <v>0.0</v>
      </c>
      <c r="H435" s="4">
        <f>SUMIFS('02_核算项'!$AC$2:$AC$6232,'02_核算项'!$B$2:$B$6232,$A435,'02_核算项'!$M$2:$M$6232,"NOX")</f>
        <v>965.1855099999999</v>
      </c>
      <c r="I435" s="4">
        <f>SUMIFS('02_核算项'!$AC$2:$AC$6232,'02_核算项'!$B$2:$B$6232,$A435,'02_核算项'!$M$2:$M$6232,"CO")</f>
        <v>306.03443</v>
      </c>
      <c r="J435" s="4">
        <f>SUMIFS('02_核算项'!$AC$2:$AC$6232,'02_核算项'!$B$2:$B$6232,$A435,'02_核算项'!$M$2:$M$6232,"VOCS")</f>
        <v>4.708222</v>
      </c>
      <c r="K435" s="4">
        <f>SUMIFS('02_核算项'!$AC$2:$AC$6232,'02_核算项'!$B$2:$B$6232,$A435,'02_核算项'!$M$2:$M$6232,"PM10")</f>
        <v>7.062333</v>
      </c>
      <c r="L435" s="4">
        <f>SUMIFS('02_核算项'!$AC$2:$AC$6232,'02_核算项'!$B$2:$B$6232,$A435,'02_核算项'!$M$2:$M$6232,"PM25")</f>
        <v>7.062333</v>
      </c>
      <c r="M435" s="4">
        <f>SUMIFS('02_核算项'!$AC$2:$AC$6232,'02_核算项'!$B$2:$B$6232,$A435,'02_核算项'!$M$2:$M$6232,"BC")</f>
        <v>0.0</v>
      </c>
      <c r="N435" s="4">
        <f>SUMIFS('02_核算项'!$AC$2:$AC$6232,'02_核算项'!$B$2:$B$6232,$A435,'02_核算项'!$M$2:$M$6232,"OC")</f>
        <v>0.0</v>
      </c>
      <c r="O435" s="4">
        <f>SUMIFS('02_核算项'!$AC$2:$AC$6232,'02_核算项'!$B$2:$B$6232,$A435,'02_核算项'!$M$2:$M$6232,"NH3")</f>
        <v>0.0</v>
      </c>
      <c r="P435" s="4">
        <f>SUMIFS('02_核算项'!$AD$2:$AD$6232,'02_核算项'!$B$2:$B$6232,$A435,'02_核算项'!$M$2:$M$6232,"SO2")</f>
        <v>0.0</v>
      </c>
      <c r="Q435" s="4">
        <f>SUMIFS('02_核算项'!$AD$2:$AD$6232,'02_核算项'!$B$2:$B$6232,$A435,'02_核算项'!$M$2:$M$6232,"NOX")</f>
        <v>752.8446978</v>
      </c>
      <c r="R435" s="4">
        <f>SUMIFS('02_核算项'!$AD$2:$AD$6232,'02_核算项'!$B$2:$B$6232,$A435,'02_核算项'!$M$2:$M$6232,"CO")</f>
        <v>306.03443</v>
      </c>
      <c r="S435" s="4">
        <f>SUMIFS('02_核算项'!$AD$2:$AD$6232,'02_核算项'!$B$2:$B$6232,$A435,'02_核算项'!$M$2:$M$6232,"VOCS")</f>
        <v>4.708222</v>
      </c>
      <c r="T435" s="4">
        <f>SUMIFS('02_核算项'!$AD$2:$AD$6232,'02_核算项'!$B$2:$B$6232,$A435,'02_核算项'!$M$2:$M$6232,"PM10")</f>
        <v>7.062333</v>
      </c>
      <c r="U435" s="4">
        <f>SUMIFS('02_核算项'!$AD$2:$AD$6232,'02_核算项'!$B$2:$B$6232,$A435,'02_核算项'!$M$2:$M$6232,"PM25")</f>
        <v>7.062333</v>
      </c>
      <c r="V435" s="4">
        <f>SUMIFS('02_核算项'!$AD$2:$AD$6232,'02_核算项'!$B$2:$B$6232,$A435,'02_核算项'!$M$2:$M$6232,"BC")</f>
        <v>0.0</v>
      </c>
      <c r="W435" s="4">
        <f>SUMIFS('02_核算项'!$AD$2:$AD$6232,'02_核算项'!$B$2:$B$6232,$A435,'02_核算项'!$M$2:$M$6232,"OC")</f>
        <v>0.0</v>
      </c>
      <c r="X435" s="4">
        <f>SUMIFS('02_核算项'!$AD$2:$AD$6232,'02_核算项'!$B$2:$B$6232,$A435,'02_核算项'!$M$2:$M$6232,"NH3")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>
        <f>SUMIFS('02_核算项'!$AC$2:$AC$6232,'02_核算项'!$B$2:$B$6232,$A436,'02_核算项'!$M$2:$M$6232,"SO2")</f>
        <v>0.0</v>
      </c>
      <c r="H436" s="4">
        <f>SUMIFS('02_核算项'!$AC$2:$AC$6232,'02_核算项'!$B$2:$B$6232,$A436,'02_核算项'!$M$2:$M$6232,"NOX")</f>
        <v>0.0</v>
      </c>
      <c r="I436" s="4">
        <f>SUMIFS('02_核算项'!$AC$2:$AC$6232,'02_核算项'!$B$2:$B$6232,$A436,'02_核算项'!$M$2:$M$6232,"CO")</f>
        <v>0.0</v>
      </c>
      <c r="J436" s="4">
        <f>SUMIFS('02_核算项'!$AC$2:$AC$6232,'02_核算项'!$B$2:$B$6232,$A436,'02_核算项'!$M$2:$M$6232,"VOCS")</f>
        <v>0.0</v>
      </c>
      <c r="K436" s="4">
        <f>SUMIFS('02_核算项'!$AC$2:$AC$6232,'02_核算项'!$B$2:$B$6232,$A436,'02_核算项'!$M$2:$M$6232,"PM10")</f>
        <v>0.0</v>
      </c>
      <c r="L436" s="4">
        <f>SUMIFS('02_核算项'!$AC$2:$AC$6232,'02_核算项'!$B$2:$B$6232,$A436,'02_核算项'!$M$2:$M$6232,"PM25")</f>
        <v>0.0</v>
      </c>
      <c r="M436" s="4">
        <f>SUMIFS('02_核算项'!$AC$2:$AC$6232,'02_核算项'!$B$2:$B$6232,$A436,'02_核算项'!$M$2:$M$6232,"BC")</f>
        <v>0.0</v>
      </c>
      <c r="N436" s="4">
        <f>SUMIFS('02_核算项'!$AC$2:$AC$6232,'02_核算项'!$B$2:$B$6232,$A436,'02_核算项'!$M$2:$M$6232,"OC")</f>
        <v>0.0</v>
      </c>
      <c r="O436" s="4">
        <f>SUMIFS('02_核算项'!$AC$2:$AC$6232,'02_核算项'!$B$2:$B$6232,$A436,'02_核算项'!$M$2:$M$6232,"NH3")</f>
        <v>0</v>
      </c>
      <c r="P436" s="4">
        <f>SUMIFS('02_核算项'!$AD$2:$AD$6232,'02_核算项'!$B$2:$B$6232,$A436,'02_核算项'!$M$2:$M$6232,"SO2")</f>
        <v>0.0</v>
      </c>
      <c r="Q436" s="4">
        <f>SUMIFS('02_核算项'!$AD$2:$AD$6232,'02_核算项'!$B$2:$B$6232,$A436,'02_核算项'!$M$2:$M$6232,"NOX")</f>
        <v>0.0</v>
      </c>
      <c r="R436" s="4">
        <f>SUMIFS('02_核算项'!$AD$2:$AD$6232,'02_核算项'!$B$2:$B$6232,$A436,'02_核算项'!$M$2:$M$6232,"CO")</f>
        <v>0.0</v>
      </c>
      <c r="S436" s="4">
        <f>SUMIFS('02_核算项'!$AD$2:$AD$6232,'02_核算项'!$B$2:$B$6232,$A436,'02_核算项'!$M$2:$M$6232,"VOCS")</f>
        <v>0.0</v>
      </c>
      <c r="T436" s="4">
        <f>SUMIFS('02_核算项'!$AD$2:$AD$6232,'02_核算项'!$B$2:$B$6232,$A436,'02_核算项'!$M$2:$M$6232,"PM10")</f>
        <v>0.0</v>
      </c>
      <c r="U436" s="4">
        <f>SUMIFS('02_核算项'!$AD$2:$AD$6232,'02_核算项'!$B$2:$B$6232,$A436,'02_核算项'!$M$2:$M$6232,"PM25")</f>
        <v>0.0</v>
      </c>
      <c r="V436" s="4">
        <f>SUMIFS('02_核算项'!$AD$2:$AD$6232,'02_核算项'!$B$2:$B$6232,$A436,'02_核算项'!$M$2:$M$6232,"BC")</f>
        <v>0.0</v>
      </c>
      <c r="W436" s="4">
        <f>SUMIFS('02_核算项'!$AD$2:$AD$6232,'02_核算项'!$B$2:$B$6232,$A436,'02_核算项'!$M$2:$M$6232,"OC")</f>
        <v>0.0</v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SUMIFS('02_核算项'!$AC$2:$AC$6232,'02_核算项'!$B$2:$B$6232,$A437,'02_核算项'!$M$2:$M$6232,"SO2")</f>
        <v>0.0</v>
      </c>
      <c r="H437" s="4">
        <f>SUMIFS('02_核算项'!$AC$2:$AC$6232,'02_核算项'!$B$2:$B$6232,$A437,'02_核算项'!$M$2:$M$6232,"NOX")</f>
        <v>9.07821</v>
      </c>
      <c r="I437" s="4">
        <f>SUMIFS('02_核算项'!$AC$2:$AC$6232,'02_核算项'!$B$2:$B$6232,$A437,'02_核算项'!$M$2:$M$6232,"CO")</f>
        <v>8.74198</v>
      </c>
      <c r="J437" s="4">
        <f>SUMIFS('02_核算项'!$AC$2:$AC$6232,'02_核算项'!$B$2:$B$6232,$A437,'02_核算项'!$M$2:$M$6232,"VOCS")</f>
        <v>0.134492</v>
      </c>
      <c r="K437" s="4">
        <f>SUMIFS('02_核算项'!$AC$2:$AC$6232,'02_核算项'!$B$2:$B$6232,$A437,'02_核算项'!$M$2:$M$6232,"PM10")</f>
        <v>0.201738</v>
      </c>
      <c r="L437" s="4">
        <f>SUMIFS('02_核算项'!$AC$2:$AC$6232,'02_核算项'!$B$2:$B$6232,$A437,'02_核算项'!$M$2:$M$6232,"PM25")</f>
        <v>0.201738</v>
      </c>
      <c r="M437" s="4">
        <f>SUMIFS('02_核算项'!$AC$2:$AC$6232,'02_核算项'!$B$2:$B$6232,$A437,'02_核算项'!$M$2:$M$6232,"BC")</f>
        <v>0.0</v>
      </c>
      <c r="N437" s="4">
        <f>SUMIFS('02_核算项'!$AC$2:$AC$6232,'02_核算项'!$B$2:$B$6232,$A437,'02_核算项'!$M$2:$M$6232,"OC")</f>
        <v>0.0</v>
      </c>
      <c r="O437" s="4">
        <f>SUMIFS('02_核算项'!$AC$2:$AC$6232,'02_核算项'!$B$2:$B$6232,$A437,'02_核算项'!$M$2:$M$6232,"NH3")</f>
        <v>0.0</v>
      </c>
      <c r="P437" s="4">
        <f>SUMIFS('02_核算项'!$AD$2:$AD$6232,'02_核算项'!$B$2:$B$6232,$A437,'02_核算项'!$M$2:$M$6232,"SO2")</f>
        <v>0.0</v>
      </c>
      <c r="Q437" s="4">
        <f>SUMIFS('02_核算项'!$AD$2:$AD$6232,'02_核算项'!$B$2:$B$6232,$A437,'02_核算项'!$M$2:$M$6232,"NOX")</f>
        <v>7.0810038</v>
      </c>
      <c r="R437" s="4">
        <f>SUMIFS('02_核算项'!$AD$2:$AD$6232,'02_核算项'!$B$2:$B$6232,$A437,'02_核算项'!$M$2:$M$6232,"CO")</f>
        <v>8.74198</v>
      </c>
      <c r="S437" s="4">
        <f>SUMIFS('02_核算项'!$AD$2:$AD$6232,'02_核算项'!$B$2:$B$6232,$A437,'02_核算项'!$M$2:$M$6232,"VOCS")</f>
        <v>0.134492</v>
      </c>
      <c r="T437" s="4">
        <f>SUMIFS('02_核算项'!$AD$2:$AD$6232,'02_核算项'!$B$2:$B$6232,$A437,'02_核算项'!$M$2:$M$6232,"PM10")</f>
        <v>0.201738</v>
      </c>
      <c r="U437" s="4">
        <f>SUMIFS('02_核算项'!$AD$2:$AD$6232,'02_核算项'!$B$2:$B$6232,$A437,'02_核算项'!$M$2:$M$6232,"PM25")</f>
        <v>0.201738</v>
      </c>
      <c r="V437" s="4">
        <f>SUMIFS('02_核算项'!$AD$2:$AD$6232,'02_核算项'!$B$2:$B$6232,$A437,'02_核算项'!$M$2:$M$6232,"BC")</f>
        <v>0.0</v>
      </c>
      <c r="W437" s="4">
        <f>SUMIFS('02_核算项'!$AD$2:$AD$6232,'02_核算项'!$B$2:$B$6232,$A437,'02_核算项'!$M$2:$M$6232,"OC")</f>
        <v>0.0</v>
      </c>
      <c r="X437" s="4">
        <f>SUMIFS('02_核算项'!$AD$2:$AD$6232,'02_核算项'!$B$2:$B$6232,$A437,'02_核算项'!$M$2:$M$6232,"NH3")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SUMIFS('02_核算项'!$AC$2:$AC$6232,'02_核算项'!$B$2:$B$6232,$A438,'02_核算项'!$M$2:$M$6232,"SO2")</f>
        <v>0.0</v>
      </c>
      <c r="H438" s="4">
        <f>SUMIFS('02_核算项'!$AC$2:$AC$6232,'02_核算项'!$B$2:$B$6232,$A438,'02_核算项'!$M$2:$M$6232,"NOX")</f>
        <v>737.7906129999999</v>
      </c>
      <c r="I438" s="4">
        <f>SUMIFS('02_核算项'!$AC$2:$AC$6232,'02_核算项'!$B$2:$B$6232,$A438,'02_核算项'!$M$2:$M$6232,"CO")</f>
        <v>233.933609</v>
      </c>
      <c r="J438" s="4">
        <f>SUMIFS('02_核算项'!$AC$2:$AC$6232,'02_核算项'!$B$2:$B$6232,$A438,'02_核算项'!$M$2:$M$6232,"VOCS")</f>
        <v>3.5989786</v>
      </c>
      <c r="K438" s="4">
        <f>SUMIFS('02_核算项'!$AC$2:$AC$6232,'02_核算项'!$B$2:$B$6232,$A438,'02_核算项'!$M$2:$M$6232,"PM10")</f>
        <v>5.398467899999999</v>
      </c>
      <c r="L438" s="4">
        <f>SUMIFS('02_核算项'!$AC$2:$AC$6232,'02_核算项'!$B$2:$B$6232,$A438,'02_核算项'!$M$2:$M$6232,"PM25")</f>
        <v>5.398467899999999</v>
      </c>
      <c r="M438" s="4">
        <f>SUMIFS('02_核算项'!$AC$2:$AC$6232,'02_核算项'!$B$2:$B$6232,$A438,'02_核算项'!$M$2:$M$6232,"BC")</f>
        <v>0.0</v>
      </c>
      <c r="N438" s="4">
        <f>SUMIFS('02_核算项'!$AC$2:$AC$6232,'02_核算项'!$B$2:$B$6232,$A438,'02_核算项'!$M$2:$M$6232,"OC")</f>
        <v>0.0</v>
      </c>
      <c r="O438" s="4">
        <f>SUMIFS('02_核算项'!$AC$2:$AC$6232,'02_核算项'!$B$2:$B$6232,$A438,'02_核算项'!$M$2:$M$6232,"NH3")</f>
        <v>0</v>
      </c>
      <c r="P438" s="4">
        <f>SUMIFS('02_核算项'!$AD$2:$AD$6232,'02_核算项'!$B$2:$B$6232,$A438,'02_核算项'!$M$2:$M$6232,"SO2")</f>
        <v>0.0</v>
      </c>
      <c r="Q438" s="4">
        <f>SUMIFS('02_核算项'!$AD$2:$AD$6232,'02_核算项'!$B$2:$B$6232,$A438,'02_核算项'!$M$2:$M$6232,"NOX")</f>
        <v>265.6046206799999</v>
      </c>
      <c r="R438" s="4">
        <f>SUMIFS('02_核算项'!$AD$2:$AD$6232,'02_核算项'!$B$2:$B$6232,$A438,'02_核算项'!$M$2:$M$6232,"CO")</f>
        <v>233.933609</v>
      </c>
      <c r="S438" s="4">
        <f>SUMIFS('02_核算项'!$AD$2:$AD$6232,'02_核算项'!$B$2:$B$6232,$A438,'02_核算项'!$M$2:$M$6232,"VOCS")</f>
        <v>3.5989786</v>
      </c>
      <c r="T438" s="4">
        <f>SUMIFS('02_核算项'!$AD$2:$AD$6232,'02_核算项'!$B$2:$B$6232,$A438,'02_核算项'!$M$2:$M$6232,"PM10")</f>
        <v>2.3213411969999997</v>
      </c>
      <c r="U438" s="4">
        <f>SUMIFS('02_核算项'!$AD$2:$AD$6232,'02_核算项'!$B$2:$B$6232,$A438,'02_核算项'!$M$2:$M$6232,"PM25")</f>
        <v>2.3213411969999997</v>
      </c>
      <c r="V438" s="4">
        <f>SUMIFS('02_核算项'!$AD$2:$AD$6232,'02_核算项'!$B$2:$B$6232,$A438,'02_核算项'!$M$2:$M$6232,"BC")</f>
        <v>0.0</v>
      </c>
      <c r="W438" s="4">
        <f>SUMIFS('02_核算项'!$AD$2:$AD$6232,'02_核算项'!$B$2:$B$6232,$A438,'02_核算项'!$M$2:$M$6232,"OC")</f>
        <v>0.0</v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SUMIFS('02_核算项'!$AC$2:$AC$6232,'02_核算项'!$B$2:$B$6232,$A439,'02_核算项'!$M$2:$M$6232,"SO2")</f>
        <v>0.0</v>
      </c>
      <c r="H439" s="4">
        <f>SUMIFS('02_核算项'!$AC$2:$AC$6232,'02_核算项'!$B$2:$B$6232,$A439,'02_核算项'!$M$2:$M$6232,"NOX")</f>
        <v>475.66354999999993</v>
      </c>
      <c r="I439" s="4">
        <f>SUMIFS('02_核算项'!$AC$2:$AC$6232,'02_核算项'!$B$2:$B$6232,$A439,'02_核算项'!$M$2:$M$6232,"CO")</f>
        <v>150.82015</v>
      </c>
      <c r="J439" s="4">
        <f>SUMIFS('02_核算项'!$AC$2:$AC$6232,'02_核算项'!$B$2:$B$6232,$A439,'02_核算项'!$M$2:$M$6232,"VOCS")</f>
        <v>2.32031</v>
      </c>
      <c r="K439" s="4">
        <f>SUMIFS('02_核算项'!$AC$2:$AC$6232,'02_核算项'!$B$2:$B$6232,$A439,'02_核算项'!$M$2:$M$6232,"PM10")</f>
        <v>3.480465</v>
      </c>
      <c r="L439" s="4">
        <f>SUMIFS('02_核算项'!$AC$2:$AC$6232,'02_核算项'!$B$2:$B$6232,$A439,'02_核算项'!$M$2:$M$6232,"PM25")</f>
        <v>3.480465</v>
      </c>
      <c r="M439" s="4">
        <f>SUMIFS('02_核算项'!$AC$2:$AC$6232,'02_核算项'!$B$2:$B$6232,$A439,'02_核算项'!$M$2:$M$6232,"BC")</f>
        <v>0.0</v>
      </c>
      <c r="N439" s="4">
        <f>SUMIFS('02_核算项'!$AC$2:$AC$6232,'02_核算项'!$B$2:$B$6232,$A439,'02_核算项'!$M$2:$M$6232,"OC")</f>
        <v>0.0</v>
      </c>
      <c r="O439" s="4">
        <f>SUMIFS('02_核算项'!$AC$2:$AC$6232,'02_核算项'!$B$2:$B$6232,$A439,'02_核算项'!$M$2:$M$6232,"NH3")</f>
        <v>0.0</v>
      </c>
      <c r="P439" s="4">
        <f>SUMIFS('02_核算项'!$AD$2:$AD$6232,'02_核算项'!$B$2:$B$6232,$A439,'02_核算项'!$M$2:$M$6232,"SO2")</f>
        <v>0.0</v>
      </c>
      <c r="Q439" s="4">
        <f>SUMIFS('02_核算项'!$AD$2:$AD$6232,'02_核算项'!$B$2:$B$6232,$A439,'02_核算项'!$M$2:$M$6232,"NOX")</f>
        <v>371.017569</v>
      </c>
      <c r="R439" s="4">
        <f>SUMIFS('02_核算项'!$AD$2:$AD$6232,'02_核算项'!$B$2:$B$6232,$A439,'02_核算项'!$M$2:$M$6232,"CO")</f>
        <v>150.82015</v>
      </c>
      <c r="S439" s="4">
        <f>SUMIFS('02_核算项'!$AD$2:$AD$6232,'02_核算项'!$B$2:$B$6232,$A439,'02_核算项'!$M$2:$M$6232,"VOCS")</f>
        <v>2.32031</v>
      </c>
      <c r="T439" s="4">
        <f>SUMIFS('02_核算项'!$AD$2:$AD$6232,'02_核算项'!$B$2:$B$6232,$A439,'02_核算项'!$M$2:$M$6232,"PM10")</f>
        <v>3.480465</v>
      </c>
      <c r="U439" s="4">
        <f>SUMIFS('02_核算项'!$AD$2:$AD$6232,'02_核算项'!$B$2:$B$6232,$A439,'02_核算项'!$M$2:$M$6232,"PM25")</f>
        <v>3.480465</v>
      </c>
      <c r="V439" s="4">
        <f>SUMIFS('02_核算项'!$AD$2:$AD$6232,'02_核算项'!$B$2:$B$6232,$A439,'02_核算项'!$M$2:$M$6232,"BC")</f>
        <v>0.0</v>
      </c>
      <c r="W439" s="4">
        <f>SUMIFS('02_核算项'!$AD$2:$AD$6232,'02_核算项'!$B$2:$B$6232,$A439,'02_核算项'!$M$2:$M$6232,"OC")</f>
        <v>0.0</v>
      </c>
      <c r="X439" s="4">
        <f>SUMIFS('02_核算项'!$AD$2:$AD$6232,'02_核算项'!$B$2:$B$6232,$A439,'02_核算项'!$M$2:$M$6232,"NH3")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SUMIFS('02_核算项'!$AC$2:$AC$6232,'02_核算项'!$B$2:$B$6232,$A440,'02_核算项'!$M$2:$M$6232,"SO2")</f>
        <v>0.0</v>
      </c>
      <c r="H440" s="4">
        <f>SUMIFS('02_核算项'!$AC$2:$AC$6232,'02_核算项'!$B$2:$B$6232,$A440,'02_核算项'!$M$2:$M$6232,"NOX")</f>
        <v>1.07707</v>
      </c>
      <c r="I440" s="4">
        <f>SUMIFS('02_核算项'!$AC$2:$AC$6232,'02_核算项'!$B$2:$B$6232,$A440,'02_核算项'!$M$2:$M$6232,"CO")</f>
        <v>0.34151</v>
      </c>
      <c r="J440" s="4">
        <f>SUMIFS('02_核算项'!$AC$2:$AC$6232,'02_核算项'!$B$2:$B$6232,$A440,'02_核算项'!$M$2:$M$6232,"VOCS")</f>
        <v>0.005254</v>
      </c>
      <c r="K440" s="4">
        <f>SUMIFS('02_核算项'!$AC$2:$AC$6232,'02_核算项'!$B$2:$B$6232,$A440,'02_核算项'!$M$2:$M$6232,"PM10")</f>
        <v>0.007881</v>
      </c>
      <c r="L440" s="4">
        <f>SUMIFS('02_核算项'!$AC$2:$AC$6232,'02_核算项'!$B$2:$B$6232,$A440,'02_核算项'!$M$2:$M$6232,"PM25")</f>
        <v>0.007881</v>
      </c>
      <c r="M440" s="4">
        <f>SUMIFS('02_核算项'!$AC$2:$AC$6232,'02_核算项'!$B$2:$B$6232,$A440,'02_核算项'!$M$2:$M$6232,"BC")</f>
        <v>0.0</v>
      </c>
      <c r="N440" s="4">
        <f>SUMIFS('02_核算项'!$AC$2:$AC$6232,'02_核算项'!$B$2:$B$6232,$A440,'02_核算项'!$M$2:$M$6232,"OC")</f>
        <v>0.0</v>
      </c>
      <c r="O440" s="4">
        <f>SUMIFS('02_核算项'!$AC$2:$AC$6232,'02_核算项'!$B$2:$B$6232,$A440,'02_核算项'!$M$2:$M$6232,"NH3")</f>
        <v>0</v>
      </c>
      <c r="P440" s="4">
        <f>SUMIFS('02_核算项'!$AD$2:$AD$6232,'02_核算项'!$B$2:$B$6232,$A440,'02_核算项'!$M$2:$M$6232,"SO2")</f>
        <v>0.0</v>
      </c>
      <c r="Q440" s="4">
        <f>SUMIFS('02_核算项'!$AD$2:$AD$6232,'02_核算项'!$B$2:$B$6232,$A440,'02_核算项'!$M$2:$M$6232,"NOX")</f>
        <v>0.6247006</v>
      </c>
      <c r="R440" s="4">
        <f>SUMIFS('02_核算项'!$AD$2:$AD$6232,'02_核算项'!$B$2:$B$6232,$A440,'02_核算项'!$M$2:$M$6232,"CO")</f>
        <v>0.34151</v>
      </c>
      <c r="S440" s="4">
        <f>SUMIFS('02_核算项'!$AD$2:$AD$6232,'02_核算项'!$B$2:$B$6232,$A440,'02_核算项'!$M$2:$M$6232,"VOCS")</f>
        <v>0.005254</v>
      </c>
      <c r="T440" s="4">
        <f>SUMIFS('02_核算项'!$AD$2:$AD$6232,'02_核算项'!$B$2:$B$6232,$A440,'02_核算项'!$M$2:$M$6232,"PM10")</f>
        <v>0.0033888300000000007</v>
      </c>
      <c r="U440" s="4">
        <f>SUMIFS('02_核算项'!$AD$2:$AD$6232,'02_核算项'!$B$2:$B$6232,$A440,'02_核算项'!$M$2:$M$6232,"PM25")</f>
        <v>0.0033888300000000007</v>
      </c>
      <c r="V440" s="4">
        <f>SUMIFS('02_核算项'!$AD$2:$AD$6232,'02_核算项'!$B$2:$B$6232,$A440,'02_核算项'!$M$2:$M$6232,"BC")</f>
        <v>0.0</v>
      </c>
      <c r="W440" s="4">
        <f>SUMIFS('02_核算项'!$AD$2:$AD$6232,'02_核算项'!$B$2:$B$6232,$A440,'02_核算项'!$M$2:$M$6232,"OC")</f>
        <v>0.0</v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SUMIFS('02_核算项'!$AC$2:$AC$6232,'02_核算项'!$B$2:$B$6232,$A441,'02_核算项'!$M$2:$M$6232,"SO2")</f>
        <v>7372.040649999999</v>
      </c>
      <c r="H441" s="4">
        <f>SUMIFS('02_核算项'!$AC$2:$AC$6232,'02_核算项'!$B$2:$B$6232,$A441,'02_核算项'!$M$2:$M$6232,"NOX")</f>
        <v>5463.98307</v>
      </c>
      <c r="I441" s="4">
        <f>SUMIFS('02_核算项'!$AC$2:$AC$6232,'02_核算项'!$B$2:$B$6232,$A441,'02_核算项'!$M$2:$M$6232,"CO")</f>
        <v>1334.306</v>
      </c>
      <c r="J441" s="4">
        <f>SUMIFS('02_核算项'!$AC$2:$AC$6232,'02_核算项'!$B$2:$B$6232,$A441,'02_核算项'!$M$2:$M$6232,"VOCS")</f>
        <v>26.68612</v>
      </c>
      <c r="K441" s="4">
        <f>SUMIFS('02_核算项'!$AC$2:$AC$6232,'02_核算项'!$B$2:$B$6232,$A441,'02_核算项'!$M$2:$M$6232,"PM10")</f>
        <v>23971.97480775</v>
      </c>
      <c r="L441" s="4">
        <f>SUMIFS('02_核算项'!$AC$2:$AC$6232,'02_核算项'!$B$2:$B$6232,$A441,'02_核算项'!$M$2:$M$6232,"PM25")</f>
        <v>6253.5586455</v>
      </c>
      <c r="M441" s="4">
        <f>SUMIFS('02_核算项'!$AC$2:$AC$6232,'02_核算项'!$B$2:$B$6232,$A441,'02_核算项'!$M$2:$M$6232,"BC")</f>
        <v>12.507117291</v>
      </c>
      <c r="N441" s="4">
        <f>SUMIFS('02_核算项'!$AC$2:$AC$6232,'02_核算项'!$B$2:$B$6232,$A441,'02_核算项'!$M$2:$M$6232,"OC")</f>
        <v>0.0</v>
      </c>
      <c r="O441" s="4">
        <f>SUMIFS('02_核算项'!$AC$2:$AC$6232,'02_核算项'!$B$2:$B$6232,$A441,'02_核算项'!$M$2:$M$6232,"NH3")</f>
        <v>106.74448</v>
      </c>
      <c r="P441" s="4">
        <f>SUMIFS('02_核算项'!$AD$2:$AD$6232,'02_核算项'!$B$2:$B$6232,$A441,'02_核算项'!$M$2:$M$6232,"SO2")</f>
        <v>1474.4081299999996</v>
      </c>
      <c r="Q441" s="4">
        <f>SUMIFS('02_核算项'!$AD$2:$AD$6232,'02_核算项'!$B$2:$B$6232,$A441,'02_核算项'!$M$2:$M$6232,"NOX")</f>
        <v>1967.0339052</v>
      </c>
      <c r="R441" s="4">
        <f>SUMIFS('02_核算项'!$AD$2:$AD$6232,'02_核算项'!$B$2:$B$6232,$A441,'02_核算项'!$M$2:$M$6232,"CO")</f>
        <v>1334.306</v>
      </c>
      <c r="S441" s="4">
        <f>SUMIFS('02_核算项'!$AD$2:$AD$6232,'02_核算项'!$B$2:$B$6232,$A441,'02_核算项'!$M$2:$M$6232,"VOCS")</f>
        <v>26.68612</v>
      </c>
      <c r="T441" s="4">
        <f>SUMIFS('02_核算项'!$AD$2:$AD$6232,'02_核算项'!$B$2:$B$6232,$A441,'02_核算项'!$M$2:$M$6232,"PM10")</f>
        <v>427.3265074425004</v>
      </c>
      <c r="U441" s="4">
        <f>SUMIFS('02_核算项'!$AD$2:$AD$6232,'02_核算项'!$B$2:$B$6232,$A441,'02_核算项'!$M$2:$M$6232,"PM25")</f>
        <v>250.14234582000023</v>
      </c>
      <c r="V441" s="4">
        <f>SUMIFS('02_核算项'!$AD$2:$AD$6232,'02_核算项'!$B$2:$B$6232,$A441,'02_核算项'!$M$2:$M$6232,"BC")</f>
        <v>0.5002846916400004</v>
      </c>
      <c r="W441" s="4">
        <f>SUMIFS('02_核算项'!$AD$2:$AD$6232,'02_核算项'!$B$2:$B$6232,$A441,'02_核算项'!$M$2:$M$6232,"OC")</f>
        <v>0.0</v>
      </c>
      <c r="X441" s="4">
        <f>SUMIFS('02_核算项'!$AD$2:$AD$6232,'02_核算项'!$B$2:$B$6232,$A441,'02_核算项'!$M$2:$M$6232,"NH3")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SUMIFS('02_核算项'!$AC$2:$AC$6232,'02_核算项'!$B$2:$B$6232,$A442,'02_核算项'!$M$2:$M$6232,"SO2")</f>
        <v>33208.205109999995</v>
      </c>
      <c r="H442" s="4">
        <f>SUMIFS('02_核算项'!$AC$2:$AC$6232,'02_核算项'!$B$2:$B$6232,$A442,'02_核算项'!$M$2:$M$6232,"NOX")</f>
        <v>13944.73843</v>
      </c>
      <c r="I442" s="4">
        <f>SUMIFS('02_核算项'!$AC$2:$AC$6232,'02_核算项'!$B$2:$B$6232,$A442,'02_核算项'!$M$2:$M$6232,"CO")</f>
        <v>3868.166</v>
      </c>
      <c r="J442" s="4">
        <f>SUMIFS('02_核算项'!$AC$2:$AC$6232,'02_核算项'!$B$2:$B$6232,$A442,'02_核算项'!$M$2:$M$6232,"VOCS")</f>
        <v>77.36332</v>
      </c>
      <c r="K442" s="4">
        <f>SUMIFS('02_核算项'!$AC$2:$AC$6232,'02_核算项'!$B$2:$B$6232,$A442,'02_核算项'!$M$2:$M$6232,"PM10")</f>
        <v>83407.329375</v>
      </c>
      <c r="L442" s="4">
        <f>SUMIFS('02_核算项'!$AC$2:$AC$6232,'02_核算项'!$B$2:$B$6232,$A442,'02_核算项'!$M$2:$M$6232,"PM25")</f>
        <v>21758.43375</v>
      </c>
      <c r="M442" s="4">
        <f>SUMIFS('02_核算项'!$AC$2:$AC$6232,'02_核算项'!$B$2:$B$6232,$A442,'02_核算项'!$M$2:$M$6232,"BC")</f>
        <v>43.5168675</v>
      </c>
      <c r="N442" s="4">
        <f>SUMIFS('02_核算项'!$AC$2:$AC$6232,'02_核算项'!$B$2:$B$6232,$A442,'02_核算项'!$M$2:$M$6232,"OC")</f>
        <v>0.0</v>
      </c>
      <c r="O442" s="4">
        <f>SUMIFS('02_核算项'!$AC$2:$AC$6232,'02_核算项'!$B$2:$B$6232,$A442,'02_核算项'!$M$2:$M$6232,"NH3")</f>
        <v>0.0</v>
      </c>
      <c r="P442" s="4">
        <f>SUMIFS('02_核算项'!$AD$2:$AD$6232,'02_核算项'!$B$2:$B$6232,$A442,'02_核算项'!$M$2:$M$6232,"SO2")</f>
        <v>33208.205109999995</v>
      </c>
      <c r="Q442" s="4">
        <f>SUMIFS('02_核算项'!$AD$2:$AD$6232,'02_核算项'!$B$2:$B$6232,$A442,'02_核算项'!$M$2:$M$6232,"NOX")</f>
        <v>10876.8959754</v>
      </c>
      <c r="R442" s="4">
        <f>SUMIFS('02_核算项'!$AD$2:$AD$6232,'02_核算项'!$B$2:$B$6232,$A442,'02_核算项'!$M$2:$M$6232,"CO")</f>
        <v>3868.166</v>
      </c>
      <c r="S442" s="4">
        <f>SUMIFS('02_核算项'!$AD$2:$AD$6232,'02_核算项'!$B$2:$B$6232,$A442,'02_核算项'!$M$2:$M$6232,"VOCS")</f>
        <v>77.36332</v>
      </c>
      <c r="T442" s="4">
        <f>SUMIFS('02_核算项'!$AD$2:$AD$6232,'02_核算项'!$B$2:$B$6232,$A442,'02_核算项'!$M$2:$M$6232,"PM10")</f>
        <v>83407.329375</v>
      </c>
      <c r="U442" s="4">
        <f>SUMIFS('02_核算项'!$AD$2:$AD$6232,'02_核算项'!$B$2:$B$6232,$A442,'02_核算项'!$M$2:$M$6232,"PM25")</f>
        <v>21758.43375</v>
      </c>
      <c r="V442" s="4">
        <f>SUMIFS('02_核算项'!$AD$2:$AD$6232,'02_核算项'!$B$2:$B$6232,$A442,'02_核算项'!$M$2:$M$6232,"BC")</f>
        <v>43.5168675</v>
      </c>
      <c r="W442" s="4">
        <f>SUMIFS('02_核算项'!$AD$2:$AD$6232,'02_核算项'!$B$2:$B$6232,$A442,'02_核算项'!$M$2:$M$6232,"OC")</f>
        <v>0.0</v>
      </c>
      <c r="X442" s="4">
        <f>SUMIFS('02_核算项'!$AD$2:$AD$6232,'02_核算项'!$B$2:$B$6232,$A442,'02_核算项'!$M$2:$M$6232,"NH3")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>
        <f>SUMIFS('02_核算项'!$AC$2:$AC$6232,'02_核算项'!$B$2:$B$6232,$A443,'02_核算项'!$M$2:$M$6232,"SO2")</f>
        <v>0.0</v>
      </c>
      <c r="H443" s="4">
        <f>SUMIFS('02_核算项'!$AC$2:$AC$6232,'02_核算项'!$B$2:$B$6232,$A443,'02_核算项'!$M$2:$M$6232,"NOX")</f>
        <v>0.0</v>
      </c>
      <c r="I443" s="4">
        <f>SUMIFS('02_核算项'!$AC$2:$AC$6232,'02_核算项'!$B$2:$B$6232,$A443,'02_核算项'!$M$2:$M$6232,"CO")</f>
        <v>0.0</v>
      </c>
      <c r="J443" s="4">
        <f>SUMIFS('02_核算项'!$AC$2:$AC$6232,'02_核算项'!$B$2:$B$6232,$A443,'02_核算项'!$M$2:$M$6232,"VOCS")</f>
        <v>0.0</v>
      </c>
      <c r="K443" s="4">
        <f>SUMIFS('02_核算项'!$AC$2:$AC$6232,'02_核算项'!$B$2:$B$6232,$A443,'02_核算项'!$M$2:$M$6232,"PM10")</f>
        <v>0.0</v>
      </c>
      <c r="L443" s="4">
        <f>SUMIFS('02_核算项'!$AC$2:$AC$6232,'02_核算项'!$B$2:$B$6232,$A443,'02_核算项'!$M$2:$M$6232,"PM25")</f>
        <v>0.0</v>
      </c>
      <c r="M443" s="4">
        <f>SUMIFS('02_核算项'!$AC$2:$AC$6232,'02_核算项'!$B$2:$B$6232,$A443,'02_核算项'!$M$2:$M$6232,"BC")</f>
        <v>0.0</v>
      </c>
      <c r="N443" s="4">
        <f>SUMIFS('02_核算项'!$AC$2:$AC$6232,'02_核算项'!$B$2:$B$6232,$A443,'02_核算项'!$M$2:$M$6232,"OC")</f>
        <v>0.0</v>
      </c>
      <c r="O443" s="4">
        <f>SUMIFS('02_核算项'!$AC$2:$AC$6232,'02_核算项'!$B$2:$B$6232,$A443,'02_核算项'!$M$2:$M$6232,"NH3")</f>
        <v>0.0</v>
      </c>
      <c r="P443" s="4">
        <f>SUMIFS('02_核算项'!$AD$2:$AD$6232,'02_核算项'!$B$2:$B$6232,$A443,'02_核算项'!$M$2:$M$6232,"SO2")</f>
        <v>0.0</v>
      </c>
      <c r="Q443" s="4">
        <f>SUMIFS('02_核算项'!$AD$2:$AD$6232,'02_核算项'!$B$2:$B$6232,$A443,'02_核算项'!$M$2:$M$6232,"NOX")</f>
        <v>0.0</v>
      </c>
      <c r="R443" s="4">
        <f>SUMIFS('02_核算项'!$AD$2:$AD$6232,'02_核算项'!$B$2:$B$6232,$A443,'02_核算项'!$M$2:$M$6232,"CO")</f>
        <v>0.0</v>
      </c>
      <c r="S443" s="4">
        <f>SUMIFS('02_核算项'!$AD$2:$AD$6232,'02_核算项'!$B$2:$B$6232,$A443,'02_核算项'!$M$2:$M$6232,"VOCS")</f>
        <v>0.0</v>
      </c>
      <c r="T443" s="4">
        <f>SUMIFS('02_核算项'!$AD$2:$AD$6232,'02_核算项'!$B$2:$B$6232,$A443,'02_核算项'!$M$2:$M$6232,"PM10")</f>
        <v>0.0</v>
      </c>
      <c r="U443" s="4">
        <f>SUMIFS('02_核算项'!$AD$2:$AD$6232,'02_核算项'!$B$2:$B$6232,$A443,'02_核算项'!$M$2:$M$6232,"PM25")</f>
        <v>0.0</v>
      </c>
      <c r="V443" s="4">
        <f>SUMIFS('02_核算项'!$AD$2:$AD$6232,'02_核算项'!$B$2:$B$6232,$A443,'02_核算项'!$M$2:$M$6232,"BC")</f>
        <v>0.0</v>
      </c>
      <c r="W443" s="4">
        <f>SUMIFS('02_核算项'!$AD$2:$AD$6232,'02_核算项'!$B$2:$B$6232,$A443,'02_核算项'!$M$2:$M$6232,"OC")</f>
        <v>0.0</v>
      </c>
      <c r="X443" s="4">
        <f>SUMIFS('02_核算项'!$AD$2:$AD$6232,'02_核算项'!$B$2:$B$6232,$A443,'02_核算项'!$M$2:$M$6232,"NH3")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SUMIFS('02_核算项'!$AC$2:$AC$6232,'02_核算项'!$B$2:$B$6232,$A444,'02_核算项'!$M$2:$M$6232,"SO2")</f>
        <v>0.0</v>
      </c>
      <c r="H444" s="4">
        <f>SUMIFS('02_核算项'!$AC$2:$AC$6232,'02_核算项'!$B$2:$B$6232,$A444,'02_核算项'!$M$2:$M$6232,"NOX")</f>
        <v>237.69298999999998</v>
      </c>
      <c r="I444" s="4">
        <f>SUMIFS('02_核算项'!$AC$2:$AC$6232,'02_核算项'!$B$2:$B$6232,$A444,'02_核算项'!$M$2:$M$6232,"CO")</f>
        <v>75.36607</v>
      </c>
      <c r="J444" s="4">
        <f>SUMIFS('02_核算项'!$AC$2:$AC$6232,'02_核算项'!$B$2:$B$6232,$A444,'02_核算项'!$M$2:$M$6232,"VOCS")</f>
        <v>1.159478</v>
      </c>
      <c r="K444" s="4">
        <f>SUMIFS('02_核算项'!$AC$2:$AC$6232,'02_核算项'!$B$2:$B$6232,$A444,'02_核算项'!$M$2:$M$6232,"PM10")</f>
        <v>1.739217</v>
      </c>
      <c r="L444" s="4">
        <f>SUMIFS('02_核算项'!$AC$2:$AC$6232,'02_核算项'!$B$2:$B$6232,$A444,'02_核算项'!$M$2:$M$6232,"PM25")</f>
        <v>1.739217</v>
      </c>
      <c r="M444" s="4">
        <f>SUMIFS('02_核算项'!$AC$2:$AC$6232,'02_核算项'!$B$2:$B$6232,$A444,'02_核算项'!$M$2:$M$6232,"BC")</f>
        <v>0.0</v>
      </c>
      <c r="N444" s="4">
        <f>SUMIFS('02_核算项'!$AC$2:$AC$6232,'02_核算项'!$B$2:$B$6232,$A444,'02_核算项'!$M$2:$M$6232,"OC")</f>
        <v>0.0</v>
      </c>
      <c r="O444" s="4">
        <f>SUMIFS('02_核算项'!$AC$2:$AC$6232,'02_核算项'!$B$2:$B$6232,$A444,'02_核算项'!$M$2:$M$6232,"NH3")</f>
        <v>0.0</v>
      </c>
      <c r="P444" s="4">
        <f>SUMIFS('02_核算项'!$AD$2:$AD$6232,'02_核算项'!$B$2:$B$6232,$A444,'02_核算项'!$M$2:$M$6232,"SO2")</f>
        <v>0.0</v>
      </c>
      <c r="Q444" s="4">
        <f>SUMIFS('02_核算项'!$AD$2:$AD$6232,'02_核算项'!$B$2:$B$6232,$A444,'02_核算项'!$M$2:$M$6232,"NOX")</f>
        <v>185.4005322</v>
      </c>
      <c r="R444" s="4">
        <f>SUMIFS('02_核算项'!$AD$2:$AD$6232,'02_核算项'!$B$2:$B$6232,$A444,'02_核算项'!$M$2:$M$6232,"CO")</f>
        <v>75.36607</v>
      </c>
      <c r="S444" s="4">
        <f>SUMIFS('02_核算项'!$AD$2:$AD$6232,'02_核算项'!$B$2:$B$6232,$A444,'02_核算项'!$M$2:$M$6232,"VOCS")</f>
        <v>1.159478</v>
      </c>
      <c r="T444" s="4">
        <f>SUMIFS('02_核算项'!$AD$2:$AD$6232,'02_核算项'!$B$2:$B$6232,$A444,'02_核算项'!$M$2:$M$6232,"PM10")</f>
        <v>1.739217</v>
      </c>
      <c r="U444" s="4">
        <f>SUMIFS('02_核算项'!$AD$2:$AD$6232,'02_核算项'!$B$2:$B$6232,$A444,'02_核算项'!$M$2:$M$6232,"PM25")</f>
        <v>1.739217</v>
      </c>
      <c r="V444" s="4">
        <f>SUMIFS('02_核算项'!$AD$2:$AD$6232,'02_核算项'!$B$2:$B$6232,$A444,'02_核算项'!$M$2:$M$6232,"BC")</f>
        <v>0.0</v>
      </c>
      <c r="W444" s="4">
        <f>SUMIFS('02_核算项'!$AD$2:$AD$6232,'02_核算项'!$B$2:$B$6232,$A444,'02_核算项'!$M$2:$M$6232,"OC")</f>
        <v>0.0</v>
      </c>
      <c r="X444" s="4">
        <f>SUMIFS('02_核算项'!$AD$2:$AD$6232,'02_核算项'!$B$2:$B$6232,$A444,'02_核算项'!$M$2:$M$6232,"NH3")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SUMIFS('02_核算项'!$AC$2:$AC$6232,'02_核算项'!$B$2:$B$6232,$A445,'02_核算项'!$M$2:$M$6232,"SO2")</f>
        <v>174.81984</v>
      </c>
      <c r="H445" s="4">
        <f>SUMIFS('02_核算项'!$AC$2:$AC$6232,'02_核算项'!$B$2:$B$6232,$A445,'02_核算项'!$M$2:$M$6232,"NOX")</f>
        <v>175.46256</v>
      </c>
      <c r="I445" s="4">
        <f>SUMIFS('02_核算项'!$AC$2:$AC$6232,'02_核算项'!$B$2:$B$6232,$A445,'02_核算项'!$M$2:$M$6232,"CO")</f>
        <v>42.848</v>
      </c>
      <c r="J445" s="4">
        <f>SUMIFS('02_核算项'!$AC$2:$AC$6232,'02_核算项'!$B$2:$B$6232,$A445,'02_核算项'!$M$2:$M$6232,"VOCS")</f>
        <v>0.85696</v>
      </c>
      <c r="K445" s="4">
        <f>SUMIFS('02_核算项'!$AC$2:$AC$6232,'02_核算项'!$B$2:$B$6232,$A445,'02_核算项'!$M$2:$M$6232,"PM10")</f>
        <v>916.7843776</v>
      </c>
      <c r="L445" s="4">
        <f>SUMIFS('02_核算项'!$AC$2:$AC$6232,'02_核算项'!$B$2:$B$6232,$A445,'02_核算项'!$M$2:$M$6232,"PM25")</f>
        <v>221.29278080000003</v>
      </c>
      <c r="M445" s="4">
        <f>SUMIFS('02_核算项'!$AC$2:$AC$6232,'02_核算项'!$B$2:$B$6232,$A445,'02_核算项'!$M$2:$M$6232,"BC")</f>
        <v>0.44258556160000007</v>
      </c>
      <c r="N445" s="4">
        <f>SUMIFS('02_核算项'!$AC$2:$AC$6232,'02_核算项'!$B$2:$B$6232,$A445,'02_核算项'!$M$2:$M$6232,"OC")</f>
        <v>0.0</v>
      </c>
      <c r="O445" s="4">
        <f>SUMIFS('02_核算项'!$AC$2:$AC$6232,'02_核算项'!$B$2:$B$6232,$A445,'02_核算项'!$M$2:$M$6232,"NH3")</f>
        <v>3.42784</v>
      </c>
      <c r="P445" s="4">
        <f>SUMIFS('02_核算项'!$AD$2:$AD$6232,'02_核算项'!$B$2:$B$6232,$A445,'02_核算项'!$M$2:$M$6232,"SO2")</f>
        <v>87.40992</v>
      </c>
      <c r="Q445" s="4">
        <f>SUMIFS('02_核算项'!$AD$2:$AD$6232,'02_核算项'!$B$2:$B$6232,$A445,'02_核算项'!$M$2:$M$6232,"NOX")</f>
        <v>63.166521599999996</v>
      </c>
      <c r="R445" s="4">
        <f>SUMIFS('02_核算项'!$AD$2:$AD$6232,'02_核算项'!$B$2:$B$6232,$A445,'02_核算项'!$M$2:$M$6232,"CO")</f>
        <v>42.848</v>
      </c>
      <c r="S445" s="4">
        <f>SUMIFS('02_核算项'!$AD$2:$AD$6232,'02_核算项'!$B$2:$B$6232,$A445,'02_核算项'!$M$2:$M$6232,"VOCS")</f>
        <v>0.85696</v>
      </c>
      <c r="T445" s="4">
        <f>SUMIFS('02_核算项'!$AD$2:$AD$6232,'02_核算项'!$B$2:$B$6232,$A445,'02_核算项'!$M$2:$M$6232,"PM10")</f>
        <v>29.400326592000003</v>
      </c>
      <c r="U445" s="4">
        <f>SUMIFS('02_核算项'!$AD$2:$AD$6232,'02_核算项'!$B$2:$B$6232,$A445,'02_核算项'!$M$2:$M$6232,"PM25")</f>
        <v>15.490494655999992</v>
      </c>
      <c r="V445" s="4">
        <f>SUMIFS('02_核算项'!$AD$2:$AD$6232,'02_核算项'!$B$2:$B$6232,$A445,'02_核算项'!$M$2:$M$6232,"BC")</f>
        <v>0.030980989311999982</v>
      </c>
      <c r="W445" s="4">
        <f>SUMIFS('02_核算项'!$AD$2:$AD$6232,'02_核算项'!$B$2:$B$6232,$A445,'02_核算项'!$M$2:$M$6232,"OC")</f>
        <v>0.0</v>
      </c>
      <c r="X445" s="4">
        <f>SUMIFS('02_核算项'!$AD$2:$AD$6232,'02_核算项'!$B$2:$B$6232,$A445,'02_核算项'!$M$2:$M$6232,"NH3")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SUMIFS('02_核算项'!$AC$2:$AC$6232,'02_核算项'!$B$2:$B$6232,$A446,'02_核算项'!$M$2:$M$6232,"SO2")</f>
        <v>5639.6236254</v>
      </c>
      <c r="H446" s="4">
        <f>SUMIFS('02_核算项'!$AC$2:$AC$6232,'02_核算项'!$B$2:$B$6232,$A446,'02_核算项'!$M$2:$M$6232,"NOX")</f>
        <v>4689.9292202</v>
      </c>
      <c r="I446" s="4">
        <f>SUMIFS('02_核算项'!$AC$2:$AC$6232,'02_核算项'!$B$2:$B$6232,$A446,'02_核算项'!$M$2:$M$6232,"CO")</f>
        <v>1300.95124</v>
      </c>
      <c r="J446" s="4">
        <f>SUMIFS('02_核算项'!$AC$2:$AC$6232,'02_核算项'!$B$2:$B$6232,$A446,'02_核算项'!$M$2:$M$6232,"VOCS")</f>
        <v>26.0190248</v>
      </c>
      <c r="K446" s="4">
        <f>SUMIFS('02_核算项'!$AC$2:$AC$6232,'02_核算项'!$B$2:$B$6232,$A446,'02_核算项'!$M$2:$M$6232,"PM10")</f>
        <v>12211.665023532802</v>
      </c>
      <c r="L446" s="4">
        <f>SUMIFS('02_核算项'!$AC$2:$AC$6232,'02_核算项'!$B$2:$B$6232,$A446,'02_核算项'!$M$2:$M$6232,"PM25")</f>
        <v>2947.6432815424005</v>
      </c>
      <c r="M446" s="4">
        <f>SUMIFS('02_核算项'!$AC$2:$AC$6232,'02_核算项'!$B$2:$B$6232,$A446,'02_核算项'!$M$2:$M$6232,"BC")</f>
        <v>5.895286563084801</v>
      </c>
      <c r="N446" s="4">
        <f>SUMIFS('02_核算项'!$AC$2:$AC$6232,'02_核算项'!$B$2:$B$6232,$A446,'02_核算项'!$M$2:$M$6232,"OC")</f>
        <v>0.0</v>
      </c>
      <c r="O446" s="4">
        <f>SUMIFS('02_核算项'!$AC$2:$AC$6232,'02_核算项'!$B$2:$B$6232,$A446,'02_核算项'!$M$2:$M$6232,"NH3")</f>
        <v>0.0</v>
      </c>
      <c r="P446" s="4">
        <f>SUMIFS('02_核算项'!$AD$2:$AD$6232,'02_核算项'!$B$2:$B$6232,$A446,'02_核算项'!$M$2:$M$6232,"SO2")</f>
        <v>5639.6236254</v>
      </c>
      <c r="Q446" s="4">
        <f>SUMIFS('02_核算项'!$AD$2:$AD$6232,'02_核算项'!$B$2:$B$6232,$A446,'02_核算项'!$M$2:$M$6232,"NOX")</f>
        <v>3658.144791756</v>
      </c>
      <c r="R446" s="4">
        <f>SUMIFS('02_核算项'!$AD$2:$AD$6232,'02_核算项'!$B$2:$B$6232,$A446,'02_核算项'!$M$2:$M$6232,"CO")</f>
        <v>1300.95124</v>
      </c>
      <c r="S446" s="4">
        <f>SUMIFS('02_核算项'!$AD$2:$AD$6232,'02_核算项'!$B$2:$B$6232,$A446,'02_核算项'!$M$2:$M$6232,"VOCS")</f>
        <v>26.0190248</v>
      </c>
      <c r="T446" s="4">
        <f>SUMIFS('02_核算项'!$AD$2:$AD$6232,'02_核算项'!$B$2:$B$6232,$A446,'02_核算项'!$M$2:$M$6232,"PM10")</f>
        <v>12211.665023532802</v>
      </c>
      <c r="U446" s="4">
        <f>SUMIFS('02_核算项'!$AD$2:$AD$6232,'02_核算项'!$B$2:$B$6232,$A446,'02_核算项'!$M$2:$M$6232,"PM25")</f>
        <v>2947.6432815424005</v>
      </c>
      <c r="V446" s="4">
        <f>SUMIFS('02_核算项'!$AD$2:$AD$6232,'02_核算项'!$B$2:$B$6232,$A446,'02_核算项'!$M$2:$M$6232,"BC")</f>
        <v>5.895286563084801</v>
      </c>
      <c r="W446" s="4">
        <f>SUMIFS('02_核算项'!$AD$2:$AD$6232,'02_核算项'!$B$2:$B$6232,$A446,'02_核算项'!$M$2:$M$6232,"OC")</f>
        <v>0.0</v>
      </c>
      <c r="X446" s="4">
        <f>SUMIFS('02_核算项'!$AD$2:$AD$6232,'02_核算项'!$B$2:$B$6232,$A446,'02_核算项'!$M$2:$M$6232,"NH3")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>
        <f>SUMIFS('02_核算项'!$AC$2:$AC$6232,'02_核算项'!$B$2:$B$6232,$A447,'02_核算项'!$M$2:$M$6232,"SO2")</f>
        <v>0.0</v>
      </c>
      <c r="H447" s="4">
        <f>SUMIFS('02_核算项'!$AC$2:$AC$6232,'02_核算项'!$B$2:$B$6232,$A447,'02_核算项'!$M$2:$M$6232,"NOX")</f>
        <v>0.0</v>
      </c>
      <c r="I447" s="4">
        <f>SUMIFS('02_核算项'!$AC$2:$AC$6232,'02_核算项'!$B$2:$B$6232,$A447,'02_核算项'!$M$2:$M$6232,"CO")</f>
        <v>0.0</v>
      </c>
      <c r="J447" s="4">
        <f>SUMIFS('02_核算项'!$AC$2:$AC$6232,'02_核算项'!$B$2:$B$6232,$A447,'02_核算项'!$M$2:$M$6232,"VOCS")</f>
        <v>0.0</v>
      </c>
      <c r="K447" s="4">
        <f>SUMIFS('02_核算项'!$AC$2:$AC$6232,'02_核算项'!$B$2:$B$6232,$A447,'02_核算项'!$M$2:$M$6232,"PM10")</f>
        <v>0.0</v>
      </c>
      <c r="L447" s="4">
        <f>SUMIFS('02_核算项'!$AC$2:$AC$6232,'02_核算项'!$B$2:$B$6232,$A447,'02_核算项'!$M$2:$M$6232,"PM25")</f>
        <v>0.0</v>
      </c>
      <c r="M447" s="4">
        <f>SUMIFS('02_核算项'!$AC$2:$AC$6232,'02_核算项'!$B$2:$B$6232,$A447,'02_核算项'!$M$2:$M$6232,"BC")</f>
        <v>0.0</v>
      </c>
      <c r="N447" s="4">
        <f>SUMIFS('02_核算项'!$AC$2:$AC$6232,'02_核算项'!$B$2:$B$6232,$A447,'02_核算项'!$M$2:$M$6232,"OC")</f>
        <v>0.0</v>
      </c>
      <c r="O447" s="4">
        <f>SUMIFS('02_核算项'!$AC$2:$AC$6232,'02_核算项'!$B$2:$B$6232,$A447,'02_核算项'!$M$2:$M$6232,"NH3")</f>
        <v>0.0</v>
      </c>
      <c r="P447" s="4">
        <f>SUMIFS('02_核算项'!$AD$2:$AD$6232,'02_核算项'!$B$2:$B$6232,$A447,'02_核算项'!$M$2:$M$6232,"SO2")</f>
        <v>0.0</v>
      </c>
      <c r="Q447" s="4">
        <f>SUMIFS('02_核算项'!$AD$2:$AD$6232,'02_核算项'!$B$2:$B$6232,$A447,'02_核算项'!$M$2:$M$6232,"NOX")</f>
        <v>0.0</v>
      </c>
      <c r="R447" s="4">
        <f>SUMIFS('02_核算项'!$AD$2:$AD$6232,'02_核算项'!$B$2:$B$6232,$A447,'02_核算项'!$M$2:$M$6232,"CO")</f>
        <v>0.0</v>
      </c>
      <c r="S447" s="4">
        <f>SUMIFS('02_核算项'!$AD$2:$AD$6232,'02_核算项'!$B$2:$B$6232,$A447,'02_核算项'!$M$2:$M$6232,"VOCS")</f>
        <v>0.0</v>
      </c>
      <c r="T447" s="4">
        <f>SUMIFS('02_核算项'!$AD$2:$AD$6232,'02_核算项'!$B$2:$B$6232,$A447,'02_核算项'!$M$2:$M$6232,"PM10")</f>
        <v>0.0</v>
      </c>
      <c r="U447" s="4">
        <f>SUMIFS('02_核算项'!$AD$2:$AD$6232,'02_核算项'!$B$2:$B$6232,$A447,'02_核算项'!$M$2:$M$6232,"PM25")</f>
        <v>0.0</v>
      </c>
      <c r="V447" s="4">
        <f>SUMIFS('02_核算项'!$AD$2:$AD$6232,'02_核算项'!$B$2:$B$6232,$A447,'02_核算项'!$M$2:$M$6232,"BC")</f>
        <v>0.0</v>
      </c>
      <c r="W447" s="4">
        <f>SUMIFS('02_核算项'!$AD$2:$AD$6232,'02_核算项'!$B$2:$B$6232,$A447,'02_核算项'!$M$2:$M$6232,"OC")</f>
        <v>0.0</v>
      </c>
      <c r="X447" s="4">
        <f>SUMIFS('02_核算项'!$AD$2:$AD$6232,'02_核算项'!$B$2:$B$6232,$A447,'02_核算项'!$M$2:$M$6232,"NH3")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SUMIFS('02_核算项'!$AC$2:$AC$6232,'02_核算项'!$B$2:$B$6232,$A448,'02_核算项'!$M$2:$M$6232,"SO2")</f>
        <v>0.0</v>
      </c>
      <c r="H448" s="4">
        <f>SUMIFS('02_核算项'!$AC$2:$AC$6232,'02_核算项'!$B$2:$B$6232,$A448,'02_核算项'!$M$2:$M$6232,"NOX")</f>
        <v>29.879118999999996</v>
      </c>
      <c r="I448" s="4">
        <f>SUMIFS('02_核算项'!$AC$2:$AC$6232,'02_核算项'!$B$2:$B$6232,$A448,'02_核算项'!$M$2:$M$6232,"CO")</f>
        <v>9.473867</v>
      </c>
      <c r="J448" s="4">
        <f>SUMIFS('02_核算项'!$AC$2:$AC$6232,'02_核算项'!$B$2:$B$6232,$A448,'02_核算项'!$M$2:$M$6232,"VOCS")</f>
        <v>0.14575180000000001</v>
      </c>
      <c r="K448" s="4">
        <f>SUMIFS('02_核算项'!$AC$2:$AC$6232,'02_核算项'!$B$2:$B$6232,$A448,'02_核算项'!$M$2:$M$6232,"PM10")</f>
        <v>0.21862769999999998</v>
      </c>
      <c r="L448" s="4">
        <f>SUMIFS('02_核算项'!$AC$2:$AC$6232,'02_核算项'!$B$2:$B$6232,$A448,'02_核算项'!$M$2:$M$6232,"PM25")</f>
        <v>0.21862769999999998</v>
      </c>
      <c r="M448" s="4">
        <f>SUMIFS('02_核算项'!$AC$2:$AC$6232,'02_核算项'!$B$2:$B$6232,$A448,'02_核算项'!$M$2:$M$6232,"BC")</f>
        <v>0.0</v>
      </c>
      <c r="N448" s="4">
        <f>SUMIFS('02_核算项'!$AC$2:$AC$6232,'02_核算项'!$B$2:$B$6232,$A448,'02_核算项'!$M$2:$M$6232,"OC")</f>
        <v>0.0</v>
      </c>
      <c r="O448" s="4">
        <f>SUMIFS('02_核算项'!$AC$2:$AC$6232,'02_核算项'!$B$2:$B$6232,$A448,'02_核算项'!$M$2:$M$6232,"NH3")</f>
        <v>0.0</v>
      </c>
      <c r="P448" s="4">
        <f>SUMIFS('02_核算项'!$AD$2:$AD$6232,'02_核算项'!$B$2:$B$6232,$A448,'02_核算项'!$M$2:$M$6232,"SO2")</f>
        <v>0.0</v>
      </c>
      <c r="Q448" s="4">
        <f>SUMIFS('02_核算项'!$AD$2:$AD$6232,'02_核算项'!$B$2:$B$6232,$A448,'02_核算项'!$M$2:$M$6232,"NOX")</f>
        <v>23.305712819999997</v>
      </c>
      <c r="R448" s="4">
        <f>SUMIFS('02_核算项'!$AD$2:$AD$6232,'02_核算项'!$B$2:$B$6232,$A448,'02_核算项'!$M$2:$M$6232,"CO")</f>
        <v>9.473867</v>
      </c>
      <c r="S448" s="4">
        <f>SUMIFS('02_核算项'!$AD$2:$AD$6232,'02_核算项'!$B$2:$B$6232,$A448,'02_核算项'!$M$2:$M$6232,"VOCS")</f>
        <v>0.14575180000000001</v>
      </c>
      <c r="T448" s="4">
        <f>SUMIFS('02_核算项'!$AD$2:$AD$6232,'02_核算项'!$B$2:$B$6232,$A448,'02_核算项'!$M$2:$M$6232,"PM10")</f>
        <v>0.21862769999999998</v>
      </c>
      <c r="U448" s="4">
        <f>SUMIFS('02_核算项'!$AD$2:$AD$6232,'02_核算项'!$B$2:$B$6232,$A448,'02_核算项'!$M$2:$M$6232,"PM25")</f>
        <v>0.21862769999999998</v>
      </c>
      <c r="V448" s="4">
        <f>SUMIFS('02_核算项'!$AD$2:$AD$6232,'02_核算项'!$B$2:$B$6232,$A448,'02_核算项'!$M$2:$M$6232,"BC")</f>
        <v>0.0</v>
      </c>
      <c r="W448" s="4">
        <f>SUMIFS('02_核算项'!$AD$2:$AD$6232,'02_核算项'!$B$2:$B$6232,$A448,'02_核算项'!$M$2:$M$6232,"OC")</f>
        <v>0.0</v>
      </c>
      <c r="X448" s="4">
        <f>SUMIFS('02_核算项'!$AD$2:$AD$6232,'02_核算项'!$B$2:$B$6232,$A448,'02_核算项'!$M$2:$M$6232,"NH3")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>
        <f>SUMIFS('02_核算项'!$AC$2:$AC$6232,'02_核算项'!$B$2:$B$6232,$A449,'02_核算项'!$M$2:$M$6232,"SO2")</f>
        <v>0</v>
      </c>
      <c r="H449" s="4">
        <f>SUMIFS('02_核算项'!$AC$2:$AC$6232,'02_核算项'!$B$2:$B$6232,$A449,'02_核算项'!$M$2:$M$6232,"NOX")</f>
        <v>0</v>
      </c>
      <c r="I449" s="4">
        <f>SUMIFS('02_核算项'!$AC$2:$AC$6232,'02_核算项'!$B$2:$B$6232,$A449,'02_核算项'!$M$2:$M$6232,"CO")</f>
        <v>0</v>
      </c>
      <c r="J449" s="4">
        <f>SUMIFS('02_核算项'!$AC$2:$AC$6232,'02_核算项'!$B$2:$B$6232,$A449,'02_核算项'!$M$2:$M$6232,"VOCS")</f>
        <v>0</v>
      </c>
      <c r="K449" s="4">
        <f>SUMIFS('02_核算项'!$AC$2:$AC$6232,'02_核算项'!$B$2:$B$6232,$A449,'02_核算项'!$M$2:$M$6232,"PM10")</f>
        <v>0</v>
      </c>
      <c r="L449" s="4">
        <f>SUMIFS('02_核算项'!$AC$2:$AC$6232,'02_核算项'!$B$2:$B$6232,$A449,'02_核算项'!$M$2:$M$6232,"PM25")</f>
        <v>0</v>
      </c>
      <c r="M449" s="4">
        <f>SUMIFS('02_核算项'!$AC$2:$AC$6232,'02_核算项'!$B$2:$B$6232,$A449,'02_核算项'!$M$2:$M$6232,"BC")</f>
        <v>0</v>
      </c>
      <c r="N449" s="4">
        <f>SUMIFS('02_核算项'!$AC$2:$AC$6232,'02_核算项'!$B$2:$B$6232,$A449,'02_核算项'!$M$2:$M$6232,"OC")</f>
        <v>0</v>
      </c>
      <c r="O449" s="4">
        <f>SUMIFS('02_核算项'!$AC$2:$AC$6232,'02_核算项'!$B$2:$B$6232,$A449,'02_核算项'!$M$2:$M$6232,"NH3")</f>
        <v>0</v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>
        <f>SUMIFS('02_核算项'!$AC$2:$AC$6232,'02_核算项'!$B$2:$B$6232,$A450,'02_核算项'!$M$2:$M$6232,"SO2")</f>
        <v>0.0</v>
      </c>
      <c r="H450" s="4">
        <f>SUMIFS('02_核算项'!$AC$2:$AC$6232,'02_核算项'!$B$2:$B$6232,$A450,'02_核算项'!$M$2:$M$6232,"NOX")</f>
        <v>0.0</v>
      </c>
      <c r="I450" s="4">
        <f>SUMIFS('02_核算项'!$AC$2:$AC$6232,'02_核算项'!$B$2:$B$6232,$A450,'02_核算项'!$M$2:$M$6232,"CO")</f>
        <v>0.0</v>
      </c>
      <c r="J450" s="4">
        <f>SUMIFS('02_核算项'!$AC$2:$AC$6232,'02_核算项'!$B$2:$B$6232,$A450,'02_核算项'!$M$2:$M$6232,"VOCS")</f>
        <v>0.0</v>
      </c>
      <c r="K450" s="4">
        <f>SUMIFS('02_核算项'!$AC$2:$AC$6232,'02_核算项'!$B$2:$B$6232,$A450,'02_核算项'!$M$2:$M$6232,"PM10")</f>
        <v>0.0</v>
      </c>
      <c r="L450" s="4">
        <f>SUMIFS('02_核算项'!$AC$2:$AC$6232,'02_核算项'!$B$2:$B$6232,$A450,'02_核算项'!$M$2:$M$6232,"PM25")</f>
        <v>0.0</v>
      </c>
      <c r="M450" s="4">
        <f>SUMIFS('02_核算项'!$AC$2:$AC$6232,'02_核算项'!$B$2:$B$6232,$A450,'02_核算项'!$M$2:$M$6232,"BC")</f>
        <v>0.0</v>
      </c>
      <c r="N450" s="4">
        <f>SUMIFS('02_核算项'!$AC$2:$AC$6232,'02_核算项'!$B$2:$B$6232,$A450,'02_核算项'!$M$2:$M$6232,"OC")</f>
        <v>0.0</v>
      </c>
      <c r="O450" s="4">
        <f>SUMIFS('02_核算项'!$AC$2:$AC$6232,'02_核算项'!$B$2:$B$6232,$A450,'02_核算项'!$M$2:$M$6232,"NH3")</f>
        <v>0.0</v>
      </c>
      <c r="P450" s="4">
        <f>SUMIFS('02_核算项'!$AD$2:$AD$6232,'02_核算项'!$B$2:$B$6232,$A450,'02_核算项'!$M$2:$M$6232,"SO2")</f>
        <v>0.0</v>
      </c>
      <c r="Q450" s="4">
        <f>SUMIFS('02_核算项'!$AD$2:$AD$6232,'02_核算项'!$B$2:$B$6232,$A450,'02_核算项'!$M$2:$M$6232,"NOX")</f>
        <v>0.0</v>
      </c>
      <c r="R450" s="4">
        <f>SUMIFS('02_核算项'!$AD$2:$AD$6232,'02_核算项'!$B$2:$B$6232,$A450,'02_核算项'!$M$2:$M$6232,"CO")</f>
        <v>0.0</v>
      </c>
      <c r="S450" s="4">
        <f>SUMIFS('02_核算项'!$AD$2:$AD$6232,'02_核算项'!$B$2:$B$6232,$A450,'02_核算项'!$M$2:$M$6232,"VOCS")</f>
        <v>0.0</v>
      </c>
      <c r="T450" s="4">
        <f>SUMIFS('02_核算项'!$AD$2:$AD$6232,'02_核算项'!$B$2:$B$6232,$A450,'02_核算项'!$M$2:$M$6232,"PM10")</f>
        <v>0.0</v>
      </c>
      <c r="U450" s="4">
        <f>SUMIFS('02_核算项'!$AD$2:$AD$6232,'02_核算项'!$B$2:$B$6232,$A450,'02_核算项'!$M$2:$M$6232,"PM25")</f>
        <v>0.0</v>
      </c>
      <c r="V450" s="4">
        <f>SUMIFS('02_核算项'!$AD$2:$AD$6232,'02_核算项'!$B$2:$B$6232,$A450,'02_核算项'!$M$2:$M$6232,"BC")</f>
        <v>0.0</v>
      </c>
      <c r="W450" s="4">
        <f>SUMIFS('02_核算项'!$AD$2:$AD$6232,'02_核算项'!$B$2:$B$6232,$A450,'02_核算项'!$M$2:$M$6232,"OC")</f>
        <v>0.0</v>
      </c>
      <c r="X450" s="4">
        <f>SUMIFS('02_核算项'!$AD$2:$AD$6232,'02_核算项'!$B$2:$B$6232,$A450,'02_核算项'!$M$2:$M$6232,"NH3")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>
        <f>SUMIFS('02_核算项'!$AC$2:$AC$6232,'02_核算项'!$B$2:$B$6232,$A451,'02_核算项'!$M$2:$M$6232,"SO2")</f>
        <v>0.0</v>
      </c>
      <c r="H451" s="4">
        <f>SUMIFS('02_核算项'!$AC$2:$AC$6232,'02_核算项'!$B$2:$B$6232,$A451,'02_核算项'!$M$2:$M$6232,"NOX")</f>
        <v>1.3658739999999998</v>
      </c>
      <c r="I451" s="4">
        <f>SUMIFS('02_核算项'!$AC$2:$AC$6232,'02_核算项'!$B$2:$B$6232,$A451,'02_核算项'!$M$2:$M$6232,"CO")</f>
        <v>0.433082</v>
      </c>
      <c r="J451" s="4">
        <f>SUMIFS('02_核算项'!$AC$2:$AC$6232,'02_核算项'!$B$2:$B$6232,$A451,'02_核算项'!$M$2:$M$6232,"VOCS")</f>
        <v>0.0066628</v>
      </c>
      <c r="K451" s="4">
        <f>SUMIFS('02_核算项'!$AC$2:$AC$6232,'02_核算项'!$B$2:$B$6232,$A451,'02_核算项'!$M$2:$M$6232,"PM10")</f>
        <v>0.009994199999999998</v>
      </c>
      <c r="L451" s="4">
        <f>SUMIFS('02_核算项'!$AC$2:$AC$6232,'02_核算项'!$B$2:$B$6232,$A451,'02_核算项'!$M$2:$M$6232,"PM25")</f>
        <v>0.009994199999999998</v>
      </c>
      <c r="M451" s="4">
        <f>SUMIFS('02_核算项'!$AC$2:$AC$6232,'02_核算项'!$B$2:$B$6232,$A451,'02_核算项'!$M$2:$M$6232,"BC")</f>
        <v>0.0</v>
      </c>
      <c r="N451" s="4">
        <f>SUMIFS('02_核算项'!$AC$2:$AC$6232,'02_核算项'!$B$2:$B$6232,$A451,'02_核算项'!$M$2:$M$6232,"OC")</f>
        <v>0.0</v>
      </c>
      <c r="O451" s="4">
        <f>SUMIFS('02_核算项'!$AC$2:$AC$6232,'02_核算项'!$B$2:$B$6232,$A451,'02_核算项'!$M$2:$M$6232,"NH3")</f>
        <v>0.0</v>
      </c>
      <c r="P451" s="4">
        <f>SUMIFS('02_核算项'!$AD$2:$AD$6232,'02_核算项'!$B$2:$B$6232,$A451,'02_核算项'!$M$2:$M$6232,"SO2")</f>
        <v>0.0</v>
      </c>
      <c r="Q451" s="4">
        <f>SUMIFS('02_核算项'!$AD$2:$AD$6232,'02_核算项'!$B$2:$B$6232,$A451,'02_核算项'!$M$2:$M$6232,"NOX")</f>
        <v>1.06538172</v>
      </c>
      <c r="R451" s="4">
        <f>SUMIFS('02_核算项'!$AD$2:$AD$6232,'02_核算项'!$B$2:$B$6232,$A451,'02_核算项'!$M$2:$M$6232,"CO")</f>
        <v>0.433082</v>
      </c>
      <c r="S451" s="4">
        <f>SUMIFS('02_核算项'!$AD$2:$AD$6232,'02_核算项'!$B$2:$B$6232,$A451,'02_核算项'!$M$2:$M$6232,"VOCS")</f>
        <v>0.0066628</v>
      </c>
      <c r="T451" s="4">
        <f>SUMIFS('02_核算项'!$AD$2:$AD$6232,'02_核算项'!$B$2:$B$6232,$A451,'02_核算项'!$M$2:$M$6232,"PM10")</f>
        <v>0.009994199999999998</v>
      </c>
      <c r="U451" s="4">
        <f>SUMIFS('02_核算项'!$AD$2:$AD$6232,'02_核算项'!$B$2:$B$6232,$A451,'02_核算项'!$M$2:$M$6232,"PM25")</f>
        <v>0.009994199999999998</v>
      </c>
      <c r="V451" s="4">
        <f>SUMIFS('02_核算项'!$AD$2:$AD$6232,'02_核算项'!$B$2:$B$6232,$A451,'02_核算项'!$M$2:$M$6232,"BC")</f>
        <v>0.0</v>
      </c>
      <c r="W451" s="4">
        <f>SUMIFS('02_核算项'!$AD$2:$AD$6232,'02_核算项'!$B$2:$B$6232,$A451,'02_核算项'!$M$2:$M$6232,"OC")</f>
        <v>0.0</v>
      </c>
      <c r="X451" s="4">
        <f>SUMIFS('02_核算项'!$AD$2:$AD$6232,'02_核算项'!$B$2:$B$6232,$A451,'02_核算项'!$M$2:$M$6232,"NH3")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>
        <f>SUMIFS('02_核算项'!$AC$2:$AC$6232,'02_核算项'!$B$2:$B$6232,$A452,'02_核算项'!$M$2:$M$6232,"SO2")</f>
        <v>0.0</v>
      </c>
      <c r="H452" s="4">
        <f>SUMIFS('02_核算项'!$AC$2:$AC$6232,'02_核算项'!$B$2:$B$6232,$A452,'02_核算项'!$M$2:$M$6232,"NOX")</f>
        <v>0.0</v>
      </c>
      <c r="I452" s="4">
        <f>SUMIFS('02_核算项'!$AC$2:$AC$6232,'02_核算项'!$B$2:$B$6232,$A452,'02_核算项'!$M$2:$M$6232,"CO")</f>
        <v>0.0</v>
      </c>
      <c r="J452" s="4">
        <f>SUMIFS('02_核算项'!$AC$2:$AC$6232,'02_核算项'!$B$2:$B$6232,$A452,'02_核算项'!$M$2:$M$6232,"VOCS")</f>
        <v>0.0</v>
      </c>
      <c r="K452" s="4">
        <f>SUMIFS('02_核算项'!$AC$2:$AC$6232,'02_核算项'!$B$2:$B$6232,$A452,'02_核算项'!$M$2:$M$6232,"PM10")</f>
        <v>0.0</v>
      </c>
      <c r="L452" s="4">
        <f>SUMIFS('02_核算项'!$AC$2:$AC$6232,'02_核算项'!$B$2:$B$6232,$A452,'02_核算项'!$M$2:$M$6232,"PM25")</f>
        <v>0.0</v>
      </c>
      <c r="M452" s="4">
        <f>SUMIFS('02_核算项'!$AC$2:$AC$6232,'02_核算项'!$B$2:$B$6232,$A452,'02_核算项'!$M$2:$M$6232,"BC")</f>
        <v>0.0</v>
      </c>
      <c r="N452" s="4">
        <f>SUMIFS('02_核算项'!$AC$2:$AC$6232,'02_核算项'!$B$2:$B$6232,$A452,'02_核算项'!$M$2:$M$6232,"OC")</f>
        <v>0.0</v>
      </c>
      <c r="O452" s="4">
        <f>SUMIFS('02_核算项'!$AC$2:$AC$6232,'02_核算项'!$B$2:$B$6232,$A452,'02_核算项'!$M$2:$M$6232,"NH3")</f>
        <v>0.0</v>
      </c>
      <c r="P452" s="4">
        <f>SUMIFS('02_核算项'!$AD$2:$AD$6232,'02_核算项'!$B$2:$B$6232,$A452,'02_核算项'!$M$2:$M$6232,"SO2")</f>
        <v>0.0</v>
      </c>
      <c r="Q452" s="4">
        <f>SUMIFS('02_核算项'!$AD$2:$AD$6232,'02_核算项'!$B$2:$B$6232,$A452,'02_核算项'!$M$2:$M$6232,"NOX")</f>
        <v>0.0</v>
      </c>
      <c r="R452" s="4">
        <f>SUMIFS('02_核算项'!$AD$2:$AD$6232,'02_核算项'!$B$2:$B$6232,$A452,'02_核算项'!$M$2:$M$6232,"CO")</f>
        <v>0.0</v>
      </c>
      <c r="S452" s="4">
        <f>SUMIFS('02_核算项'!$AD$2:$AD$6232,'02_核算项'!$B$2:$B$6232,$A452,'02_核算项'!$M$2:$M$6232,"VOCS")</f>
        <v>0.0</v>
      </c>
      <c r="T452" s="4">
        <f>SUMIFS('02_核算项'!$AD$2:$AD$6232,'02_核算项'!$B$2:$B$6232,$A452,'02_核算项'!$M$2:$M$6232,"PM10")</f>
        <v>0.0</v>
      </c>
      <c r="U452" s="4">
        <f>SUMIFS('02_核算项'!$AD$2:$AD$6232,'02_核算项'!$B$2:$B$6232,$A452,'02_核算项'!$M$2:$M$6232,"PM25")</f>
        <v>0.0</v>
      </c>
      <c r="V452" s="4">
        <f>SUMIFS('02_核算项'!$AD$2:$AD$6232,'02_核算项'!$B$2:$B$6232,$A452,'02_核算项'!$M$2:$M$6232,"BC")</f>
        <v>0.0</v>
      </c>
      <c r="W452" s="4">
        <f>SUMIFS('02_核算项'!$AD$2:$AD$6232,'02_核算项'!$B$2:$B$6232,$A452,'02_核算项'!$M$2:$M$6232,"OC")</f>
        <v>0.0</v>
      </c>
      <c r="X452" s="4">
        <f>SUMIFS('02_核算项'!$AD$2:$AD$6232,'02_核算项'!$B$2:$B$6232,$A452,'02_核算项'!$M$2:$M$6232,"NH3")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SUMIFS('02_核算项'!$AC$2:$AC$6232,'02_核算项'!$B$2:$B$6232,$A453,'02_核算项'!$M$2:$M$6232,"SO2")</f>
        <v>624.85829</v>
      </c>
      <c r="H453" s="4">
        <f>SUMIFS('02_核算项'!$AC$2:$AC$6232,'02_核算项'!$B$2:$B$6232,$A453,'02_核算项'!$M$2:$M$6232,"NOX")</f>
        <v>672.1164800000001</v>
      </c>
      <c r="I453" s="4">
        <f>SUMIFS('02_核算项'!$AC$2:$AC$6232,'02_核算项'!$B$2:$B$6232,$A453,'02_核算项'!$M$2:$M$6232,"CO")</f>
        <v>150.026</v>
      </c>
      <c r="J453" s="4">
        <f>SUMIFS('02_核算项'!$AC$2:$AC$6232,'02_核算项'!$B$2:$B$6232,$A453,'02_核算项'!$M$2:$M$6232,"VOCS")</f>
        <v>3.00052</v>
      </c>
      <c r="K453" s="4">
        <f>SUMIFS('02_核算项'!$AC$2:$AC$6232,'02_核算项'!$B$2:$B$6232,$A453,'02_核算项'!$M$2:$M$6232,"PM10")</f>
        <v>2101.414182</v>
      </c>
      <c r="L453" s="4">
        <f>SUMIFS('02_核算项'!$AC$2:$AC$6232,'02_核算项'!$B$2:$B$6232,$A453,'02_核算项'!$M$2:$M$6232,"PM25")</f>
        <v>507.2379060000001</v>
      </c>
      <c r="M453" s="4">
        <f>SUMIFS('02_核算项'!$AC$2:$AC$6232,'02_核算项'!$B$2:$B$6232,$A453,'02_核算项'!$M$2:$M$6232,"BC")</f>
        <v>1.0144758120000004</v>
      </c>
      <c r="N453" s="4">
        <f>SUMIFS('02_核算项'!$AC$2:$AC$6232,'02_核算项'!$B$2:$B$6232,$A453,'02_核算项'!$M$2:$M$6232,"OC")</f>
        <v>0.0</v>
      </c>
      <c r="O453" s="4">
        <f>SUMIFS('02_核算项'!$AC$2:$AC$6232,'02_核算项'!$B$2:$B$6232,$A453,'02_核算项'!$M$2:$M$6232,"NH3")</f>
        <v>12.00208</v>
      </c>
      <c r="P453" s="4">
        <f>SUMIFS('02_核算项'!$AD$2:$AD$6232,'02_核算项'!$B$2:$B$6232,$A453,'02_核算项'!$M$2:$M$6232,"SO2")</f>
        <v>374.914974</v>
      </c>
      <c r="Q453" s="4">
        <f>SUMIFS('02_核算项'!$AD$2:$AD$6232,'02_核算项'!$B$2:$B$6232,$A453,'02_核算项'!$M$2:$M$6232,"NOX")</f>
        <v>389.8275584000001</v>
      </c>
      <c r="R453" s="4">
        <f>SUMIFS('02_核算项'!$AD$2:$AD$6232,'02_核算项'!$B$2:$B$6232,$A453,'02_核算项'!$M$2:$M$6232,"CO")</f>
        <v>150.026</v>
      </c>
      <c r="S453" s="4">
        <f>SUMIFS('02_核算项'!$AD$2:$AD$6232,'02_核算项'!$B$2:$B$6232,$A453,'02_核算项'!$M$2:$M$6232,"VOCS")</f>
        <v>3.00052</v>
      </c>
      <c r="T453" s="4">
        <f>SUMIFS('02_核算项'!$AD$2:$AD$6232,'02_核算项'!$B$2:$B$6232,$A453,'02_核算项'!$M$2:$M$6232,"PM10")</f>
        <v>107.6068986300001</v>
      </c>
      <c r="U453" s="4">
        <f>SUMIFS('02_核算项'!$AD$2:$AD$6232,'02_核算项'!$B$2:$B$6232,$A453,'02_核算项'!$M$2:$M$6232,"PM25")</f>
        <v>27.89808483000003</v>
      </c>
      <c r="V453" s="4">
        <f>SUMIFS('02_核算项'!$AD$2:$AD$6232,'02_核算项'!$B$2:$B$6232,$A453,'02_核算项'!$M$2:$M$6232,"BC")</f>
        <v>0.05579616966000007</v>
      </c>
      <c r="W453" s="4">
        <f>SUMIFS('02_核算项'!$AD$2:$AD$6232,'02_核算项'!$B$2:$B$6232,$A453,'02_核算项'!$M$2:$M$6232,"OC")</f>
        <v>0.0</v>
      </c>
      <c r="X453" s="4">
        <f>SUMIFS('02_核算项'!$AD$2:$AD$6232,'02_核算项'!$B$2:$B$6232,$A453,'02_核算项'!$M$2:$M$6232,"NH3")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SUMIFS('02_核算项'!$AC$2:$AC$6232,'02_核算项'!$B$2:$B$6232,$A454,'02_核算项'!$M$2:$M$6232,"SO2")</f>
        <v>229.43135773999998</v>
      </c>
      <c r="H454" s="4">
        <f>SUMIFS('02_核算项'!$AC$2:$AC$6232,'02_核算项'!$B$2:$B$6232,$A454,'02_核算项'!$M$2:$M$6232,"NOX")</f>
        <v>195.03842176000003</v>
      </c>
      <c r="I454" s="4">
        <f>SUMIFS('02_核算项'!$AC$2:$AC$6232,'02_核算项'!$B$2:$B$6232,$A454,'02_核算项'!$M$2:$M$6232,"CO")</f>
        <v>43.535362</v>
      </c>
      <c r="J454" s="4">
        <f>SUMIFS('02_核算项'!$AC$2:$AC$6232,'02_核算项'!$B$2:$B$6232,$A454,'02_核算项'!$M$2:$M$6232,"VOCS")</f>
        <v>0.87070724</v>
      </c>
      <c r="K454" s="4">
        <f>SUMIFS('02_核算项'!$AC$2:$AC$6232,'02_核算项'!$B$2:$B$6232,$A454,'02_核算项'!$M$2:$M$6232,"PM10")</f>
        <v>600.2551227691201</v>
      </c>
      <c r="L454" s="4">
        <f>SUMIFS('02_核算项'!$AC$2:$AC$6232,'02_核算项'!$B$2:$B$6232,$A454,'02_核算项'!$M$2:$M$6232,"PM25")</f>
        <v>144.88916756496008</v>
      </c>
      <c r="M454" s="4">
        <f>SUMIFS('02_核算项'!$AC$2:$AC$6232,'02_核算项'!$B$2:$B$6232,$A454,'02_核算项'!$M$2:$M$6232,"BC")</f>
        <v>0.28977833512992013</v>
      </c>
      <c r="N454" s="4">
        <f>SUMIFS('02_核算项'!$AC$2:$AC$6232,'02_核算项'!$B$2:$B$6232,$A454,'02_核算项'!$M$2:$M$6232,"OC")</f>
        <v>0.0</v>
      </c>
      <c r="O454" s="4">
        <f>SUMIFS('02_核算项'!$AC$2:$AC$6232,'02_核算项'!$B$2:$B$6232,$A454,'02_核算项'!$M$2:$M$6232,"NH3")</f>
        <v>3.48282896</v>
      </c>
      <c r="P454" s="4">
        <f>SUMIFS('02_核算项'!$AD$2:$AD$6232,'02_核算项'!$B$2:$B$6232,$A454,'02_核算项'!$M$2:$M$6232,"SO2")</f>
        <v>45.88627154799999</v>
      </c>
      <c r="Q454" s="4">
        <f>SUMIFS('02_核算项'!$AD$2:$AD$6232,'02_核算项'!$B$2:$B$6232,$A454,'02_核算项'!$M$2:$M$6232,"NOX")</f>
        <v>70.21383183360001</v>
      </c>
      <c r="R454" s="4">
        <f>SUMIFS('02_核算项'!$AD$2:$AD$6232,'02_核算项'!$B$2:$B$6232,$A454,'02_核算项'!$M$2:$M$6232,"CO")</f>
        <v>43.535362</v>
      </c>
      <c r="S454" s="4">
        <f>SUMIFS('02_核算项'!$AD$2:$AD$6232,'02_核算项'!$B$2:$B$6232,$A454,'02_核算项'!$M$2:$M$6232,"VOCS")</f>
        <v>0.87070724</v>
      </c>
      <c r="T454" s="4">
        <f>SUMIFS('02_核算项'!$AD$2:$AD$6232,'02_核算项'!$B$2:$B$6232,$A454,'02_核算项'!$M$2:$M$6232,"PM10")</f>
        <v>10.349226254640012</v>
      </c>
      <c r="U454" s="4">
        <f>SUMIFS('02_核算项'!$AD$2:$AD$6232,'02_核算项'!$B$2:$B$6232,$A454,'02_核算项'!$M$2:$M$6232,"PM25")</f>
        <v>5.795566702598408</v>
      </c>
      <c r="V454" s="4">
        <f>SUMIFS('02_核算项'!$AD$2:$AD$6232,'02_核算项'!$B$2:$B$6232,$A454,'02_核算项'!$M$2:$M$6232,"BC")</f>
        <v>0.011591133405196815</v>
      </c>
      <c r="W454" s="4">
        <f>SUMIFS('02_核算项'!$AD$2:$AD$6232,'02_核算项'!$B$2:$B$6232,$A454,'02_核算项'!$M$2:$M$6232,"OC")</f>
        <v>0.0</v>
      </c>
      <c r="X454" s="4">
        <f>SUMIFS('02_核算项'!$AD$2:$AD$6232,'02_核算项'!$B$2:$B$6232,$A454,'02_核算项'!$M$2:$M$6232,"NH3")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SUMIFS('02_核算项'!$AC$2:$AC$6232,'02_核算项'!$B$2:$B$6232,$A455,'02_核算项'!$M$2:$M$6232,"SO2")</f>
        <v>0.0</v>
      </c>
      <c r="H455" s="4">
        <f>SUMIFS('02_核算项'!$AC$2:$AC$6232,'02_核算项'!$B$2:$B$6232,$A455,'02_核算项'!$M$2:$M$6232,"NOX")</f>
        <v>14.759999999999998</v>
      </c>
      <c r="I455" s="4">
        <f>SUMIFS('02_核算项'!$AC$2:$AC$6232,'02_核算项'!$B$2:$B$6232,$A455,'02_核算项'!$M$2:$M$6232,"CO")</f>
        <v>4.68</v>
      </c>
      <c r="J455" s="4">
        <f>SUMIFS('02_核算项'!$AC$2:$AC$6232,'02_核算项'!$B$2:$B$6232,$A455,'02_核算项'!$M$2:$M$6232,"VOCS")</f>
        <v>0.072</v>
      </c>
      <c r="K455" s="4">
        <f>SUMIFS('02_核算项'!$AC$2:$AC$6232,'02_核算项'!$B$2:$B$6232,$A455,'02_核算项'!$M$2:$M$6232,"PM10")</f>
        <v>0.108</v>
      </c>
      <c r="L455" s="4">
        <f>SUMIFS('02_核算项'!$AC$2:$AC$6232,'02_核算项'!$B$2:$B$6232,$A455,'02_核算项'!$M$2:$M$6232,"PM25")</f>
        <v>0.108</v>
      </c>
      <c r="M455" s="4">
        <f>SUMIFS('02_核算项'!$AC$2:$AC$6232,'02_核算项'!$B$2:$B$6232,$A455,'02_核算项'!$M$2:$M$6232,"BC")</f>
        <v>0.0</v>
      </c>
      <c r="N455" s="4">
        <f>SUMIFS('02_核算项'!$AC$2:$AC$6232,'02_核算项'!$B$2:$B$6232,$A455,'02_核算项'!$M$2:$M$6232,"OC")</f>
        <v>0.0</v>
      </c>
      <c r="O455" s="4">
        <f>SUMIFS('02_核算项'!$AC$2:$AC$6232,'02_核算项'!$B$2:$B$6232,$A455,'02_核算项'!$M$2:$M$6232,"NH3")</f>
        <v>0.0</v>
      </c>
      <c r="P455" s="4">
        <f>SUMIFS('02_核算项'!$AD$2:$AD$6232,'02_核算项'!$B$2:$B$6232,$A455,'02_核算项'!$M$2:$M$6232,"SO2")</f>
        <v>0.0</v>
      </c>
      <c r="Q455" s="4">
        <f>SUMIFS('02_核算项'!$AD$2:$AD$6232,'02_核算项'!$B$2:$B$6232,$A455,'02_核算项'!$M$2:$M$6232,"NOX")</f>
        <v>11.512799999999999</v>
      </c>
      <c r="R455" s="4">
        <f>SUMIFS('02_核算项'!$AD$2:$AD$6232,'02_核算项'!$B$2:$B$6232,$A455,'02_核算项'!$M$2:$M$6232,"CO")</f>
        <v>4.68</v>
      </c>
      <c r="S455" s="4">
        <f>SUMIFS('02_核算项'!$AD$2:$AD$6232,'02_核算项'!$B$2:$B$6232,$A455,'02_核算项'!$M$2:$M$6232,"VOCS")</f>
        <v>0.072</v>
      </c>
      <c r="T455" s="4">
        <f>SUMIFS('02_核算项'!$AD$2:$AD$6232,'02_核算项'!$B$2:$B$6232,$A455,'02_核算项'!$M$2:$M$6232,"PM10")</f>
        <v>0.108</v>
      </c>
      <c r="U455" s="4">
        <f>SUMIFS('02_核算项'!$AD$2:$AD$6232,'02_核算项'!$B$2:$B$6232,$A455,'02_核算项'!$M$2:$M$6232,"PM25")</f>
        <v>0.108</v>
      </c>
      <c r="V455" s="4">
        <f>SUMIFS('02_核算项'!$AD$2:$AD$6232,'02_核算项'!$B$2:$B$6232,$A455,'02_核算项'!$M$2:$M$6232,"BC")</f>
        <v>0.0</v>
      </c>
      <c r="W455" s="4">
        <f>SUMIFS('02_核算项'!$AD$2:$AD$6232,'02_核算项'!$B$2:$B$6232,$A455,'02_核算项'!$M$2:$M$6232,"OC")</f>
        <v>0.0</v>
      </c>
      <c r="X455" s="4">
        <f>SUMIFS('02_核算项'!$AD$2:$AD$6232,'02_核算项'!$B$2:$B$6232,$A455,'02_核算项'!$M$2:$M$6232,"NH3")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SUMIFS('02_核算项'!$AC$2:$AC$6232,'02_核算项'!$B$2:$B$6232,$A456,'02_核算项'!$M$2:$M$6232,"SO2")</f>
        <v>39592.45752999999</v>
      </c>
      <c r="H456" s="4">
        <f>SUMIFS('02_核算项'!$AC$2:$AC$6232,'02_核算项'!$B$2:$B$6232,$A456,'02_核算项'!$M$2:$M$6232,"NOX")</f>
        <v>16625.60389</v>
      </c>
      <c r="I456" s="4">
        <f>SUMIFS('02_核算项'!$AC$2:$AC$6232,'02_核算项'!$B$2:$B$6232,$A456,'02_核算项'!$M$2:$M$6232,"CO")</f>
        <v>4611.818</v>
      </c>
      <c r="J456" s="4">
        <f>SUMIFS('02_核算项'!$AC$2:$AC$6232,'02_核算项'!$B$2:$B$6232,$A456,'02_核算项'!$M$2:$M$6232,"VOCS")</f>
        <v>92.23636</v>
      </c>
      <c r="K456" s="4">
        <f>SUMIFS('02_核算项'!$AC$2:$AC$6232,'02_核算项'!$B$2:$B$6232,$A456,'02_核算项'!$M$2:$M$6232,"PM10")</f>
        <v>99442.325625</v>
      </c>
      <c r="L456" s="4">
        <f>SUMIFS('02_核算项'!$AC$2:$AC$6232,'02_核算项'!$B$2:$B$6232,$A456,'02_核算项'!$M$2:$M$6232,"PM25")</f>
        <v>25941.47625</v>
      </c>
      <c r="M456" s="4">
        <f>SUMIFS('02_核算项'!$AC$2:$AC$6232,'02_核算项'!$B$2:$B$6232,$A456,'02_核算项'!$M$2:$M$6232,"BC")</f>
        <v>51.8829525</v>
      </c>
      <c r="N456" s="4">
        <f>SUMIFS('02_核算项'!$AC$2:$AC$6232,'02_核算项'!$B$2:$B$6232,$A456,'02_核算项'!$M$2:$M$6232,"OC")</f>
        <v>0.0</v>
      </c>
      <c r="O456" s="4">
        <f>SUMIFS('02_核算项'!$AC$2:$AC$6232,'02_核算项'!$B$2:$B$6232,$A456,'02_核算项'!$M$2:$M$6232,"NH3")</f>
        <v>0.0</v>
      </c>
      <c r="P456" s="4">
        <f>SUMIFS('02_核算项'!$AD$2:$AD$6232,'02_核算项'!$B$2:$B$6232,$A456,'02_核算项'!$M$2:$M$6232,"SO2")</f>
        <v>39592.45752999999</v>
      </c>
      <c r="Q456" s="4">
        <f>SUMIFS('02_核算项'!$AD$2:$AD$6232,'02_核算项'!$B$2:$B$6232,$A456,'02_核算项'!$M$2:$M$6232,"NOX")</f>
        <v>12967.9710342</v>
      </c>
      <c r="R456" s="4">
        <f>SUMIFS('02_核算项'!$AD$2:$AD$6232,'02_核算项'!$B$2:$B$6232,$A456,'02_核算项'!$M$2:$M$6232,"CO")</f>
        <v>4611.818</v>
      </c>
      <c r="S456" s="4">
        <f>SUMIFS('02_核算项'!$AD$2:$AD$6232,'02_核算项'!$B$2:$B$6232,$A456,'02_核算项'!$M$2:$M$6232,"VOCS")</f>
        <v>92.23636</v>
      </c>
      <c r="T456" s="4">
        <f>SUMIFS('02_核算项'!$AD$2:$AD$6232,'02_核算项'!$B$2:$B$6232,$A456,'02_核算项'!$M$2:$M$6232,"PM10")</f>
        <v>99442.325625</v>
      </c>
      <c r="U456" s="4">
        <f>SUMIFS('02_核算项'!$AD$2:$AD$6232,'02_核算项'!$B$2:$B$6232,$A456,'02_核算项'!$M$2:$M$6232,"PM25")</f>
        <v>25941.47625</v>
      </c>
      <c r="V456" s="4">
        <f>SUMIFS('02_核算项'!$AD$2:$AD$6232,'02_核算项'!$B$2:$B$6232,$A456,'02_核算项'!$M$2:$M$6232,"BC")</f>
        <v>51.8829525</v>
      </c>
      <c r="W456" s="4">
        <f>SUMIFS('02_核算项'!$AD$2:$AD$6232,'02_核算项'!$B$2:$B$6232,$A456,'02_核算项'!$M$2:$M$6232,"OC")</f>
        <v>0.0</v>
      </c>
      <c r="X456" s="4">
        <f>SUMIFS('02_核算项'!$AD$2:$AD$6232,'02_核算项'!$B$2:$B$6232,$A456,'02_核算项'!$M$2:$M$6232,"NH3")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>
        <f>SUMIFS('02_核算项'!$AC$2:$AC$6232,'02_核算项'!$B$2:$B$6232,$A457,'02_核算项'!$M$2:$M$6232,"SO2")</f>
        <v>0</v>
      </c>
      <c r="H457" s="4">
        <f>SUMIFS('02_核算项'!$AC$2:$AC$6232,'02_核算项'!$B$2:$B$6232,$A457,'02_核算项'!$M$2:$M$6232,"NOX")</f>
        <v>0</v>
      </c>
      <c r="I457" s="4">
        <f>SUMIFS('02_核算项'!$AC$2:$AC$6232,'02_核算项'!$B$2:$B$6232,$A457,'02_核算项'!$M$2:$M$6232,"CO")</f>
        <v>0</v>
      </c>
      <c r="J457" s="4">
        <f>SUMIFS('02_核算项'!$AC$2:$AC$6232,'02_核算项'!$B$2:$B$6232,$A457,'02_核算项'!$M$2:$M$6232,"VOCS")</f>
        <v>0</v>
      </c>
      <c r="K457" s="4">
        <f>SUMIFS('02_核算项'!$AC$2:$AC$6232,'02_核算项'!$B$2:$B$6232,$A457,'02_核算项'!$M$2:$M$6232,"PM10")</f>
        <v>0</v>
      </c>
      <c r="L457" s="4">
        <f>SUMIFS('02_核算项'!$AC$2:$AC$6232,'02_核算项'!$B$2:$B$6232,$A457,'02_核算项'!$M$2:$M$6232,"PM25")</f>
        <v>0</v>
      </c>
      <c r="M457" s="4">
        <f>SUMIFS('02_核算项'!$AC$2:$AC$6232,'02_核算项'!$B$2:$B$6232,$A457,'02_核算项'!$M$2:$M$6232,"BC")</f>
        <v>0</v>
      </c>
      <c r="N457" s="4">
        <f>SUMIFS('02_核算项'!$AC$2:$AC$6232,'02_核算项'!$B$2:$B$6232,$A457,'02_核算项'!$M$2:$M$6232,"OC")</f>
        <v>0</v>
      </c>
      <c r="O457" s="4">
        <f>SUMIFS('02_核算项'!$AC$2:$AC$6232,'02_核算项'!$B$2:$B$6232,$A457,'02_核算项'!$M$2:$M$6232,"NH3")</f>
        <v>0.0</v>
      </c>
      <c r="X457" s="4">
        <f>SUMIFS('02_核算项'!$AD$2:$AD$6232,'02_核算项'!$B$2:$B$6232,$A457,'02_核算项'!$M$2:$M$6232,"NH3")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>
        <f>SUMIFS('02_核算项'!$AC$2:$AC$6232,'02_核算项'!$B$2:$B$6232,$A458,'02_核算项'!$M$2:$M$6232,"SO2")</f>
        <v>0.0</v>
      </c>
      <c r="H458" s="4">
        <f>SUMIFS('02_核算项'!$AC$2:$AC$6232,'02_核算项'!$B$2:$B$6232,$A458,'02_核算项'!$M$2:$M$6232,"NOX")</f>
        <v>0.0</v>
      </c>
      <c r="I458" s="4">
        <f>SUMIFS('02_核算项'!$AC$2:$AC$6232,'02_核算项'!$B$2:$B$6232,$A458,'02_核算项'!$M$2:$M$6232,"CO")</f>
        <v>0.0</v>
      </c>
      <c r="J458" s="4">
        <f>SUMIFS('02_核算项'!$AC$2:$AC$6232,'02_核算项'!$B$2:$B$6232,$A458,'02_核算项'!$M$2:$M$6232,"VOCS")</f>
        <v>0.0</v>
      </c>
      <c r="K458" s="4">
        <f>SUMIFS('02_核算项'!$AC$2:$AC$6232,'02_核算项'!$B$2:$B$6232,$A458,'02_核算项'!$M$2:$M$6232,"PM10")</f>
        <v>0.0</v>
      </c>
      <c r="L458" s="4">
        <f>SUMIFS('02_核算项'!$AC$2:$AC$6232,'02_核算项'!$B$2:$B$6232,$A458,'02_核算项'!$M$2:$M$6232,"PM25")</f>
        <v>0.0</v>
      </c>
      <c r="M458" s="4">
        <f>SUMIFS('02_核算项'!$AC$2:$AC$6232,'02_核算项'!$B$2:$B$6232,$A458,'02_核算项'!$M$2:$M$6232,"BC")</f>
        <v>0.0</v>
      </c>
      <c r="N458" s="4">
        <f>SUMIFS('02_核算项'!$AC$2:$AC$6232,'02_核算项'!$B$2:$B$6232,$A458,'02_核算项'!$M$2:$M$6232,"OC")</f>
        <v>0.0</v>
      </c>
      <c r="O458" s="4">
        <f>SUMIFS('02_核算项'!$AC$2:$AC$6232,'02_核算项'!$B$2:$B$6232,$A458,'02_核算项'!$M$2:$M$6232,"NH3")</f>
        <v>0.0</v>
      </c>
      <c r="P458" s="4">
        <f>SUMIFS('02_核算项'!$AD$2:$AD$6232,'02_核算项'!$B$2:$B$6232,$A458,'02_核算项'!$M$2:$M$6232,"SO2")</f>
        <v>0.0</v>
      </c>
      <c r="Q458" s="4">
        <f>SUMIFS('02_核算项'!$AD$2:$AD$6232,'02_核算项'!$B$2:$B$6232,$A458,'02_核算项'!$M$2:$M$6232,"NOX")</f>
        <v>0.0</v>
      </c>
      <c r="R458" s="4">
        <f>SUMIFS('02_核算项'!$AD$2:$AD$6232,'02_核算项'!$B$2:$B$6232,$A458,'02_核算项'!$M$2:$M$6232,"CO")</f>
        <v>0.0</v>
      </c>
      <c r="S458" s="4">
        <f>SUMIFS('02_核算项'!$AD$2:$AD$6232,'02_核算项'!$B$2:$B$6232,$A458,'02_核算项'!$M$2:$M$6232,"VOCS")</f>
        <v>0.0</v>
      </c>
      <c r="T458" s="4">
        <f>SUMIFS('02_核算项'!$AD$2:$AD$6232,'02_核算项'!$B$2:$B$6232,$A458,'02_核算项'!$M$2:$M$6232,"PM10")</f>
        <v>0.0</v>
      </c>
      <c r="U458" s="4">
        <f>SUMIFS('02_核算项'!$AD$2:$AD$6232,'02_核算项'!$B$2:$B$6232,$A458,'02_核算项'!$M$2:$M$6232,"PM25")</f>
        <v>0.0</v>
      </c>
      <c r="V458" s="4">
        <f>SUMIFS('02_核算项'!$AD$2:$AD$6232,'02_核算项'!$B$2:$B$6232,$A458,'02_核算项'!$M$2:$M$6232,"BC")</f>
        <v>0.0</v>
      </c>
      <c r="W458" s="4">
        <f>SUMIFS('02_核算项'!$AD$2:$AD$6232,'02_核算项'!$B$2:$B$6232,$A458,'02_核算项'!$M$2:$M$6232,"OC")</f>
        <v>0.0</v>
      </c>
      <c r="X458" s="4">
        <f>SUMIFS('02_核算项'!$AD$2:$AD$6232,'02_核算项'!$B$2:$B$6232,$A458,'02_核算项'!$M$2:$M$6232,"NH3")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>
        <f>SUMIFS('02_核算项'!$AC$2:$AC$6232,'02_核算项'!$B$2:$B$6232,$A459,'02_核算项'!$M$2:$M$6232,"SO2")</f>
        <v>0.0</v>
      </c>
      <c r="H459" s="4">
        <f>SUMIFS('02_核算项'!$AC$2:$AC$6232,'02_核算项'!$B$2:$B$6232,$A459,'02_核算项'!$M$2:$M$6232,"NOX")</f>
        <v>0.0</v>
      </c>
      <c r="I459" s="4">
        <f>SUMIFS('02_核算项'!$AC$2:$AC$6232,'02_核算项'!$B$2:$B$6232,$A459,'02_核算项'!$M$2:$M$6232,"CO")</f>
        <v>0.0</v>
      </c>
      <c r="J459" s="4">
        <f>SUMIFS('02_核算项'!$AC$2:$AC$6232,'02_核算项'!$B$2:$B$6232,$A459,'02_核算项'!$M$2:$M$6232,"VOCS")</f>
        <v>0.0</v>
      </c>
      <c r="K459" s="4">
        <f>SUMIFS('02_核算项'!$AC$2:$AC$6232,'02_核算项'!$B$2:$B$6232,$A459,'02_核算项'!$M$2:$M$6232,"PM10")</f>
        <v>0.0</v>
      </c>
      <c r="L459" s="4">
        <f>SUMIFS('02_核算项'!$AC$2:$AC$6232,'02_核算项'!$B$2:$B$6232,$A459,'02_核算项'!$M$2:$M$6232,"PM25")</f>
        <v>0.0</v>
      </c>
      <c r="M459" s="4">
        <f>SUMIFS('02_核算项'!$AC$2:$AC$6232,'02_核算项'!$B$2:$B$6232,$A459,'02_核算项'!$M$2:$M$6232,"BC")</f>
        <v>0.0</v>
      </c>
      <c r="N459" s="4">
        <f>SUMIFS('02_核算项'!$AC$2:$AC$6232,'02_核算项'!$B$2:$B$6232,$A459,'02_核算项'!$M$2:$M$6232,"OC")</f>
        <v>0.0</v>
      </c>
      <c r="O459" s="4">
        <f>SUMIFS('02_核算项'!$AC$2:$AC$6232,'02_核算项'!$B$2:$B$6232,$A459,'02_核算项'!$M$2:$M$6232,"NH3")</f>
        <v>0</v>
      </c>
      <c r="P459" s="4">
        <f>SUMIFS('02_核算项'!$AD$2:$AD$6232,'02_核算项'!$B$2:$B$6232,$A459,'02_核算项'!$M$2:$M$6232,"SO2")</f>
        <v>0.0</v>
      </c>
      <c r="Q459" s="4">
        <f>SUMIFS('02_核算项'!$AD$2:$AD$6232,'02_核算项'!$B$2:$B$6232,$A459,'02_核算项'!$M$2:$M$6232,"NOX")</f>
        <v>0.0</v>
      </c>
      <c r="R459" s="4">
        <f>SUMIFS('02_核算项'!$AD$2:$AD$6232,'02_核算项'!$B$2:$B$6232,$A459,'02_核算项'!$M$2:$M$6232,"CO")</f>
        <v>0.0</v>
      </c>
      <c r="S459" s="4">
        <f>SUMIFS('02_核算项'!$AD$2:$AD$6232,'02_核算项'!$B$2:$B$6232,$A459,'02_核算项'!$M$2:$M$6232,"VOCS")</f>
        <v>0.0</v>
      </c>
      <c r="T459" s="4">
        <f>SUMIFS('02_核算项'!$AD$2:$AD$6232,'02_核算项'!$B$2:$B$6232,$A459,'02_核算项'!$M$2:$M$6232,"PM10")</f>
        <v>0.0</v>
      </c>
      <c r="U459" s="4">
        <f>SUMIFS('02_核算项'!$AD$2:$AD$6232,'02_核算项'!$B$2:$B$6232,$A459,'02_核算项'!$M$2:$M$6232,"PM25")</f>
        <v>0.0</v>
      </c>
      <c r="V459" s="4">
        <f>SUMIFS('02_核算项'!$AD$2:$AD$6232,'02_核算项'!$B$2:$B$6232,$A459,'02_核算项'!$M$2:$M$6232,"BC")</f>
        <v>0.0</v>
      </c>
      <c r="W459" s="4">
        <f>SUMIFS('02_核算项'!$AD$2:$AD$6232,'02_核算项'!$B$2:$B$6232,$A459,'02_核算项'!$M$2:$M$6232,"OC")</f>
        <v>0.0</v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>
        <f>SUMIFS('02_核算项'!$AC$2:$AC$6232,'02_核算项'!$B$2:$B$6232,$A460,'02_核算项'!$M$2:$M$6232,"SO2")</f>
        <v>0</v>
      </c>
      <c r="H460" s="4">
        <f>SUMIFS('02_核算项'!$AC$2:$AC$6232,'02_核算项'!$B$2:$B$6232,$A460,'02_核算项'!$M$2:$M$6232,"NOX")</f>
        <v>0</v>
      </c>
      <c r="I460" s="4">
        <f>SUMIFS('02_核算项'!$AC$2:$AC$6232,'02_核算项'!$B$2:$B$6232,$A460,'02_核算项'!$M$2:$M$6232,"CO")</f>
        <v>0</v>
      </c>
      <c r="J460" s="4">
        <f>SUMIFS('02_核算项'!$AC$2:$AC$6232,'02_核算项'!$B$2:$B$6232,$A460,'02_核算项'!$M$2:$M$6232,"VOCS")</f>
        <v>0</v>
      </c>
      <c r="K460" s="4">
        <f>SUMIFS('02_核算项'!$AC$2:$AC$6232,'02_核算项'!$B$2:$B$6232,$A460,'02_核算项'!$M$2:$M$6232,"PM10")</f>
        <v>0</v>
      </c>
      <c r="L460" s="4">
        <f>SUMIFS('02_核算项'!$AC$2:$AC$6232,'02_核算项'!$B$2:$B$6232,$A460,'02_核算项'!$M$2:$M$6232,"PM25")</f>
        <v>0</v>
      </c>
      <c r="M460" s="4">
        <f>SUMIFS('02_核算项'!$AC$2:$AC$6232,'02_核算项'!$B$2:$B$6232,$A460,'02_核算项'!$M$2:$M$6232,"BC")</f>
        <v>0</v>
      </c>
      <c r="N460" s="4">
        <f>SUMIFS('02_核算项'!$AC$2:$AC$6232,'02_核算项'!$B$2:$B$6232,$A460,'02_核算项'!$M$2:$M$6232,"OC")</f>
        <v>0</v>
      </c>
      <c r="O460" s="4">
        <f>SUMIFS('02_核算项'!$AC$2:$AC$6232,'02_核算项'!$B$2:$B$6232,$A460,'02_核算项'!$M$2:$M$6232,"NH3")</f>
        <v>0.0</v>
      </c>
      <c r="X460" s="4">
        <f>SUMIFS('02_核算项'!$AD$2:$AD$6232,'02_核算项'!$B$2:$B$6232,$A460,'02_核算项'!$M$2:$M$6232,"NH3")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SUMIFS('02_核算项'!$AC$2:$AC$6232,'02_核算项'!$B$2:$B$6232,$A461,'02_核算项'!$M$2:$M$6232,"SO2")</f>
        <v>0.0</v>
      </c>
      <c r="H461" s="4">
        <f>SUMIFS('02_核算项'!$AC$2:$AC$6232,'02_核算项'!$B$2:$B$6232,$A461,'02_核算项'!$M$2:$M$6232,"NOX")</f>
        <v>2.491283</v>
      </c>
      <c r="I461" s="4">
        <f>SUMIFS('02_核算项'!$AC$2:$AC$6232,'02_核算项'!$B$2:$B$6232,$A461,'02_核算项'!$M$2:$M$6232,"CO")</f>
        <v>0.789919</v>
      </c>
      <c r="J461" s="4">
        <f>SUMIFS('02_核算项'!$AC$2:$AC$6232,'02_核算项'!$B$2:$B$6232,$A461,'02_核算项'!$M$2:$M$6232,"VOCS")</f>
        <v>0.0121526</v>
      </c>
      <c r="K461" s="4">
        <f>SUMIFS('02_核算项'!$AC$2:$AC$6232,'02_核算项'!$B$2:$B$6232,$A461,'02_核算项'!$M$2:$M$6232,"PM10")</f>
        <v>0.0182289</v>
      </c>
      <c r="L461" s="4">
        <f>SUMIFS('02_核算项'!$AC$2:$AC$6232,'02_核算项'!$B$2:$B$6232,$A461,'02_核算项'!$M$2:$M$6232,"PM25")</f>
        <v>0.0182289</v>
      </c>
      <c r="M461" s="4">
        <f>SUMIFS('02_核算项'!$AC$2:$AC$6232,'02_核算项'!$B$2:$B$6232,$A461,'02_核算项'!$M$2:$M$6232,"BC")</f>
        <v>0.0</v>
      </c>
      <c r="N461" s="4">
        <f>SUMIFS('02_核算项'!$AC$2:$AC$6232,'02_核算项'!$B$2:$B$6232,$A461,'02_核算项'!$M$2:$M$6232,"OC")</f>
        <v>0.0</v>
      </c>
      <c r="O461" s="4">
        <f>SUMIFS('02_核算项'!$AC$2:$AC$6232,'02_核算项'!$B$2:$B$6232,$A461,'02_核算项'!$M$2:$M$6232,"NH3")</f>
        <v>0.0</v>
      </c>
      <c r="P461" s="4">
        <f>SUMIFS('02_核算项'!$AD$2:$AD$6232,'02_核算项'!$B$2:$B$6232,$A461,'02_核算项'!$M$2:$M$6232,"SO2")</f>
        <v>0.0</v>
      </c>
      <c r="Q461" s="4">
        <f>SUMIFS('02_核算项'!$AD$2:$AD$6232,'02_核算项'!$B$2:$B$6232,$A461,'02_核算项'!$M$2:$M$6232,"NOX")</f>
        <v>1.9432007400000002</v>
      </c>
      <c r="R461" s="4">
        <f>SUMIFS('02_核算项'!$AD$2:$AD$6232,'02_核算项'!$B$2:$B$6232,$A461,'02_核算项'!$M$2:$M$6232,"CO")</f>
        <v>0.789919</v>
      </c>
      <c r="S461" s="4">
        <f>SUMIFS('02_核算项'!$AD$2:$AD$6232,'02_核算项'!$B$2:$B$6232,$A461,'02_核算项'!$M$2:$M$6232,"VOCS")</f>
        <v>0.0121526</v>
      </c>
      <c r="T461" s="4">
        <f>SUMIFS('02_核算项'!$AD$2:$AD$6232,'02_核算项'!$B$2:$B$6232,$A461,'02_核算项'!$M$2:$M$6232,"PM10")</f>
        <v>0.0182289</v>
      </c>
      <c r="U461" s="4">
        <f>SUMIFS('02_核算项'!$AD$2:$AD$6232,'02_核算项'!$B$2:$B$6232,$A461,'02_核算项'!$M$2:$M$6232,"PM25")</f>
        <v>0.0182289</v>
      </c>
      <c r="V461" s="4">
        <f>SUMIFS('02_核算项'!$AD$2:$AD$6232,'02_核算项'!$B$2:$B$6232,$A461,'02_核算项'!$M$2:$M$6232,"BC")</f>
        <v>0.0</v>
      </c>
      <c r="W461" s="4">
        <f>SUMIFS('02_核算项'!$AD$2:$AD$6232,'02_核算项'!$B$2:$B$6232,$A461,'02_核算项'!$M$2:$M$6232,"OC")</f>
        <v>0.0</v>
      </c>
      <c r="X461" s="4">
        <f>SUMIFS('02_核算项'!$AD$2:$AD$6232,'02_核算项'!$B$2:$B$6232,$A461,'02_核算项'!$M$2:$M$6232,"NH3")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SUMIFS('02_核算项'!$AC$2:$AC$6232,'02_核算项'!$B$2:$B$6232,$A462,'02_核算项'!$M$2:$M$6232,"SO2")</f>
        <v>0.0</v>
      </c>
      <c r="H462" s="4">
        <f>SUMIFS('02_核算项'!$AC$2:$AC$6232,'02_核算项'!$B$2:$B$6232,$A462,'02_核算项'!$M$2:$M$6232,"NOX")</f>
        <v>629.33688</v>
      </c>
      <c r="I462" s="4">
        <f>SUMIFS('02_核算项'!$AC$2:$AC$6232,'02_核算项'!$B$2:$B$6232,$A462,'02_核算项'!$M$2:$M$6232,"CO")</f>
        <v>199.54584</v>
      </c>
      <c r="J462" s="4">
        <f>SUMIFS('02_核算项'!$AC$2:$AC$6232,'02_核算项'!$B$2:$B$6232,$A462,'02_核算项'!$M$2:$M$6232,"VOCS")</f>
        <v>3.069936</v>
      </c>
      <c r="K462" s="4">
        <f>SUMIFS('02_核算项'!$AC$2:$AC$6232,'02_核算项'!$B$2:$B$6232,$A462,'02_核算项'!$M$2:$M$6232,"PM10")</f>
        <v>4.604904</v>
      </c>
      <c r="L462" s="4">
        <f>SUMIFS('02_核算项'!$AC$2:$AC$6232,'02_核算项'!$B$2:$B$6232,$A462,'02_核算项'!$M$2:$M$6232,"PM25")</f>
        <v>4.604904</v>
      </c>
      <c r="M462" s="4">
        <f>SUMIFS('02_核算项'!$AC$2:$AC$6232,'02_核算项'!$B$2:$B$6232,$A462,'02_核算项'!$M$2:$M$6232,"BC")</f>
        <v>0.0</v>
      </c>
      <c r="N462" s="4">
        <f>SUMIFS('02_核算项'!$AC$2:$AC$6232,'02_核算项'!$B$2:$B$6232,$A462,'02_核算项'!$M$2:$M$6232,"OC")</f>
        <v>0.0</v>
      </c>
      <c r="O462" s="4">
        <f>SUMIFS('02_核算项'!$AC$2:$AC$6232,'02_核算项'!$B$2:$B$6232,$A462,'02_核算项'!$M$2:$M$6232,"NH3")</f>
        <v>0</v>
      </c>
      <c r="P462" s="4">
        <f>SUMIFS('02_核算项'!$AD$2:$AD$6232,'02_核算项'!$B$2:$B$6232,$A462,'02_核算项'!$M$2:$M$6232,"SO2")</f>
        <v>0.0</v>
      </c>
      <c r="Q462" s="4">
        <f>SUMIFS('02_核算项'!$AD$2:$AD$6232,'02_核算项'!$B$2:$B$6232,$A462,'02_核算项'!$M$2:$M$6232,"NOX")</f>
        <v>226.56127679999997</v>
      </c>
      <c r="R462" s="4">
        <f>SUMIFS('02_核算项'!$AD$2:$AD$6232,'02_核算项'!$B$2:$B$6232,$A462,'02_核算项'!$M$2:$M$6232,"CO")</f>
        <v>199.54584</v>
      </c>
      <c r="S462" s="4">
        <f>SUMIFS('02_核算项'!$AD$2:$AD$6232,'02_核算项'!$B$2:$B$6232,$A462,'02_核算项'!$M$2:$M$6232,"VOCS")</f>
        <v>3.069936</v>
      </c>
      <c r="T462" s="4">
        <f>SUMIFS('02_核算项'!$AD$2:$AD$6232,'02_核算项'!$B$2:$B$6232,$A462,'02_核算项'!$M$2:$M$6232,"PM10")</f>
        <v>1.9801087200000003</v>
      </c>
      <c r="U462" s="4">
        <f>SUMIFS('02_核算项'!$AD$2:$AD$6232,'02_核算项'!$B$2:$B$6232,$A462,'02_核算项'!$M$2:$M$6232,"PM25")</f>
        <v>1.9801087200000003</v>
      </c>
      <c r="V462" s="4">
        <f>SUMIFS('02_核算项'!$AD$2:$AD$6232,'02_核算项'!$B$2:$B$6232,$A462,'02_核算项'!$M$2:$M$6232,"BC")</f>
        <v>0.0</v>
      </c>
      <c r="W462" s="4">
        <f>SUMIFS('02_核算项'!$AD$2:$AD$6232,'02_核算项'!$B$2:$B$6232,$A462,'02_核算项'!$M$2:$M$6232,"OC")</f>
        <v>0.0</v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>
        <f>SUMIFS('02_核算项'!$AC$2:$AC$6232,'02_核算项'!$B$2:$B$6232,$A463,'02_核算项'!$M$2:$M$6232,"SO2")</f>
        <v>0</v>
      </c>
      <c r="H463" s="4">
        <f>SUMIFS('02_核算项'!$AC$2:$AC$6232,'02_核算项'!$B$2:$B$6232,$A463,'02_核算项'!$M$2:$M$6232,"NOX")</f>
        <v>0</v>
      </c>
      <c r="I463" s="4">
        <f>SUMIFS('02_核算项'!$AC$2:$AC$6232,'02_核算项'!$B$2:$B$6232,$A463,'02_核算项'!$M$2:$M$6232,"CO")</f>
        <v>0</v>
      </c>
      <c r="J463" s="4">
        <f>SUMIFS('02_核算项'!$AC$2:$AC$6232,'02_核算项'!$B$2:$B$6232,$A463,'02_核算项'!$M$2:$M$6232,"VOCS")</f>
        <v>0</v>
      </c>
      <c r="K463" s="4">
        <f>SUMIFS('02_核算项'!$AC$2:$AC$6232,'02_核算项'!$B$2:$B$6232,$A463,'02_核算项'!$M$2:$M$6232,"PM10")</f>
        <v>0</v>
      </c>
      <c r="L463" s="4">
        <f>SUMIFS('02_核算项'!$AC$2:$AC$6232,'02_核算项'!$B$2:$B$6232,$A463,'02_核算项'!$M$2:$M$6232,"PM25")</f>
        <v>0</v>
      </c>
      <c r="M463" s="4">
        <f>SUMIFS('02_核算项'!$AC$2:$AC$6232,'02_核算项'!$B$2:$B$6232,$A463,'02_核算项'!$M$2:$M$6232,"BC")</f>
        <v>0</v>
      </c>
      <c r="N463" s="4">
        <f>SUMIFS('02_核算项'!$AC$2:$AC$6232,'02_核算项'!$B$2:$B$6232,$A463,'02_核算项'!$M$2:$M$6232,"OC")</f>
        <v>0</v>
      </c>
      <c r="O463" s="4">
        <f>SUMIFS('02_核算项'!$AC$2:$AC$6232,'02_核算项'!$B$2:$B$6232,$A463,'02_核算项'!$M$2:$M$6232,"NH3")</f>
        <v>0.0</v>
      </c>
      <c r="X463" s="4">
        <f>SUMIFS('02_核算项'!$AD$2:$AD$6232,'02_核算项'!$B$2:$B$6232,$A463,'02_核算项'!$M$2:$M$6232,"NH3")</f>
        <v>0.0</v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SUMIFS('02_核算项'!$AC$2:$AC$6232,'02_核算项'!$B$2:$B$6232,$A464,'02_核算项'!$M$2:$M$6232,"SO2")</f>
        <v>5318.11</v>
      </c>
      <c r="H464" s="4">
        <f>SUMIFS('02_核算项'!$AC$2:$AC$6232,'02_核算项'!$B$2:$B$6232,$A464,'02_核算项'!$M$2:$M$6232,"NOX")</f>
        <v>3222.149</v>
      </c>
      <c r="I464" s="4">
        <f>SUMIFS('02_核算项'!$AC$2:$AC$6232,'02_核算项'!$B$2:$B$6232,$A464,'02_核算项'!$M$2:$M$6232,"CO")</f>
        <v>893.8</v>
      </c>
      <c r="J464" s="4">
        <f>SUMIFS('02_核算项'!$AC$2:$AC$6232,'02_核算项'!$B$2:$B$6232,$A464,'02_核算项'!$M$2:$M$6232,"VOCS")</f>
        <v>17.876</v>
      </c>
      <c r="K464" s="4">
        <f>SUMIFS('02_核算项'!$AC$2:$AC$6232,'02_核算项'!$B$2:$B$6232,$A464,'02_核算项'!$M$2:$M$6232,"PM10")</f>
        <v>14986.344600000002</v>
      </c>
      <c r="L464" s="4">
        <f>SUMIFS('02_核算项'!$AC$2:$AC$6232,'02_核算项'!$B$2:$B$6232,$A464,'02_核算项'!$M$2:$M$6232,"PM25")</f>
        <v>3909.4812000000006</v>
      </c>
      <c r="M464" s="4">
        <f>SUMIFS('02_核算项'!$AC$2:$AC$6232,'02_核算项'!$B$2:$B$6232,$A464,'02_核算项'!$M$2:$M$6232,"BC")</f>
        <v>7.8189624</v>
      </c>
      <c r="N464" s="4">
        <f>SUMIFS('02_核算项'!$AC$2:$AC$6232,'02_核算项'!$B$2:$B$6232,$A464,'02_核算项'!$M$2:$M$6232,"OC")</f>
        <v>0.0</v>
      </c>
      <c r="O464" s="4">
        <f>SUMIFS('02_核算项'!$AC$2:$AC$6232,'02_核算项'!$B$2:$B$6232,$A464,'02_核算项'!$M$2:$M$6232,"NH3")</f>
        <v>71.504</v>
      </c>
      <c r="P464" s="4">
        <f>SUMIFS('02_核算项'!$AD$2:$AD$6232,'02_核算项'!$B$2:$B$6232,$A464,'02_核算项'!$M$2:$M$6232,"SO2")</f>
        <v>1063.6219999999996</v>
      </c>
      <c r="Q464" s="4">
        <f>SUMIFS('02_核算项'!$AD$2:$AD$6232,'02_核算项'!$B$2:$B$6232,$A464,'02_核算项'!$M$2:$M$6232,"NOX")</f>
        <v>1159.97364</v>
      </c>
      <c r="R464" s="4">
        <f>SUMIFS('02_核算项'!$AD$2:$AD$6232,'02_核算项'!$B$2:$B$6232,$A464,'02_核算项'!$M$2:$M$6232,"CO")</f>
        <v>893.8</v>
      </c>
      <c r="S464" s="4">
        <f>SUMIFS('02_核算项'!$AD$2:$AD$6232,'02_核算项'!$B$2:$B$6232,$A464,'02_核算项'!$M$2:$M$6232,"VOCS")</f>
        <v>17.876</v>
      </c>
      <c r="T464" s="4">
        <f>SUMIFS('02_核算项'!$AD$2:$AD$6232,'02_核算项'!$B$2:$B$6232,$A464,'02_核算项'!$M$2:$M$6232,"PM10")</f>
        <v>267.14788200000027</v>
      </c>
      <c r="U464" s="4">
        <f>SUMIFS('02_核算项'!$AD$2:$AD$6232,'02_核算项'!$B$2:$B$6232,$A464,'02_核算项'!$M$2:$M$6232,"PM25")</f>
        <v>156.37924800000016</v>
      </c>
      <c r="V464" s="4">
        <f>SUMIFS('02_核算项'!$AD$2:$AD$6232,'02_核算项'!$B$2:$B$6232,$A464,'02_核算项'!$M$2:$M$6232,"BC")</f>
        <v>0.3127584960000003</v>
      </c>
      <c r="W464" s="4">
        <f>SUMIFS('02_核算项'!$AD$2:$AD$6232,'02_核算项'!$B$2:$B$6232,$A464,'02_核算项'!$M$2:$M$6232,"OC")</f>
        <v>0.0</v>
      </c>
      <c r="X464" s="4">
        <f>SUMIFS('02_核算项'!$AD$2:$AD$6232,'02_核算项'!$B$2:$B$6232,$A464,'02_核算项'!$M$2:$M$6232,"NH3")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SUMIFS('02_核算项'!$AC$2:$AC$6232,'02_核算项'!$B$2:$B$6232,$A465,'02_核算项'!$M$2:$M$6232,"SO2")</f>
        <v>0.0</v>
      </c>
      <c r="H465" s="4">
        <f>SUMIFS('02_核算项'!$AC$2:$AC$6232,'02_核算项'!$B$2:$B$6232,$A465,'02_核算项'!$M$2:$M$6232,"NOX")</f>
        <v>0.9019999999999999</v>
      </c>
      <c r="I465" s="4">
        <f>SUMIFS('02_核算项'!$AC$2:$AC$6232,'02_核算项'!$B$2:$B$6232,$A465,'02_核算项'!$M$2:$M$6232,"CO")</f>
        <v>0.286</v>
      </c>
      <c r="J465" s="4">
        <f>SUMIFS('02_核算项'!$AC$2:$AC$6232,'02_核算项'!$B$2:$B$6232,$A465,'02_核算项'!$M$2:$M$6232,"VOCS")</f>
        <v>0.0044</v>
      </c>
      <c r="K465" s="4">
        <f>SUMIFS('02_核算项'!$AC$2:$AC$6232,'02_核算项'!$B$2:$B$6232,$A465,'02_核算项'!$M$2:$M$6232,"PM10")</f>
        <v>0.0066</v>
      </c>
      <c r="L465" s="4">
        <f>SUMIFS('02_核算项'!$AC$2:$AC$6232,'02_核算项'!$B$2:$B$6232,$A465,'02_核算项'!$M$2:$M$6232,"PM25")</f>
        <v>0.0066</v>
      </c>
      <c r="M465" s="4">
        <f>SUMIFS('02_核算项'!$AC$2:$AC$6232,'02_核算项'!$B$2:$B$6232,$A465,'02_核算项'!$M$2:$M$6232,"BC")</f>
        <v>0.0</v>
      </c>
      <c r="N465" s="4">
        <f>SUMIFS('02_核算项'!$AC$2:$AC$6232,'02_核算项'!$B$2:$B$6232,$A465,'02_核算项'!$M$2:$M$6232,"OC")</f>
        <v>0.0</v>
      </c>
      <c r="O465" s="4">
        <f>SUMIFS('02_核算项'!$AC$2:$AC$6232,'02_核算项'!$B$2:$B$6232,$A465,'02_核算项'!$M$2:$M$6232,"NH3")</f>
        <v>0.0</v>
      </c>
      <c r="P465" s="4">
        <f>SUMIFS('02_核算项'!$AD$2:$AD$6232,'02_核算项'!$B$2:$B$6232,$A465,'02_核算项'!$M$2:$M$6232,"SO2")</f>
        <v>0.0</v>
      </c>
      <c r="Q465" s="4">
        <f>SUMIFS('02_核算项'!$AD$2:$AD$6232,'02_核算项'!$B$2:$B$6232,$A465,'02_核算项'!$M$2:$M$6232,"NOX")</f>
        <v>0.70356</v>
      </c>
      <c r="R465" s="4">
        <f>SUMIFS('02_核算项'!$AD$2:$AD$6232,'02_核算项'!$B$2:$B$6232,$A465,'02_核算项'!$M$2:$M$6232,"CO")</f>
        <v>0.286</v>
      </c>
      <c r="S465" s="4">
        <f>SUMIFS('02_核算项'!$AD$2:$AD$6232,'02_核算项'!$B$2:$B$6232,$A465,'02_核算项'!$M$2:$M$6232,"VOCS")</f>
        <v>0.0044</v>
      </c>
      <c r="T465" s="4">
        <f>SUMIFS('02_核算项'!$AD$2:$AD$6232,'02_核算项'!$B$2:$B$6232,$A465,'02_核算项'!$M$2:$M$6232,"PM10")</f>
        <v>0.0066</v>
      </c>
      <c r="U465" s="4">
        <f>SUMIFS('02_核算项'!$AD$2:$AD$6232,'02_核算项'!$B$2:$B$6232,$A465,'02_核算项'!$M$2:$M$6232,"PM25")</f>
        <v>0.0066</v>
      </c>
      <c r="V465" s="4">
        <f>SUMIFS('02_核算项'!$AD$2:$AD$6232,'02_核算项'!$B$2:$B$6232,$A465,'02_核算项'!$M$2:$M$6232,"BC")</f>
        <v>0.0</v>
      </c>
      <c r="W465" s="4">
        <f>SUMIFS('02_核算项'!$AD$2:$AD$6232,'02_核算项'!$B$2:$B$6232,$A465,'02_核算项'!$M$2:$M$6232,"OC")</f>
        <v>0.0</v>
      </c>
      <c r="X465" s="4">
        <f>SUMIFS('02_核算项'!$AD$2:$AD$6232,'02_核算项'!$B$2:$B$6232,$A465,'02_核算项'!$M$2:$M$6232,"NH3")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SUMIFS('02_核算项'!$AC$2:$AC$6232,'02_核算项'!$B$2:$B$6232,$A466,'02_核算项'!$M$2:$M$6232,"SO2")</f>
        <v>0.0</v>
      </c>
      <c r="H466" s="4">
        <f>SUMIFS('02_核算项'!$AC$2:$AC$6232,'02_核算项'!$B$2:$B$6232,$A466,'02_核算项'!$M$2:$M$6232,"NOX")</f>
        <v>0.43377999999999994</v>
      </c>
      <c r="I466" s="4">
        <f>SUMIFS('02_核算项'!$AC$2:$AC$6232,'02_核算项'!$B$2:$B$6232,$A466,'02_核算项'!$M$2:$M$6232,"CO")</f>
        <v>0.13754</v>
      </c>
      <c r="J466" s="4">
        <f>SUMIFS('02_核算项'!$AC$2:$AC$6232,'02_核算项'!$B$2:$B$6232,$A466,'02_核算项'!$M$2:$M$6232,"VOCS")</f>
        <v>0.002116</v>
      </c>
      <c r="K466" s="4">
        <f>SUMIFS('02_核算项'!$AC$2:$AC$6232,'02_核算项'!$B$2:$B$6232,$A466,'02_核算项'!$M$2:$M$6232,"PM10")</f>
        <v>0.003174</v>
      </c>
      <c r="L466" s="4">
        <f>SUMIFS('02_核算项'!$AC$2:$AC$6232,'02_核算项'!$B$2:$B$6232,$A466,'02_核算项'!$M$2:$M$6232,"PM25")</f>
        <v>0.003174</v>
      </c>
      <c r="M466" s="4">
        <f>SUMIFS('02_核算项'!$AC$2:$AC$6232,'02_核算项'!$B$2:$B$6232,$A466,'02_核算项'!$M$2:$M$6232,"BC")</f>
        <v>0.0</v>
      </c>
      <c r="N466" s="4">
        <f>SUMIFS('02_核算项'!$AC$2:$AC$6232,'02_核算项'!$B$2:$B$6232,$A466,'02_核算项'!$M$2:$M$6232,"OC")</f>
        <v>0.0</v>
      </c>
      <c r="O466" s="4">
        <f>SUMIFS('02_核算项'!$AC$2:$AC$6232,'02_核算项'!$B$2:$B$6232,$A466,'02_核算项'!$M$2:$M$6232,"NH3")</f>
        <v>0.0</v>
      </c>
      <c r="P466" s="4">
        <f>SUMIFS('02_核算项'!$AD$2:$AD$6232,'02_核算项'!$B$2:$B$6232,$A466,'02_核算项'!$M$2:$M$6232,"SO2")</f>
        <v>0.0</v>
      </c>
      <c r="Q466" s="4">
        <f>SUMIFS('02_核算项'!$AD$2:$AD$6232,'02_核算项'!$B$2:$B$6232,$A466,'02_核算项'!$M$2:$M$6232,"NOX")</f>
        <v>0.3383484</v>
      </c>
      <c r="R466" s="4">
        <f>SUMIFS('02_核算项'!$AD$2:$AD$6232,'02_核算项'!$B$2:$B$6232,$A466,'02_核算项'!$M$2:$M$6232,"CO")</f>
        <v>0.13754</v>
      </c>
      <c r="S466" s="4">
        <f>SUMIFS('02_核算项'!$AD$2:$AD$6232,'02_核算项'!$B$2:$B$6232,$A466,'02_核算项'!$M$2:$M$6232,"VOCS")</f>
        <v>0.002116</v>
      </c>
      <c r="T466" s="4">
        <f>SUMIFS('02_核算项'!$AD$2:$AD$6232,'02_核算项'!$B$2:$B$6232,$A466,'02_核算项'!$M$2:$M$6232,"PM10")</f>
        <v>0.003174</v>
      </c>
      <c r="U466" s="4">
        <f>SUMIFS('02_核算项'!$AD$2:$AD$6232,'02_核算项'!$B$2:$B$6232,$A466,'02_核算项'!$M$2:$M$6232,"PM25")</f>
        <v>0.003174</v>
      </c>
      <c r="V466" s="4">
        <f>SUMIFS('02_核算项'!$AD$2:$AD$6232,'02_核算项'!$B$2:$B$6232,$A466,'02_核算项'!$M$2:$M$6232,"BC")</f>
        <v>0.0</v>
      </c>
      <c r="W466" s="4">
        <f>SUMIFS('02_核算项'!$AD$2:$AD$6232,'02_核算项'!$B$2:$B$6232,$A466,'02_核算项'!$M$2:$M$6232,"OC")</f>
        <v>0.0</v>
      </c>
      <c r="X466" s="4">
        <f>SUMIFS('02_核算项'!$AD$2:$AD$6232,'02_核算项'!$B$2:$B$6232,$A466,'02_核算项'!$M$2:$M$6232,"NH3")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SUMIFS('02_核算项'!$AC$2:$AC$6232,'02_核算项'!$B$2:$B$6232,$A467,'02_核算项'!$M$2:$M$6232,"SO2")</f>
        <v>11385.882549</v>
      </c>
      <c r="H467" s="4">
        <f>SUMIFS('02_核算项'!$AC$2:$AC$6232,'02_核算项'!$B$2:$B$6232,$A467,'02_核算项'!$M$2:$M$6232,"NOX")</f>
        <v>10731.0082586</v>
      </c>
      <c r="I467" s="4">
        <f>SUMIFS('02_核算项'!$AC$2:$AC$6232,'02_核算项'!$B$2:$B$6232,$A467,'02_核算项'!$M$2:$M$6232,"CO")</f>
        <v>2976.70132</v>
      </c>
      <c r="J467" s="4">
        <f>SUMIFS('02_核算项'!$AC$2:$AC$6232,'02_核算项'!$B$2:$B$6232,$A467,'02_核算项'!$M$2:$M$6232,"VOCS")</f>
        <v>59.5340264</v>
      </c>
      <c r="K467" s="4">
        <f>SUMIFS('02_核算项'!$AC$2:$AC$6232,'02_核算项'!$B$2:$B$6232,$A467,'02_核算项'!$M$2:$M$6232,"PM10")</f>
        <v>36662.54180778</v>
      </c>
      <c r="L467" s="4">
        <f>SUMIFS('02_核算项'!$AC$2:$AC$6232,'02_核算项'!$B$2:$B$6232,$A467,'02_核算项'!$M$2:$M$6232,"PM25")</f>
        <v>9564.14134116</v>
      </c>
      <c r="M467" s="4">
        <f>SUMIFS('02_核算项'!$AC$2:$AC$6232,'02_核算项'!$B$2:$B$6232,$A467,'02_核算项'!$M$2:$M$6232,"BC")</f>
        <v>19.12828268232</v>
      </c>
      <c r="N467" s="4">
        <f>SUMIFS('02_核算项'!$AC$2:$AC$6232,'02_核算项'!$B$2:$B$6232,$A467,'02_核算项'!$M$2:$M$6232,"OC")</f>
        <v>0.0</v>
      </c>
      <c r="O467" s="4">
        <f>SUMIFS('02_核算项'!$AC$2:$AC$6232,'02_核算项'!$B$2:$B$6232,$A467,'02_核算项'!$M$2:$M$6232,"NH3")</f>
        <v>0.0</v>
      </c>
      <c r="P467" s="4">
        <f>SUMIFS('02_核算项'!$AD$2:$AD$6232,'02_核算项'!$B$2:$B$6232,$A467,'02_核算项'!$M$2:$M$6232,"SO2")</f>
        <v>11385.882549</v>
      </c>
      <c r="Q467" s="4">
        <f>SUMIFS('02_核算项'!$AD$2:$AD$6232,'02_核算项'!$B$2:$B$6232,$A467,'02_核算项'!$M$2:$M$6232,"NOX")</f>
        <v>8370.186441708001</v>
      </c>
      <c r="R467" s="4">
        <f>SUMIFS('02_核算项'!$AD$2:$AD$6232,'02_核算项'!$B$2:$B$6232,$A467,'02_核算项'!$M$2:$M$6232,"CO")</f>
        <v>2976.70132</v>
      </c>
      <c r="S467" s="4">
        <f>SUMIFS('02_核算项'!$AD$2:$AD$6232,'02_核算项'!$B$2:$B$6232,$A467,'02_核算项'!$M$2:$M$6232,"VOCS")</f>
        <v>59.5340264</v>
      </c>
      <c r="T467" s="4">
        <f>SUMIFS('02_核算项'!$AD$2:$AD$6232,'02_核算项'!$B$2:$B$6232,$A467,'02_核算项'!$M$2:$M$6232,"PM10")</f>
        <v>36662.54180778</v>
      </c>
      <c r="U467" s="4">
        <f>SUMIFS('02_核算项'!$AD$2:$AD$6232,'02_核算项'!$B$2:$B$6232,$A467,'02_核算项'!$M$2:$M$6232,"PM25")</f>
        <v>9564.14134116</v>
      </c>
      <c r="V467" s="4">
        <f>SUMIFS('02_核算项'!$AD$2:$AD$6232,'02_核算项'!$B$2:$B$6232,$A467,'02_核算项'!$M$2:$M$6232,"BC")</f>
        <v>19.12828268232</v>
      </c>
      <c r="W467" s="4">
        <f>SUMIFS('02_核算项'!$AD$2:$AD$6232,'02_核算项'!$B$2:$B$6232,$A467,'02_核算项'!$M$2:$M$6232,"OC")</f>
        <v>0.0</v>
      </c>
      <c r="X467" s="4">
        <f>SUMIFS('02_核算项'!$AD$2:$AD$6232,'02_核算项'!$B$2:$B$6232,$A467,'02_核算项'!$M$2:$M$6232,"NH3")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SUMIFS('02_核算项'!$AC$2:$AC$6232,'02_核算项'!$B$2:$B$6232,$A468,'02_核算项'!$M$2:$M$6232,"SO2")</f>
        <v>0.0</v>
      </c>
      <c r="H468" s="4">
        <f>SUMIFS('02_核算项'!$AC$2:$AC$6232,'02_核算项'!$B$2:$B$6232,$A468,'02_核算项'!$M$2:$M$6232,"NOX")</f>
        <v>773.252251</v>
      </c>
      <c r="I468" s="4">
        <f>SUMIFS('02_核算项'!$AC$2:$AC$6232,'02_核算项'!$B$2:$B$6232,$A468,'02_核算项'!$M$2:$M$6232,"CO")</f>
        <v>245.17754300000007</v>
      </c>
      <c r="J468" s="4">
        <f>SUMIFS('02_核算项'!$AC$2:$AC$6232,'02_核算项'!$B$2:$B$6232,$A468,'02_核算项'!$M$2:$M$6232,"VOCS")</f>
        <v>3.771962200000001</v>
      </c>
      <c r="K468" s="4">
        <f>SUMIFS('02_核算项'!$AC$2:$AC$6232,'02_核算项'!$B$2:$B$6232,$A468,'02_核算项'!$M$2:$M$6232,"PM10")</f>
        <v>5.6579433</v>
      </c>
      <c r="L468" s="4">
        <f>SUMIFS('02_核算项'!$AC$2:$AC$6232,'02_核算项'!$B$2:$B$6232,$A468,'02_核算项'!$M$2:$M$6232,"PM25")</f>
        <v>5.6579433</v>
      </c>
      <c r="M468" s="4">
        <f>SUMIFS('02_核算项'!$AC$2:$AC$6232,'02_核算项'!$B$2:$B$6232,$A468,'02_核算项'!$M$2:$M$6232,"BC")</f>
        <v>0.0</v>
      </c>
      <c r="N468" s="4">
        <f>SUMIFS('02_核算项'!$AC$2:$AC$6232,'02_核算项'!$B$2:$B$6232,$A468,'02_核算项'!$M$2:$M$6232,"OC")</f>
        <v>0.0</v>
      </c>
      <c r="O468" s="4">
        <f>SUMIFS('02_核算项'!$AC$2:$AC$6232,'02_核算项'!$B$2:$B$6232,$A468,'02_核算项'!$M$2:$M$6232,"NH3")</f>
        <v>0</v>
      </c>
      <c r="P468" s="4">
        <f>SUMIFS('02_核算项'!$AD$2:$AD$6232,'02_核算项'!$B$2:$B$6232,$A468,'02_核算项'!$M$2:$M$6232,"SO2")</f>
        <v>0.0</v>
      </c>
      <c r="Q468" s="4">
        <f>SUMIFS('02_核算项'!$AD$2:$AD$6232,'02_核算项'!$B$2:$B$6232,$A468,'02_核算项'!$M$2:$M$6232,"NOX")</f>
        <v>278.37081036</v>
      </c>
      <c r="R468" s="4">
        <f>SUMIFS('02_核算项'!$AD$2:$AD$6232,'02_核算项'!$B$2:$B$6232,$A468,'02_核算项'!$M$2:$M$6232,"CO")</f>
        <v>245.17754300000007</v>
      </c>
      <c r="S468" s="4">
        <f>SUMIFS('02_核算项'!$AD$2:$AD$6232,'02_核算项'!$B$2:$B$6232,$A468,'02_核算项'!$M$2:$M$6232,"VOCS")</f>
        <v>3.771962200000001</v>
      </c>
      <c r="T468" s="4">
        <f>SUMIFS('02_核算项'!$AD$2:$AD$6232,'02_核算项'!$B$2:$B$6232,$A468,'02_核算项'!$M$2:$M$6232,"PM10")</f>
        <v>2.4329156190000005</v>
      </c>
      <c r="U468" s="4">
        <f>SUMIFS('02_核算项'!$AD$2:$AD$6232,'02_核算项'!$B$2:$B$6232,$A468,'02_核算项'!$M$2:$M$6232,"PM25")</f>
        <v>2.4329156190000005</v>
      </c>
      <c r="V468" s="4">
        <f>SUMIFS('02_核算项'!$AD$2:$AD$6232,'02_核算项'!$B$2:$B$6232,$A468,'02_核算项'!$M$2:$M$6232,"BC")</f>
        <v>0.0</v>
      </c>
      <c r="W468" s="4">
        <f>SUMIFS('02_核算项'!$AD$2:$AD$6232,'02_核算项'!$B$2:$B$6232,$A468,'02_核算项'!$M$2:$M$6232,"OC")</f>
        <v>0.0</v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>
        <f>SUMIFS('02_核算项'!$AC$2:$AC$6232,'02_核算项'!$B$2:$B$6232,$A469,'02_核算项'!$M$2:$M$6232,"SO2")</f>
        <v>0</v>
      </c>
      <c r="H469" s="4">
        <f>SUMIFS('02_核算项'!$AC$2:$AC$6232,'02_核算项'!$B$2:$B$6232,$A469,'02_核算项'!$M$2:$M$6232,"NOX")</f>
        <v>0</v>
      </c>
      <c r="I469" s="4">
        <f>SUMIFS('02_核算项'!$AC$2:$AC$6232,'02_核算项'!$B$2:$B$6232,$A469,'02_核算项'!$M$2:$M$6232,"CO")</f>
        <v>0</v>
      </c>
      <c r="J469" s="4">
        <f>SUMIFS('02_核算项'!$AC$2:$AC$6232,'02_核算项'!$B$2:$B$6232,$A469,'02_核算项'!$M$2:$M$6232,"VOCS")</f>
        <v>0</v>
      </c>
      <c r="K469" s="4">
        <f>SUMIFS('02_核算项'!$AC$2:$AC$6232,'02_核算项'!$B$2:$B$6232,$A469,'02_核算项'!$M$2:$M$6232,"PM10")</f>
        <v>0</v>
      </c>
      <c r="L469" s="4">
        <f>SUMIFS('02_核算项'!$AC$2:$AC$6232,'02_核算项'!$B$2:$B$6232,$A469,'02_核算项'!$M$2:$M$6232,"PM25")</f>
        <v>0</v>
      </c>
      <c r="M469" s="4">
        <f>SUMIFS('02_核算项'!$AC$2:$AC$6232,'02_核算项'!$B$2:$B$6232,$A469,'02_核算项'!$M$2:$M$6232,"BC")</f>
        <v>0</v>
      </c>
      <c r="N469" s="4">
        <f>SUMIFS('02_核算项'!$AC$2:$AC$6232,'02_核算项'!$B$2:$B$6232,$A469,'02_核算项'!$M$2:$M$6232,"OC")</f>
        <v>0</v>
      </c>
      <c r="O469" s="4">
        <f>SUMIFS('02_核算项'!$AC$2:$AC$6232,'02_核算项'!$B$2:$B$6232,$A469,'02_核算项'!$M$2:$M$6232,"NH3")</f>
        <v>0</v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>
        <f>SUMIFS('02_核算项'!$AC$2:$AC$6232,'02_核算项'!$B$2:$B$6232,$A470,'02_核算项'!$M$2:$M$6232,"SO2")</f>
        <v>0.415422</v>
      </c>
      <c r="H470" s="4">
        <f>SUMIFS('02_核算项'!$AC$2:$AC$6232,'02_核算项'!$B$2:$B$6232,$A470,'02_核算项'!$M$2:$M$6232,"NOX")</f>
        <v>1.0247076000000002</v>
      </c>
      <c r="I470" s="4">
        <f>SUMIFS('02_核算项'!$AC$2:$AC$6232,'02_核算项'!$B$2:$B$6232,$A470,'02_核算项'!$M$2:$M$6232,"CO")</f>
        <v>0.08308439999999999</v>
      </c>
      <c r="J470" s="4">
        <f>SUMIFS('02_核算项'!$AC$2:$AC$6232,'02_核算项'!$B$2:$B$6232,$A470,'02_核算项'!$M$2:$M$6232,"VOCS")</f>
        <v>0.01800162</v>
      </c>
      <c r="K470" s="4">
        <f>SUMIFS('02_核算项'!$AC$2:$AC$6232,'02_核算项'!$B$2:$B$6232,$A470,'02_核算项'!$M$2:$M$6232,"PM10")</f>
        <v>0.069237</v>
      </c>
      <c r="L470" s="4">
        <f>SUMIFS('02_核算项'!$AC$2:$AC$6232,'02_核算项'!$B$2:$B$6232,$A470,'02_核算项'!$M$2:$M$6232,"PM25")</f>
        <v>0.069237</v>
      </c>
      <c r="M470" s="4">
        <f>SUMIFS('02_核算项'!$AC$2:$AC$6232,'02_核算项'!$B$2:$B$6232,$A470,'02_核算项'!$M$2:$M$6232,"BC")</f>
        <v>0.00138474</v>
      </c>
      <c r="N470" s="4">
        <f>SUMIFS('02_核算项'!$AC$2:$AC$6232,'02_核算项'!$B$2:$B$6232,$A470,'02_核算项'!$M$2:$M$6232,"OC")</f>
        <v>0.00553896</v>
      </c>
      <c r="O470" s="4">
        <f>SUMIFS('02_核算项'!$AC$2:$AC$6232,'02_核算项'!$B$2:$B$6232,$A470,'02_核算项'!$M$2:$M$6232,"NH3")</f>
        <v>0.0</v>
      </c>
      <c r="P470" s="4">
        <f>SUMIFS('02_核算项'!$AD$2:$AD$6232,'02_核算项'!$B$2:$B$6232,$A470,'02_核算项'!$M$2:$M$6232,"SO2")</f>
        <v>0.415422</v>
      </c>
      <c r="Q470" s="4">
        <f>SUMIFS('02_核算项'!$AD$2:$AD$6232,'02_核算项'!$B$2:$B$6232,$A470,'02_核算项'!$M$2:$M$6232,"NOX")</f>
        <v>1.0247076000000002</v>
      </c>
      <c r="R470" s="4">
        <f>SUMIFS('02_核算项'!$AD$2:$AD$6232,'02_核算项'!$B$2:$B$6232,$A470,'02_核算项'!$M$2:$M$6232,"CO")</f>
        <v>0.08308439999999999</v>
      </c>
      <c r="S470" s="4">
        <f>SUMIFS('02_核算项'!$AD$2:$AD$6232,'02_核算项'!$B$2:$B$6232,$A470,'02_核算项'!$M$2:$M$6232,"VOCS")</f>
        <v>0.01800162</v>
      </c>
      <c r="T470" s="4">
        <f>SUMIFS('02_核算项'!$AD$2:$AD$6232,'02_核算项'!$B$2:$B$6232,$A470,'02_核算项'!$M$2:$M$6232,"PM10")</f>
        <v>0.069237</v>
      </c>
      <c r="U470" s="4">
        <f>SUMIFS('02_核算项'!$AD$2:$AD$6232,'02_核算项'!$B$2:$B$6232,$A470,'02_核算项'!$M$2:$M$6232,"PM25")</f>
        <v>0.069237</v>
      </c>
      <c r="V470" s="4">
        <f>SUMIFS('02_核算项'!$AD$2:$AD$6232,'02_核算项'!$B$2:$B$6232,$A470,'02_核算项'!$M$2:$M$6232,"BC")</f>
        <v>0.00138474</v>
      </c>
      <c r="W470" s="4">
        <f>SUMIFS('02_核算项'!$AD$2:$AD$6232,'02_核算项'!$B$2:$B$6232,$A470,'02_核算项'!$M$2:$M$6232,"OC")</f>
        <v>0.00553896</v>
      </c>
      <c r="X470" s="4">
        <f>SUMIFS('02_核算项'!$AD$2:$AD$6232,'02_核算项'!$B$2:$B$6232,$A470,'02_核算项'!$M$2:$M$6232,"NH3")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>
        <f>SUMIFS('02_核算项'!$AC$2:$AC$6232,'02_核算项'!$B$2:$B$6232,$A471,'02_核算项'!$M$2:$M$6232,"SO2")</f>
        <v>0.0</v>
      </c>
      <c r="H471" s="4">
        <f>SUMIFS('02_核算项'!$AC$2:$AC$6232,'02_核算项'!$B$2:$B$6232,$A471,'02_核算项'!$M$2:$M$6232,"NOX")</f>
        <v>0.41988099999999995</v>
      </c>
      <c r="I471" s="4">
        <f>SUMIFS('02_核算项'!$AC$2:$AC$6232,'02_核算项'!$B$2:$B$6232,$A471,'02_核算项'!$M$2:$M$6232,"CO")</f>
        <v>0.133133</v>
      </c>
      <c r="J471" s="4">
        <f>SUMIFS('02_核算项'!$AC$2:$AC$6232,'02_核算项'!$B$2:$B$6232,$A471,'02_核算项'!$M$2:$M$6232,"VOCS")</f>
        <v>0.0020482</v>
      </c>
      <c r="K471" s="4">
        <f>SUMIFS('02_核算项'!$AC$2:$AC$6232,'02_核算项'!$B$2:$B$6232,$A471,'02_核算项'!$M$2:$M$6232,"PM10")</f>
        <v>0.0030722999999999996</v>
      </c>
      <c r="L471" s="4">
        <f>SUMIFS('02_核算项'!$AC$2:$AC$6232,'02_核算项'!$B$2:$B$6232,$A471,'02_核算项'!$M$2:$M$6232,"PM25")</f>
        <v>0.0030722999999999996</v>
      </c>
      <c r="M471" s="4">
        <f>SUMIFS('02_核算项'!$AC$2:$AC$6232,'02_核算项'!$B$2:$B$6232,$A471,'02_核算项'!$M$2:$M$6232,"BC")</f>
        <v>0.0</v>
      </c>
      <c r="N471" s="4">
        <f>SUMIFS('02_核算项'!$AC$2:$AC$6232,'02_核算项'!$B$2:$B$6232,$A471,'02_核算项'!$M$2:$M$6232,"OC")</f>
        <v>0.0</v>
      </c>
      <c r="O471" s="4">
        <f>SUMIFS('02_核算项'!$AC$2:$AC$6232,'02_核算项'!$B$2:$B$6232,$A471,'02_核算项'!$M$2:$M$6232,"NH3")</f>
        <v>0.0</v>
      </c>
      <c r="P471" s="4">
        <f>SUMIFS('02_核算项'!$AD$2:$AD$6232,'02_核算项'!$B$2:$B$6232,$A471,'02_核算项'!$M$2:$M$6232,"SO2")</f>
        <v>0.0</v>
      </c>
      <c r="Q471" s="4">
        <f>SUMIFS('02_核算项'!$AD$2:$AD$6232,'02_核算项'!$B$2:$B$6232,$A471,'02_核算项'!$M$2:$M$6232,"NOX")</f>
        <v>0.32750717999999995</v>
      </c>
      <c r="R471" s="4">
        <f>SUMIFS('02_核算项'!$AD$2:$AD$6232,'02_核算项'!$B$2:$B$6232,$A471,'02_核算项'!$M$2:$M$6232,"CO")</f>
        <v>0.133133</v>
      </c>
      <c r="S471" s="4">
        <f>SUMIFS('02_核算项'!$AD$2:$AD$6232,'02_核算项'!$B$2:$B$6232,$A471,'02_核算项'!$M$2:$M$6232,"VOCS")</f>
        <v>0.0020482</v>
      </c>
      <c r="T471" s="4">
        <f>SUMIFS('02_核算项'!$AD$2:$AD$6232,'02_核算项'!$B$2:$B$6232,$A471,'02_核算项'!$M$2:$M$6232,"PM10")</f>
        <v>0.0030722999999999996</v>
      </c>
      <c r="U471" s="4">
        <f>SUMIFS('02_核算项'!$AD$2:$AD$6232,'02_核算项'!$B$2:$B$6232,$A471,'02_核算项'!$M$2:$M$6232,"PM25")</f>
        <v>0.0030722999999999996</v>
      </c>
      <c r="V471" s="4">
        <f>SUMIFS('02_核算项'!$AD$2:$AD$6232,'02_核算项'!$B$2:$B$6232,$A471,'02_核算项'!$M$2:$M$6232,"BC")</f>
        <v>0.0</v>
      </c>
      <c r="W471" s="4">
        <f>SUMIFS('02_核算项'!$AD$2:$AD$6232,'02_核算项'!$B$2:$B$6232,$A471,'02_核算项'!$M$2:$M$6232,"OC")</f>
        <v>0.0</v>
      </c>
      <c r="X471" s="4">
        <f>SUMIFS('02_核算项'!$AD$2:$AD$6232,'02_核算项'!$B$2:$B$6232,$A471,'02_核算项'!$M$2:$M$6232,"NH3")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>
        <f>SUMIFS('02_核算项'!$AC$2:$AC$6232,'02_核算项'!$B$2:$B$6232,$A472,'02_核算项'!$M$2:$M$6232,"SO2")</f>
        <v>0.0</v>
      </c>
      <c r="H472" s="4">
        <f>SUMIFS('02_核算项'!$AC$2:$AC$6232,'02_核算项'!$B$2:$B$6232,$A472,'02_核算项'!$M$2:$M$6232,"NOX")</f>
        <v>5.383873999999999</v>
      </c>
      <c r="I472" s="4">
        <f>SUMIFS('02_核算项'!$AC$2:$AC$6232,'02_核算项'!$B$2:$B$6232,$A472,'02_核算项'!$M$2:$M$6232,"CO")</f>
        <v>1.707082</v>
      </c>
      <c r="J472" s="4">
        <f>SUMIFS('02_核算项'!$AC$2:$AC$6232,'02_核算项'!$B$2:$B$6232,$A472,'02_核算项'!$M$2:$M$6232,"VOCS")</f>
        <v>0.0262628</v>
      </c>
      <c r="K472" s="4">
        <f>SUMIFS('02_核算项'!$AC$2:$AC$6232,'02_核算项'!$B$2:$B$6232,$A472,'02_核算项'!$M$2:$M$6232,"PM10")</f>
        <v>0.0393942</v>
      </c>
      <c r="L472" s="4">
        <f>SUMIFS('02_核算项'!$AC$2:$AC$6232,'02_核算项'!$B$2:$B$6232,$A472,'02_核算项'!$M$2:$M$6232,"PM25")</f>
        <v>0.0393942</v>
      </c>
      <c r="M472" s="4">
        <f>SUMIFS('02_核算项'!$AC$2:$AC$6232,'02_核算项'!$B$2:$B$6232,$A472,'02_核算项'!$M$2:$M$6232,"BC")</f>
        <v>0.0</v>
      </c>
      <c r="N472" s="4">
        <f>SUMIFS('02_核算项'!$AC$2:$AC$6232,'02_核算项'!$B$2:$B$6232,$A472,'02_核算项'!$M$2:$M$6232,"OC")</f>
        <v>0.0</v>
      </c>
      <c r="O472" s="4">
        <f>SUMIFS('02_核算项'!$AC$2:$AC$6232,'02_核算项'!$B$2:$B$6232,$A472,'02_核算项'!$M$2:$M$6232,"NH3")</f>
        <v>0.0</v>
      </c>
      <c r="P472" s="4">
        <f>SUMIFS('02_核算项'!$AD$2:$AD$6232,'02_核算项'!$B$2:$B$6232,$A472,'02_核算项'!$M$2:$M$6232,"SO2")</f>
        <v>0.0</v>
      </c>
      <c r="Q472" s="4">
        <f>SUMIFS('02_核算项'!$AD$2:$AD$6232,'02_核算项'!$B$2:$B$6232,$A472,'02_核算项'!$M$2:$M$6232,"NOX")</f>
        <v>4.199421719999999</v>
      </c>
      <c r="R472" s="4">
        <f>SUMIFS('02_核算项'!$AD$2:$AD$6232,'02_核算项'!$B$2:$B$6232,$A472,'02_核算项'!$M$2:$M$6232,"CO")</f>
        <v>1.707082</v>
      </c>
      <c r="S472" s="4">
        <f>SUMIFS('02_核算项'!$AD$2:$AD$6232,'02_核算项'!$B$2:$B$6232,$A472,'02_核算项'!$M$2:$M$6232,"VOCS")</f>
        <v>0.0262628</v>
      </c>
      <c r="T472" s="4">
        <f>SUMIFS('02_核算项'!$AD$2:$AD$6232,'02_核算项'!$B$2:$B$6232,$A472,'02_核算项'!$M$2:$M$6232,"PM10")</f>
        <v>0.0393942</v>
      </c>
      <c r="U472" s="4">
        <f>SUMIFS('02_核算项'!$AD$2:$AD$6232,'02_核算项'!$B$2:$B$6232,$A472,'02_核算项'!$M$2:$M$6232,"PM25")</f>
        <v>0.0393942</v>
      </c>
      <c r="V472" s="4">
        <f>SUMIFS('02_核算项'!$AD$2:$AD$6232,'02_核算项'!$B$2:$B$6232,$A472,'02_核算项'!$M$2:$M$6232,"BC")</f>
        <v>0.0</v>
      </c>
      <c r="W472" s="4">
        <f>SUMIFS('02_核算项'!$AD$2:$AD$6232,'02_核算项'!$B$2:$B$6232,$A472,'02_核算项'!$M$2:$M$6232,"OC")</f>
        <v>0.0</v>
      </c>
      <c r="X472" s="4">
        <f>SUMIFS('02_核算项'!$AD$2:$AD$6232,'02_核算项'!$B$2:$B$6232,$A472,'02_核算项'!$M$2:$M$6232,"NH3")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SUMIFS('02_核算项'!$AC$2:$AC$6232,'02_核算项'!$B$2:$B$6232,$A473,'02_核算项'!$M$2:$M$6232,"SO2")</f>
        <v>4310.660250000001</v>
      </c>
      <c r="H473" s="4">
        <f>SUMIFS('02_核算项'!$AC$2:$AC$6232,'02_核算项'!$B$2:$B$6232,$A473,'02_核算项'!$M$2:$M$6232,"NOX")</f>
        <v>4687.76175</v>
      </c>
      <c r="I473" s="4">
        <f>SUMIFS('02_核算项'!$AC$2:$AC$6232,'02_核算项'!$B$2:$B$6232,$A473,'02_核算项'!$M$2:$M$6232,"CO")</f>
        <v>1300.35</v>
      </c>
      <c r="J473" s="4">
        <f>SUMIFS('02_核算项'!$AC$2:$AC$6232,'02_核算项'!$B$2:$B$6232,$A473,'02_核算项'!$M$2:$M$6232,"VOCS")</f>
        <v>26.007</v>
      </c>
      <c r="K473" s="4">
        <f>SUMIFS('02_核算项'!$AC$2:$AC$6232,'02_核算项'!$B$2:$B$6232,$A473,'02_核算项'!$M$2:$M$6232,"PM10")</f>
        <v>7020.914737499999</v>
      </c>
      <c r="L473" s="4">
        <f>SUMIFS('02_核算项'!$AC$2:$AC$6232,'02_核算项'!$B$2:$B$6232,$A473,'02_核算项'!$M$2:$M$6232,"PM25")</f>
        <v>1831.5429749999998</v>
      </c>
      <c r="M473" s="4">
        <f>SUMIFS('02_核算项'!$AC$2:$AC$6232,'02_核算项'!$B$2:$B$6232,$A473,'02_核算项'!$M$2:$M$6232,"BC")</f>
        <v>3.6630859499999997</v>
      </c>
      <c r="N473" s="4">
        <f>SUMIFS('02_核算项'!$AC$2:$AC$6232,'02_核算项'!$B$2:$B$6232,$A473,'02_核算项'!$M$2:$M$6232,"OC")</f>
        <v>0.0</v>
      </c>
      <c r="O473" s="4">
        <f>SUMIFS('02_核算项'!$AC$2:$AC$6232,'02_核算项'!$B$2:$B$6232,$A473,'02_核算项'!$M$2:$M$6232,"NH3")</f>
        <v>104.028</v>
      </c>
      <c r="P473" s="4">
        <f>SUMIFS('02_核算项'!$AD$2:$AD$6232,'02_核算项'!$B$2:$B$6232,$A473,'02_核算项'!$M$2:$M$6232,"SO2")</f>
        <v>2586.3961500000005</v>
      </c>
      <c r="Q473" s="4">
        <f>SUMIFS('02_核算项'!$AD$2:$AD$6232,'02_核算项'!$B$2:$B$6232,$A473,'02_核算项'!$M$2:$M$6232,"NOX")</f>
        <v>1687.59423</v>
      </c>
      <c r="R473" s="4">
        <f>SUMIFS('02_核算项'!$AD$2:$AD$6232,'02_核算项'!$B$2:$B$6232,$A473,'02_核算项'!$M$2:$M$6232,"CO")</f>
        <v>1300.35</v>
      </c>
      <c r="S473" s="4">
        <f>SUMIFS('02_核算项'!$AD$2:$AD$6232,'02_核算项'!$B$2:$B$6232,$A473,'02_核算项'!$M$2:$M$6232,"VOCS")</f>
        <v>26.007</v>
      </c>
      <c r="T473" s="4">
        <f>SUMIFS('02_核算项'!$AD$2:$AD$6232,'02_核算项'!$B$2:$B$6232,$A473,'02_核算项'!$M$2:$M$6232,"PM10")</f>
        <v>125.15543662500009</v>
      </c>
      <c r="U473" s="4">
        <f>SUMIFS('02_核算项'!$AD$2:$AD$6232,'02_核算项'!$B$2:$B$6232,$A473,'02_核算项'!$M$2:$M$6232,"PM25")</f>
        <v>73.26171900000006</v>
      </c>
      <c r="V473" s="4">
        <f>SUMIFS('02_核算项'!$AD$2:$AD$6232,'02_核算项'!$B$2:$B$6232,$A473,'02_核算项'!$M$2:$M$6232,"BC")</f>
        <v>0.14652343800000012</v>
      </c>
      <c r="W473" s="4">
        <f>SUMIFS('02_核算项'!$AD$2:$AD$6232,'02_核算项'!$B$2:$B$6232,$A473,'02_核算项'!$M$2:$M$6232,"OC")</f>
        <v>0.0</v>
      </c>
      <c r="X473" s="4">
        <f>SUMIFS('02_核算项'!$AD$2:$AD$6232,'02_核算项'!$B$2:$B$6232,$A473,'02_核算项'!$M$2:$M$6232,"NH3")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SUMIFS('02_核算项'!$AC$2:$AC$6232,'02_核算项'!$B$2:$B$6232,$A474,'02_核算项'!$M$2:$M$6232,"SO2")</f>
        <v>11085.1267974</v>
      </c>
      <c r="H474" s="4">
        <f>SUMIFS('02_核算项'!$AC$2:$AC$6232,'02_核算项'!$B$2:$B$6232,$A474,'02_核算项'!$M$2:$M$6232,"NOX")</f>
        <v>7582.8998301</v>
      </c>
      <c r="I474" s="4">
        <f>SUMIFS('02_核算项'!$AC$2:$AC$6232,'02_核算项'!$B$2:$B$6232,$A474,'02_核算项'!$M$2:$M$6232,"CO")</f>
        <v>2103.43962</v>
      </c>
      <c r="J474" s="4">
        <f>SUMIFS('02_核算项'!$AC$2:$AC$6232,'02_核算项'!$B$2:$B$6232,$A474,'02_核算项'!$M$2:$M$6232,"VOCS")</f>
        <v>42.0687924</v>
      </c>
      <c r="K474" s="4">
        <f>SUMIFS('02_核算项'!$AC$2:$AC$6232,'02_核算项'!$B$2:$B$6232,$A474,'02_核算项'!$M$2:$M$6232,"PM10")</f>
        <v>28773.476421885</v>
      </c>
      <c r="L474" s="4">
        <f>SUMIFS('02_核算项'!$AC$2:$AC$6232,'02_核算项'!$B$2:$B$6232,$A474,'02_核算项'!$M$2:$M$6232,"PM25")</f>
        <v>7506.124283969998</v>
      </c>
      <c r="M474" s="4">
        <f>SUMIFS('02_核算项'!$AC$2:$AC$6232,'02_核算项'!$B$2:$B$6232,$A474,'02_核算项'!$M$2:$M$6232,"BC")</f>
        <v>15.012248567939999</v>
      </c>
      <c r="N474" s="4">
        <f>SUMIFS('02_核算项'!$AC$2:$AC$6232,'02_核算项'!$B$2:$B$6232,$A474,'02_核算项'!$M$2:$M$6232,"OC")</f>
        <v>0.0</v>
      </c>
      <c r="O474" s="4">
        <f>SUMIFS('02_核算项'!$AC$2:$AC$6232,'02_核算项'!$B$2:$B$6232,$A474,'02_核算项'!$M$2:$M$6232,"NH3")</f>
        <v>168.2751696</v>
      </c>
      <c r="P474" s="4">
        <f>SUMIFS('02_核算项'!$AD$2:$AD$6232,'02_核算项'!$B$2:$B$6232,$A474,'02_核算项'!$M$2:$M$6232,"SO2")</f>
        <v>2217.0253594799997</v>
      </c>
      <c r="Q474" s="4">
        <f>SUMIFS('02_核算项'!$AD$2:$AD$6232,'02_核算项'!$B$2:$B$6232,$A474,'02_核算项'!$M$2:$M$6232,"NOX")</f>
        <v>2729.843938836</v>
      </c>
      <c r="R474" s="4">
        <f>SUMIFS('02_核算项'!$AD$2:$AD$6232,'02_核算项'!$B$2:$B$6232,$A474,'02_核算项'!$M$2:$M$6232,"CO")</f>
        <v>2103.43962</v>
      </c>
      <c r="S474" s="4">
        <f>SUMIFS('02_核算项'!$AD$2:$AD$6232,'02_核算项'!$B$2:$B$6232,$A474,'02_核算项'!$M$2:$M$6232,"VOCS")</f>
        <v>42.0687924</v>
      </c>
      <c r="T474" s="4">
        <f>SUMIFS('02_核算项'!$AD$2:$AD$6232,'02_核算项'!$B$2:$B$6232,$A474,'02_核算项'!$M$2:$M$6232,"PM10")</f>
        <v>512.9184927379504</v>
      </c>
      <c r="U474" s="4">
        <f>SUMIFS('02_核算项'!$AD$2:$AD$6232,'02_核算项'!$B$2:$B$6232,$A474,'02_核算项'!$M$2:$M$6232,"PM25")</f>
        <v>300.24497135880017</v>
      </c>
      <c r="V474" s="4">
        <f>SUMIFS('02_核算项'!$AD$2:$AD$6232,'02_核算项'!$B$2:$B$6232,$A474,'02_核算项'!$M$2:$M$6232,"BC")</f>
        <v>0.6004899427176005</v>
      </c>
      <c r="W474" s="4">
        <f>SUMIFS('02_核算项'!$AD$2:$AD$6232,'02_核算项'!$B$2:$B$6232,$A474,'02_核算项'!$M$2:$M$6232,"OC")</f>
        <v>0.0</v>
      </c>
      <c r="X474" s="4">
        <f>SUMIFS('02_核算项'!$AD$2:$AD$6232,'02_核算项'!$B$2:$B$6232,$A474,'02_核算项'!$M$2:$M$6232,"NH3")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>
        <f>SUMIFS('02_核算项'!$AC$2:$AC$6232,'02_核算项'!$B$2:$B$6232,$A475,'02_核算项'!$M$2:$M$6232,"SO2")</f>
        <v>0.0</v>
      </c>
      <c r="H475" s="4">
        <f>SUMIFS('02_核算项'!$AC$2:$AC$6232,'02_核算项'!$B$2:$B$6232,$A475,'02_核算项'!$M$2:$M$6232,"NOX")</f>
        <v>0.0</v>
      </c>
      <c r="I475" s="4">
        <f>SUMIFS('02_核算项'!$AC$2:$AC$6232,'02_核算项'!$B$2:$B$6232,$A475,'02_核算项'!$M$2:$M$6232,"CO")</f>
        <v>0.0</v>
      </c>
      <c r="J475" s="4">
        <f>SUMIFS('02_核算项'!$AC$2:$AC$6232,'02_核算项'!$B$2:$B$6232,$A475,'02_核算项'!$M$2:$M$6232,"VOCS")</f>
        <v>0.0</v>
      </c>
      <c r="K475" s="4">
        <f>SUMIFS('02_核算项'!$AC$2:$AC$6232,'02_核算项'!$B$2:$B$6232,$A475,'02_核算项'!$M$2:$M$6232,"PM10")</f>
        <v>0.0</v>
      </c>
      <c r="L475" s="4">
        <f>SUMIFS('02_核算项'!$AC$2:$AC$6232,'02_核算项'!$B$2:$B$6232,$A475,'02_核算项'!$M$2:$M$6232,"PM25")</f>
        <v>0.0</v>
      </c>
      <c r="M475" s="4">
        <f>SUMIFS('02_核算项'!$AC$2:$AC$6232,'02_核算项'!$B$2:$B$6232,$A475,'02_核算项'!$M$2:$M$6232,"BC")</f>
        <v>0.0</v>
      </c>
      <c r="N475" s="4">
        <f>SUMIFS('02_核算项'!$AC$2:$AC$6232,'02_核算项'!$B$2:$B$6232,$A475,'02_核算项'!$M$2:$M$6232,"OC")</f>
        <v>0.0</v>
      </c>
      <c r="O475" s="4">
        <f>SUMIFS('02_核算项'!$AC$2:$AC$6232,'02_核算项'!$B$2:$B$6232,$A475,'02_核算项'!$M$2:$M$6232,"NH3")</f>
        <v>0.0</v>
      </c>
      <c r="P475" s="4">
        <f>SUMIFS('02_核算项'!$AD$2:$AD$6232,'02_核算项'!$B$2:$B$6232,$A475,'02_核算项'!$M$2:$M$6232,"SO2")</f>
        <v>0.0</v>
      </c>
      <c r="Q475" s="4">
        <f>SUMIFS('02_核算项'!$AD$2:$AD$6232,'02_核算项'!$B$2:$B$6232,$A475,'02_核算项'!$M$2:$M$6232,"NOX")</f>
        <v>0.0</v>
      </c>
      <c r="R475" s="4">
        <f>SUMIFS('02_核算项'!$AD$2:$AD$6232,'02_核算项'!$B$2:$B$6232,$A475,'02_核算项'!$M$2:$M$6232,"CO")</f>
        <v>0.0</v>
      </c>
      <c r="S475" s="4">
        <f>SUMIFS('02_核算项'!$AD$2:$AD$6232,'02_核算项'!$B$2:$B$6232,$A475,'02_核算项'!$M$2:$M$6232,"VOCS")</f>
        <v>0.0</v>
      </c>
      <c r="T475" s="4">
        <f>SUMIFS('02_核算项'!$AD$2:$AD$6232,'02_核算项'!$B$2:$B$6232,$A475,'02_核算项'!$M$2:$M$6232,"PM10")</f>
        <v>0.0</v>
      </c>
      <c r="U475" s="4">
        <f>SUMIFS('02_核算项'!$AD$2:$AD$6232,'02_核算项'!$B$2:$B$6232,$A475,'02_核算项'!$M$2:$M$6232,"PM25")</f>
        <v>0.0</v>
      </c>
      <c r="V475" s="4">
        <f>SUMIFS('02_核算项'!$AD$2:$AD$6232,'02_核算项'!$B$2:$B$6232,$A475,'02_核算项'!$M$2:$M$6232,"BC")</f>
        <v>0.0</v>
      </c>
      <c r="W475" s="4">
        <f>SUMIFS('02_核算项'!$AD$2:$AD$6232,'02_核算项'!$B$2:$B$6232,$A475,'02_核算项'!$M$2:$M$6232,"OC")</f>
        <v>0.0</v>
      </c>
      <c r="X475" s="4">
        <f>SUMIFS('02_核算项'!$AD$2:$AD$6232,'02_核算项'!$B$2:$B$6232,$A475,'02_核算项'!$M$2:$M$6232,"NH3")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SUMIFS('02_核算项'!$AC$2:$AC$6232,'02_核算项'!$B$2:$B$6232,$A476,'02_核算项'!$M$2:$M$6232,"SO2")</f>
        <v>1054.93619</v>
      </c>
      <c r="H476" s="4">
        <f>SUMIFS('02_核算项'!$AC$2:$AC$6232,'02_核算项'!$B$2:$B$6232,$A476,'02_核算项'!$M$2:$M$6232,"NOX")</f>
        <v>1134.72128</v>
      </c>
      <c r="I476" s="4">
        <f>SUMIFS('02_核算项'!$AC$2:$AC$6232,'02_核算项'!$B$2:$B$6232,$A476,'02_核算项'!$M$2:$M$6232,"CO")</f>
        <v>253.286</v>
      </c>
      <c r="J476" s="4">
        <f>SUMIFS('02_核算项'!$AC$2:$AC$6232,'02_核算项'!$B$2:$B$6232,$A476,'02_核算项'!$M$2:$M$6232,"VOCS")</f>
        <v>5.06572</v>
      </c>
      <c r="K476" s="4">
        <f>SUMIFS('02_核算项'!$AC$2:$AC$6232,'02_核算项'!$B$2:$B$6232,$A476,'02_核算项'!$M$2:$M$6232,"PM10")</f>
        <v>3547.777002</v>
      </c>
      <c r="L476" s="4">
        <f>SUMIFS('02_核算项'!$AC$2:$AC$6232,'02_核算项'!$B$2:$B$6232,$A476,'02_核算项'!$M$2:$M$6232,"PM25")</f>
        <v>856.3599660000001</v>
      </c>
      <c r="M476" s="4">
        <f>SUMIFS('02_核算项'!$AC$2:$AC$6232,'02_核算项'!$B$2:$B$6232,$A476,'02_核算项'!$M$2:$M$6232,"BC")</f>
        <v>1.7127199320000004</v>
      </c>
      <c r="N476" s="4">
        <f>SUMIFS('02_核算项'!$AC$2:$AC$6232,'02_核算项'!$B$2:$B$6232,$A476,'02_核算项'!$M$2:$M$6232,"OC")</f>
        <v>0.0</v>
      </c>
      <c r="O476" s="4">
        <f>SUMIFS('02_核算项'!$AC$2:$AC$6232,'02_核算项'!$B$2:$B$6232,$A476,'02_核算项'!$M$2:$M$6232,"NH3")</f>
        <v>20.26288</v>
      </c>
      <c r="P476" s="4">
        <f>SUMIFS('02_核算项'!$AD$2:$AD$6232,'02_核算项'!$B$2:$B$6232,$A476,'02_核算项'!$M$2:$M$6232,"SO2")</f>
        <v>632.9617139999999</v>
      </c>
      <c r="Q476" s="4">
        <f>SUMIFS('02_核算项'!$AD$2:$AD$6232,'02_核算项'!$B$2:$B$6232,$A476,'02_核算项'!$M$2:$M$6232,"NOX")</f>
        <v>658.1383424</v>
      </c>
      <c r="R476" s="4">
        <f>SUMIFS('02_核算项'!$AD$2:$AD$6232,'02_核算项'!$B$2:$B$6232,$A476,'02_核算项'!$M$2:$M$6232,"CO")</f>
        <v>253.286</v>
      </c>
      <c r="S476" s="4">
        <f>SUMIFS('02_核算项'!$AD$2:$AD$6232,'02_核算项'!$B$2:$B$6232,$A476,'02_核算项'!$M$2:$M$6232,"VOCS")</f>
        <v>5.06572</v>
      </c>
      <c r="T476" s="4">
        <f>SUMIFS('02_核算项'!$AD$2:$AD$6232,'02_核算项'!$B$2:$B$6232,$A476,'02_核算项'!$M$2:$M$6232,"PM10")</f>
        <v>181.67064993000014</v>
      </c>
      <c r="U476" s="4">
        <f>SUMIFS('02_核算项'!$AD$2:$AD$6232,'02_核算项'!$B$2:$B$6232,$A476,'02_核算项'!$M$2:$M$6232,"PM25")</f>
        <v>47.099798130000046</v>
      </c>
      <c r="V476" s="4">
        <f>SUMIFS('02_核算项'!$AD$2:$AD$6232,'02_核算项'!$B$2:$B$6232,$A476,'02_核算项'!$M$2:$M$6232,"BC")</f>
        <v>0.0941995962600001</v>
      </c>
      <c r="W476" s="4">
        <f>SUMIFS('02_核算项'!$AD$2:$AD$6232,'02_核算项'!$B$2:$B$6232,$A476,'02_核算项'!$M$2:$M$6232,"OC")</f>
        <v>0.0</v>
      </c>
      <c r="X476" s="4">
        <f>SUMIFS('02_核算项'!$AD$2:$AD$6232,'02_核算项'!$B$2:$B$6232,$A476,'02_核算项'!$M$2:$M$6232,"NH3")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SUMIFS('02_核算项'!$AC$2:$AC$6232,'02_核算项'!$B$2:$B$6232,$A477,'02_核算项'!$M$2:$M$6232,"SO2")</f>
        <v>0.0</v>
      </c>
      <c r="H477" s="4">
        <f>SUMIFS('02_核算项'!$AC$2:$AC$6232,'02_核算项'!$B$2:$B$6232,$A477,'02_核算项'!$M$2:$M$6232,"NOX")</f>
        <v>3.0212899999999996</v>
      </c>
      <c r="I477" s="4">
        <f>SUMIFS('02_核算项'!$AC$2:$AC$6232,'02_核算项'!$B$2:$B$6232,$A477,'02_核算项'!$M$2:$M$6232,"CO")</f>
        <v>0.95797</v>
      </c>
      <c r="J477" s="4">
        <f>SUMIFS('02_核算项'!$AC$2:$AC$6232,'02_核算项'!$B$2:$B$6232,$A477,'02_核算项'!$M$2:$M$6232,"VOCS")</f>
        <v>0.014738</v>
      </c>
      <c r="K477" s="4">
        <f>SUMIFS('02_核算项'!$AC$2:$AC$6232,'02_核算项'!$B$2:$B$6232,$A477,'02_核算项'!$M$2:$M$6232,"PM10")</f>
        <v>0.022107</v>
      </c>
      <c r="L477" s="4">
        <f>SUMIFS('02_核算项'!$AC$2:$AC$6232,'02_核算项'!$B$2:$B$6232,$A477,'02_核算项'!$M$2:$M$6232,"PM25")</f>
        <v>0.022107</v>
      </c>
      <c r="M477" s="4">
        <f>SUMIFS('02_核算项'!$AC$2:$AC$6232,'02_核算项'!$B$2:$B$6232,$A477,'02_核算项'!$M$2:$M$6232,"BC")</f>
        <v>0.0</v>
      </c>
      <c r="N477" s="4">
        <f>SUMIFS('02_核算项'!$AC$2:$AC$6232,'02_核算项'!$B$2:$B$6232,$A477,'02_核算项'!$M$2:$M$6232,"OC")</f>
        <v>0.0</v>
      </c>
      <c r="O477" s="4">
        <f>SUMIFS('02_核算项'!$AC$2:$AC$6232,'02_核算项'!$B$2:$B$6232,$A477,'02_核算项'!$M$2:$M$6232,"NH3")</f>
        <v>0</v>
      </c>
      <c r="P477" s="4">
        <f>SUMIFS('02_核算项'!$AD$2:$AD$6232,'02_核算项'!$B$2:$B$6232,$A477,'02_核算项'!$M$2:$M$6232,"SO2")</f>
        <v>0.0</v>
      </c>
      <c r="Q477" s="4">
        <f>SUMIFS('02_核算项'!$AD$2:$AD$6232,'02_核算项'!$B$2:$B$6232,$A477,'02_核算项'!$M$2:$M$6232,"NOX")</f>
        <v>1.7523482</v>
      </c>
      <c r="R477" s="4">
        <f>SUMIFS('02_核算项'!$AD$2:$AD$6232,'02_核算项'!$B$2:$B$6232,$A477,'02_核算项'!$M$2:$M$6232,"CO")</f>
        <v>0.95797</v>
      </c>
      <c r="S477" s="4">
        <f>SUMIFS('02_核算项'!$AD$2:$AD$6232,'02_核算项'!$B$2:$B$6232,$A477,'02_核算项'!$M$2:$M$6232,"VOCS")</f>
        <v>0.014738</v>
      </c>
      <c r="T477" s="4">
        <f>SUMIFS('02_核算项'!$AD$2:$AD$6232,'02_核算项'!$B$2:$B$6232,$A477,'02_核算项'!$M$2:$M$6232,"PM10")</f>
        <v>0.009506010000000002</v>
      </c>
      <c r="U477" s="4">
        <f>SUMIFS('02_核算项'!$AD$2:$AD$6232,'02_核算项'!$B$2:$B$6232,$A477,'02_核算项'!$M$2:$M$6232,"PM25")</f>
        <v>0.009506010000000002</v>
      </c>
      <c r="V477" s="4">
        <f>SUMIFS('02_核算项'!$AD$2:$AD$6232,'02_核算项'!$B$2:$B$6232,$A477,'02_核算项'!$M$2:$M$6232,"BC")</f>
        <v>0.0</v>
      </c>
      <c r="W477" s="4">
        <f>SUMIFS('02_核算项'!$AD$2:$AD$6232,'02_核算项'!$B$2:$B$6232,$A477,'02_核算项'!$M$2:$M$6232,"OC")</f>
        <v>0.0</v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SUMIFS('02_核算项'!$AC$2:$AC$6232,'02_核算项'!$B$2:$B$6232,$A478,'02_核算项'!$M$2:$M$6232,"SO2")</f>
        <v>0.0</v>
      </c>
      <c r="H478" s="4">
        <f>SUMIFS('02_核算项'!$AC$2:$AC$6232,'02_核算项'!$B$2:$B$6232,$A478,'02_核算项'!$M$2:$M$6232,"NOX")</f>
        <v>778.4020559999999</v>
      </c>
      <c r="I478" s="4">
        <f>SUMIFS('02_核算项'!$AC$2:$AC$6232,'02_核算项'!$B$2:$B$6232,$A478,'02_核算项'!$M$2:$M$6232,"CO")</f>
        <v>246.810408</v>
      </c>
      <c r="J478" s="4">
        <f>SUMIFS('02_核算项'!$AC$2:$AC$6232,'02_核算项'!$B$2:$B$6232,$A478,'02_核算项'!$M$2:$M$6232,"VOCS")</f>
        <v>3.7970832000000003</v>
      </c>
      <c r="K478" s="4">
        <f>SUMIFS('02_核算项'!$AC$2:$AC$6232,'02_核算项'!$B$2:$B$6232,$A478,'02_核算项'!$M$2:$M$6232,"PM10")</f>
        <v>5.6956248</v>
      </c>
      <c r="L478" s="4">
        <f>SUMIFS('02_核算项'!$AC$2:$AC$6232,'02_核算项'!$B$2:$B$6232,$A478,'02_核算项'!$M$2:$M$6232,"PM25")</f>
        <v>5.6956248</v>
      </c>
      <c r="M478" s="4">
        <f>SUMIFS('02_核算项'!$AC$2:$AC$6232,'02_核算项'!$B$2:$B$6232,$A478,'02_核算项'!$M$2:$M$6232,"BC")</f>
        <v>0.0</v>
      </c>
      <c r="N478" s="4">
        <f>SUMIFS('02_核算项'!$AC$2:$AC$6232,'02_核算项'!$B$2:$B$6232,$A478,'02_核算项'!$M$2:$M$6232,"OC")</f>
        <v>0.0</v>
      </c>
      <c r="O478" s="4">
        <f>SUMIFS('02_核算项'!$AC$2:$AC$6232,'02_核算项'!$B$2:$B$6232,$A478,'02_核算项'!$M$2:$M$6232,"NH3")</f>
        <v>0.0</v>
      </c>
      <c r="P478" s="4">
        <f>SUMIFS('02_核算项'!$AD$2:$AD$6232,'02_核算项'!$B$2:$B$6232,$A478,'02_核算项'!$M$2:$M$6232,"SO2")</f>
        <v>0.0</v>
      </c>
      <c r="Q478" s="4">
        <f>SUMIFS('02_核算项'!$AD$2:$AD$6232,'02_核算项'!$B$2:$B$6232,$A478,'02_核算项'!$M$2:$M$6232,"NOX")</f>
        <v>607.15360368</v>
      </c>
      <c r="R478" s="4">
        <f>SUMIFS('02_核算项'!$AD$2:$AD$6232,'02_核算项'!$B$2:$B$6232,$A478,'02_核算项'!$M$2:$M$6232,"CO")</f>
        <v>246.810408</v>
      </c>
      <c r="S478" s="4">
        <f>SUMIFS('02_核算项'!$AD$2:$AD$6232,'02_核算项'!$B$2:$B$6232,$A478,'02_核算项'!$M$2:$M$6232,"VOCS")</f>
        <v>3.7970832000000003</v>
      </c>
      <c r="T478" s="4">
        <f>SUMIFS('02_核算项'!$AD$2:$AD$6232,'02_核算项'!$B$2:$B$6232,$A478,'02_核算项'!$M$2:$M$6232,"PM10")</f>
        <v>5.6956248</v>
      </c>
      <c r="U478" s="4">
        <f>SUMIFS('02_核算项'!$AD$2:$AD$6232,'02_核算项'!$B$2:$B$6232,$A478,'02_核算项'!$M$2:$M$6232,"PM25")</f>
        <v>5.6956248</v>
      </c>
      <c r="V478" s="4">
        <f>SUMIFS('02_核算项'!$AD$2:$AD$6232,'02_核算项'!$B$2:$B$6232,$A478,'02_核算项'!$M$2:$M$6232,"BC")</f>
        <v>0.0</v>
      </c>
      <c r="W478" s="4">
        <f>SUMIFS('02_核算项'!$AD$2:$AD$6232,'02_核算项'!$B$2:$B$6232,$A478,'02_核算项'!$M$2:$M$6232,"OC")</f>
        <v>0.0</v>
      </c>
      <c r="X478" s="4">
        <f>SUMIFS('02_核算项'!$AD$2:$AD$6232,'02_核算项'!$B$2:$B$6232,$A478,'02_核算项'!$M$2:$M$6232,"NH3")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SUMIFS('02_核算项'!$AC$2:$AC$6232,'02_核算项'!$B$2:$B$6232,$A479,'02_核算项'!$M$2:$M$6232,"SO2")</f>
        <v>0.0</v>
      </c>
      <c r="H479" s="4">
        <f>SUMIFS('02_核算项'!$AC$2:$AC$6232,'02_核算项'!$B$2:$B$6232,$A479,'02_核算项'!$M$2:$M$6232,"NOX")</f>
        <v>186.39063299999998</v>
      </c>
      <c r="I479" s="4">
        <f>SUMIFS('02_核算项'!$AC$2:$AC$6232,'02_核算项'!$B$2:$B$6232,$A479,'02_核算项'!$M$2:$M$6232,"CO")</f>
        <v>59.099469</v>
      </c>
      <c r="J479" s="4">
        <f>SUMIFS('02_核算项'!$AC$2:$AC$6232,'02_核算项'!$B$2:$B$6232,$A479,'02_核算项'!$M$2:$M$6232,"VOCS")</f>
        <v>0.9092226</v>
      </c>
      <c r="K479" s="4">
        <f>SUMIFS('02_核算项'!$AC$2:$AC$6232,'02_核算项'!$B$2:$B$6232,$A479,'02_核算项'!$M$2:$M$6232,"PM10")</f>
        <v>1.3638339</v>
      </c>
      <c r="L479" s="4">
        <f>SUMIFS('02_核算项'!$AC$2:$AC$6232,'02_核算项'!$B$2:$B$6232,$A479,'02_核算项'!$M$2:$M$6232,"PM25")</f>
        <v>1.3638339</v>
      </c>
      <c r="M479" s="4">
        <f>SUMIFS('02_核算项'!$AC$2:$AC$6232,'02_核算项'!$B$2:$B$6232,$A479,'02_核算项'!$M$2:$M$6232,"BC")</f>
        <v>0.0</v>
      </c>
      <c r="N479" s="4">
        <f>SUMIFS('02_核算项'!$AC$2:$AC$6232,'02_核算项'!$B$2:$B$6232,$A479,'02_核算项'!$M$2:$M$6232,"OC")</f>
        <v>0.0</v>
      </c>
      <c r="O479" s="4">
        <f>SUMIFS('02_核算项'!$AC$2:$AC$6232,'02_核算项'!$B$2:$B$6232,$A479,'02_核算项'!$M$2:$M$6232,"NH3")</f>
        <v>0.0</v>
      </c>
      <c r="P479" s="4">
        <f>SUMIFS('02_核算项'!$AD$2:$AD$6232,'02_核算项'!$B$2:$B$6232,$A479,'02_核算项'!$M$2:$M$6232,"SO2")</f>
        <v>0.0</v>
      </c>
      <c r="Q479" s="4">
        <f>SUMIFS('02_核算项'!$AD$2:$AD$6232,'02_核算项'!$B$2:$B$6232,$A479,'02_核算项'!$M$2:$M$6232,"NOX")</f>
        <v>145.38469374</v>
      </c>
      <c r="R479" s="4">
        <f>SUMIFS('02_核算项'!$AD$2:$AD$6232,'02_核算项'!$B$2:$B$6232,$A479,'02_核算项'!$M$2:$M$6232,"CO")</f>
        <v>59.099469</v>
      </c>
      <c r="S479" s="4">
        <f>SUMIFS('02_核算项'!$AD$2:$AD$6232,'02_核算项'!$B$2:$B$6232,$A479,'02_核算项'!$M$2:$M$6232,"VOCS")</f>
        <v>0.9092226</v>
      </c>
      <c r="T479" s="4">
        <f>SUMIFS('02_核算项'!$AD$2:$AD$6232,'02_核算项'!$B$2:$B$6232,$A479,'02_核算项'!$M$2:$M$6232,"PM10")</f>
        <v>1.3638339</v>
      </c>
      <c r="U479" s="4">
        <f>SUMIFS('02_核算项'!$AD$2:$AD$6232,'02_核算项'!$B$2:$B$6232,$A479,'02_核算项'!$M$2:$M$6232,"PM25")</f>
        <v>1.3638339</v>
      </c>
      <c r="V479" s="4">
        <f>SUMIFS('02_核算项'!$AD$2:$AD$6232,'02_核算项'!$B$2:$B$6232,$A479,'02_核算项'!$M$2:$M$6232,"BC")</f>
        <v>0.0</v>
      </c>
      <c r="W479" s="4">
        <f>SUMIFS('02_核算项'!$AD$2:$AD$6232,'02_核算项'!$B$2:$B$6232,$A479,'02_核算项'!$M$2:$M$6232,"OC")</f>
        <v>0.0</v>
      </c>
      <c r="X479" s="4">
        <f>SUMIFS('02_核算项'!$AD$2:$AD$6232,'02_核算项'!$B$2:$B$6232,$A479,'02_核算项'!$M$2:$M$6232,"NH3")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>
        <f>SUMIFS('02_核算项'!$AC$2:$AC$6232,'02_核算项'!$B$2:$B$6232,$A480,'02_核算项'!$M$2:$M$6232,"SO2")</f>
        <v>0.0</v>
      </c>
      <c r="H480" s="4">
        <f>SUMIFS('02_核算项'!$AC$2:$AC$6232,'02_核算项'!$B$2:$B$6232,$A480,'02_核算项'!$M$2:$M$6232,"NOX")</f>
        <v>0.0</v>
      </c>
      <c r="I480" s="4">
        <f>SUMIFS('02_核算项'!$AC$2:$AC$6232,'02_核算项'!$B$2:$B$6232,$A480,'02_核算项'!$M$2:$M$6232,"CO")</f>
        <v>0.0</v>
      </c>
      <c r="J480" s="4">
        <f>SUMIFS('02_核算项'!$AC$2:$AC$6232,'02_核算项'!$B$2:$B$6232,$A480,'02_核算项'!$M$2:$M$6232,"VOCS")</f>
        <v>0.0</v>
      </c>
      <c r="K480" s="4">
        <f>SUMIFS('02_核算项'!$AC$2:$AC$6232,'02_核算项'!$B$2:$B$6232,$A480,'02_核算项'!$M$2:$M$6232,"PM10")</f>
        <v>0.0</v>
      </c>
      <c r="L480" s="4">
        <f>SUMIFS('02_核算项'!$AC$2:$AC$6232,'02_核算项'!$B$2:$B$6232,$A480,'02_核算项'!$M$2:$M$6232,"PM25")</f>
        <v>0.0</v>
      </c>
      <c r="M480" s="4">
        <f>SUMIFS('02_核算项'!$AC$2:$AC$6232,'02_核算项'!$B$2:$B$6232,$A480,'02_核算项'!$M$2:$M$6232,"BC")</f>
        <v>0.0</v>
      </c>
      <c r="N480" s="4">
        <f>SUMIFS('02_核算项'!$AC$2:$AC$6232,'02_核算项'!$B$2:$B$6232,$A480,'02_核算项'!$M$2:$M$6232,"OC")</f>
        <v>0.0</v>
      </c>
      <c r="O480" s="4">
        <f>SUMIFS('02_核算项'!$AC$2:$AC$6232,'02_核算项'!$B$2:$B$6232,$A480,'02_核算项'!$M$2:$M$6232,"NH3")</f>
        <v>0.0</v>
      </c>
      <c r="P480" s="4">
        <f>SUMIFS('02_核算项'!$AD$2:$AD$6232,'02_核算项'!$B$2:$B$6232,$A480,'02_核算项'!$M$2:$M$6232,"SO2")</f>
        <v>0.0</v>
      </c>
      <c r="Q480" s="4">
        <f>SUMIFS('02_核算项'!$AD$2:$AD$6232,'02_核算项'!$B$2:$B$6232,$A480,'02_核算项'!$M$2:$M$6232,"NOX")</f>
        <v>0.0</v>
      </c>
      <c r="R480" s="4">
        <f>SUMIFS('02_核算项'!$AD$2:$AD$6232,'02_核算项'!$B$2:$B$6232,$A480,'02_核算项'!$M$2:$M$6232,"CO")</f>
        <v>0.0</v>
      </c>
      <c r="S480" s="4">
        <f>SUMIFS('02_核算项'!$AD$2:$AD$6232,'02_核算项'!$B$2:$B$6232,$A480,'02_核算项'!$M$2:$M$6232,"VOCS")</f>
        <v>0.0</v>
      </c>
      <c r="T480" s="4">
        <f>SUMIFS('02_核算项'!$AD$2:$AD$6232,'02_核算项'!$B$2:$B$6232,$A480,'02_核算项'!$M$2:$M$6232,"PM10")</f>
        <v>0.0</v>
      </c>
      <c r="U480" s="4">
        <f>SUMIFS('02_核算项'!$AD$2:$AD$6232,'02_核算项'!$B$2:$B$6232,$A480,'02_核算项'!$M$2:$M$6232,"PM25")</f>
        <v>0.0</v>
      </c>
      <c r="V480" s="4">
        <f>SUMIFS('02_核算项'!$AD$2:$AD$6232,'02_核算项'!$B$2:$B$6232,$A480,'02_核算项'!$M$2:$M$6232,"BC")</f>
        <v>0.0</v>
      </c>
      <c r="W480" s="4">
        <f>SUMIFS('02_核算项'!$AD$2:$AD$6232,'02_核算项'!$B$2:$B$6232,$A480,'02_核算项'!$M$2:$M$6232,"OC")</f>
        <v>0.0</v>
      </c>
      <c r="X480" s="4">
        <f>SUMIFS('02_核算项'!$AD$2:$AD$6232,'02_核算项'!$B$2:$B$6232,$A480,'02_核算项'!$M$2:$M$6232,"NH3")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SUMIFS('02_核算项'!$AC$2:$AC$6232,'02_核算项'!$B$2:$B$6232,$A481,'02_核算项'!$M$2:$M$6232,"SO2")</f>
        <v>0.0</v>
      </c>
      <c r="H481" s="4">
        <f>SUMIFS('02_核算项'!$AC$2:$AC$6232,'02_核算项'!$B$2:$B$6232,$A481,'02_核算项'!$M$2:$M$6232,"NOX")</f>
        <v>38.26712648</v>
      </c>
      <c r="I481" s="4">
        <f>SUMIFS('02_核算项'!$AC$2:$AC$6232,'02_核算项'!$B$2:$B$6232,$A481,'02_核算项'!$M$2:$M$6232,"CO")</f>
        <v>3.6834667199999998</v>
      </c>
      <c r="J481" s="4">
        <f>SUMIFS('02_核算项'!$AC$2:$AC$6232,'02_核算项'!$B$2:$B$6232,$A481,'02_核算项'!$M$2:$M$6232,"VOCS")</f>
        <v>337.651116</v>
      </c>
      <c r="K481" s="4">
        <f>SUMIFS('02_核算项'!$AC$2:$AC$6232,'02_核算项'!$B$2:$B$6232,$A481,'02_核算项'!$M$2:$M$6232,"PM10")</f>
        <v>1.73941484</v>
      </c>
      <c r="L481" s="4">
        <f>SUMIFS('02_核算项'!$AC$2:$AC$6232,'02_核算项'!$B$2:$B$6232,$A481,'02_核算项'!$M$2:$M$6232,"PM25")</f>
        <v>1.73941484</v>
      </c>
      <c r="M481" s="4">
        <f>SUMIFS('02_核算项'!$AC$2:$AC$6232,'02_核算项'!$B$2:$B$6232,$A481,'02_核算项'!$M$2:$M$6232,"BC")</f>
        <v>0.20463704000000002</v>
      </c>
      <c r="N481" s="4">
        <f>SUMIFS('02_核算项'!$AC$2:$AC$6232,'02_核算项'!$B$2:$B$6232,$A481,'02_核算项'!$M$2:$M$6232,"OC")</f>
        <v>0.5115926000000001</v>
      </c>
      <c r="O481" s="4">
        <f>SUMIFS('02_核算项'!$AC$2:$AC$6232,'02_核算项'!$B$2:$B$6232,$A481,'02_核算项'!$M$2:$M$6232,"NH3")</f>
        <v>0.0</v>
      </c>
      <c r="P481" s="4">
        <f>SUMIFS('02_核算项'!$AD$2:$AD$6232,'02_核算项'!$B$2:$B$6232,$A481,'02_核算项'!$M$2:$M$6232,"SO2")</f>
        <v>0.0</v>
      </c>
      <c r="Q481" s="4">
        <f>SUMIFS('02_核算项'!$AD$2:$AD$6232,'02_核算项'!$B$2:$B$6232,$A481,'02_核算项'!$M$2:$M$6232,"NOX")</f>
        <v>29.848358654400002</v>
      </c>
      <c r="R481" s="4">
        <f>SUMIFS('02_核算项'!$AD$2:$AD$6232,'02_核算项'!$B$2:$B$6232,$A481,'02_核算项'!$M$2:$M$6232,"CO")</f>
        <v>3.6834667199999998</v>
      </c>
      <c r="S481" s="4">
        <f>SUMIFS('02_核算项'!$AD$2:$AD$6232,'02_核算项'!$B$2:$B$6232,$A481,'02_核算项'!$M$2:$M$6232,"VOCS")</f>
        <v>337.651116</v>
      </c>
      <c r="T481" s="4">
        <f>SUMIFS('02_核算项'!$AD$2:$AD$6232,'02_核算项'!$B$2:$B$6232,$A481,'02_核算项'!$M$2:$M$6232,"PM10")</f>
        <v>1.73941484</v>
      </c>
      <c r="U481" s="4">
        <f>SUMIFS('02_核算项'!$AD$2:$AD$6232,'02_核算项'!$B$2:$B$6232,$A481,'02_核算项'!$M$2:$M$6232,"PM25")</f>
        <v>1.73941484</v>
      </c>
      <c r="V481" s="4">
        <f>SUMIFS('02_核算项'!$AD$2:$AD$6232,'02_核算项'!$B$2:$B$6232,$A481,'02_核算项'!$M$2:$M$6232,"BC")</f>
        <v>0.20463704000000002</v>
      </c>
      <c r="W481" s="4">
        <f>SUMIFS('02_核算项'!$AD$2:$AD$6232,'02_核算项'!$B$2:$B$6232,$A481,'02_核算项'!$M$2:$M$6232,"OC")</f>
        <v>0.5115926000000001</v>
      </c>
      <c r="X481" s="4">
        <f>SUMIFS('02_核算项'!$AD$2:$AD$6232,'02_核算项'!$B$2:$B$6232,$A481,'02_核算项'!$M$2:$M$6232,"NH3")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SUMIFS('02_核算项'!$AC$2:$AC$6232,'02_核算项'!$B$2:$B$6232,$A482,'02_核算项'!$M$2:$M$6232,"SO2")</f>
        <v>0.0</v>
      </c>
      <c r="H482" s="4">
        <f>SUMIFS('02_核算项'!$AC$2:$AC$6232,'02_核算项'!$B$2:$B$6232,$A482,'02_核算项'!$M$2:$M$6232,"NOX")</f>
        <v>145.632</v>
      </c>
      <c r="I482" s="4">
        <f>SUMIFS('02_核算项'!$AC$2:$AC$6232,'02_核算项'!$B$2:$B$6232,$A482,'02_核算项'!$M$2:$M$6232,"CO")</f>
        <v>46.176</v>
      </c>
      <c r="J482" s="4">
        <f>SUMIFS('02_核算项'!$AC$2:$AC$6232,'02_核算项'!$B$2:$B$6232,$A482,'02_核算项'!$M$2:$M$6232,"VOCS")</f>
        <v>0.7104</v>
      </c>
      <c r="K482" s="4">
        <f>SUMIFS('02_核算项'!$AC$2:$AC$6232,'02_核算项'!$B$2:$B$6232,$A482,'02_核算项'!$M$2:$M$6232,"PM10")</f>
        <v>1.0656</v>
      </c>
      <c r="L482" s="4">
        <f>SUMIFS('02_核算项'!$AC$2:$AC$6232,'02_核算项'!$B$2:$B$6232,$A482,'02_核算项'!$M$2:$M$6232,"PM25")</f>
        <v>1.0656</v>
      </c>
      <c r="M482" s="4">
        <f>SUMIFS('02_核算项'!$AC$2:$AC$6232,'02_核算项'!$B$2:$B$6232,$A482,'02_核算项'!$M$2:$M$6232,"BC")</f>
        <v>0.0</v>
      </c>
      <c r="N482" s="4">
        <f>SUMIFS('02_核算项'!$AC$2:$AC$6232,'02_核算项'!$B$2:$B$6232,$A482,'02_核算项'!$M$2:$M$6232,"OC")</f>
        <v>0.0</v>
      </c>
      <c r="O482" s="4">
        <f>SUMIFS('02_核算项'!$AC$2:$AC$6232,'02_核算项'!$B$2:$B$6232,$A482,'02_核算项'!$M$2:$M$6232,"NH3")</f>
        <v>0.0</v>
      </c>
      <c r="P482" s="4">
        <f>SUMIFS('02_核算项'!$AD$2:$AD$6232,'02_核算项'!$B$2:$B$6232,$A482,'02_核算项'!$M$2:$M$6232,"SO2")</f>
        <v>0.0</v>
      </c>
      <c r="Q482" s="4">
        <f>SUMIFS('02_核算项'!$AD$2:$AD$6232,'02_核算项'!$B$2:$B$6232,$A482,'02_核算项'!$M$2:$M$6232,"NOX")</f>
        <v>113.59296</v>
      </c>
      <c r="R482" s="4">
        <f>SUMIFS('02_核算项'!$AD$2:$AD$6232,'02_核算项'!$B$2:$B$6232,$A482,'02_核算项'!$M$2:$M$6232,"CO")</f>
        <v>46.176</v>
      </c>
      <c r="S482" s="4">
        <f>SUMIFS('02_核算项'!$AD$2:$AD$6232,'02_核算项'!$B$2:$B$6232,$A482,'02_核算项'!$M$2:$M$6232,"VOCS")</f>
        <v>0.7104</v>
      </c>
      <c r="T482" s="4">
        <f>SUMIFS('02_核算项'!$AD$2:$AD$6232,'02_核算项'!$B$2:$B$6232,$A482,'02_核算项'!$M$2:$M$6232,"PM10")</f>
        <v>1.0656</v>
      </c>
      <c r="U482" s="4">
        <f>SUMIFS('02_核算项'!$AD$2:$AD$6232,'02_核算项'!$B$2:$B$6232,$A482,'02_核算项'!$M$2:$M$6232,"PM25")</f>
        <v>1.0656</v>
      </c>
      <c r="V482" s="4">
        <f>SUMIFS('02_核算项'!$AD$2:$AD$6232,'02_核算项'!$B$2:$B$6232,$A482,'02_核算项'!$M$2:$M$6232,"BC")</f>
        <v>0.0</v>
      </c>
      <c r="W482" s="4">
        <f>SUMIFS('02_核算项'!$AD$2:$AD$6232,'02_核算项'!$B$2:$B$6232,$A482,'02_核算项'!$M$2:$M$6232,"OC")</f>
        <v>0.0</v>
      </c>
      <c r="X482" s="4">
        <f>SUMIFS('02_核算项'!$AD$2:$AD$6232,'02_核算项'!$B$2:$B$6232,$A482,'02_核算项'!$M$2:$M$6232,"NH3")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SUMIFS('02_核算项'!$AC$2:$AC$6232,'02_核算项'!$B$2:$B$6232,$A483,'02_核算项'!$M$2:$M$6232,"SO2")</f>
        <v>0.0</v>
      </c>
      <c r="H483" s="4">
        <f>SUMIFS('02_核算项'!$AC$2:$AC$6232,'02_核算项'!$B$2:$B$6232,$A483,'02_核算项'!$M$2:$M$6232,"NOX")</f>
        <v>1393.6371499999998</v>
      </c>
      <c r="I483" s="4">
        <f>SUMIFS('02_核算项'!$AC$2:$AC$6232,'02_核算项'!$B$2:$B$6232,$A483,'02_核算项'!$M$2:$M$6232,"CO")</f>
        <v>441.88495</v>
      </c>
      <c r="J483" s="4">
        <f>SUMIFS('02_核算项'!$AC$2:$AC$6232,'02_核算项'!$B$2:$B$6232,$A483,'02_核算项'!$M$2:$M$6232,"VOCS")</f>
        <v>6.79823</v>
      </c>
      <c r="K483" s="4">
        <f>SUMIFS('02_核算项'!$AC$2:$AC$6232,'02_核算项'!$B$2:$B$6232,$A483,'02_核算项'!$M$2:$M$6232,"PM10")</f>
        <v>10.197345</v>
      </c>
      <c r="L483" s="4">
        <f>SUMIFS('02_核算项'!$AC$2:$AC$6232,'02_核算项'!$B$2:$B$6232,$A483,'02_核算项'!$M$2:$M$6232,"PM25")</f>
        <v>10.197345</v>
      </c>
      <c r="M483" s="4">
        <f>SUMIFS('02_核算项'!$AC$2:$AC$6232,'02_核算项'!$B$2:$B$6232,$A483,'02_核算项'!$M$2:$M$6232,"BC")</f>
        <v>0.0</v>
      </c>
      <c r="N483" s="4">
        <f>SUMIFS('02_核算项'!$AC$2:$AC$6232,'02_核算项'!$B$2:$B$6232,$A483,'02_核算项'!$M$2:$M$6232,"OC")</f>
        <v>0.0</v>
      </c>
      <c r="O483" s="4">
        <f>SUMIFS('02_核算项'!$AC$2:$AC$6232,'02_核算项'!$B$2:$B$6232,$A483,'02_核算项'!$M$2:$M$6232,"NH3")</f>
        <v>0.0</v>
      </c>
      <c r="P483" s="4">
        <f>SUMIFS('02_核算项'!$AD$2:$AD$6232,'02_核算项'!$B$2:$B$6232,$A483,'02_核算项'!$M$2:$M$6232,"SO2")</f>
        <v>0.0</v>
      </c>
      <c r="Q483" s="4">
        <f>SUMIFS('02_核算项'!$AD$2:$AD$6232,'02_核算项'!$B$2:$B$6232,$A483,'02_核算项'!$M$2:$M$6232,"NOX")</f>
        <v>1087.036977</v>
      </c>
      <c r="R483" s="4">
        <f>SUMIFS('02_核算项'!$AD$2:$AD$6232,'02_核算项'!$B$2:$B$6232,$A483,'02_核算项'!$M$2:$M$6232,"CO")</f>
        <v>441.88495</v>
      </c>
      <c r="S483" s="4">
        <f>SUMIFS('02_核算项'!$AD$2:$AD$6232,'02_核算项'!$B$2:$B$6232,$A483,'02_核算项'!$M$2:$M$6232,"VOCS")</f>
        <v>6.79823</v>
      </c>
      <c r="T483" s="4">
        <f>SUMIFS('02_核算项'!$AD$2:$AD$6232,'02_核算项'!$B$2:$B$6232,$A483,'02_核算项'!$M$2:$M$6232,"PM10")</f>
        <v>10.197345</v>
      </c>
      <c r="U483" s="4">
        <f>SUMIFS('02_核算项'!$AD$2:$AD$6232,'02_核算项'!$B$2:$B$6232,$A483,'02_核算项'!$M$2:$M$6232,"PM25")</f>
        <v>10.197345</v>
      </c>
      <c r="V483" s="4">
        <f>SUMIFS('02_核算项'!$AD$2:$AD$6232,'02_核算项'!$B$2:$B$6232,$A483,'02_核算项'!$M$2:$M$6232,"BC")</f>
        <v>0.0</v>
      </c>
      <c r="W483" s="4">
        <f>SUMIFS('02_核算项'!$AD$2:$AD$6232,'02_核算项'!$B$2:$B$6232,$A483,'02_核算项'!$M$2:$M$6232,"OC")</f>
        <v>0.0</v>
      </c>
      <c r="X483" s="4">
        <f>SUMIFS('02_核算项'!$AD$2:$AD$6232,'02_核算项'!$B$2:$B$6232,$A483,'02_核算项'!$M$2:$M$6232,"NH3")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SUMIFS('02_核算项'!$AC$2:$AC$6232,'02_核算项'!$B$2:$B$6232,$A484,'02_核算项'!$M$2:$M$6232,"SO2")</f>
        <v>0.0</v>
      </c>
      <c r="H484" s="4">
        <f>SUMIFS('02_核算项'!$AC$2:$AC$6232,'02_核算项'!$B$2:$B$6232,$A484,'02_核算项'!$M$2:$M$6232,"NOX")</f>
        <v>118.87744999999998</v>
      </c>
      <c r="I484" s="4">
        <f>SUMIFS('02_核算项'!$AC$2:$AC$6232,'02_核算项'!$B$2:$B$6232,$A484,'02_核算项'!$M$2:$M$6232,"CO")</f>
        <v>37.69285</v>
      </c>
      <c r="J484" s="4">
        <f>SUMIFS('02_核算项'!$AC$2:$AC$6232,'02_核算项'!$B$2:$B$6232,$A484,'02_核算项'!$M$2:$M$6232,"VOCS")</f>
        <v>0.57989</v>
      </c>
      <c r="K484" s="4">
        <f>SUMIFS('02_核算项'!$AC$2:$AC$6232,'02_核算项'!$B$2:$B$6232,$A484,'02_核算项'!$M$2:$M$6232,"PM10")</f>
        <v>0.869835</v>
      </c>
      <c r="L484" s="4">
        <f>SUMIFS('02_核算项'!$AC$2:$AC$6232,'02_核算项'!$B$2:$B$6232,$A484,'02_核算项'!$M$2:$M$6232,"PM25")</f>
        <v>0.869835</v>
      </c>
      <c r="M484" s="4">
        <f>SUMIFS('02_核算项'!$AC$2:$AC$6232,'02_核算项'!$B$2:$B$6232,$A484,'02_核算项'!$M$2:$M$6232,"BC")</f>
        <v>0.0</v>
      </c>
      <c r="N484" s="4">
        <f>SUMIFS('02_核算项'!$AC$2:$AC$6232,'02_核算项'!$B$2:$B$6232,$A484,'02_核算项'!$M$2:$M$6232,"OC")</f>
        <v>0.0</v>
      </c>
      <c r="O484" s="4">
        <f>SUMIFS('02_核算项'!$AC$2:$AC$6232,'02_核算项'!$B$2:$B$6232,$A484,'02_核算项'!$M$2:$M$6232,"NH3")</f>
        <v>0.0</v>
      </c>
      <c r="P484" s="4">
        <f>SUMIFS('02_核算项'!$AD$2:$AD$6232,'02_核算项'!$B$2:$B$6232,$A484,'02_核算项'!$M$2:$M$6232,"SO2")</f>
        <v>0.0</v>
      </c>
      <c r="Q484" s="4">
        <f>SUMIFS('02_核算项'!$AD$2:$AD$6232,'02_核算项'!$B$2:$B$6232,$A484,'02_核算项'!$M$2:$M$6232,"NOX")</f>
        <v>92.72441099999999</v>
      </c>
      <c r="R484" s="4">
        <f>SUMIFS('02_核算项'!$AD$2:$AD$6232,'02_核算项'!$B$2:$B$6232,$A484,'02_核算项'!$M$2:$M$6232,"CO")</f>
        <v>37.69285</v>
      </c>
      <c r="S484" s="4">
        <f>SUMIFS('02_核算项'!$AD$2:$AD$6232,'02_核算项'!$B$2:$B$6232,$A484,'02_核算项'!$M$2:$M$6232,"VOCS")</f>
        <v>0.57989</v>
      </c>
      <c r="T484" s="4">
        <f>SUMIFS('02_核算项'!$AD$2:$AD$6232,'02_核算项'!$B$2:$B$6232,$A484,'02_核算项'!$M$2:$M$6232,"PM10")</f>
        <v>0.869835</v>
      </c>
      <c r="U484" s="4">
        <f>SUMIFS('02_核算项'!$AD$2:$AD$6232,'02_核算项'!$B$2:$B$6232,$A484,'02_核算项'!$M$2:$M$6232,"PM25")</f>
        <v>0.869835</v>
      </c>
      <c r="V484" s="4">
        <f>SUMIFS('02_核算项'!$AD$2:$AD$6232,'02_核算项'!$B$2:$B$6232,$A484,'02_核算项'!$M$2:$M$6232,"BC")</f>
        <v>0.0</v>
      </c>
      <c r="W484" s="4">
        <f>SUMIFS('02_核算项'!$AD$2:$AD$6232,'02_核算项'!$B$2:$B$6232,$A484,'02_核算项'!$M$2:$M$6232,"OC")</f>
        <v>0.0</v>
      </c>
      <c r="X484" s="4">
        <f>SUMIFS('02_核算项'!$AD$2:$AD$6232,'02_核算项'!$B$2:$B$6232,$A484,'02_核算项'!$M$2:$M$6232,"NH3")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SUMIFS('02_核算项'!$AC$2:$AC$6232,'02_核算项'!$B$2:$B$6232,$A485,'02_核算项'!$M$2:$M$6232,"SO2")</f>
        <v>0.0</v>
      </c>
      <c r="H485" s="4">
        <f>SUMIFS('02_核算项'!$AC$2:$AC$6232,'02_核算项'!$B$2:$B$6232,$A485,'02_核算项'!$M$2:$M$6232,"NOX")</f>
        <v>1148.02214</v>
      </c>
      <c r="I485" s="4">
        <f>SUMIFS('02_核算项'!$AC$2:$AC$6232,'02_核算项'!$B$2:$B$6232,$A485,'02_核算项'!$M$2:$M$6232,"CO")</f>
        <v>364.00702</v>
      </c>
      <c r="J485" s="4">
        <f>SUMIFS('02_核算项'!$AC$2:$AC$6232,'02_核算项'!$B$2:$B$6232,$A485,'02_核算项'!$M$2:$M$6232,"VOCS")</f>
        <v>5.600108</v>
      </c>
      <c r="K485" s="4">
        <f>SUMIFS('02_核算项'!$AC$2:$AC$6232,'02_核算项'!$B$2:$B$6232,$A485,'02_核算项'!$M$2:$M$6232,"PM10")</f>
        <v>8.400162</v>
      </c>
      <c r="L485" s="4">
        <f>SUMIFS('02_核算项'!$AC$2:$AC$6232,'02_核算项'!$B$2:$B$6232,$A485,'02_核算项'!$M$2:$M$6232,"PM25")</f>
        <v>8.400162</v>
      </c>
      <c r="M485" s="4">
        <f>SUMIFS('02_核算项'!$AC$2:$AC$6232,'02_核算项'!$B$2:$B$6232,$A485,'02_核算项'!$M$2:$M$6232,"BC")</f>
        <v>0.0</v>
      </c>
      <c r="N485" s="4">
        <f>SUMIFS('02_核算项'!$AC$2:$AC$6232,'02_核算项'!$B$2:$B$6232,$A485,'02_核算项'!$M$2:$M$6232,"OC")</f>
        <v>0.0</v>
      </c>
      <c r="O485" s="4">
        <f>SUMIFS('02_核算项'!$AC$2:$AC$6232,'02_核算项'!$B$2:$B$6232,$A485,'02_核算项'!$M$2:$M$6232,"NH3")</f>
        <v>0.0</v>
      </c>
      <c r="P485" s="4">
        <f>SUMIFS('02_核算项'!$AD$2:$AD$6232,'02_核算项'!$B$2:$B$6232,$A485,'02_核算项'!$M$2:$M$6232,"SO2")</f>
        <v>0.0</v>
      </c>
      <c r="Q485" s="4">
        <f>SUMIFS('02_核算项'!$AD$2:$AD$6232,'02_核算项'!$B$2:$B$6232,$A485,'02_核算项'!$M$2:$M$6232,"NOX")</f>
        <v>895.4572692</v>
      </c>
      <c r="R485" s="4">
        <f>SUMIFS('02_核算项'!$AD$2:$AD$6232,'02_核算项'!$B$2:$B$6232,$A485,'02_核算项'!$M$2:$M$6232,"CO")</f>
        <v>364.00702</v>
      </c>
      <c r="S485" s="4">
        <f>SUMIFS('02_核算项'!$AD$2:$AD$6232,'02_核算项'!$B$2:$B$6232,$A485,'02_核算项'!$M$2:$M$6232,"VOCS")</f>
        <v>5.600108</v>
      </c>
      <c r="T485" s="4">
        <f>SUMIFS('02_核算项'!$AD$2:$AD$6232,'02_核算项'!$B$2:$B$6232,$A485,'02_核算项'!$M$2:$M$6232,"PM10")</f>
        <v>8.400162</v>
      </c>
      <c r="U485" s="4">
        <f>SUMIFS('02_核算项'!$AD$2:$AD$6232,'02_核算项'!$B$2:$B$6232,$A485,'02_核算项'!$M$2:$M$6232,"PM25")</f>
        <v>8.400162</v>
      </c>
      <c r="V485" s="4">
        <f>SUMIFS('02_核算项'!$AD$2:$AD$6232,'02_核算项'!$B$2:$B$6232,$A485,'02_核算项'!$M$2:$M$6232,"BC")</f>
        <v>0.0</v>
      </c>
      <c r="W485" s="4">
        <f>SUMIFS('02_核算项'!$AD$2:$AD$6232,'02_核算项'!$B$2:$B$6232,$A485,'02_核算项'!$M$2:$M$6232,"OC")</f>
        <v>0.0</v>
      </c>
      <c r="X485" s="4">
        <f>SUMIFS('02_核算项'!$AD$2:$AD$6232,'02_核算项'!$B$2:$B$6232,$A485,'02_核算项'!$M$2:$M$6232,"NH3")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>
        <f>SUMIFS('02_核算项'!$AC$2:$AC$6232,'02_核算项'!$B$2:$B$6232,$A486,'02_核算项'!$M$2:$M$6232,"SO2")</f>
        <v>0</v>
      </c>
      <c r="H486" s="4">
        <f>SUMIFS('02_核算项'!$AC$2:$AC$6232,'02_核算项'!$B$2:$B$6232,$A486,'02_核算项'!$M$2:$M$6232,"NOX")</f>
        <v>0</v>
      </c>
      <c r="I486" s="4">
        <f>SUMIFS('02_核算项'!$AC$2:$AC$6232,'02_核算项'!$B$2:$B$6232,$A486,'02_核算项'!$M$2:$M$6232,"CO")</f>
        <v>0</v>
      </c>
      <c r="J486" s="4">
        <f>SUMIFS('02_核算项'!$AC$2:$AC$6232,'02_核算项'!$B$2:$B$6232,$A486,'02_核算项'!$M$2:$M$6232,"VOCS")</f>
        <v>0</v>
      </c>
      <c r="K486" s="4">
        <f>SUMIFS('02_核算项'!$AC$2:$AC$6232,'02_核算项'!$B$2:$B$6232,$A486,'02_核算项'!$M$2:$M$6232,"PM10")</f>
        <v>0</v>
      </c>
      <c r="L486" s="4">
        <f>SUMIFS('02_核算项'!$AC$2:$AC$6232,'02_核算项'!$B$2:$B$6232,$A486,'02_核算项'!$M$2:$M$6232,"PM25")</f>
        <v>0</v>
      </c>
      <c r="M486" s="4">
        <f>SUMIFS('02_核算项'!$AC$2:$AC$6232,'02_核算项'!$B$2:$B$6232,$A486,'02_核算项'!$M$2:$M$6232,"BC")</f>
        <v>0</v>
      </c>
      <c r="N486" s="4">
        <f>SUMIFS('02_核算项'!$AC$2:$AC$6232,'02_核算项'!$B$2:$B$6232,$A486,'02_核算项'!$M$2:$M$6232,"OC")</f>
        <v>0</v>
      </c>
      <c r="O486" s="4">
        <f>SUMIFS('02_核算项'!$AC$2:$AC$6232,'02_核算项'!$B$2:$B$6232,$A486,'02_核算项'!$M$2:$M$6232,"NH3")</f>
        <v>0.0</v>
      </c>
      <c r="X486" s="4">
        <f>SUMIFS('02_核算项'!$AD$2:$AD$6232,'02_核算项'!$B$2:$B$6232,$A486,'02_核算项'!$M$2:$M$6232,"NH3")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SUMIFS('02_核算项'!$AC$2:$AC$6232,'02_核算项'!$B$2:$B$6232,$A487,'02_核算项'!$M$2:$M$6232,"SO2")</f>
        <v>2374.2494440000005</v>
      </c>
      <c r="H487" s="4">
        <f>SUMIFS('02_核算项'!$AC$2:$AC$6232,'02_核算项'!$B$2:$B$6232,$A487,'02_核算项'!$M$2:$M$6232,"NOX")</f>
        <v>2234.587712</v>
      </c>
      <c r="I487" s="4">
        <f>SUMIFS('02_核算项'!$AC$2:$AC$6232,'02_核算项'!$B$2:$B$6232,$A487,'02_核算项'!$M$2:$M$6232,"CO")</f>
        <v>498.7919</v>
      </c>
      <c r="J487" s="4">
        <f>SUMIFS('02_核算项'!$AC$2:$AC$6232,'02_核算项'!$B$2:$B$6232,$A487,'02_核算项'!$M$2:$M$6232,"VOCS")</f>
        <v>9.975838</v>
      </c>
      <c r="K487" s="4">
        <f>SUMIFS('02_核算项'!$AC$2:$AC$6232,'02_核算项'!$B$2:$B$6232,$A487,'02_核算项'!$M$2:$M$6232,"PM10")</f>
        <v>8234.036733523999</v>
      </c>
      <c r="L487" s="4">
        <f>SUMIFS('02_核算项'!$AC$2:$AC$6232,'02_核算项'!$B$2:$B$6232,$A487,'02_核算项'!$M$2:$M$6232,"PM25")</f>
        <v>1987.5261080920002</v>
      </c>
      <c r="M487" s="4">
        <f>SUMIFS('02_核算项'!$AC$2:$AC$6232,'02_核算项'!$B$2:$B$6232,$A487,'02_核算项'!$M$2:$M$6232,"BC")</f>
        <v>3.9750522161840007</v>
      </c>
      <c r="N487" s="4">
        <f>SUMIFS('02_核算项'!$AC$2:$AC$6232,'02_核算项'!$B$2:$B$6232,$A487,'02_核算项'!$M$2:$M$6232,"OC")</f>
        <v>0.0</v>
      </c>
      <c r="O487" s="4">
        <f>SUMIFS('02_核算项'!$AC$2:$AC$6232,'02_核算项'!$B$2:$B$6232,$A487,'02_核算项'!$M$2:$M$6232,"NH3")</f>
        <v>39.903352</v>
      </c>
      <c r="P487" s="4">
        <f>SUMIFS('02_核算项'!$AD$2:$AD$6232,'02_核算项'!$B$2:$B$6232,$A487,'02_核算项'!$M$2:$M$6232,"SO2")</f>
        <v>474.8498888</v>
      </c>
      <c r="Q487" s="4">
        <f>SUMIFS('02_核算项'!$AD$2:$AD$6232,'02_核算项'!$B$2:$B$6232,$A487,'02_核算项'!$M$2:$M$6232,"NOX")</f>
        <v>804.45157632</v>
      </c>
      <c r="R487" s="4">
        <f>SUMIFS('02_核算项'!$AD$2:$AD$6232,'02_核算项'!$B$2:$B$6232,$A487,'02_核算项'!$M$2:$M$6232,"CO")</f>
        <v>498.7919</v>
      </c>
      <c r="S487" s="4">
        <f>SUMIFS('02_核算项'!$AD$2:$AD$6232,'02_核算项'!$B$2:$B$6232,$A487,'02_核算项'!$M$2:$M$6232,"VOCS")</f>
        <v>9.975838</v>
      </c>
      <c r="T487" s="4">
        <f>SUMIFS('02_核算项'!$AD$2:$AD$6232,'02_核算项'!$B$2:$B$6232,$A487,'02_核算项'!$M$2:$M$6232,"PM10")</f>
        <v>421.6394672166603</v>
      </c>
      <c r="U487" s="4">
        <f>SUMIFS('02_核算项'!$AD$2:$AD$6232,'02_核算项'!$B$2:$B$6232,$A487,'02_核算项'!$M$2:$M$6232,"PM25")</f>
        <v>109.31393594506011</v>
      </c>
      <c r="V487" s="4">
        <f>SUMIFS('02_核算项'!$AD$2:$AD$6232,'02_核算项'!$B$2:$B$6232,$A487,'02_核算项'!$M$2:$M$6232,"BC")</f>
        <v>0.21862787189012023</v>
      </c>
      <c r="W487" s="4">
        <f>SUMIFS('02_核算项'!$AD$2:$AD$6232,'02_核算项'!$B$2:$B$6232,$A487,'02_核算项'!$M$2:$M$6232,"OC")</f>
        <v>0.0</v>
      </c>
      <c r="X487" s="4">
        <f>SUMIFS('02_核算项'!$AD$2:$AD$6232,'02_核算项'!$B$2:$B$6232,$A487,'02_核算项'!$M$2:$M$6232,"NH3")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SUMIFS('02_核算项'!$AC$2:$AC$6232,'02_核算项'!$B$2:$B$6232,$A488,'02_核算项'!$M$2:$M$6232,"SO2")</f>
        <v>6804.7705332</v>
      </c>
      <c r="H488" s="4">
        <f>SUMIFS('02_核算项'!$AC$2:$AC$6232,'02_核算项'!$B$2:$B$6232,$A488,'02_核算项'!$M$2:$M$6232,"NOX")</f>
        <v>5659.823383600001</v>
      </c>
      <c r="I488" s="4">
        <f>SUMIFS('02_核算项'!$AC$2:$AC$6232,'02_核算项'!$B$2:$B$6232,$A488,'02_核算项'!$M$2:$M$6232,"CO")</f>
        <v>1569.807</v>
      </c>
      <c r="J488" s="4">
        <f>SUMIFS('02_核算项'!$AC$2:$AC$6232,'02_核算项'!$B$2:$B$6232,$A488,'02_核算项'!$M$2:$M$6232,"VOCS")</f>
        <v>31.4116924</v>
      </c>
      <c r="K488" s="4">
        <f>SUMIFS('02_核算项'!$AC$2:$AC$6232,'02_核算项'!$B$2:$B$6232,$A488,'02_核算项'!$M$2:$M$6232,"PM10")</f>
        <v>18927.498857380004</v>
      </c>
      <c r="L488" s="4">
        <f>SUMIFS('02_核算项'!$AC$2:$AC$6232,'02_核算项'!$B$2:$B$6232,$A488,'02_核算项'!$M$2:$M$6232,"PM25")</f>
        <v>4937.66088836</v>
      </c>
      <c r="M488" s="4">
        <f>SUMIFS('02_核算项'!$AC$2:$AC$6232,'02_核算项'!$B$2:$B$6232,$A488,'02_核算项'!$M$2:$M$6232,"BC")</f>
        <v>9.88043034472</v>
      </c>
      <c r="N488" s="4">
        <f>SUMIFS('02_核算项'!$AC$2:$AC$6232,'02_核算项'!$B$2:$B$6232,$A488,'02_核算项'!$M$2:$M$6232,"OC")</f>
        <v>0.001318</v>
      </c>
      <c r="O488" s="4">
        <f>SUMIFS('02_核算项'!$AC$2:$AC$6232,'02_核算项'!$B$2:$B$6232,$A488,'02_核算项'!$M$2:$M$6232,"NH3")</f>
        <v>125.5782336</v>
      </c>
      <c r="P488" s="4">
        <f>SUMIFS('02_核算项'!$AD$2:$AD$6232,'02_核算项'!$B$2:$B$6232,$A488,'02_核算项'!$M$2:$M$6232,"SO2")</f>
        <v>1360.9541066399995</v>
      </c>
      <c r="Q488" s="4">
        <f>SUMIFS('02_核算项'!$AD$2:$AD$6232,'02_核算项'!$B$2:$B$6232,$A488,'02_核算项'!$M$2:$M$6232,"NOX")</f>
        <v>2037.5364180960003</v>
      </c>
      <c r="R488" s="4">
        <f>SUMIFS('02_核算项'!$AD$2:$AD$6232,'02_核算项'!$B$2:$B$6232,$A488,'02_核算项'!$M$2:$M$6232,"CO")</f>
        <v>1569.807</v>
      </c>
      <c r="S488" s="4">
        <f>SUMIFS('02_核算项'!$AD$2:$AD$6232,'02_核算项'!$B$2:$B$6232,$A488,'02_核算项'!$M$2:$M$6232,"VOCS")</f>
        <v>31.4116924</v>
      </c>
      <c r="T488" s="4">
        <f>SUMIFS('02_核算项'!$AD$2:$AD$6232,'02_核算项'!$B$2:$B$6232,$A488,'02_核算项'!$M$2:$M$6232,"PM10")</f>
        <v>971.0632473108011</v>
      </c>
      <c r="U488" s="4">
        <f>SUMIFS('02_核算项'!$AD$2:$AD$6232,'02_核算项'!$B$2:$B$6232,$A488,'02_核算项'!$M$2:$M$6232,"PM25")</f>
        <v>271.57134885980025</v>
      </c>
      <c r="V488" s="4">
        <f>SUMIFS('02_核算项'!$AD$2:$AD$6232,'02_核算项'!$B$2:$B$6232,$A488,'02_核算项'!$M$2:$M$6232,"BC")</f>
        <v>0.5434236689596006</v>
      </c>
      <c r="W488" s="4">
        <f>SUMIFS('02_核算项'!$AD$2:$AD$6232,'02_核算项'!$B$2:$B$6232,$A488,'02_核算项'!$M$2:$M$6232,"OC")</f>
        <v>7.249000000000006e-05</v>
      </c>
      <c r="X488" s="4">
        <f>SUMIFS('02_核算项'!$AD$2:$AD$6232,'02_核算项'!$B$2:$B$6232,$A488,'02_核算项'!$M$2:$M$6232,"NH3")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>
        <f>SUMIFS('02_核算项'!$AC$2:$AC$6232,'02_核算项'!$B$2:$B$6232,$A489,'02_核算项'!$M$2:$M$6232,"SO2")</f>
        <v>0.10131</v>
      </c>
      <c r="H489" s="4">
        <f>SUMIFS('02_核算项'!$AC$2:$AC$6232,'02_核算项'!$B$2:$B$6232,$A489,'02_核算项'!$M$2:$M$6232,"NOX")</f>
        <v>0.249898</v>
      </c>
      <c r="I489" s="4">
        <f>SUMIFS('02_核算项'!$AC$2:$AC$6232,'02_核算项'!$B$2:$B$6232,$A489,'02_核算项'!$M$2:$M$6232,"CO")</f>
        <v>0.020262</v>
      </c>
      <c r="J489" s="4">
        <f>SUMIFS('02_核算项'!$AC$2:$AC$6232,'02_核算项'!$B$2:$B$6232,$A489,'02_核算项'!$M$2:$M$6232,"VOCS")</f>
        <v>0.0043901</v>
      </c>
      <c r="K489" s="4">
        <f>SUMIFS('02_核算项'!$AC$2:$AC$6232,'02_核算项'!$B$2:$B$6232,$A489,'02_核算项'!$M$2:$M$6232,"PM10")</f>
        <v>0.016885</v>
      </c>
      <c r="L489" s="4">
        <f>SUMIFS('02_核算项'!$AC$2:$AC$6232,'02_核算项'!$B$2:$B$6232,$A489,'02_核算项'!$M$2:$M$6232,"PM25")</f>
        <v>0.016885</v>
      </c>
      <c r="M489" s="4">
        <f>SUMIFS('02_核算项'!$AC$2:$AC$6232,'02_核算项'!$B$2:$B$6232,$A489,'02_核算项'!$M$2:$M$6232,"BC")</f>
        <v>0.00033769999999999997</v>
      </c>
      <c r="N489" s="4">
        <f>SUMIFS('02_核算项'!$AC$2:$AC$6232,'02_核算项'!$B$2:$B$6232,$A489,'02_核算项'!$M$2:$M$6232,"OC")</f>
        <v>0.0013507999999999999</v>
      </c>
      <c r="O489" s="4">
        <f>SUMIFS('02_核算项'!$AC$2:$AC$6232,'02_核算项'!$B$2:$B$6232,$A489,'02_核算项'!$M$2:$M$6232,"NH3")</f>
        <v>0.0</v>
      </c>
      <c r="P489" s="4">
        <f>SUMIFS('02_核算项'!$AD$2:$AD$6232,'02_核算项'!$B$2:$B$6232,$A489,'02_核算项'!$M$2:$M$6232,"SO2")</f>
        <v>0.10131</v>
      </c>
      <c r="Q489" s="4">
        <f>SUMIFS('02_核算项'!$AD$2:$AD$6232,'02_核算项'!$B$2:$B$6232,$A489,'02_核算项'!$M$2:$M$6232,"NOX")</f>
        <v>0.249898</v>
      </c>
      <c r="R489" s="4">
        <f>SUMIFS('02_核算项'!$AD$2:$AD$6232,'02_核算项'!$B$2:$B$6232,$A489,'02_核算项'!$M$2:$M$6232,"CO")</f>
        <v>0.020262</v>
      </c>
      <c r="S489" s="4">
        <f>SUMIFS('02_核算项'!$AD$2:$AD$6232,'02_核算项'!$B$2:$B$6232,$A489,'02_核算项'!$M$2:$M$6232,"VOCS")</f>
        <v>0.0043901</v>
      </c>
      <c r="T489" s="4">
        <f>SUMIFS('02_核算项'!$AD$2:$AD$6232,'02_核算项'!$B$2:$B$6232,$A489,'02_核算项'!$M$2:$M$6232,"PM10")</f>
        <v>0.016885</v>
      </c>
      <c r="U489" s="4">
        <f>SUMIFS('02_核算项'!$AD$2:$AD$6232,'02_核算项'!$B$2:$B$6232,$A489,'02_核算项'!$M$2:$M$6232,"PM25")</f>
        <v>0.016885</v>
      </c>
      <c r="V489" s="4">
        <f>SUMIFS('02_核算项'!$AD$2:$AD$6232,'02_核算项'!$B$2:$B$6232,$A489,'02_核算项'!$M$2:$M$6232,"BC")</f>
        <v>0.00033769999999999997</v>
      </c>
      <c r="W489" s="4">
        <f>SUMIFS('02_核算项'!$AD$2:$AD$6232,'02_核算项'!$B$2:$B$6232,$A489,'02_核算项'!$M$2:$M$6232,"OC")</f>
        <v>0.0013507999999999999</v>
      </c>
      <c r="X489" s="4">
        <f>SUMIFS('02_核算项'!$AD$2:$AD$6232,'02_核算项'!$B$2:$B$6232,$A489,'02_核算项'!$M$2:$M$6232,"NH3")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>
        <f>SUMIFS('02_核算项'!$AC$2:$AC$6232,'02_核算项'!$B$2:$B$6232,$A490,'02_核算项'!$M$2:$M$6232,"SO2")</f>
        <v>0.0</v>
      </c>
      <c r="H490" s="4">
        <f>SUMIFS('02_核算项'!$AC$2:$AC$6232,'02_核算项'!$B$2:$B$6232,$A490,'02_核算项'!$M$2:$M$6232,"NOX")</f>
        <v>0.0</v>
      </c>
      <c r="I490" s="4">
        <f>SUMIFS('02_核算项'!$AC$2:$AC$6232,'02_核算项'!$B$2:$B$6232,$A490,'02_核算项'!$M$2:$M$6232,"CO")</f>
        <v>0.0</v>
      </c>
      <c r="J490" s="4">
        <f>SUMIFS('02_核算项'!$AC$2:$AC$6232,'02_核算项'!$B$2:$B$6232,$A490,'02_核算项'!$M$2:$M$6232,"VOCS")</f>
        <v>0.0</v>
      </c>
      <c r="K490" s="4">
        <f>SUMIFS('02_核算项'!$AC$2:$AC$6232,'02_核算项'!$B$2:$B$6232,$A490,'02_核算项'!$M$2:$M$6232,"PM10")</f>
        <v>0.0</v>
      </c>
      <c r="L490" s="4">
        <f>SUMIFS('02_核算项'!$AC$2:$AC$6232,'02_核算项'!$B$2:$B$6232,$A490,'02_核算项'!$M$2:$M$6232,"PM25")</f>
        <v>0.0</v>
      </c>
      <c r="M490" s="4">
        <f>SUMIFS('02_核算项'!$AC$2:$AC$6232,'02_核算项'!$B$2:$B$6232,$A490,'02_核算项'!$M$2:$M$6232,"BC")</f>
        <v>0.0</v>
      </c>
      <c r="N490" s="4">
        <f>SUMIFS('02_核算项'!$AC$2:$AC$6232,'02_核算项'!$B$2:$B$6232,$A490,'02_核算项'!$M$2:$M$6232,"OC")</f>
        <v>0.0</v>
      </c>
      <c r="O490" s="4">
        <f>SUMIFS('02_核算项'!$AC$2:$AC$6232,'02_核算项'!$B$2:$B$6232,$A490,'02_核算项'!$M$2:$M$6232,"NH3")</f>
        <v>0.0</v>
      </c>
      <c r="P490" s="4">
        <f>SUMIFS('02_核算项'!$AD$2:$AD$6232,'02_核算项'!$B$2:$B$6232,$A490,'02_核算项'!$M$2:$M$6232,"SO2")</f>
        <v>0.0</v>
      </c>
      <c r="Q490" s="4">
        <f>SUMIFS('02_核算项'!$AD$2:$AD$6232,'02_核算项'!$B$2:$B$6232,$A490,'02_核算项'!$M$2:$M$6232,"NOX")</f>
        <v>0.0</v>
      </c>
      <c r="R490" s="4">
        <f>SUMIFS('02_核算项'!$AD$2:$AD$6232,'02_核算项'!$B$2:$B$6232,$A490,'02_核算项'!$M$2:$M$6232,"CO")</f>
        <v>0.0</v>
      </c>
      <c r="S490" s="4">
        <f>SUMIFS('02_核算项'!$AD$2:$AD$6232,'02_核算项'!$B$2:$B$6232,$A490,'02_核算项'!$M$2:$M$6232,"VOCS")</f>
        <v>0.0</v>
      </c>
      <c r="T490" s="4">
        <f>SUMIFS('02_核算项'!$AD$2:$AD$6232,'02_核算项'!$B$2:$B$6232,$A490,'02_核算项'!$M$2:$M$6232,"PM10")</f>
        <v>0.0</v>
      </c>
      <c r="U490" s="4">
        <f>SUMIFS('02_核算项'!$AD$2:$AD$6232,'02_核算项'!$B$2:$B$6232,$A490,'02_核算项'!$M$2:$M$6232,"PM25")</f>
        <v>0.0</v>
      </c>
      <c r="V490" s="4">
        <f>SUMIFS('02_核算项'!$AD$2:$AD$6232,'02_核算项'!$B$2:$B$6232,$A490,'02_核算项'!$M$2:$M$6232,"BC")</f>
        <v>0.0</v>
      </c>
      <c r="W490" s="4">
        <f>SUMIFS('02_核算项'!$AD$2:$AD$6232,'02_核算项'!$B$2:$B$6232,$A490,'02_核算项'!$M$2:$M$6232,"OC")</f>
        <v>0.0</v>
      </c>
      <c r="X490" s="4">
        <f>SUMIFS('02_核算项'!$AD$2:$AD$6232,'02_核算项'!$B$2:$B$6232,$A490,'02_核算项'!$M$2:$M$6232,"NH3")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>
        <f>SUMIFS('02_核算项'!$AC$2:$AC$6232,'02_核算项'!$B$2:$B$6232,$A491,'02_核算项'!$M$2:$M$6232,"SO2")</f>
        <v>0.977136</v>
      </c>
      <c r="H491" s="4">
        <f>SUMIFS('02_核算项'!$AC$2:$AC$6232,'02_核算项'!$B$2:$B$6232,$A491,'02_核算项'!$M$2:$M$6232,"NOX")</f>
        <v>2.4102688000000003</v>
      </c>
      <c r="I491" s="4">
        <f>SUMIFS('02_核算项'!$AC$2:$AC$6232,'02_核算项'!$B$2:$B$6232,$A491,'02_核算项'!$M$2:$M$6232,"CO")</f>
        <v>0.1954272</v>
      </c>
      <c r="J491" s="4">
        <f>SUMIFS('02_核算项'!$AC$2:$AC$6232,'02_核算项'!$B$2:$B$6232,$A491,'02_核算项'!$M$2:$M$6232,"VOCS")</f>
        <v>0.04234256000000001</v>
      </c>
      <c r="K491" s="4">
        <f>SUMIFS('02_核算项'!$AC$2:$AC$6232,'02_核算项'!$B$2:$B$6232,$A491,'02_核算项'!$M$2:$M$6232,"PM10")</f>
        <v>0.162856</v>
      </c>
      <c r="L491" s="4">
        <f>SUMIFS('02_核算项'!$AC$2:$AC$6232,'02_核算项'!$B$2:$B$6232,$A491,'02_核算项'!$M$2:$M$6232,"PM25")</f>
        <v>0.162856</v>
      </c>
      <c r="M491" s="4">
        <f>SUMIFS('02_核算项'!$AC$2:$AC$6232,'02_核算项'!$B$2:$B$6232,$A491,'02_核算项'!$M$2:$M$6232,"BC")</f>
        <v>0.00325712</v>
      </c>
      <c r="N491" s="4">
        <f>SUMIFS('02_核算项'!$AC$2:$AC$6232,'02_核算项'!$B$2:$B$6232,$A491,'02_核算项'!$M$2:$M$6232,"OC")</f>
        <v>0.01302848</v>
      </c>
      <c r="O491" s="4">
        <f>SUMIFS('02_核算项'!$AC$2:$AC$6232,'02_核算项'!$B$2:$B$6232,$A491,'02_核算项'!$M$2:$M$6232,"NH3")</f>
        <v>0</v>
      </c>
      <c r="P491" s="4">
        <f>SUMIFS('02_核算项'!$AD$2:$AD$6232,'02_核算项'!$B$2:$B$6232,$A491,'02_核算项'!$M$2:$M$6232,"SO2")</f>
        <v>0.19542719999999997</v>
      </c>
      <c r="Q491" s="4">
        <f>SUMIFS('02_核算项'!$AD$2:$AD$6232,'02_核算项'!$B$2:$B$6232,$A491,'02_核算项'!$M$2:$M$6232,"NOX")</f>
        <v>1.68718816</v>
      </c>
      <c r="R491" s="4">
        <f>SUMIFS('02_核算项'!$AD$2:$AD$6232,'02_核算项'!$B$2:$B$6232,$A491,'02_核算项'!$M$2:$M$6232,"CO")</f>
        <v>0.1954272</v>
      </c>
      <c r="S491" s="4">
        <f>SUMIFS('02_核算项'!$AD$2:$AD$6232,'02_核算项'!$B$2:$B$6232,$A491,'02_核算项'!$M$2:$M$6232,"VOCS")</f>
        <v>0.04234256000000001</v>
      </c>
      <c r="T491" s="4">
        <f>SUMIFS('02_核算项'!$AD$2:$AD$6232,'02_核算项'!$B$2:$B$6232,$A491,'02_核算项'!$M$2:$M$6232,"PM10")</f>
        <v>0.008957080000000008</v>
      </c>
      <c r="U491" s="4">
        <f>SUMIFS('02_核算项'!$AD$2:$AD$6232,'02_核算项'!$B$2:$B$6232,$A491,'02_核算项'!$M$2:$M$6232,"PM25")</f>
        <v>0.008957080000000008</v>
      </c>
      <c r="V491" s="4">
        <f>SUMIFS('02_核算项'!$AD$2:$AD$6232,'02_核算项'!$B$2:$B$6232,$A491,'02_核算项'!$M$2:$M$6232,"BC")</f>
        <v>0.00017914160000000016</v>
      </c>
      <c r="W491" s="4">
        <f>SUMIFS('02_核算项'!$AD$2:$AD$6232,'02_核算项'!$B$2:$B$6232,$A491,'02_核算项'!$M$2:$M$6232,"OC")</f>
        <v>0.0007165664000000006</v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SUMIFS('02_核算项'!$AC$2:$AC$6232,'02_核算项'!$B$2:$B$6232,$A492,'02_核算项'!$M$2:$M$6232,"SO2")</f>
        <v>32416.345059</v>
      </c>
      <c r="H492" s="4">
        <f>SUMIFS('02_核算项'!$AC$2:$AC$6232,'02_核算项'!$B$2:$B$6232,$A492,'02_核算项'!$M$2:$M$6232,"NOX")</f>
        <v>19640.4914181</v>
      </c>
      <c r="I492" s="4">
        <f>SUMIFS('02_核算项'!$AC$2:$AC$6232,'02_核算项'!$B$2:$B$6232,$A492,'02_核算项'!$M$2:$M$6232,"CO")</f>
        <v>5448.12522</v>
      </c>
      <c r="J492" s="4">
        <f>SUMIFS('02_核算项'!$AC$2:$AC$6232,'02_核算项'!$B$2:$B$6232,$A492,'02_核算项'!$M$2:$M$6232,"VOCS")</f>
        <v>108.9625044</v>
      </c>
      <c r="K492" s="4">
        <f>SUMIFS('02_核算项'!$AC$2:$AC$6232,'02_核算项'!$B$2:$B$6232,$A492,'02_核算项'!$M$2:$M$6232,"PM10")</f>
        <v>66256.012831725</v>
      </c>
      <c r="L492" s="4">
        <f>SUMIFS('02_核算项'!$AC$2:$AC$6232,'02_核算项'!$B$2:$B$6232,$A492,'02_核算项'!$M$2:$M$6232,"PM25")</f>
        <v>17284.17726045</v>
      </c>
      <c r="M492" s="4">
        <f>SUMIFS('02_核算项'!$AC$2:$AC$6232,'02_核算项'!$B$2:$B$6232,$A492,'02_核算项'!$M$2:$M$6232,"BC")</f>
        <v>34.568354520899994</v>
      </c>
      <c r="N492" s="4">
        <f>SUMIFS('02_核算项'!$AC$2:$AC$6232,'02_核算项'!$B$2:$B$6232,$A492,'02_核算项'!$M$2:$M$6232,"OC")</f>
        <v>0.0</v>
      </c>
      <c r="O492" s="4">
        <f>SUMIFS('02_核算项'!$AC$2:$AC$6232,'02_核算项'!$B$2:$B$6232,$A492,'02_核算项'!$M$2:$M$6232,"NH3")</f>
        <v>0.0</v>
      </c>
      <c r="P492" s="4">
        <f>SUMIFS('02_核算项'!$AD$2:$AD$6232,'02_核算项'!$B$2:$B$6232,$A492,'02_核算项'!$M$2:$M$6232,"SO2")</f>
        <v>32416.345059</v>
      </c>
      <c r="Q492" s="4">
        <f>SUMIFS('02_核算项'!$AD$2:$AD$6232,'02_核算项'!$B$2:$B$6232,$A492,'02_核算项'!$M$2:$M$6232,"NOX")</f>
        <v>15319.583306118</v>
      </c>
      <c r="R492" s="4">
        <f>SUMIFS('02_核算项'!$AD$2:$AD$6232,'02_核算项'!$B$2:$B$6232,$A492,'02_核算项'!$M$2:$M$6232,"CO")</f>
        <v>5448.12522</v>
      </c>
      <c r="S492" s="4">
        <f>SUMIFS('02_核算项'!$AD$2:$AD$6232,'02_核算项'!$B$2:$B$6232,$A492,'02_核算项'!$M$2:$M$6232,"VOCS")</f>
        <v>108.9625044</v>
      </c>
      <c r="T492" s="4">
        <f>SUMIFS('02_核算项'!$AD$2:$AD$6232,'02_核算项'!$B$2:$B$6232,$A492,'02_核算项'!$M$2:$M$6232,"PM10")</f>
        <v>66256.012831725</v>
      </c>
      <c r="U492" s="4">
        <f>SUMIFS('02_核算项'!$AD$2:$AD$6232,'02_核算项'!$B$2:$B$6232,$A492,'02_核算项'!$M$2:$M$6232,"PM25")</f>
        <v>17284.17726045</v>
      </c>
      <c r="V492" s="4">
        <f>SUMIFS('02_核算项'!$AD$2:$AD$6232,'02_核算项'!$B$2:$B$6232,$A492,'02_核算项'!$M$2:$M$6232,"BC")</f>
        <v>34.568354520899994</v>
      </c>
      <c r="W492" s="4">
        <f>SUMIFS('02_核算项'!$AD$2:$AD$6232,'02_核算项'!$B$2:$B$6232,$A492,'02_核算项'!$M$2:$M$6232,"OC")</f>
        <v>0.0</v>
      </c>
      <c r="X492" s="4">
        <f>SUMIFS('02_核算项'!$AD$2:$AD$6232,'02_核算项'!$B$2:$B$6232,$A492,'02_核算项'!$M$2:$M$6232,"NH3")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>
        <f>SUMIFS('02_核算项'!$AC$2:$AC$6232,'02_核算项'!$B$2:$B$6232,$A493,'02_核算项'!$M$2:$M$6232,"SO2")</f>
        <v>0.0</v>
      </c>
      <c r="H493" s="4">
        <f>SUMIFS('02_核算项'!$AC$2:$AC$6232,'02_核算项'!$B$2:$B$6232,$A493,'02_核算项'!$M$2:$M$6232,"NOX")</f>
        <v>0.0</v>
      </c>
      <c r="I493" s="4">
        <f>SUMIFS('02_核算项'!$AC$2:$AC$6232,'02_核算项'!$B$2:$B$6232,$A493,'02_核算项'!$M$2:$M$6232,"CO")</f>
        <v>0.0</v>
      </c>
      <c r="J493" s="4">
        <f>SUMIFS('02_核算项'!$AC$2:$AC$6232,'02_核算项'!$B$2:$B$6232,$A493,'02_核算项'!$M$2:$M$6232,"VOCS")</f>
        <v>0.0</v>
      </c>
      <c r="K493" s="4">
        <f>SUMIFS('02_核算项'!$AC$2:$AC$6232,'02_核算项'!$B$2:$B$6232,$A493,'02_核算项'!$M$2:$M$6232,"PM10")</f>
        <v>0.0</v>
      </c>
      <c r="L493" s="4">
        <f>SUMIFS('02_核算项'!$AC$2:$AC$6232,'02_核算项'!$B$2:$B$6232,$A493,'02_核算项'!$M$2:$M$6232,"PM25")</f>
        <v>0.0</v>
      </c>
      <c r="M493" s="4">
        <f>SUMIFS('02_核算项'!$AC$2:$AC$6232,'02_核算项'!$B$2:$B$6232,$A493,'02_核算项'!$M$2:$M$6232,"BC")</f>
        <v>0.0</v>
      </c>
      <c r="N493" s="4">
        <f>SUMIFS('02_核算项'!$AC$2:$AC$6232,'02_核算项'!$B$2:$B$6232,$A493,'02_核算项'!$M$2:$M$6232,"OC")</f>
        <v>0.0</v>
      </c>
      <c r="O493" s="4">
        <f>SUMIFS('02_核算项'!$AC$2:$AC$6232,'02_核算项'!$B$2:$B$6232,$A493,'02_核算项'!$M$2:$M$6232,"NH3")</f>
        <v>0.0</v>
      </c>
      <c r="P493" s="4">
        <f>SUMIFS('02_核算项'!$AD$2:$AD$6232,'02_核算项'!$B$2:$B$6232,$A493,'02_核算项'!$M$2:$M$6232,"SO2")</f>
        <v>0.0</v>
      </c>
      <c r="Q493" s="4">
        <f>SUMIFS('02_核算项'!$AD$2:$AD$6232,'02_核算项'!$B$2:$B$6232,$A493,'02_核算项'!$M$2:$M$6232,"NOX")</f>
        <v>0.0</v>
      </c>
      <c r="R493" s="4">
        <f>SUMIFS('02_核算项'!$AD$2:$AD$6232,'02_核算项'!$B$2:$B$6232,$A493,'02_核算项'!$M$2:$M$6232,"CO")</f>
        <v>0.0</v>
      </c>
      <c r="S493" s="4">
        <f>SUMIFS('02_核算项'!$AD$2:$AD$6232,'02_核算项'!$B$2:$B$6232,$A493,'02_核算项'!$M$2:$M$6232,"VOCS")</f>
        <v>0.0</v>
      </c>
      <c r="T493" s="4">
        <f>SUMIFS('02_核算项'!$AD$2:$AD$6232,'02_核算项'!$B$2:$B$6232,$A493,'02_核算项'!$M$2:$M$6232,"PM10")</f>
        <v>0.0</v>
      </c>
      <c r="U493" s="4">
        <f>SUMIFS('02_核算项'!$AD$2:$AD$6232,'02_核算项'!$B$2:$B$6232,$A493,'02_核算项'!$M$2:$M$6232,"PM25")</f>
        <v>0.0</v>
      </c>
      <c r="V493" s="4">
        <f>SUMIFS('02_核算项'!$AD$2:$AD$6232,'02_核算项'!$B$2:$B$6232,$A493,'02_核算项'!$M$2:$M$6232,"BC")</f>
        <v>0.0</v>
      </c>
      <c r="W493" s="4">
        <f>SUMIFS('02_核算项'!$AD$2:$AD$6232,'02_核算项'!$B$2:$B$6232,$A493,'02_核算项'!$M$2:$M$6232,"OC")</f>
        <v>0.0</v>
      </c>
      <c r="X493" s="4">
        <f>SUMIFS('02_核算项'!$AD$2:$AD$6232,'02_核算项'!$B$2:$B$6232,$A493,'02_核算项'!$M$2:$M$6232,"NH3")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SUMIFS('02_核算项'!$AC$2:$AC$6232,'02_核算项'!$B$2:$B$6232,$A494,'02_核算项'!$M$2:$M$6232,"SO2")</f>
        <v>0.0</v>
      </c>
      <c r="H494" s="4">
        <f>SUMIFS('02_核算项'!$AC$2:$AC$6232,'02_核算项'!$B$2:$B$6232,$A494,'02_核算项'!$M$2:$M$6232,"NOX")</f>
        <v>163.39689</v>
      </c>
      <c r="I494" s="4">
        <f>SUMIFS('02_核算项'!$AC$2:$AC$6232,'02_核算项'!$B$2:$B$6232,$A494,'02_核算项'!$M$2:$M$6232,"CO")</f>
        <v>51.80877</v>
      </c>
      <c r="J494" s="4">
        <f>SUMIFS('02_核算项'!$AC$2:$AC$6232,'02_核算项'!$B$2:$B$6232,$A494,'02_核算项'!$M$2:$M$6232,"VOCS")</f>
        <v>0.797058</v>
      </c>
      <c r="K494" s="4">
        <f>SUMIFS('02_核算项'!$AC$2:$AC$6232,'02_核算项'!$B$2:$B$6232,$A494,'02_核算项'!$M$2:$M$6232,"PM10")</f>
        <v>1.195587</v>
      </c>
      <c r="L494" s="4">
        <f>SUMIFS('02_核算项'!$AC$2:$AC$6232,'02_核算项'!$B$2:$B$6232,$A494,'02_核算项'!$M$2:$M$6232,"PM25")</f>
        <v>1.195587</v>
      </c>
      <c r="M494" s="4">
        <f>SUMIFS('02_核算项'!$AC$2:$AC$6232,'02_核算项'!$B$2:$B$6232,$A494,'02_核算项'!$M$2:$M$6232,"BC")</f>
        <v>0.0</v>
      </c>
      <c r="N494" s="4">
        <f>SUMIFS('02_核算项'!$AC$2:$AC$6232,'02_核算项'!$B$2:$B$6232,$A494,'02_核算项'!$M$2:$M$6232,"OC")</f>
        <v>0.0</v>
      </c>
      <c r="O494" s="4">
        <f>SUMIFS('02_核算项'!$AC$2:$AC$6232,'02_核算项'!$B$2:$B$6232,$A494,'02_核算项'!$M$2:$M$6232,"NH3")</f>
        <v>0.0</v>
      </c>
      <c r="P494" s="4">
        <f>SUMIFS('02_核算项'!$AD$2:$AD$6232,'02_核算项'!$B$2:$B$6232,$A494,'02_核算项'!$M$2:$M$6232,"SO2")</f>
        <v>0.0</v>
      </c>
      <c r="Q494" s="4">
        <f>SUMIFS('02_核算项'!$AD$2:$AD$6232,'02_核算项'!$B$2:$B$6232,$A494,'02_核算项'!$M$2:$M$6232,"NOX")</f>
        <v>127.44957420000001</v>
      </c>
      <c r="R494" s="4">
        <f>SUMIFS('02_核算项'!$AD$2:$AD$6232,'02_核算项'!$B$2:$B$6232,$A494,'02_核算项'!$M$2:$M$6232,"CO")</f>
        <v>51.80877</v>
      </c>
      <c r="S494" s="4">
        <f>SUMIFS('02_核算项'!$AD$2:$AD$6232,'02_核算项'!$B$2:$B$6232,$A494,'02_核算项'!$M$2:$M$6232,"VOCS")</f>
        <v>0.797058</v>
      </c>
      <c r="T494" s="4">
        <f>SUMIFS('02_核算项'!$AD$2:$AD$6232,'02_核算项'!$B$2:$B$6232,$A494,'02_核算项'!$M$2:$M$6232,"PM10")</f>
        <v>1.195587</v>
      </c>
      <c r="U494" s="4">
        <f>SUMIFS('02_核算项'!$AD$2:$AD$6232,'02_核算项'!$B$2:$B$6232,$A494,'02_核算项'!$M$2:$M$6232,"PM25")</f>
        <v>1.195587</v>
      </c>
      <c r="V494" s="4">
        <f>SUMIFS('02_核算项'!$AD$2:$AD$6232,'02_核算项'!$B$2:$B$6232,$A494,'02_核算项'!$M$2:$M$6232,"BC")</f>
        <v>0.0</v>
      </c>
      <c r="W494" s="4">
        <f>SUMIFS('02_核算项'!$AD$2:$AD$6232,'02_核算项'!$B$2:$B$6232,$A494,'02_核算项'!$M$2:$M$6232,"OC")</f>
        <v>0.0</v>
      </c>
      <c r="X494" s="4">
        <f>SUMIFS('02_核算项'!$AD$2:$AD$6232,'02_核算项'!$B$2:$B$6232,$A494,'02_核算项'!$M$2:$M$6232,"NH3")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>
        <f>SUMIFS('02_核算项'!$AC$2:$AC$6232,'02_核算项'!$B$2:$B$6232,$A495,'02_核算项'!$M$2:$M$6232,"SO2")</f>
        <v>0</v>
      </c>
      <c r="H495" s="4">
        <f>SUMIFS('02_核算项'!$AC$2:$AC$6232,'02_核算项'!$B$2:$B$6232,$A495,'02_核算项'!$M$2:$M$6232,"NOX")</f>
        <v>0</v>
      </c>
      <c r="I495" s="4">
        <f>SUMIFS('02_核算项'!$AC$2:$AC$6232,'02_核算项'!$B$2:$B$6232,$A495,'02_核算项'!$M$2:$M$6232,"CO")</f>
        <v>0</v>
      </c>
      <c r="J495" s="4">
        <f>SUMIFS('02_核算项'!$AC$2:$AC$6232,'02_核算项'!$B$2:$B$6232,$A495,'02_核算项'!$M$2:$M$6232,"VOCS")</f>
        <v>0</v>
      </c>
      <c r="K495" s="4">
        <f>SUMIFS('02_核算项'!$AC$2:$AC$6232,'02_核算项'!$B$2:$B$6232,$A495,'02_核算项'!$M$2:$M$6232,"PM10")</f>
        <v>0</v>
      </c>
      <c r="L495" s="4">
        <f>SUMIFS('02_核算项'!$AC$2:$AC$6232,'02_核算项'!$B$2:$B$6232,$A495,'02_核算项'!$M$2:$M$6232,"PM25")</f>
        <v>0</v>
      </c>
      <c r="M495" s="4">
        <f>SUMIFS('02_核算项'!$AC$2:$AC$6232,'02_核算项'!$B$2:$B$6232,$A495,'02_核算项'!$M$2:$M$6232,"BC")</f>
        <v>0</v>
      </c>
      <c r="N495" s="4">
        <f>SUMIFS('02_核算项'!$AC$2:$AC$6232,'02_核算项'!$B$2:$B$6232,$A495,'02_核算项'!$M$2:$M$6232,"OC")</f>
        <v>0</v>
      </c>
      <c r="O495" s="4">
        <f>SUMIFS('02_核算项'!$AC$2:$AC$6232,'02_核算项'!$B$2:$B$6232,$A495,'02_核算项'!$M$2:$M$6232,"NH3")</f>
        <v>0.0</v>
      </c>
      <c r="X495" s="4">
        <f>SUMIFS('02_核算项'!$AD$2:$AD$6232,'02_核算项'!$B$2:$B$6232,$A495,'02_核算项'!$M$2:$M$6232,"NH3")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>
        <f>SUMIFS('02_核算项'!$AC$2:$AC$6232,'02_核算项'!$B$2:$B$6232,$A496,'02_核算项'!$M$2:$M$6232,"SO2")</f>
        <v>0</v>
      </c>
      <c r="H496" s="4">
        <f>SUMIFS('02_核算项'!$AC$2:$AC$6232,'02_核算项'!$B$2:$B$6232,$A496,'02_核算项'!$M$2:$M$6232,"NOX")</f>
        <v>0</v>
      </c>
      <c r="I496" s="4">
        <f>SUMIFS('02_核算项'!$AC$2:$AC$6232,'02_核算项'!$B$2:$B$6232,$A496,'02_核算项'!$M$2:$M$6232,"CO")</f>
        <v>0</v>
      </c>
      <c r="J496" s="4">
        <f>SUMIFS('02_核算项'!$AC$2:$AC$6232,'02_核算项'!$B$2:$B$6232,$A496,'02_核算项'!$M$2:$M$6232,"VOCS")</f>
        <v>0</v>
      </c>
      <c r="K496" s="4">
        <f>SUMIFS('02_核算项'!$AC$2:$AC$6232,'02_核算项'!$B$2:$B$6232,$A496,'02_核算项'!$M$2:$M$6232,"PM10")</f>
        <v>0</v>
      </c>
      <c r="L496" s="4">
        <f>SUMIFS('02_核算项'!$AC$2:$AC$6232,'02_核算项'!$B$2:$B$6232,$A496,'02_核算项'!$M$2:$M$6232,"PM25")</f>
        <v>0</v>
      </c>
      <c r="M496" s="4">
        <f>SUMIFS('02_核算项'!$AC$2:$AC$6232,'02_核算项'!$B$2:$B$6232,$A496,'02_核算项'!$M$2:$M$6232,"BC")</f>
        <v>0</v>
      </c>
      <c r="N496" s="4">
        <f>SUMIFS('02_核算项'!$AC$2:$AC$6232,'02_核算项'!$B$2:$B$6232,$A496,'02_核算项'!$M$2:$M$6232,"OC")</f>
        <v>0</v>
      </c>
      <c r="O496" s="4">
        <f>SUMIFS('02_核算项'!$AC$2:$AC$6232,'02_核算项'!$B$2:$B$6232,$A496,'02_核算项'!$M$2:$M$6232,"NH3")</f>
        <v>0.0</v>
      </c>
      <c r="X496" s="4">
        <f>SUMIFS('02_核算项'!$AD$2:$AD$6232,'02_核算项'!$B$2:$B$6232,$A496,'02_核算项'!$M$2:$M$6232,"NH3")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>
        <f>SUMIFS('02_核算项'!$AC$2:$AC$6232,'02_核算项'!$B$2:$B$6232,$A497,'02_核算项'!$M$2:$M$6232,"SO2")</f>
        <v>0.0</v>
      </c>
      <c r="H497" s="4">
        <f>SUMIFS('02_核算项'!$AC$2:$AC$6232,'02_核算项'!$B$2:$B$6232,$A497,'02_核算项'!$M$2:$M$6232,"NOX")</f>
        <v>0.0</v>
      </c>
      <c r="I497" s="4">
        <f>SUMIFS('02_核算项'!$AC$2:$AC$6232,'02_核算项'!$B$2:$B$6232,$A497,'02_核算项'!$M$2:$M$6232,"CO")</f>
        <v>0.0</v>
      </c>
      <c r="J497" s="4">
        <f>SUMIFS('02_核算项'!$AC$2:$AC$6232,'02_核算项'!$B$2:$B$6232,$A497,'02_核算项'!$M$2:$M$6232,"VOCS")</f>
        <v>0.0</v>
      </c>
      <c r="K497" s="4">
        <f>SUMIFS('02_核算项'!$AC$2:$AC$6232,'02_核算项'!$B$2:$B$6232,$A497,'02_核算项'!$M$2:$M$6232,"PM10")</f>
        <v>0.0</v>
      </c>
      <c r="L497" s="4">
        <f>SUMIFS('02_核算项'!$AC$2:$AC$6232,'02_核算项'!$B$2:$B$6232,$A497,'02_核算项'!$M$2:$M$6232,"PM25")</f>
        <v>0.0</v>
      </c>
      <c r="M497" s="4">
        <f>SUMIFS('02_核算项'!$AC$2:$AC$6232,'02_核算项'!$B$2:$B$6232,$A497,'02_核算项'!$M$2:$M$6232,"BC")</f>
        <v>0.0</v>
      </c>
      <c r="N497" s="4">
        <f>SUMIFS('02_核算项'!$AC$2:$AC$6232,'02_核算项'!$B$2:$B$6232,$A497,'02_核算项'!$M$2:$M$6232,"OC")</f>
        <v>0.0</v>
      </c>
      <c r="O497" s="4">
        <f>SUMIFS('02_核算项'!$AC$2:$AC$6232,'02_核算项'!$B$2:$B$6232,$A497,'02_核算项'!$M$2:$M$6232,"NH3")</f>
        <v>0.0</v>
      </c>
      <c r="P497" s="4">
        <f>SUMIFS('02_核算项'!$AD$2:$AD$6232,'02_核算项'!$B$2:$B$6232,$A497,'02_核算项'!$M$2:$M$6232,"SO2")</f>
        <v>0.0</v>
      </c>
      <c r="Q497" s="4">
        <f>SUMIFS('02_核算项'!$AD$2:$AD$6232,'02_核算项'!$B$2:$B$6232,$A497,'02_核算项'!$M$2:$M$6232,"NOX")</f>
        <v>0.0</v>
      </c>
      <c r="R497" s="4">
        <f>SUMIFS('02_核算项'!$AD$2:$AD$6232,'02_核算项'!$B$2:$B$6232,$A497,'02_核算项'!$M$2:$M$6232,"CO")</f>
        <v>0.0</v>
      </c>
      <c r="S497" s="4">
        <f>SUMIFS('02_核算项'!$AD$2:$AD$6232,'02_核算项'!$B$2:$B$6232,$A497,'02_核算项'!$M$2:$M$6232,"VOCS")</f>
        <v>0.0</v>
      </c>
      <c r="T497" s="4">
        <f>SUMIFS('02_核算项'!$AD$2:$AD$6232,'02_核算项'!$B$2:$B$6232,$A497,'02_核算项'!$M$2:$M$6232,"PM10")</f>
        <v>0.0</v>
      </c>
      <c r="U497" s="4">
        <f>SUMIFS('02_核算项'!$AD$2:$AD$6232,'02_核算项'!$B$2:$B$6232,$A497,'02_核算项'!$M$2:$M$6232,"PM25")</f>
        <v>0.0</v>
      </c>
      <c r="V497" s="4">
        <f>SUMIFS('02_核算项'!$AD$2:$AD$6232,'02_核算项'!$B$2:$B$6232,$A497,'02_核算项'!$M$2:$M$6232,"BC")</f>
        <v>0.0</v>
      </c>
      <c r="W497" s="4">
        <f>SUMIFS('02_核算项'!$AD$2:$AD$6232,'02_核算项'!$B$2:$B$6232,$A497,'02_核算项'!$M$2:$M$6232,"OC")</f>
        <v>0.0</v>
      </c>
      <c r="X497" s="4">
        <f>SUMIFS('02_核算项'!$AD$2:$AD$6232,'02_核算项'!$B$2:$B$6232,$A497,'02_核算项'!$M$2:$M$6232,"NH3")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>
        <f>SUMIFS('02_核算项'!$AC$2:$AC$6232,'02_核算项'!$B$2:$B$6232,$A498,'02_核算项'!$M$2:$M$6232,"SO2")</f>
        <v>0</v>
      </c>
      <c r="H498" s="4">
        <f>SUMIFS('02_核算项'!$AC$2:$AC$6232,'02_核算项'!$B$2:$B$6232,$A498,'02_核算项'!$M$2:$M$6232,"NOX")</f>
        <v>0</v>
      </c>
      <c r="I498" s="4">
        <f>SUMIFS('02_核算项'!$AC$2:$AC$6232,'02_核算项'!$B$2:$B$6232,$A498,'02_核算项'!$M$2:$M$6232,"CO")</f>
        <v>0</v>
      </c>
      <c r="J498" s="4">
        <f>SUMIFS('02_核算项'!$AC$2:$AC$6232,'02_核算项'!$B$2:$B$6232,$A498,'02_核算项'!$M$2:$M$6232,"VOCS")</f>
        <v>0</v>
      </c>
      <c r="K498" s="4">
        <f>SUMIFS('02_核算项'!$AC$2:$AC$6232,'02_核算项'!$B$2:$B$6232,$A498,'02_核算项'!$M$2:$M$6232,"PM10")</f>
        <v>0</v>
      </c>
      <c r="L498" s="4">
        <f>SUMIFS('02_核算项'!$AC$2:$AC$6232,'02_核算项'!$B$2:$B$6232,$A498,'02_核算项'!$M$2:$M$6232,"PM25")</f>
        <v>0</v>
      </c>
      <c r="M498" s="4">
        <f>SUMIFS('02_核算项'!$AC$2:$AC$6232,'02_核算项'!$B$2:$B$6232,$A498,'02_核算项'!$M$2:$M$6232,"BC")</f>
        <v>0</v>
      </c>
      <c r="N498" s="4">
        <f>SUMIFS('02_核算项'!$AC$2:$AC$6232,'02_核算项'!$B$2:$B$6232,$A498,'02_核算项'!$M$2:$M$6232,"OC")</f>
        <v>0</v>
      </c>
      <c r="O498" s="4">
        <f>SUMIFS('02_核算项'!$AC$2:$AC$6232,'02_核算项'!$B$2:$B$6232,$A498,'02_核算项'!$M$2:$M$6232,"NH3")</f>
        <v>0.0</v>
      </c>
      <c r="X498" s="4">
        <f>SUMIFS('02_核算项'!$AD$2:$AD$6232,'02_核算项'!$B$2:$B$6232,$A498,'02_核算项'!$M$2:$M$6232,"NH3")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SUMIFS('02_核算项'!$AC$2:$AC$6232,'02_核算项'!$B$2:$B$6232,$A499,'02_核算项'!$M$2:$M$6232,"SO2")</f>
        <v>0.0</v>
      </c>
      <c r="H499" s="4">
        <f>SUMIFS('02_核算项'!$AC$2:$AC$6232,'02_核算项'!$B$2:$B$6232,$A499,'02_核算项'!$M$2:$M$6232,"NOX")</f>
        <v>380.9731479999999</v>
      </c>
      <c r="I499" s="4">
        <f>SUMIFS('02_核算项'!$AC$2:$AC$6232,'02_核算项'!$B$2:$B$6232,$A499,'02_核算项'!$M$2:$M$6232,"CO")</f>
        <v>120.796364</v>
      </c>
      <c r="J499" s="4">
        <f>SUMIFS('02_核算项'!$AC$2:$AC$6232,'02_核算项'!$B$2:$B$6232,$A499,'02_核算项'!$M$2:$M$6232,"VOCS")</f>
        <v>1.8584056</v>
      </c>
      <c r="K499" s="4">
        <f>SUMIFS('02_核算项'!$AC$2:$AC$6232,'02_核算项'!$B$2:$B$6232,$A499,'02_核算项'!$M$2:$M$6232,"PM10")</f>
        <v>2.7876084</v>
      </c>
      <c r="L499" s="4">
        <f>SUMIFS('02_核算项'!$AC$2:$AC$6232,'02_核算项'!$B$2:$B$6232,$A499,'02_核算项'!$M$2:$M$6232,"PM25")</f>
        <v>2.7876084</v>
      </c>
      <c r="M499" s="4">
        <f>SUMIFS('02_核算项'!$AC$2:$AC$6232,'02_核算项'!$B$2:$B$6232,$A499,'02_核算项'!$M$2:$M$6232,"BC")</f>
        <v>0.0</v>
      </c>
      <c r="N499" s="4">
        <f>SUMIFS('02_核算项'!$AC$2:$AC$6232,'02_核算项'!$B$2:$B$6232,$A499,'02_核算项'!$M$2:$M$6232,"OC")</f>
        <v>0.0</v>
      </c>
      <c r="O499" s="4">
        <f>SUMIFS('02_核算项'!$AC$2:$AC$6232,'02_核算项'!$B$2:$B$6232,$A499,'02_核算项'!$M$2:$M$6232,"NH3")</f>
        <v>0</v>
      </c>
      <c r="P499" s="4">
        <f>SUMIFS('02_核算项'!$AD$2:$AD$6232,'02_核算项'!$B$2:$B$6232,$A499,'02_核算项'!$M$2:$M$6232,"SO2")</f>
        <v>0.0</v>
      </c>
      <c r="Q499" s="4">
        <f>SUMIFS('02_核算项'!$AD$2:$AD$6232,'02_核算项'!$B$2:$B$6232,$A499,'02_核算项'!$M$2:$M$6232,"NOX")</f>
        <v>137.15033327999996</v>
      </c>
      <c r="R499" s="4">
        <f>SUMIFS('02_核算项'!$AD$2:$AD$6232,'02_核算项'!$B$2:$B$6232,$A499,'02_核算项'!$M$2:$M$6232,"CO")</f>
        <v>120.796364</v>
      </c>
      <c r="S499" s="4">
        <f>SUMIFS('02_核算项'!$AD$2:$AD$6232,'02_核算项'!$B$2:$B$6232,$A499,'02_核算项'!$M$2:$M$6232,"VOCS")</f>
        <v>1.8584056</v>
      </c>
      <c r="T499" s="4">
        <f>SUMIFS('02_核算项'!$AD$2:$AD$6232,'02_核算项'!$B$2:$B$6232,$A499,'02_核算项'!$M$2:$M$6232,"PM10")</f>
        <v>1.198671612</v>
      </c>
      <c r="U499" s="4">
        <f>SUMIFS('02_核算项'!$AD$2:$AD$6232,'02_核算项'!$B$2:$B$6232,$A499,'02_核算项'!$M$2:$M$6232,"PM25")</f>
        <v>1.198671612</v>
      </c>
      <c r="V499" s="4">
        <f>SUMIFS('02_核算项'!$AD$2:$AD$6232,'02_核算项'!$B$2:$B$6232,$A499,'02_核算项'!$M$2:$M$6232,"BC")</f>
        <v>0.0</v>
      </c>
      <c r="W499" s="4">
        <f>SUMIFS('02_核算项'!$AD$2:$AD$6232,'02_核算项'!$B$2:$B$6232,$A499,'02_核算项'!$M$2:$M$6232,"OC")</f>
        <v>0.0</v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SUMIFS('02_核算项'!$AC$2:$AC$6232,'02_核算项'!$B$2:$B$6232,$A500,'02_核算项'!$M$2:$M$6232,"SO2")</f>
        <v>0.0</v>
      </c>
      <c r="H500" s="4">
        <f>SUMIFS('02_核算项'!$AC$2:$AC$6232,'02_核算项'!$B$2:$B$6232,$A500,'02_核算项'!$M$2:$M$6232,"NOX")</f>
        <v>359.9007879999999</v>
      </c>
      <c r="I500" s="4">
        <f>SUMIFS('02_核算项'!$AC$2:$AC$6232,'02_核算项'!$B$2:$B$6232,$A500,'02_核算项'!$M$2:$M$6232,"CO")</f>
        <v>114.114884</v>
      </c>
      <c r="J500" s="4">
        <f>SUMIFS('02_核算项'!$AC$2:$AC$6232,'02_核算项'!$B$2:$B$6232,$A500,'02_核算项'!$M$2:$M$6232,"VOCS")</f>
        <v>1.7556136</v>
      </c>
      <c r="K500" s="4">
        <f>SUMIFS('02_核算项'!$AC$2:$AC$6232,'02_核算项'!$B$2:$B$6232,$A500,'02_核算项'!$M$2:$M$6232,"PM10")</f>
        <v>2.6334204</v>
      </c>
      <c r="L500" s="4">
        <f>SUMIFS('02_核算项'!$AC$2:$AC$6232,'02_核算项'!$B$2:$B$6232,$A500,'02_核算项'!$M$2:$M$6232,"PM25")</f>
        <v>2.6334204</v>
      </c>
      <c r="M500" s="4">
        <f>SUMIFS('02_核算项'!$AC$2:$AC$6232,'02_核算项'!$B$2:$B$6232,$A500,'02_核算项'!$M$2:$M$6232,"BC")</f>
        <v>0.0</v>
      </c>
      <c r="N500" s="4">
        <f>SUMIFS('02_核算项'!$AC$2:$AC$6232,'02_核算项'!$B$2:$B$6232,$A500,'02_核算项'!$M$2:$M$6232,"OC")</f>
        <v>0.0</v>
      </c>
      <c r="O500" s="4">
        <f>SUMIFS('02_核算项'!$AC$2:$AC$6232,'02_核算项'!$B$2:$B$6232,$A500,'02_核算项'!$M$2:$M$6232,"NH3")</f>
        <v>0.0</v>
      </c>
      <c r="P500" s="4">
        <f>SUMIFS('02_核算项'!$AD$2:$AD$6232,'02_核算项'!$B$2:$B$6232,$A500,'02_核算项'!$M$2:$M$6232,"SO2")</f>
        <v>0.0</v>
      </c>
      <c r="Q500" s="4">
        <f>SUMIFS('02_核算项'!$AD$2:$AD$6232,'02_核算项'!$B$2:$B$6232,$A500,'02_核算项'!$M$2:$M$6232,"NOX")</f>
        <v>280.72261463999996</v>
      </c>
      <c r="R500" s="4">
        <f>SUMIFS('02_核算项'!$AD$2:$AD$6232,'02_核算项'!$B$2:$B$6232,$A500,'02_核算项'!$M$2:$M$6232,"CO")</f>
        <v>114.114884</v>
      </c>
      <c r="S500" s="4">
        <f>SUMIFS('02_核算项'!$AD$2:$AD$6232,'02_核算项'!$B$2:$B$6232,$A500,'02_核算项'!$M$2:$M$6232,"VOCS")</f>
        <v>1.7556136</v>
      </c>
      <c r="T500" s="4">
        <f>SUMIFS('02_核算项'!$AD$2:$AD$6232,'02_核算项'!$B$2:$B$6232,$A500,'02_核算项'!$M$2:$M$6232,"PM10")</f>
        <v>2.6334204</v>
      </c>
      <c r="U500" s="4">
        <f>SUMIFS('02_核算项'!$AD$2:$AD$6232,'02_核算项'!$B$2:$B$6232,$A500,'02_核算项'!$M$2:$M$6232,"PM25")</f>
        <v>2.6334204</v>
      </c>
      <c r="V500" s="4">
        <f>SUMIFS('02_核算项'!$AD$2:$AD$6232,'02_核算项'!$B$2:$B$6232,$A500,'02_核算项'!$M$2:$M$6232,"BC")</f>
        <v>0.0</v>
      </c>
      <c r="W500" s="4">
        <f>SUMIFS('02_核算项'!$AD$2:$AD$6232,'02_核算项'!$B$2:$B$6232,$A500,'02_核算项'!$M$2:$M$6232,"OC")</f>
        <v>0.0</v>
      </c>
      <c r="X500" s="4">
        <f>SUMIFS('02_核算项'!$AD$2:$AD$6232,'02_核算项'!$B$2:$B$6232,$A500,'02_核算项'!$M$2:$M$6232,"NH3")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SUMIFS('02_核算项'!$AC$2:$AC$6232,'02_核算项'!$B$2:$B$6232,$A501,'02_核算项'!$M$2:$M$6232,"SO2")</f>
        <v>18787.507845099997</v>
      </c>
      <c r="H501" s="4">
        <f>SUMIFS('02_核算项'!$AC$2:$AC$6232,'02_核算项'!$B$2:$B$6232,$A501,'02_核算项'!$M$2:$M$6232,"NOX")</f>
        <v>21535.4422199</v>
      </c>
      <c r="I501" s="4">
        <f>SUMIFS('02_核算项'!$AC$2:$AC$6232,'02_核算项'!$B$2:$B$6232,$A501,'02_核算项'!$M$2:$M$6232,"CO")</f>
        <v>5973.77038</v>
      </c>
      <c r="J501" s="4">
        <f>SUMIFS('02_核算项'!$AC$2:$AC$6232,'02_核算项'!$B$2:$B$6232,$A501,'02_核算项'!$M$2:$M$6232,"VOCS")</f>
        <v>119.47540760000001</v>
      </c>
      <c r="K501" s="4">
        <f>SUMIFS('02_核算项'!$AC$2:$AC$6232,'02_核算项'!$B$2:$B$6232,$A501,'02_核算项'!$M$2:$M$6232,"PM10")</f>
        <v>38076.0656808225</v>
      </c>
      <c r="L501" s="4">
        <f>SUMIFS('02_核算项'!$AC$2:$AC$6232,'02_核算项'!$B$2:$B$6232,$A501,'02_核算项'!$M$2:$M$6232,"PM25")</f>
        <v>9932.886699345</v>
      </c>
      <c r="M501" s="4">
        <f>SUMIFS('02_核算项'!$AC$2:$AC$6232,'02_核算项'!$B$2:$B$6232,$A501,'02_核算项'!$M$2:$M$6232,"BC")</f>
        <v>19.86577339869</v>
      </c>
      <c r="N501" s="4">
        <f>SUMIFS('02_核算项'!$AC$2:$AC$6232,'02_核算项'!$B$2:$B$6232,$A501,'02_核算项'!$M$2:$M$6232,"OC")</f>
        <v>0.0</v>
      </c>
      <c r="O501" s="4">
        <f>SUMIFS('02_核算项'!$AC$2:$AC$6232,'02_核算项'!$B$2:$B$6232,$A501,'02_核算项'!$M$2:$M$6232,"NH3")</f>
        <v>477.90163040000004</v>
      </c>
      <c r="P501" s="4">
        <f>SUMIFS('02_核算项'!$AD$2:$AD$6232,'02_核算项'!$B$2:$B$6232,$A501,'02_核算项'!$M$2:$M$6232,"SO2")</f>
        <v>3757.5015690199984</v>
      </c>
      <c r="Q501" s="4">
        <f>SUMIFS('02_核算项'!$AD$2:$AD$6232,'02_核算项'!$B$2:$B$6232,$A501,'02_核算项'!$M$2:$M$6232,"NOX")</f>
        <v>7752.759199164</v>
      </c>
      <c r="R501" s="4">
        <f>SUMIFS('02_核算项'!$AD$2:$AD$6232,'02_核算项'!$B$2:$B$6232,$A501,'02_核算项'!$M$2:$M$6232,"CO")</f>
        <v>5973.77038</v>
      </c>
      <c r="S501" s="4">
        <f>SUMIFS('02_核算项'!$AD$2:$AD$6232,'02_核算项'!$B$2:$B$6232,$A501,'02_核算项'!$M$2:$M$6232,"VOCS")</f>
        <v>119.47540760000001</v>
      </c>
      <c r="T501" s="4">
        <f>SUMIFS('02_核算项'!$AD$2:$AD$6232,'02_核算项'!$B$2:$B$6232,$A501,'02_核算项'!$M$2:$M$6232,"PM10")</f>
        <v>1258.1656485837002</v>
      </c>
      <c r="U501" s="4">
        <f>SUMIFS('02_核算项'!$AD$2:$AD$6232,'02_核算项'!$B$2:$B$6232,$A501,'02_核算项'!$M$2:$M$6232,"PM25")</f>
        <v>695.3020689541495</v>
      </c>
      <c r="V501" s="4">
        <f>SUMIFS('02_核算项'!$AD$2:$AD$6232,'02_核算项'!$B$2:$B$6232,$A501,'02_核算项'!$M$2:$M$6232,"BC")</f>
        <v>1.390604137908299</v>
      </c>
      <c r="W501" s="4">
        <f>SUMIFS('02_核算项'!$AD$2:$AD$6232,'02_核算项'!$B$2:$B$6232,$A501,'02_核算项'!$M$2:$M$6232,"OC")</f>
        <v>0.0</v>
      </c>
      <c r="X501" s="4">
        <f>SUMIFS('02_核算项'!$AD$2:$AD$6232,'02_核算项'!$B$2:$B$6232,$A501,'02_核算项'!$M$2:$M$6232,"NH3")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SUMIFS('02_核算项'!$AC$2:$AC$6232,'02_核算项'!$B$2:$B$6232,$A502,'02_核算项'!$M$2:$M$6232,"SO2")</f>
        <v>2212.26445882</v>
      </c>
      <c r="H502" s="4">
        <f>SUMIFS('02_核算项'!$AC$2:$AC$6232,'02_核算项'!$B$2:$B$6232,$A502,'02_核算项'!$M$2:$M$6232,"NOX")</f>
        <v>737.9705715200001</v>
      </c>
      <c r="I502" s="4">
        <f>SUMIFS('02_核算项'!$AC$2:$AC$6232,'02_核算项'!$B$2:$B$6232,$A502,'02_核算项'!$M$2:$M$6232,"CO")</f>
        <v>164.725574</v>
      </c>
      <c r="J502" s="4">
        <f>SUMIFS('02_核算项'!$AC$2:$AC$6232,'02_核算项'!$B$2:$B$6232,$A502,'02_核算项'!$M$2:$M$6232,"VOCS")</f>
        <v>3.29451148</v>
      </c>
      <c r="K502" s="4">
        <f>SUMIFS('02_核算项'!$AC$2:$AC$6232,'02_核算项'!$B$2:$B$6232,$A502,'02_核算项'!$M$2:$M$6232,"PM10")</f>
        <v>6840.34147374032</v>
      </c>
      <c r="L502" s="4">
        <f>SUMIFS('02_核算项'!$AC$2:$AC$6232,'02_核算项'!$B$2:$B$6232,$A502,'02_核算项'!$M$2:$M$6232,"PM25")</f>
        <v>1651.11690745456</v>
      </c>
      <c r="M502" s="4">
        <f>SUMIFS('02_核算项'!$AC$2:$AC$6232,'02_核算项'!$B$2:$B$6232,$A502,'02_核算项'!$M$2:$M$6232,"BC")</f>
        <v>3.3022338149091204</v>
      </c>
      <c r="N502" s="4">
        <f>SUMIFS('02_核算项'!$AC$2:$AC$6232,'02_核算项'!$B$2:$B$6232,$A502,'02_核算项'!$M$2:$M$6232,"OC")</f>
        <v>0.0</v>
      </c>
      <c r="O502" s="4">
        <f>SUMIFS('02_核算项'!$AC$2:$AC$6232,'02_核算项'!$B$2:$B$6232,$A502,'02_核算项'!$M$2:$M$6232,"NH3")</f>
        <v>0.0</v>
      </c>
      <c r="P502" s="4">
        <f>SUMIFS('02_核算项'!$AD$2:$AD$6232,'02_核算项'!$B$2:$B$6232,$A502,'02_核算项'!$M$2:$M$6232,"SO2")</f>
        <v>2212.26445882</v>
      </c>
      <c r="Q502" s="4">
        <f>SUMIFS('02_核算项'!$AD$2:$AD$6232,'02_核算项'!$B$2:$B$6232,$A502,'02_核算项'!$M$2:$M$6232,"NOX")</f>
        <v>737.9705715200001</v>
      </c>
      <c r="R502" s="4">
        <f>SUMIFS('02_核算项'!$AD$2:$AD$6232,'02_核算项'!$B$2:$B$6232,$A502,'02_核算项'!$M$2:$M$6232,"CO")</f>
        <v>164.725574</v>
      </c>
      <c r="S502" s="4">
        <f>SUMIFS('02_核算项'!$AD$2:$AD$6232,'02_核算项'!$B$2:$B$6232,$A502,'02_核算项'!$M$2:$M$6232,"VOCS")</f>
        <v>3.29451148</v>
      </c>
      <c r="T502" s="4">
        <f>SUMIFS('02_核算项'!$AD$2:$AD$6232,'02_核算项'!$B$2:$B$6232,$A502,'02_核算项'!$M$2:$M$6232,"PM10")</f>
        <v>6840.34147374032</v>
      </c>
      <c r="U502" s="4">
        <f>SUMIFS('02_核算项'!$AD$2:$AD$6232,'02_核算项'!$B$2:$B$6232,$A502,'02_核算项'!$M$2:$M$6232,"PM25")</f>
        <v>1651.11690745456</v>
      </c>
      <c r="V502" s="4">
        <f>SUMIFS('02_核算项'!$AD$2:$AD$6232,'02_核算项'!$B$2:$B$6232,$A502,'02_核算项'!$M$2:$M$6232,"BC")</f>
        <v>3.3022338149091204</v>
      </c>
      <c r="W502" s="4">
        <f>SUMIFS('02_核算项'!$AD$2:$AD$6232,'02_核算项'!$B$2:$B$6232,$A502,'02_核算项'!$M$2:$M$6232,"OC")</f>
        <v>0.0</v>
      </c>
      <c r="X502" s="4">
        <f>SUMIFS('02_核算项'!$AD$2:$AD$6232,'02_核算项'!$B$2:$B$6232,$A502,'02_核算项'!$M$2:$M$6232,"NH3")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SUMIFS('02_核算项'!$AC$2:$AC$6232,'02_核算项'!$B$2:$B$6232,$A503,'02_核算项'!$M$2:$M$6232,"SO2")</f>
        <v>0.0</v>
      </c>
      <c r="H503" s="4">
        <f>SUMIFS('02_核算项'!$AC$2:$AC$6232,'02_核算项'!$B$2:$B$6232,$A503,'02_核算项'!$M$2:$M$6232,"NOX")</f>
        <v>1194.595393</v>
      </c>
      <c r="I503" s="4">
        <f>SUMIFS('02_核算项'!$AC$2:$AC$6232,'02_核算项'!$B$2:$B$6232,$A503,'02_核算项'!$M$2:$M$6232,"CO")</f>
        <v>378.774149</v>
      </c>
      <c r="J503" s="4">
        <f>SUMIFS('02_核算项'!$AC$2:$AC$6232,'02_核算项'!$B$2:$B$6232,$A503,'02_核算项'!$M$2:$M$6232,"VOCS")</f>
        <v>5.827294600000001</v>
      </c>
      <c r="K503" s="4">
        <f>SUMIFS('02_核算项'!$AC$2:$AC$6232,'02_核算项'!$B$2:$B$6232,$A503,'02_核算项'!$M$2:$M$6232,"PM10")</f>
        <v>8.740941900000001</v>
      </c>
      <c r="L503" s="4">
        <f>SUMIFS('02_核算项'!$AC$2:$AC$6232,'02_核算项'!$B$2:$B$6232,$A503,'02_核算项'!$M$2:$M$6232,"PM25")</f>
        <v>8.740941900000001</v>
      </c>
      <c r="M503" s="4">
        <f>SUMIFS('02_核算项'!$AC$2:$AC$6232,'02_核算项'!$B$2:$B$6232,$A503,'02_核算项'!$M$2:$M$6232,"BC")</f>
        <v>0.0</v>
      </c>
      <c r="N503" s="4">
        <f>SUMIFS('02_核算项'!$AC$2:$AC$6232,'02_核算项'!$B$2:$B$6232,$A503,'02_核算项'!$M$2:$M$6232,"OC")</f>
        <v>0.0</v>
      </c>
      <c r="O503" s="4">
        <f>SUMIFS('02_核算项'!$AC$2:$AC$6232,'02_核算项'!$B$2:$B$6232,$A503,'02_核算项'!$M$2:$M$6232,"NH3")</f>
        <v>0.0</v>
      </c>
      <c r="P503" s="4">
        <f>SUMIFS('02_核算项'!$AD$2:$AD$6232,'02_核算项'!$B$2:$B$6232,$A503,'02_核算项'!$M$2:$M$6232,"SO2")</f>
        <v>0.0</v>
      </c>
      <c r="Q503" s="4">
        <f>SUMIFS('02_核算项'!$AD$2:$AD$6232,'02_核算项'!$B$2:$B$6232,$A503,'02_核算项'!$M$2:$M$6232,"NOX")</f>
        <v>931.7844065400001</v>
      </c>
      <c r="R503" s="4">
        <f>SUMIFS('02_核算项'!$AD$2:$AD$6232,'02_核算项'!$B$2:$B$6232,$A503,'02_核算项'!$M$2:$M$6232,"CO")</f>
        <v>378.774149</v>
      </c>
      <c r="S503" s="4">
        <f>SUMIFS('02_核算项'!$AD$2:$AD$6232,'02_核算项'!$B$2:$B$6232,$A503,'02_核算项'!$M$2:$M$6232,"VOCS")</f>
        <v>5.827294600000001</v>
      </c>
      <c r="T503" s="4">
        <f>SUMIFS('02_核算项'!$AD$2:$AD$6232,'02_核算项'!$B$2:$B$6232,$A503,'02_核算项'!$M$2:$M$6232,"PM10")</f>
        <v>8.740941900000001</v>
      </c>
      <c r="U503" s="4">
        <f>SUMIFS('02_核算项'!$AD$2:$AD$6232,'02_核算项'!$B$2:$B$6232,$A503,'02_核算项'!$M$2:$M$6232,"PM25")</f>
        <v>8.740941900000001</v>
      </c>
      <c r="V503" s="4">
        <f>SUMIFS('02_核算项'!$AD$2:$AD$6232,'02_核算项'!$B$2:$B$6232,$A503,'02_核算项'!$M$2:$M$6232,"BC")</f>
        <v>0.0</v>
      </c>
      <c r="W503" s="4">
        <f>SUMIFS('02_核算项'!$AD$2:$AD$6232,'02_核算项'!$B$2:$B$6232,$A503,'02_核算项'!$M$2:$M$6232,"OC")</f>
        <v>0.0</v>
      </c>
      <c r="X503" s="4">
        <f>SUMIFS('02_核算项'!$AD$2:$AD$6232,'02_核算项'!$B$2:$B$6232,$A503,'02_核算项'!$M$2:$M$6232,"NH3")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>
        <f>SUMIFS('02_核算项'!$AC$2:$AC$6232,'02_核算项'!$B$2:$B$6232,$A504,'02_核算项'!$M$2:$M$6232,"SO2")</f>
        <v>0.0</v>
      </c>
      <c r="H504" s="4">
        <f>SUMIFS('02_核算项'!$AC$2:$AC$6232,'02_核算项'!$B$2:$B$6232,$A504,'02_核算项'!$M$2:$M$6232,"NOX")</f>
        <v>0.0</v>
      </c>
      <c r="I504" s="4">
        <f>SUMIFS('02_核算项'!$AC$2:$AC$6232,'02_核算项'!$B$2:$B$6232,$A504,'02_核算项'!$M$2:$M$6232,"CO")</f>
        <v>0.0</v>
      </c>
      <c r="J504" s="4">
        <f>SUMIFS('02_核算项'!$AC$2:$AC$6232,'02_核算项'!$B$2:$B$6232,$A504,'02_核算项'!$M$2:$M$6232,"VOCS")</f>
        <v>0.0</v>
      </c>
      <c r="K504" s="4">
        <f>SUMIFS('02_核算项'!$AC$2:$AC$6232,'02_核算项'!$B$2:$B$6232,$A504,'02_核算项'!$M$2:$M$6232,"PM10")</f>
        <v>0.0</v>
      </c>
      <c r="L504" s="4">
        <f>SUMIFS('02_核算项'!$AC$2:$AC$6232,'02_核算项'!$B$2:$B$6232,$A504,'02_核算项'!$M$2:$M$6232,"PM25")</f>
        <v>0.0</v>
      </c>
      <c r="M504" s="4">
        <f>SUMIFS('02_核算项'!$AC$2:$AC$6232,'02_核算项'!$B$2:$B$6232,$A504,'02_核算项'!$M$2:$M$6232,"BC")</f>
        <v>0.0</v>
      </c>
      <c r="N504" s="4">
        <f>SUMIFS('02_核算项'!$AC$2:$AC$6232,'02_核算项'!$B$2:$B$6232,$A504,'02_核算项'!$M$2:$M$6232,"OC")</f>
        <v>0.0</v>
      </c>
      <c r="O504" s="4">
        <f>SUMIFS('02_核算项'!$AC$2:$AC$6232,'02_核算项'!$B$2:$B$6232,$A504,'02_核算项'!$M$2:$M$6232,"NH3")</f>
        <v>0.0</v>
      </c>
      <c r="P504" s="4">
        <f>SUMIFS('02_核算项'!$AD$2:$AD$6232,'02_核算项'!$B$2:$B$6232,$A504,'02_核算项'!$M$2:$M$6232,"SO2")</f>
        <v>0.0</v>
      </c>
      <c r="Q504" s="4">
        <f>SUMIFS('02_核算项'!$AD$2:$AD$6232,'02_核算项'!$B$2:$B$6232,$A504,'02_核算项'!$M$2:$M$6232,"NOX")</f>
        <v>0.0</v>
      </c>
      <c r="R504" s="4">
        <f>SUMIFS('02_核算项'!$AD$2:$AD$6232,'02_核算项'!$B$2:$B$6232,$A504,'02_核算项'!$M$2:$M$6232,"CO")</f>
        <v>0.0</v>
      </c>
      <c r="S504" s="4">
        <f>SUMIFS('02_核算项'!$AD$2:$AD$6232,'02_核算项'!$B$2:$B$6232,$A504,'02_核算项'!$M$2:$M$6232,"VOCS")</f>
        <v>0.0</v>
      </c>
      <c r="T504" s="4">
        <f>SUMIFS('02_核算项'!$AD$2:$AD$6232,'02_核算项'!$B$2:$B$6232,$A504,'02_核算项'!$M$2:$M$6232,"PM10")</f>
        <v>0.0</v>
      </c>
      <c r="U504" s="4">
        <f>SUMIFS('02_核算项'!$AD$2:$AD$6232,'02_核算项'!$B$2:$B$6232,$A504,'02_核算项'!$M$2:$M$6232,"PM25")</f>
        <v>0.0</v>
      </c>
      <c r="V504" s="4">
        <f>SUMIFS('02_核算项'!$AD$2:$AD$6232,'02_核算项'!$B$2:$B$6232,$A504,'02_核算项'!$M$2:$M$6232,"BC")</f>
        <v>0.0</v>
      </c>
      <c r="W504" s="4">
        <f>SUMIFS('02_核算项'!$AD$2:$AD$6232,'02_核算项'!$B$2:$B$6232,$A504,'02_核算项'!$M$2:$M$6232,"OC")</f>
        <v>0.0</v>
      </c>
      <c r="X504" s="4">
        <f>SUMIFS('02_核算项'!$AD$2:$AD$6232,'02_核算项'!$B$2:$B$6232,$A504,'02_核算项'!$M$2:$M$6232,"NH3")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>
        <f>SUMIFS('02_核算项'!$AC$2:$AC$6232,'02_核算项'!$B$2:$B$6232,$A505,'02_核算项'!$M$2:$M$6232,"SO2")</f>
        <v>0</v>
      </c>
      <c r="H505" s="4">
        <f>SUMIFS('02_核算项'!$AC$2:$AC$6232,'02_核算项'!$B$2:$B$6232,$A505,'02_核算项'!$M$2:$M$6232,"NOX")</f>
        <v>0</v>
      </c>
      <c r="I505" s="4">
        <f>SUMIFS('02_核算项'!$AC$2:$AC$6232,'02_核算项'!$B$2:$B$6232,$A505,'02_核算项'!$M$2:$M$6232,"CO")</f>
        <v>0</v>
      </c>
      <c r="J505" s="4">
        <f>SUMIFS('02_核算项'!$AC$2:$AC$6232,'02_核算项'!$B$2:$B$6232,$A505,'02_核算项'!$M$2:$M$6232,"VOCS")</f>
        <v>0</v>
      </c>
      <c r="K505" s="4">
        <f>SUMIFS('02_核算项'!$AC$2:$AC$6232,'02_核算项'!$B$2:$B$6232,$A505,'02_核算项'!$M$2:$M$6232,"PM10")</f>
        <v>0</v>
      </c>
      <c r="L505" s="4">
        <f>SUMIFS('02_核算项'!$AC$2:$AC$6232,'02_核算项'!$B$2:$B$6232,$A505,'02_核算项'!$M$2:$M$6232,"PM25")</f>
        <v>0</v>
      </c>
      <c r="M505" s="4">
        <f>SUMIFS('02_核算项'!$AC$2:$AC$6232,'02_核算项'!$B$2:$B$6232,$A505,'02_核算项'!$M$2:$M$6232,"BC")</f>
        <v>0</v>
      </c>
      <c r="N505" s="4">
        <f>SUMIFS('02_核算项'!$AC$2:$AC$6232,'02_核算项'!$B$2:$B$6232,$A505,'02_核算项'!$M$2:$M$6232,"OC")</f>
        <v>0</v>
      </c>
      <c r="O505" s="4">
        <f>SUMIFS('02_核算项'!$AC$2:$AC$6232,'02_核算项'!$B$2:$B$6232,$A505,'02_核算项'!$M$2:$M$6232,"NH3")</f>
        <v>0</v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SUMIFS('02_核算项'!$AC$2:$AC$6232,'02_核算项'!$B$2:$B$6232,$A506,'02_核算项'!$M$2:$M$6232,"SO2")</f>
        <v>0.0</v>
      </c>
      <c r="H506" s="4">
        <f>SUMIFS('02_核算项'!$AC$2:$AC$6232,'02_核算项'!$B$2:$B$6232,$A506,'02_核算项'!$M$2:$M$6232,"NOX")</f>
        <v>2.85114</v>
      </c>
      <c r="I506" s="4">
        <f>SUMIFS('02_核算项'!$AC$2:$AC$6232,'02_核算项'!$B$2:$B$6232,$A506,'02_核算项'!$M$2:$M$6232,"CO")</f>
        <v>0.9040200000000003</v>
      </c>
      <c r="J506" s="4">
        <f>SUMIFS('02_核算项'!$AC$2:$AC$6232,'02_核算项'!$B$2:$B$6232,$A506,'02_核算项'!$M$2:$M$6232,"VOCS")</f>
        <v>0.013908000000000002</v>
      </c>
      <c r="K506" s="4">
        <f>SUMIFS('02_核算项'!$AC$2:$AC$6232,'02_核算项'!$B$2:$B$6232,$A506,'02_核算项'!$M$2:$M$6232,"PM10")</f>
        <v>0.020862000000000002</v>
      </c>
      <c r="L506" s="4">
        <f>SUMIFS('02_核算项'!$AC$2:$AC$6232,'02_核算项'!$B$2:$B$6232,$A506,'02_核算项'!$M$2:$M$6232,"PM25")</f>
        <v>0.020862000000000002</v>
      </c>
      <c r="M506" s="4">
        <f>SUMIFS('02_核算项'!$AC$2:$AC$6232,'02_核算项'!$B$2:$B$6232,$A506,'02_核算项'!$M$2:$M$6232,"BC")</f>
        <v>0.0</v>
      </c>
      <c r="N506" s="4">
        <f>SUMIFS('02_核算项'!$AC$2:$AC$6232,'02_核算项'!$B$2:$B$6232,$A506,'02_核算项'!$M$2:$M$6232,"OC")</f>
        <v>0.0</v>
      </c>
      <c r="O506" s="4">
        <f>SUMIFS('02_核算项'!$AC$2:$AC$6232,'02_核算项'!$B$2:$B$6232,$A506,'02_核算项'!$M$2:$M$6232,"NH3")</f>
        <v>0.0</v>
      </c>
      <c r="P506" s="4">
        <f>SUMIFS('02_核算项'!$AD$2:$AD$6232,'02_核算项'!$B$2:$B$6232,$A506,'02_核算项'!$M$2:$M$6232,"SO2")</f>
        <v>0.0</v>
      </c>
      <c r="Q506" s="4">
        <f>SUMIFS('02_核算项'!$AD$2:$AD$6232,'02_核算项'!$B$2:$B$6232,$A506,'02_核算项'!$M$2:$M$6232,"NOX")</f>
        <v>2.2238892</v>
      </c>
      <c r="R506" s="4">
        <f>SUMIFS('02_核算项'!$AD$2:$AD$6232,'02_核算项'!$B$2:$B$6232,$A506,'02_核算项'!$M$2:$M$6232,"CO")</f>
        <v>0.9040200000000003</v>
      </c>
      <c r="S506" s="4">
        <f>SUMIFS('02_核算项'!$AD$2:$AD$6232,'02_核算项'!$B$2:$B$6232,$A506,'02_核算项'!$M$2:$M$6232,"VOCS")</f>
        <v>0.013908000000000002</v>
      </c>
      <c r="T506" s="4">
        <f>SUMIFS('02_核算项'!$AD$2:$AD$6232,'02_核算项'!$B$2:$B$6232,$A506,'02_核算项'!$M$2:$M$6232,"PM10")</f>
        <v>0.020862000000000002</v>
      </c>
      <c r="U506" s="4">
        <f>SUMIFS('02_核算项'!$AD$2:$AD$6232,'02_核算项'!$B$2:$B$6232,$A506,'02_核算项'!$M$2:$M$6232,"PM25")</f>
        <v>0.020862000000000002</v>
      </c>
      <c r="V506" s="4">
        <f>SUMIFS('02_核算项'!$AD$2:$AD$6232,'02_核算项'!$B$2:$B$6232,$A506,'02_核算项'!$M$2:$M$6232,"BC")</f>
        <v>0.0</v>
      </c>
      <c r="W506" s="4">
        <f>SUMIFS('02_核算项'!$AD$2:$AD$6232,'02_核算项'!$B$2:$B$6232,$A506,'02_核算项'!$M$2:$M$6232,"OC")</f>
        <v>0.0</v>
      </c>
      <c r="X506" s="4">
        <f>SUMIFS('02_核算项'!$AD$2:$AD$6232,'02_核算项'!$B$2:$B$6232,$A506,'02_核算项'!$M$2:$M$6232,"NH3")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>
        <f>SUMIFS('02_核算项'!$AC$2:$AC$6232,'02_核算项'!$B$2:$B$6232,$A507,'02_核算项'!$M$2:$M$6232,"SO2")</f>
        <v>0</v>
      </c>
      <c r="H507" s="4">
        <f>SUMIFS('02_核算项'!$AC$2:$AC$6232,'02_核算项'!$B$2:$B$6232,$A507,'02_核算项'!$M$2:$M$6232,"NOX")</f>
        <v>0</v>
      </c>
      <c r="I507" s="4">
        <f>SUMIFS('02_核算项'!$AC$2:$AC$6232,'02_核算项'!$B$2:$B$6232,$A507,'02_核算项'!$M$2:$M$6232,"CO")</f>
        <v>0</v>
      </c>
      <c r="J507" s="4">
        <f>SUMIFS('02_核算项'!$AC$2:$AC$6232,'02_核算项'!$B$2:$B$6232,$A507,'02_核算项'!$M$2:$M$6232,"VOCS")</f>
        <v>0</v>
      </c>
      <c r="K507" s="4">
        <f>SUMIFS('02_核算项'!$AC$2:$AC$6232,'02_核算项'!$B$2:$B$6232,$A507,'02_核算项'!$M$2:$M$6232,"PM10")</f>
        <v>0</v>
      </c>
      <c r="L507" s="4">
        <f>SUMIFS('02_核算项'!$AC$2:$AC$6232,'02_核算项'!$B$2:$B$6232,$A507,'02_核算项'!$M$2:$M$6232,"PM25")</f>
        <v>0</v>
      </c>
      <c r="M507" s="4">
        <f>SUMIFS('02_核算项'!$AC$2:$AC$6232,'02_核算项'!$B$2:$B$6232,$A507,'02_核算项'!$M$2:$M$6232,"BC")</f>
        <v>0</v>
      </c>
      <c r="N507" s="4">
        <f>SUMIFS('02_核算项'!$AC$2:$AC$6232,'02_核算项'!$B$2:$B$6232,$A507,'02_核算项'!$M$2:$M$6232,"OC")</f>
        <v>0</v>
      </c>
      <c r="O507" s="4">
        <f>SUMIFS('02_核算项'!$AC$2:$AC$6232,'02_核算项'!$B$2:$B$6232,$A507,'02_核算项'!$M$2:$M$6232,"NH3")</f>
        <v>0.0</v>
      </c>
      <c r="X507" s="4">
        <f>SUMIFS('02_核算项'!$AD$2:$AD$6232,'02_核算项'!$B$2:$B$6232,$A507,'02_核算项'!$M$2:$M$6232,"NH3")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>
        <f>SUMIFS('02_核算项'!$AC$2:$AC$6232,'02_核算项'!$B$2:$B$6232,$A508,'02_核算项'!$M$2:$M$6232,"SO2")</f>
        <v>0.0</v>
      </c>
      <c r="H508" s="4">
        <f>SUMIFS('02_核算项'!$AC$2:$AC$6232,'02_核算项'!$B$2:$B$6232,$A508,'02_核算项'!$M$2:$M$6232,"NOX")</f>
        <v>0.0</v>
      </c>
      <c r="I508" s="4">
        <f>SUMIFS('02_核算项'!$AC$2:$AC$6232,'02_核算项'!$B$2:$B$6232,$A508,'02_核算项'!$M$2:$M$6232,"CO")</f>
        <v>0.0</v>
      </c>
      <c r="J508" s="4">
        <f>SUMIFS('02_核算项'!$AC$2:$AC$6232,'02_核算项'!$B$2:$B$6232,$A508,'02_核算项'!$M$2:$M$6232,"VOCS")</f>
        <v>0.0</v>
      </c>
      <c r="K508" s="4">
        <f>SUMIFS('02_核算项'!$AC$2:$AC$6232,'02_核算项'!$B$2:$B$6232,$A508,'02_核算项'!$M$2:$M$6232,"PM10")</f>
        <v>0.0</v>
      </c>
      <c r="L508" s="4">
        <f>SUMIFS('02_核算项'!$AC$2:$AC$6232,'02_核算项'!$B$2:$B$6232,$A508,'02_核算项'!$M$2:$M$6232,"PM25")</f>
        <v>0.0</v>
      </c>
      <c r="M508" s="4">
        <f>SUMIFS('02_核算项'!$AC$2:$AC$6232,'02_核算项'!$B$2:$B$6232,$A508,'02_核算项'!$M$2:$M$6232,"BC")</f>
        <v>0.0</v>
      </c>
      <c r="N508" s="4">
        <f>SUMIFS('02_核算项'!$AC$2:$AC$6232,'02_核算项'!$B$2:$B$6232,$A508,'02_核算项'!$M$2:$M$6232,"OC")</f>
        <v>0.0</v>
      </c>
      <c r="O508" s="4">
        <f>SUMIFS('02_核算项'!$AC$2:$AC$6232,'02_核算项'!$B$2:$B$6232,$A508,'02_核算项'!$M$2:$M$6232,"NH3")</f>
        <v>0.0</v>
      </c>
      <c r="P508" s="4">
        <f>SUMIFS('02_核算项'!$AD$2:$AD$6232,'02_核算项'!$B$2:$B$6232,$A508,'02_核算项'!$M$2:$M$6232,"SO2")</f>
        <v>0.0</v>
      </c>
      <c r="Q508" s="4">
        <f>SUMIFS('02_核算项'!$AD$2:$AD$6232,'02_核算项'!$B$2:$B$6232,$A508,'02_核算项'!$M$2:$M$6232,"NOX")</f>
        <v>0.0</v>
      </c>
      <c r="R508" s="4">
        <f>SUMIFS('02_核算项'!$AD$2:$AD$6232,'02_核算项'!$B$2:$B$6232,$A508,'02_核算项'!$M$2:$M$6232,"CO")</f>
        <v>0.0</v>
      </c>
      <c r="S508" s="4">
        <f>SUMIFS('02_核算项'!$AD$2:$AD$6232,'02_核算项'!$B$2:$B$6232,$A508,'02_核算项'!$M$2:$M$6232,"VOCS")</f>
        <v>0.0</v>
      </c>
      <c r="T508" s="4">
        <f>SUMIFS('02_核算项'!$AD$2:$AD$6232,'02_核算项'!$B$2:$B$6232,$A508,'02_核算项'!$M$2:$M$6232,"PM10")</f>
        <v>0.0</v>
      </c>
      <c r="U508" s="4">
        <f>SUMIFS('02_核算项'!$AD$2:$AD$6232,'02_核算项'!$B$2:$B$6232,$A508,'02_核算项'!$M$2:$M$6232,"PM25")</f>
        <v>0.0</v>
      </c>
      <c r="V508" s="4">
        <f>SUMIFS('02_核算项'!$AD$2:$AD$6232,'02_核算项'!$B$2:$B$6232,$A508,'02_核算项'!$M$2:$M$6232,"BC")</f>
        <v>0.0</v>
      </c>
      <c r="W508" s="4">
        <f>SUMIFS('02_核算项'!$AD$2:$AD$6232,'02_核算项'!$B$2:$B$6232,$A508,'02_核算项'!$M$2:$M$6232,"OC")</f>
        <v>0.0</v>
      </c>
      <c r="X508" s="4">
        <f>SUMIFS('02_核算项'!$AD$2:$AD$6232,'02_核算项'!$B$2:$B$6232,$A508,'02_核算项'!$M$2:$M$6232,"NH3")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>
        <f>SUMIFS('02_核算项'!$AC$2:$AC$6232,'02_核算项'!$B$2:$B$6232,$A509,'02_核算项'!$M$2:$M$6232,"SO2")</f>
        <v>0</v>
      </c>
      <c r="H509" s="4">
        <f>SUMIFS('02_核算项'!$AC$2:$AC$6232,'02_核算项'!$B$2:$B$6232,$A509,'02_核算项'!$M$2:$M$6232,"NOX")</f>
        <v>0</v>
      </c>
      <c r="I509" s="4">
        <f>SUMIFS('02_核算项'!$AC$2:$AC$6232,'02_核算项'!$B$2:$B$6232,$A509,'02_核算项'!$M$2:$M$6232,"CO")</f>
        <v>0</v>
      </c>
      <c r="J509" s="4">
        <f>SUMIFS('02_核算项'!$AC$2:$AC$6232,'02_核算项'!$B$2:$B$6232,$A509,'02_核算项'!$M$2:$M$6232,"VOCS")</f>
        <v>0</v>
      </c>
      <c r="K509" s="4">
        <f>SUMIFS('02_核算项'!$AC$2:$AC$6232,'02_核算项'!$B$2:$B$6232,$A509,'02_核算项'!$M$2:$M$6232,"PM10")</f>
        <v>0</v>
      </c>
      <c r="L509" s="4">
        <f>SUMIFS('02_核算项'!$AC$2:$AC$6232,'02_核算项'!$B$2:$B$6232,$A509,'02_核算项'!$M$2:$M$6232,"PM25")</f>
        <v>0</v>
      </c>
      <c r="M509" s="4">
        <f>SUMIFS('02_核算项'!$AC$2:$AC$6232,'02_核算项'!$B$2:$B$6232,$A509,'02_核算项'!$M$2:$M$6232,"BC")</f>
        <v>0</v>
      </c>
      <c r="N509" s="4">
        <f>SUMIFS('02_核算项'!$AC$2:$AC$6232,'02_核算项'!$B$2:$B$6232,$A509,'02_核算项'!$M$2:$M$6232,"OC")</f>
        <v>0</v>
      </c>
      <c r="O509" s="4">
        <f>SUMIFS('02_核算项'!$AC$2:$AC$6232,'02_核算项'!$B$2:$B$6232,$A509,'02_核算项'!$M$2:$M$6232,"NH3")</f>
        <v>0</v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SUMIFS('02_核算项'!$AC$2:$AC$6232,'02_核算项'!$B$2:$B$6232,$A510,'02_核算项'!$M$2:$M$6232,"SO2")</f>
        <v>11937.991259999999</v>
      </c>
      <c r="H510" s="4">
        <f>SUMIFS('02_核算项'!$AC$2:$AC$6232,'02_核算项'!$B$2:$B$6232,$A510,'02_核算项'!$M$2:$M$6232,"NOX")</f>
        <v>6100.13586</v>
      </c>
      <c r="I510" s="4">
        <f>SUMIFS('02_核算项'!$AC$2:$AC$6232,'02_核算项'!$B$2:$B$6232,$A510,'02_核算项'!$M$2:$M$6232,"CO")</f>
        <v>1692.132</v>
      </c>
      <c r="J510" s="4">
        <f>SUMIFS('02_核算项'!$AC$2:$AC$6232,'02_核算项'!$B$2:$B$6232,$A510,'02_核算项'!$M$2:$M$6232,"VOCS")</f>
        <v>33.84264</v>
      </c>
      <c r="K510" s="4">
        <f>SUMIFS('02_核算项'!$AC$2:$AC$6232,'02_核算项'!$B$2:$B$6232,$A510,'02_核算项'!$M$2:$M$6232,"PM10")</f>
        <v>26766.567009000002</v>
      </c>
      <c r="L510" s="4">
        <f>SUMIFS('02_核算项'!$AC$2:$AC$6232,'02_核算项'!$B$2:$B$6232,$A510,'02_核算项'!$M$2:$M$6232,"PM25")</f>
        <v>6982.582698</v>
      </c>
      <c r="M510" s="4">
        <f>SUMIFS('02_核算项'!$AC$2:$AC$6232,'02_核算项'!$B$2:$B$6232,$A510,'02_核算项'!$M$2:$M$6232,"BC")</f>
        <v>13.965165396</v>
      </c>
      <c r="N510" s="4">
        <f>SUMIFS('02_核算项'!$AC$2:$AC$6232,'02_核算项'!$B$2:$B$6232,$A510,'02_核算项'!$M$2:$M$6232,"OC")</f>
        <v>0.0</v>
      </c>
      <c r="O510" s="4">
        <f>SUMIFS('02_核算项'!$AC$2:$AC$6232,'02_核算项'!$B$2:$B$6232,$A510,'02_核算项'!$M$2:$M$6232,"NH3")</f>
        <v>135.37056</v>
      </c>
      <c r="P510" s="4">
        <f>SUMIFS('02_核算项'!$AD$2:$AD$6232,'02_核算项'!$B$2:$B$6232,$A510,'02_核算项'!$M$2:$M$6232,"SO2")</f>
        <v>2387.5982519999993</v>
      </c>
      <c r="Q510" s="4">
        <f>SUMIFS('02_核算项'!$AD$2:$AD$6232,'02_核算项'!$B$2:$B$6232,$A510,'02_核算项'!$M$2:$M$6232,"NOX")</f>
        <v>2196.0489096</v>
      </c>
      <c r="R510" s="4">
        <f>SUMIFS('02_核算项'!$AD$2:$AD$6232,'02_核算项'!$B$2:$B$6232,$A510,'02_核算项'!$M$2:$M$6232,"CO")</f>
        <v>1692.132</v>
      </c>
      <c r="S510" s="4">
        <f>SUMIFS('02_核算项'!$AD$2:$AD$6232,'02_核算项'!$B$2:$B$6232,$A510,'02_核算项'!$M$2:$M$6232,"VOCS")</f>
        <v>33.84264</v>
      </c>
      <c r="T510" s="4">
        <f>SUMIFS('02_核算项'!$AD$2:$AD$6232,'02_核算项'!$B$2:$B$6232,$A510,'02_核算项'!$M$2:$M$6232,"PM10")</f>
        <v>477.1431510300004</v>
      </c>
      <c r="U510" s="4">
        <f>SUMIFS('02_核算项'!$AD$2:$AD$6232,'02_核算项'!$B$2:$B$6232,$A510,'02_核算项'!$M$2:$M$6232,"PM25")</f>
        <v>279.30330792000024</v>
      </c>
      <c r="V510" s="4">
        <f>SUMIFS('02_核算项'!$AD$2:$AD$6232,'02_核算项'!$B$2:$B$6232,$A510,'02_核算项'!$M$2:$M$6232,"BC")</f>
        <v>0.5586066158400005</v>
      </c>
      <c r="W510" s="4">
        <f>SUMIFS('02_核算项'!$AD$2:$AD$6232,'02_核算项'!$B$2:$B$6232,$A510,'02_核算项'!$M$2:$M$6232,"OC")</f>
        <v>0.0</v>
      </c>
      <c r="X510" s="4">
        <f>SUMIFS('02_核算项'!$AD$2:$AD$6232,'02_核算项'!$B$2:$B$6232,$A510,'02_核算项'!$M$2:$M$6232,"NH3")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SUMIFS('02_核算项'!$AC$2:$AC$6232,'02_核算项'!$B$2:$B$6232,$A511,'02_核算项'!$M$2:$M$6232,"SO2")</f>
        <v>0.0</v>
      </c>
      <c r="H511" s="4">
        <f>SUMIFS('02_核算项'!$AC$2:$AC$6232,'02_核算项'!$B$2:$B$6232,$A511,'02_核算项'!$M$2:$M$6232,"NOX")</f>
        <v>0.041</v>
      </c>
      <c r="I511" s="4">
        <f>SUMIFS('02_核算项'!$AC$2:$AC$6232,'02_核算项'!$B$2:$B$6232,$A511,'02_核算项'!$M$2:$M$6232,"CO")</f>
        <v>0.013</v>
      </c>
      <c r="J511" s="4">
        <f>SUMIFS('02_核算项'!$AC$2:$AC$6232,'02_核算项'!$B$2:$B$6232,$A511,'02_核算项'!$M$2:$M$6232,"VOCS")</f>
        <v>0.0002</v>
      </c>
      <c r="K511" s="4">
        <f>SUMIFS('02_核算项'!$AC$2:$AC$6232,'02_核算项'!$B$2:$B$6232,$A511,'02_核算项'!$M$2:$M$6232,"PM10")</f>
        <v>0.0003</v>
      </c>
      <c r="L511" s="4">
        <f>SUMIFS('02_核算项'!$AC$2:$AC$6232,'02_核算项'!$B$2:$B$6232,$A511,'02_核算项'!$M$2:$M$6232,"PM25")</f>
        <v>0.0003</v>
      </c>
      <c r="M511" s="4">
        <f>SUMIFS('02_核算项'!$AC$2:$AC$6232,'02_核算项'!$B$2:$B$6232,$A511,'02_核算项'!$M$2:$M$6232,"BC")</f>
        <v>0.0</v>
      </c>
      <c r="N511" s="4">
        <f>SUMIFS('02_核算项'!$AC$2:$AC$6232,'02_核算项'!$B$2:$B$6232,$A511,'02_核算项'!$M$2:$M$6232,"OC")</f>
        <v>0.0</v>
      </c>
      <c r="O511" s="4">
        <f>SUMIFS('02_核算项'!$AC$2:$AC$6232,'02_核算项'!$B$2:$B$6232,$A511,'02_核算项'!$M$2:$M$6232,"NH3")</f>
        <v>0.0</v>
      </c>
      <c r="P511" s="4">
        <f>SUMIFS('02_核算项'!$AD$2:$AD$6232,'02_核算项'!$B$2:$B$6232,$A511,'02_核算项'!$M$2:$M$6232,"SO2")</f>
        <v>0.0</v>
      </c>
      <c r="Q511" s="4">
        <f>SUMIFS('02_核算项'!$AD$2:$AD$6232,'02_核算项'!$B$2:$B$6232,$A511,'02_核算项'!$M$2:$M$6232,"NOX")</f>
        <v>0.03198</v>
      </c>
      <c r="R511" s="4">
        <f>SUMIFS('02_核算项'!$AD$2:$AD$6232,'02_核算项'!$B$2:$B$6232,$A511,'02_核算项'!$M$2:$M$6232,"CO")</f>
        <v>0.013</v>
      </c>
      <c r="S511" s="4">
        <f>SUMIFS('02_核算项'!$AD$2:$AD$6232,'02_核算项'!$B$2:$B$6232,$A511,'02_核算项'!$M$2:$M$6232,"VOCS")</f>
        <v>0.0002</v>
      </c>
      <c r="T511" s="4">
        <f>SUMIFS('02_核算项'!$AD$2:$AD$6232,'02_核算项'!$B$2:$B$6232,$A511,'02_核算项'!$M$2:$M$6232,"PM10")</f>
        <v>0.0003</v>
      </c>
      <c r="U511" s="4">
        <f>SUMIFS('02_核算项'!$AD$2:$AD$6232,'02_核算项'!$B$2:$B$6232,$A511,'02_核算项'!$M$2:$M$6232,"PM25")</f>
        <v>0.0003</v>
      </c>
      <c r="V511" s="4">
        <f>SUMIFS('02_核算项'!$AD$2:$AD$6232,'02_核算项'!$B$2:$B$6232,$A511,'02_核算项'!$M$2:$M$6232,"BC")</f>
        <v>0.0</v>
      </c>
      <c r="W511" s="4">
        <f>SUMIFS('02_核算项'!$AD$2:$AD$6232,'02_核算项'!$B$2:$B$6232,$A511,'02_核算项'!$M$2:$M$6232,"OC")</f>
        <v>0.0</v>
      </c>
      <c r="X511" s="4">
        <f>SUMIFS('02_核算项'!$AD$2:$AD$6232,'02_核算项'!$B$2:$B$6232,$A511,'02_核算项'!$M$2:$M$6232,"NH3")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>
        <f>SUMIFS('02_核算项'!$AC$2:$AC$6232,'02_核算项'!$B$2:$B$6232,$A512,'02_核算项'!$M$2:$M$6232,"SO2")</f>
        <v>0</v>
      </c>
      <c r="H512" s="4">
        <f>SUMIFS('02_核算项'!$AC$2:$AC$6232,'02_核算项'!$B$2:$B$6232,$A512,'02_核算项'!$M$2:$M$6232,"NOX")</f>
        <v>0</v>
      </c>
      <c r="I512" s="4">
        <f>SUMIFS('02_核算项'!$AC$2:$AC$6232,'02_核算项'!$B$2:$B$6232,$A512,'02_核算项'!$M$2:$M$6232,"CO")</f>
        <v>0</v>
      </c>
      <c r="J512" s="4">
        <f>SUMIFS('02_核算项'!$AC$2:$AC$6232,'02_核算项'!$B$2:$B$6232,$A512,'02_核算项'!$M$2:$M$6232,"VOCS")</f>
        <v>0</v>
      </c>
      <c r="K512" s="4">
        <f>SUMIFS('02_核算项'!$AC$2:$AC$6232,'02_核算项'!$B$2:$B$6232,$A512,'02_核算项'!$M$2:$M$6232,"PM10")</f>
        <v>0</v>
      </c>
      <c r="L512" s="4">
        <f>SUMIFS('02_核算项'!$AC$2:$AC$6232,'02_核算项'!$B$2:$B$6232,$A512,'02_核算项'!$M$2:$M$6232,"PM25")</f>
        <v>0</v>
      </c>
      <c r="M512" s="4">
        <f>SUMIFS('02_核算项'!$AC$2:$AC$6232,'02_核算项'!$B$2:$B$6232,$A512,'02_核算项'!$M$2:$M$6232,"BC")</f>
        <v>0</v>
      </c>
      <c r="N512" s="4">
        <f>SUMIFS('02_核算项'!$AC$2:$AC$6232,'02_核算项'!$B$2:$B$6232,$A512,'02_核算项'!$M$2:$M$6232,"OC")</f>
        <v>0</v>
      </c>
      <c r="O512" s="4">
        <f>SUMIFS('02_核算项'!$AC$2:$AC$6232,'02_核算项'!$B$2:$B$6232,$A512,'02_核算项'!$M$2:$M$6232,"NH3")</f>
        <v>0.0</v>
      </c>
      <c r="X512" s="4">
        <f>SUMIFS('02_核算项'!$AD$2:$AD$6232,'02_核算项'!$B$2:$B$6232,$A512,'02_核算项'!$M$2:$M$6232,"NH3")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>
        <f>SUMIFS('02_核算项'!$AC$2:$AC$6232,'02_核算项'!$B$2:$B$6232,$A513,'02_核算项'!$M$2:$M$6232,"SO2")</f>
        <v>0.0</v>
      </c>
      <c r="H513" s="4">
        <f>SUMIFS('02_核算项'!$AC$2:$AC$6232,'02_核算项'!$B$2:$B$6232,$A513,'02_核算项'!$M$2:$M$6232,"NOX")</f>
        <v>2.051271</v>
      </c>
      <c r="I513" s="4">
        <f>SUMIFS('02_核算项'!$AC$2:$AC$6232,'02_核算项'!$B$2:$B$6232,$A513,'02_核算项'!$M$2:$M$6232,"CO")</f>
        <v>0.650403</v>
      </c>
      <c r="J513" s="4">
        <f>SUMIFS('02_核算项'!$AC$2:$AC$6232,'02_核算项'!$B$2:$B$6232,$A513,'02_核算项'!$M$2:$M$6232,"VOCS")</f>
        <v>0.010006200000000002</v>
      </c>
      <c r="K513" s="4">
        <f>SUMIFS('02_核算项'!$AC$2:$AC$6232,'02_核算项'!$B$2:$B$6232,$A513,'02_核算项'!$M$2:$M$6232,"PM10")</f>
        <v>0.0150093</v>
      </c>
      <c r="L513" s="4">
        <f>SUMIFS('02_核算项'!$AC$2:$AC$6232,'02_核算项'!$B$2:$B$6232,$A513,'02_核算项'!$M$2:$M$6232,"PM25")</f>
        <v>0.0150093</v>
      </c>
      <c r="M513" s="4">
        <f>SUMIFS('02_核算项'!$AC$2:$AC$6232,'02_核算项'!$B$2:$B$6232,$A513,'02_核算项'!$M$2:$M$6232,"BC")</f>
        <v>0.0</v>
      </c>
      <c r="N513" s="4">
        <f>SUMIFS('02_核算项'!$AC$2:$AC$6232,'02_核算项'!$B$2:$B$6232,$A513,'02_核算项'!$M$2:$M$6232,"OC")</f>
        <v>0.0</v>
      </c>
      <c r="O513" s="4">
        <f>SUMIFS('02_核算项'!$AC$2:$AC$6232,'02_核算项'!$B$2:$B$6232,$A513,'02_核算项'!$M$2:$M$6232,"NH3")</f>
        <v>0.0</v>
      </c>
      <c r="P513" s="4">
        <f>SUMIFS('02_核算项'!$AD$2:$AD$6232,'02_核算项'!$B$2:$B$6232,$A513,'02_核算项'!$M$2:$M$6232,"SO2")</f>
        <v>0.0</v>
      </c>
      <c r="Q513" s="4">
        <f>SUMIFS('02_核算项'!$AD$2:$AD$6232,'02_核算项'!$B$2:$B$6232,$A513,'02_核算项'!$M$2:$M$6232,"NOX")</f>
        <v>1.5999913799999999</v>
      </c>
      <c r="R513" s="4">
        <f>SUMIFS('02_核算项'!$AD$2:$AD$6232,'02_核算项'!$B$2:$B$6232,$A513,'02_核算项'!$M$2:$M$6232,"CO")</f>
        <v>0.650403</v>
      </c>
      <c r="S513" s="4">
        <f>SUMIFS('02_核算项'!$AD$2:$AD$6232,'02_核算项'!$B$2:$B$6232,$A513,'02_核算项'!$M$2:$M$6232,"VOCS")</f>
        <v>0.010006200000000002</v>
      </c>
      <c r="T513" s="4">
        <f>SUMIFS('02_核算项'!$AD$2:$AD$6232,'02_核算项'!$B$2:$B$6232,$A513,'02_核算项'!$M$2:$M$6232,"PM10")</f>
        <v>0.0150093</v>
      </c>
      <c r="U513" s="4">
        <f>SUMIFS('02_核算项'!$AD$2:$AD$6232,'02_核算项'!$B$2:$B$6232,$A513,'02_核算项'!$M$2:$M$6232,"PM25")</f>
        <v>0.0150093</v>
      </c>
      <c r="V513" s="4">
        <f>SUMIFS('02_核算项'!$AD$2:$AD$6232,'02_核算项'!$B$2:$B$6232,$A513,'02_核算项'!$M$2:$M$6232,"BC")</f>
        <v>0.0</v>
      </c>
      <c r="W513" s="4">
        <f>SUMIFS('02_核算项'!$AD$2:$AD$6232,'02_核算项'!$B$2:$B$6232,$A513,'02_核算项'!$M$2:$M$6232,"OC")</f>
        <v>0.0</v>
      </c>
      <c r="X513" s="4">
        <f>SUMIFS('02_核算项'!$AD$2:$AD$6232,'02_核算项'!$B$2:$B$6232,$A513,'02_核算项'!$M$2:$M$6232,"NH3")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>
        <f>SUMIFS('02_核算项'!$AC$2:$AC$6232,'02_核算项'!$B$2:$B$6232,$A514,'02_核算项'!$M$2:$M$6232,"SO2")</f>
        <v>0.0</v>
      </c>
      <c r="H514" s="4">
        <f>SUMIFS('02_核算项'!$AC$2:$AC$6232,'02_核算项'!$B$2:$B$6232,$A514,'02_核算项'!$M$2:$M$6232,"NOX")</f>
        <v>0.6785499999999999</v>
      </c>
      <c r="I514" s="4">
        <f>SUMIFS('02_核算项'!$AC$2:$AC$6232,'02_核算项'!$B$2:$B$6232,$A514,'02_核算项'!$M$2:$M$6232,"CO")</f>
        <v>0.21515</v>
      </c>
      <c r="J514" s="4">
        <f>SUMIFS('02_核算项'!$AC$2:$AC$6232,'02_核算项'!$B$2:$B$6232,$A514,'02_核算项'!$M$2:$M$6232,"VOCS")</f>
        <v>0.00331</v>
      </c>
      <c r="K514" s="4">
        <f>SUMIFS('02_核算项'!$AC$2:$AC$6232,'02_核算项'!$B$2:$B$6232,$A514,'02_核算项'!$M$2:$M$6232,"PM10")</f>
        <v>0.004965</v>
      </c>
      <c r="L514" s="4">
        <f>SUMIFS('02_核算项'!$AC$2:$AC$6232,'02_核算项'!$B$2:$B$6232,$A514,'02_核算项'!$M$2:$M$6232,"PM25")</f>
        <v>0.004965</v>
      </c>
      <c r="M514" s="4">
        <f>SUMIFS('02_核算项'!$AC$2:$AC$6232,'02_核算项'!$B$2:$B$6232,$A514,'02_核算项'!$M$2:$M$6232,"BC")</f>
        <v>0.0</v>
      </c>
      <c r="N514" s="4">
        <f>SUMIFS('02_核算项'!$AC$2:$AC$6232,'02_核算项'!$B$2:$B$6232,$A514,'02_核算项'!$M$2:$M$6232,"OC")</f>
        <v>0.0</v>
      </c>
      <c r="O514" s="4">
        <f>SUMIFS('02_核算项'!$AC$2:$AC$6232,'02_核算项'!$B$2:$B$6232,$A514,'02_核算项'!$M$2:$M$6232,"NH3")</f>
        <v>0.0</v>
      </c>
      <c r="P514" s="4">
        <f>SUMIFS('02_核算项'!$AD$2:$AD$6232,'02_核算项'!$B$2:$B$6232,$A514,'02_核算项'!$M$2:$M$6232,"SO2")</f>
        <v>0.0</v>
      </c>
      <c r="Q514" s="4">
        <f>SUMIFS('02_核算项'!$AD$2:$AD$6232,'02_核算项'!$B$2:$B$6232,$A514,'02_核算项'!$M$2:$M$6232,"NOX")</f>
        <v>0.5292689999999999</v>
      </c>
      <c r="R514" s="4">
        <f>SUMIFS('02_核算项'!$AD$2:$AD$6232,'02_核算项'!$B$2:$B$6232,$A514,'02_核算项'!$M$2:$M$6232,"CO")</f>
        <v>0.21515</v>
      </c>
      <c r="S514" s="4">
        <f>SUMIFS('02_核算项'!$AD$2:$AD$6232,'02_核算项'!$B$2:$B$6232,$A514,'02_核算项'!$M$2:$M$6232,"VOCS")</f>
        <v>0.00331</v>
      </c>
      <c r="T514" s="4">
        <f>SUMIFS('02_核算项'!$AD$2:$AD$6232,'02_核算项'!$B$2:$B$6232,$A514,'02_核算项'!$M$2:$M$6232,"PM10")</f>
        <v>0.004965</v>
      </c>
      <c r="U514" s="4">
        <f>SUMIFS('02_核算项'!$AD$2:$AD$6232,'02_核算项'!$B$2:$B$6232,$A514,'02_核算项'!$M$2:$M$6232,"PM25")</f>
        <v>0.004965</v>
      </c>
      <c r="V514" s="4">
        <f>SUMIFS('02_核算项'!$AD$2:$AD$6232,'02_核算项'!$B$2:$B$6232,$A514,'02_核算项'!$M$2:$M$6232,"BC")</f>
        <v>0.0</v>
      </c>
      <c r="W514" s="4">
        <f>SUMIFS('02_核算项'!$AD$2:$AD$6232,'02_核算项'!$B$2:$B$6232,$A514,'02_核算项'!$M$2:$M$6232,"OC")</f>
        <v>0.0</v>
      </c>
      <c r="X514" s="4">
        <f>SUMIFS('02_核算项'!$AD$2:$AD$6232,'02_核算项'!$B$2:$B$6232,$A514,'02_核算项'!$M$2:$M$6232,"NH3")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>
        <f>SUMIFS('02_核算项'!$AC$2:$AC$6232,'02_核算项'!$B$2:$B$6232,$A515,'02_核算项'!$M$2:$M$6232,"SO2")</f>
        <v>0</v>
      </c>
      <c r="H515" s="4">
        <f>SUMIFS('02_核算项'!$AC$2:$AC$6232,'02_核算项'!$B$2:$B$6232,$A515,'02_核算项'!$M$2:$M$6232,"NOX")</f>
        <v>0</v>
      </c>
      <c r="I515" s="4">
        <f>SUMIFS('02_核算项'!$AC$2:$AC$6232,'02_核算项'!$B$2:$B$6232,$A515,'02_核算项'!$M$2:$M$6232,"CO")</f>
        <v>0</v>
      </c>
      <c r="J515" s="4">
        <f>SUMIFS('02_核算项'!$AC$2:$AC$6232,'02_核算项'!$B$2:$B$6232,$A515,'02_核算项'!$M$2:$M$6232,"VOCS")</f>
        <v>0</v>
      </c>
      <c r="K515" s="4">
        <f>SUMIFS('02_核算项'!$AC$2:$AC$6232,'02_核算项'!$B$2:$B$6232,$A515,'02_核算项'!$M$2:$M$6232,"PM10")</f>
        <v>0</v>
      </c>
      <c r="L515" s="4">
        <f>SUMIFS('02_核算项'!$AC$2:$AC$6232,'02_核算项'!$B$2:$B$6232,$A515,'02_核算项'!$M$2:$M$6232,"PM25")</f>
        <v>0</v>
      </c>
      <c r="M515" s="4">
        <f>SUMIFS('02_核算项'!$AC$2:$AC$6232,'02_核算项'!$B$2:$B$6232,$A515,'02_核算项'!$M$2:$M$6232,"BC")</f>
        <v>0</v>
      </c>
      <c r="N515" s="4">
        <f>SUMIFS('02_核算项'!$AC$2:$AC$6232,'02_核算项'!$B$2:$B$6232,$A515,'02_核算项'!$M$2:$M$6232,"OC")</f>
        <v>0</v>
      </c>
      <c r="O515" s="4">
        <f>SUMIFS('02_核算项'!$AC$2:$AC$6232,'02_核算项'!$B$2:$B$6232,$A515,'02_核算项'!$M$2:$M$6232,"NH3")</f>
        <v>0</v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SUMIFS('02_核算项'!$AC$2:$AC$6232,'02_核算项'!$B$2:$B$6232,$A516,'02_核算项'!$M$2:$M$6232,"SO2")</f>
        <v>5664.536</v>
      </c>
      <c r="H516" s="4">
        <f>SUMIFS('02_核算项'!$AC$2:$AC$6232,'02_核算项'!$B$2:$B$6232,$A516,'02_核算项'!$M$2:$M$6232,"NOX")</f>
        <v>6006.0742</v>
      </c>
      <c r="I516" s="4">
        <f>SUMIFS('02_核算项'!$AC$2:$AC$6232,'02_核算项'!$B$2:$B$6232,$A516,'02_核算项'!$M$2:$M$6232,"CO")</f>
        <v>1666.04</v>
      </c>
      <c r="J516" s="4">
        <f>SUMIFS('02_核算项'!$AC$2:$AC$6232,'02_核算项'!$B$2:$B$6232,$A516,'02_核算项'!$M$2:$M$6232,"VOCS")</f>
        <v>33.3208</v>
      </c>
      <c r="K516" s="4">
        <f>SUMIFS('02_核算项'!$AC$2:$AC$6232,'02_核算项'!$B$2:$B$6232,$A516,'02_核算项'!$M$2:$M$6232,"PM10")</f>
        <v>11336.669142400002</v>
      </c>
      <c r="L516" s="4">
        <f>SUMIFS('02_核算项'!$AC$2:$AC$6232,'02_核算项'!$B$2:$B$6232,$A516,'02_核算项'!$M$2:$M$6232,"PM25")</f>
        <v>2736.437379200001</v>
      </c>
      <c r="M516" s="4">
        <f>SUMIFS('02_核算项'!$AC$2:$AC$6232,'02_核算项'!$B$2:$B$6232,$A516,'02_核算项'!$M$2:$M$6232,"BC")</f>
        <v>5.472874758400002</v>
      </c>
      <c r="N516" s="4">
        <f>SUMIFS('02_核算项'!$AC$2:$AC$6232,'02_核算项'!$B$2:$B$6232,$A516,'02_核算项'!$M$2:$M$6232,"OC")</f>
        <v>0.0</v>
      </c>
      <c r="O516" s="4">
        <f>SUMIFS('02_核算项'!$AC$2:$AC$6232,'02_核算项'!$B$2:$B$6232,$A516,'02_核算项'!$M$2:$M$6232,"NH3")</f>
        <v>0.0</v>
      </c>
      <c r="P516" s="4">
        <f>SUMIFS('02_核算项'!$AD$2:$AD$6232,'02_核算项'!$B$2:$B$6232,$A516,'02_核算项'!$M$2:$M$6232,"SO2")</f>
        <v>5664.536</v>
      </c>
      <c r="Q516" s="4">
        <f>SUMIFS('02_核算项'!$AD$2:$AD$6232,'02_核算项'!$B$2:$B$6232,$A516,'02_核算项'!$M$2:$M$6232,"NOX")</f>
        <v>4684.737876</v>
      </c>
      <c r="R516" s="4">
        <f>SUMIFS('02_核算项'!$AD$2:$AD$6232,'02_核算项'!$B$2:$B$6232,$A516,'02_核算项'!$M$2:$M$6232,"CO")</f>
        <v>1666.04</v>
      </c>
      <c r="S516" s="4">
        <f>SUMIFS('02_核算项'!$AD$2:$AD$6232,'02_核算项'!$B$2:$B$6232,$A516,'02_核算项'!$M$2:$M$6232,"VOCS")</f>
        <v>33.3208</v>
      </c>
      <c r="T516" s="4">
        <f>SUMIFS('02_核算项'!$AD$2:$AD$6232,'02_核算项'!$B$2:$B$6232,$A516,'02_核算项'!$M$2:$M$6232,"PM10")</f>
        <v>11336.669142400002</v>
      </c>
      <c r="U516" s="4">
        <f>SUMIFS('02_核算项'!$AD$2:$AD$6232,'02_核算项'!$B$2:$B$6232,$A516,'02_核算项'!$M$2:$M$6232,"PM25")</f>
        <v>2736.437379200001</v>
      </c>
      <c r="V516" s="4">
        <f>SUMIFS('02_核算项'!$AD$2:$AD$6232,'02_核算项'!$B$2:$B$6232,$A516,'02_核算项'!$M$2:$M$6232,"BC")</f>
        <v>5.472874758400002</v>
      </c>
      <c r="W516" s="4">
        <f>SUMIFS('02_核算项'!$AD$2:$AD$6232,'02_核算项'!$B$2:$B$6232,$A516,'02_核算项'!$M$2:$M$6232,"OC")</f>
        <v>0.0</v>
      </c>
      <c r="X516" s="4">
        <f>SUMIFS('02_核算项'!$AD$2:$AD$6232,'02_核算项'!$B$2:$B$6232,$A516,'02_核算项'!$M$2:$M$6232,"NH3")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SUMIFS('02_核算项'!$AC$2:$AC$6232,'02_核算项'!$B$2:$B$6232,$A517,'02_核算项'!$M$2:$M$6232,"SO2")</f>
        <v>5088.75132</v>
      </c>
      <c r="H517" s="4">
        <f>SUMIFS('02_核算项'!$AC$2:$AC$6232,'02_核算项'!$B$2:$B$6232,$A517,'02_核算项'!$M$2:$M$6232,"NOX")</f>
        <v>4151.2085799999995</v>
      </c>
      <c r="I517" s="4">
        <f>SUMIFS('02_核算项'!$AC$2:$AC$6232,'02_核算项'!$B$2:$B$6232,$A517,'02_核算项'!$M$2:$M$6232,"CO")</f>
        <v>1151.289</v>
      </c>
      <c r="J517" s="4">
        <f>SUMIFS('02_核算项'!$AC$2:$AC$6232,'02_核算项'!$B$2:$B$6232,$A517,'02_核算项'!$M$2:$M$6232,"VOCS")</f>
        <v>23.04407</v>
      </c>
      <c r="K517" s="4">
        <f>SUMIFS('02_核算项'!$AC$2:$AC$6232,'02_核算项'!$B$2:$B$6232,$A517,'02_核算项'!$M$2:$M$6232,"PM10")</f>
        <v>13554.259203999998</v>
      </c>
      <c r="L517" s="4">
        <f>SUMIFS('02_核算项'!$AC$2:$AC$6232,'02_核算项'!$B$2:$B$6232,$A517,'02_核算项'!$M$2:$M$6232,"PM25")</f>
        <v>3271.7765320000003</v>
      </c>
      <c r="M517" s="4">
        <f>SUMIFS('02_核算项'!$AC$2:$AC$6232,'02_核算项'!$B$2:$B$6232,$A517,'02_核算项'!$M$2:$M$6232,"BC")</f>
        <v>6.544948064000002</v>
      </c>
      <c r="N517" s="4">
        <f>SUMIFS('02_核算项'!$AC$2:$AC$6232,'02_核算项'!$B$2:$B$6232,$A517,'02_核算项'!$M$2:$M$6232,"OC")</f>
        <v>0.0062</v>
      </c>
      <c r="O517" s="4">
        <f>SUMIFS('02_核算项'!$AC$2:$AC$6232,'02_核算项'!$B$2:$B$6232,$A517,'02_核算项'!$M$2:$M$6232,"NH3")</f>
        <v>0.0</v>
      </c>
      <c r="P517" s="4">
        <f>SUMIFS('02_核算项'!$AD$2:$AD$6232,'02_核算项'!$B$2:$B$6232,$A517,'02_核算项'!$M$2:$M$6232,"SO2")</f>
        <v>5088.75132</v>
      </c>
      <c r="Q517" s="4">
        <f>SUMIFS('02_核算项'!$AD$2:$AD$6232,'02_核算项'!$B$2:$B$6232,$A517,'02_核算项'!$M$2:$M$6232,"NOX")</f>
        <v>3237.9426924</v>
      </c>
      <c r="R517" s="4">
        <f>SUMIFS('02_核算项'!$AD$2:$AD$6232,'02_核算项'!$B$2:$B$6232,$A517,'02_核算项'!$M$2:$M$6232,"CO")</f>
        <v>1151.289</v>
      </c>
      <c r="S517" s="4">
        <f>SUMIFS('02_核算项'!$AD$2:$AD$6232,'02_核算项'!$B$2:$B$6232,$A517,'02_核算项'!$M$2:$M$6232,"VOCS")</f>
        <v>23.04407</v>
      </c>
      <c r="T517" s="4">
        <f>SUMIFS('02_核算项'!$AD$2:$AD$6232,'02_核算项'!$B$2:$B$6232,$A517,'02_核算项'!$M$2:$M$6232,"PM10")</f>
        <v>13554.259203999998</v>
      </c>
      <c r="U517" s="4">
        <f>SUMIFS('02_核算项'!$AD$2:$AD$6232,'02_核算项'!$B$2:$B$6232,$A517,'02_核算项'!$M$2:$M$6232,"PM25")</f>
        <v>3271.7765320000003</v>
      </c>
      <c r="V517" s="4">
        <f>SUMIFS('02_核算项'!$AD$2:$AD$6232,'02_核算项'!$B$2:$B$6232,$A517,'02_核算项'!$M$2:$M$6232,"BC")</f>
        <v>6.544948064000002</v>
      </c>
      <c r="W517" s="4">
        <f>SUMIFS('02_核算项'!$AD$2:$AD$6232,'02_核算项'!$B$2:$B$6232,$A517,'02_核算项'!$M$2:$M$6232,"OC")</f>
        <v>0.0062</v>
      </c>
      <c r="X517" s="4">
        <f>SUMIFS('02_核算项'!$AD$2:$AD$6232,'02_核算项'!$B$2:$B$6232,$A517,'02_核算项'!$M$2:$M$6232,"NH3")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>
        <f>SUMIFS('02_核算项'!$AC$2:$AC$6232,'02_核算项'!$B$2:$B$6232,$A518,'02_核算项'!$M$2:$M$6232,"SO2")</f>
        <v>0.0</v>
      </c>
      <c r="H518" s="4">
        <f>SUMIFS('02_核算项'!$AC$2:$AC$6232,'02_核算项'!$B$2:$B$6232,$A518,'02_核算项'!$M$2:$M$6232,"NOX")</f>
        <v>0.19515999999999997</v>
      </c>
      <c r="I518" s="4">
        <f>SUMIFS('02_核算项'!$AC$2:$AC$6232,'02_核算项'!$B$2:$B$6232,$A518,'02_核算项'!$M$2:$M$6232,"CO")</f>
        <v>0.06188</v>
      </c>
      <c r="J518" s="4">
        <f>SUMIFS('02_核算项'!$AC$2:$AC$6232,'02_核算项'!$B$2:$B$6232,$A518,'02_核算项'!$M$2:$M$6232,"VOCS")</f>
        <v>0.000952</v>
      </c>
      <c r="K518" s="4">
        <f>SUMIFS('02_核算项'!$AC$2:$AC$6232,'02_核算项'!$B$2:$B$6232,$A518,'02_核算项'!$M$2:$M$6232,"PM10")</f>
        <v>0.001428</v>
      </c>
      <c r="L518" s="4">
        <f>SUMIFS('02_核算项'!$AC$2:$AC$6232,'02_核算项'!$B$2:$B$6232,$A518,'02_核算项'!$M$2:$M$6232,"PM25")</f>
        <v>0.001428</v>
      </c>
      <c r="M518" s="4">
        <f>SUMIFS('02_核算项'!$AC$2:$AC$6232,'02_核算项'!$B$2:$B$6232,$A518,'02_核算项'!$M$2:$M$6232,"BC")</f>
        <v>0.0</v>
      </c>
      <c r="N518" s="4">
        <f>SUMIFS('02_核算项'!$AC$2:$AC$6232,'02_核算项'!$B$2:$B$6232,$A518,'02_核算项'!$M$2:$M$6232,"OC")</f>
        <v>0.0</v>
      </c>
      <c r="O518" s="4">
        <f>SUMIFS('02_核算项'!$AC$2:$AC$6232,'02_核算项'!$B$2:$B$6232,$A518,'02_核算项'!$M$2:$M$6232,"NH3")</f>
        <v>0.0</v>
      </c>
      <c r="P518" s="4">
        <f>SUMIFS('02_核算项'!$AD$2:$AD$6232,'02_核算项'!$B$2:$B$6232,$A518,'02_核算项'!$M$2:$M$6232,"SO2")</f>
        <v>0.0</v>
      </c>
      <c r="Q518" s="4">
        <f>SUMIFS('02_核算项'!$AD$2:$AD$6232,'02_核算项'!$B$2:$B$6232,$A518,'02_核算项'!$M$2:$M$6232,"NOX")</f>
        <v>0.19515999999999997</v>
      </c>
      <c r="R518" s="4">
        <f>SUMIFS('02_核算项'!$AD$2:$AD$6232,'02_核算项'!$B$2:$B$6232,$A518,'02_核算项'!$M$2:$M$6232,"CO")</f>
        <v>0.06188</v>
      </c>
      <c r="S518" s="4">
        <f>SUMIFS('02_核算项'!$AD$2:$AD$6232,'02_核算项'!$B$2:$B$6232,$A518,'02_核算项'!$M$2:$M$6232,"VOCS")</f>
        <v>0.000952</v>
      </c>
      <c r="T518" s="4">
        <f>SUMIFS('02_核算项'!$AD$2:$AD$6232,'02_核算项'!$B$2:$B$6232,$A518,'02_核算项'!$M$2:$M$6232,"PM10")</f>
        <v>0.001428</v>
      </c>
      <c r="U518" s="4">
        <f>SUMIFS('02_核算项'!$AD$2:$AD$6232,'02_核算项'!$B$2:$B$6232,$A518,'02_核算项'!$M$2:$M$6232,"PM25")</f>
        <v>0.001428</v>
      </c>
      <c r="V518" s="4">
        <f>SUMIFS('02_核算项'!$AD$2:$AD$6232,'02_核算项'!$B$2:$B$6232,$A518,'02_核算项'!$M$2:$M$6232,"BC")</f>
        <v>0.0</v>
      </c>
      <c r="W518" s="4">
        <f>SUMIFS('02_核算项'!$AD$2:$AD$6232,'02_核算项'!$B$2:$B$6232,$A518,'02_核算项'!$M$2:$M$6232,"OC")</f>
        <v>0.0</v>
      </c>
      <c r="X518" s="4">
        <f>SUMIFS('02_核算项'!$AD$2:$AD$6232,'02_核算项'!$B$2:$B$6232,$A518,'02_核算项'!$M$2:$M$6232,"NH3")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SUMIFS('02_核算项'!$AC$2:$AC$6232,'02_核算项'!$B$2:$B$6232,$A519,'02_核算项'!$M$2:$M$6232,"SO2")</f>
        <v>0.0</v>
      </c>
      <c r="H519" s="4">
        <f>SUMIFS('02_核算项'!$AC$2:$AC$6232,'02_核算项'!$B$2:$B$6232,$A519,'02_核算项'!$M$2:$M$6232,"NOX")</f>
        <v>3.5419899999999997</v>
      </c>
      <c r="I519" s="4">
        <f>SUMIFS('02_核算项'!$AC$2:$AC$6232,'02_核算项'!$B$2:$B$6232,$A519,'02_核算项'!$M$2:$M$6232,"CO")</f>
        <v>1.12307</v>
      </c>
      <c r="J519" s="4">
        <f>SUMIFS('02_核算项'!$AC$2:$AC$6232,'02_核算项'!$B$2:$B$6232,$A519,'02_核算项'!$M$2:$M$6232,"VOCS")</f>
        <v>0.017278</v>
      </c>
      <c r="K519" s="4">
        <f>SUMIFS('02_核算项'!$AC$2:$AC$6232,'02_核算项'!$B$2:$B$6232,$A519,'02_核算项'!$M$2:$M$6232,"PM10")</f>
        <v>0.025917</v>
      </c>
      <c r="L519" s="4">
        <f>SUMIFS('02_核算项'!$AC$2:$AC$6232,'02_核算项'!$B$2:$B$6232,$A519,'02_核算项'!$M$2:$M$6232,"PM25")</f>
        <v>0.025917</v>
      </c>
      <c r="M519" s="4">
        <f>SUMIFS('02_核算项'!$AC$2:$AC$6232,'02_核算项'!$B$2:$B$6232,$A519,'02_核算项'!$M$2:$M$6232,"BC")</f>
        <v>0.0</v>
      </c>
      <c r="N519" s="4">
        <f>SUMIFS('02_核算项'!$AC$2:$AC$6232,'02_核算项'!$B$2:$B$6232,$A519,'02_核算项'!$M$2:$M$6232,"OC")</f>
        <v>0.0</v>
      </c>
      <c r="O519" s="4">
        <f>SUMIFS('02_核算项'!$AC$2:$AC$6232,'02_核算项'!$B$2:$B$6232,$A519,'02_核算项'!$M$2:$M$6232,"NH3")</f>
        <v>0</v>
      </c>
      <c r="P519" s="4">
        <f>SUMIFS('02_核算项'!$AD$2:$AD$6232,'02_核算项'!$B$2:$B$6232,$A519,'02_核算项'!$M$2:$M$6232,"SO2")</f>
        <v>0.0</v>
      </c>
      <c r="Q519" s="4">
        <f>SUMIFS('02_核算项'!$AD$2:$AD$6232,'02_核算项'!$B$2:$B$6232,$A519,'02_核算项'!$M$2:$M$6232,"NOX")</f>
        <v>2.0543542</v>
      </c>
      <c r="R519" s="4">
        <f>SUMIFS('02_核算项'!$AD$2:$AD$6232,'02_核算项'!$B$2:$B$6232,$A519,'02_核算项'!$M$2:$M$6232,"CO")</f>
        <v>1.12307</v>
      </c>
      <c r="S519" s="4">
        <f>SUMIFS('02_核算项'!$AD$2:$AD$6232,'02_核算项'!$B$2:$B$6232,$A519,'02_核算项'!$M$2:$M$6232,"VOCS")</f>
        <v>0.017278</v>
      </c>
      <c r="T519" s="4">
        <f>SUMIFS('02_核算项'!$AD$2:$AD$6232,'02_核算项'!$B$2:$B$6232,$A519,'02_核算项'!$M$2:$M$6232,"PM10")</f>
        <v>0.011144310000000001</v>
      </c>
      <c r="U519" s="4">
        <f>SUMIFS('02_核算项'!$AD$2:$AD$6232,'02_核算项'!$B$2:$B$6232,$A519,'02_核算项'!$M$2:$M$6232,"PM25")</f>
        <v>0.011144310000000001</v>
      </c>
      <c r="V519" s="4">
        <f>SUMIFS('02_核算项'!$AD$2:$AD$6232,'02_核算项'!$B$2:$B$6232,$A519,'02_核算项'!$M$2:$M$6232,"BC")</f>
        <v>0.0</v>
      </c>
      <c r="W519" s="4">
        <f>SUMIFS('02_核算项'!$AD$2:$AD$6232,'02_核算项'!$B$2:$B$6232,$A519,'02_核算项'!$M$2:$M$6232,"OC")</f>
        <v>0.0</v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SUMIFS('02_核算项'!$AC$2:$AC$6232,'02_核算项'!$B$2:$B$6232,$A520,'02_核算项'!$M$2:$M$6232,"SO2")</f>
        <v>21791.29326</v>
      </c>
      <c r="H520" s="4">
        <f>SUMIFS('02_核算项'!$AC$2:$AC$6232,'02_核算项'!$B$2:$B$6232,$A520,'02_核算项'!$M$2:$M$6232,"NOX")</f>
        <v>14003.13943</v>
      </c>
      <c r="I520" s="4">
        <f>SUMIFS('02_核算项'!$AC$2:$AC$6232,'02_核算项'!$B$2:$B$6232,$A520,'02_核算项'!$M$2:$M$6232,"CO")</f>
        <v>3884.366</v>
      </c>
      <c r="J520" s="4">
        <f>SUMIFS('02_核算项'!$AC$2:$AC$6232,'02_核算项'!$B$2:$B$6232,$A520,'02_核算项'!$M$2:$M$6232,"VOCS")</f>
        <v>77.68732</v>
      </c>
      <c r="K520" s="4">
        <f>SUMIFS('02_核算项'!$AC$2:$AC$6232,'02_核算项'!$B$2:$B$6232,$A520,'02_核算项'!$M$2:$M$6232,"PM10")</f>
        <v>50186.97981150001</v>
      </c>
      <c r="L520" s="4">
        <f>SUMIFS('02_核算项'!$AC$2:$AC$6232,'02_核算项'!$B$2:$B$6232,$A520,'02_核算项'!$M$2:$M$6232,"PM25")</f>
        <v>13092.255603000001</v>
      </c>
      <c r="M520" s="4">
        <f>SUMIFS('02_核算项'!$AC$2:$AC$6232,'02_核算项'!$B$2:$B$6232,$A520,'02_核算项'!$M$2:$M$6232,"BC")</f>
        <v>26.184511206</v>
      </c>
      <c r="N520" s="4">
        <f>SUMIFS('02_核算项'!$AC$2:$AC$6232,'02_核算项'!$B$2:$B$6232,$A520,'02_核算项'!$M$2:$M$6232,"OC")</f>
        <v>0.0</v>
      </c>
      <c r="O520" s="4">
        <f>SUMIFS('02_核算项'!$AC$2:$AC$6232,'02_核算项'!$B$2:$B$6232,$A520,'02_核算项'!$M$2:$M$6232,"NH3")</f>
        <v>0.0</v>
      </c>
      <c r="P520" s="4">
        <f>SUMIFS('02_核算项'!$AD$2:$AD$6232,'02_核算项'!$B$2:$B$6232,$A520,'02_核算项'!$M$2:$M$6232,"SO2")</f>
        <v>21791.29326</v>
      </c>
      <c r="Q520" s="4">
        <f>SUMIFS('02_核算项'!$AD$2:$AD$6232,'02_核算项'!$B$2:$B$6232,$A520,'02_核算项'!$M$2:$M$6232,"NOX")</f>
        <v>10922.4487554</v>
      </c>
      <c r="R520" s="4">
        <f>SUMIFS('02_核算项'!$AD$2:$AD$6232,'02_核算项'!$B$2:$B$6232,$A520,'02_核算项'!$M$2:$M$6232,"CO")</f>
        <v>3884.366</v>
      </c>
      <c r="S520" s="4">
        <f>SUMIFS('02_核算项'!$AD$2:$AD$6232,'02_核算项'!$B$2:$B$6232,$A520,'02_核算项'!$M$2:$M$6232,"VOCS")</f>
        <v>77.68732</v>
      </c>
      <c r="T520" s="4">
        <f>SUMIFS('02_核算项'!$AD$2:$AD$6232,'02_核算项'!$B$2:$B$6232,$A520,'02_核算项'!$M$2:$M$6232,"PM10")</f>
        <v>50186.9798115</v>
      </c>
      <c r="U520" s="4">
        <f>SUMIFS('02_核算项'!$AD$2:$AD$6232,'02_核算项'!$B$2:$B$6232,$A520,'02_核算项'!$M$2:$M$6232,"PM25")</f>
        <v>13092.255603000001</v>
      </c>
      <c r="V520" s="4">
        <f>SUMIFS('02_核算项'!$AD$2:$AD$6232,'02_核算项'!$B$2:$B$6232,$A520,'02_核算项'!$M$2:$M$6232,"BC")</f>
        <v>26.184511206</v>
      </c>
      <c r="W520" s="4">
        <f>SUMIFS('02_核算项'!$AD$2:$AD$6232,'02_核算项'!$B$2:$B$6232,$A520,'02_核算项'!$M$2:$M$6232,"OC")</f>
        <v>0.0</v>
      </c>
      <c r="X520" s="4">
        <f>SUMIFS('02_核算项'!$AD$2:$AD$6232,'02_核算项'!$B$2:$B$6232,$A520,'02_核算项'!$M$2:$M$6232,"NH3")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>
        <f>SUMIFS('02_核算项'!$AC$2:$AC$6232,'02_核算项'!$B$2:$B$6232,$A521,'02_核算项'!$M$2:$M$6232,"SO2")</f>
        <v>0</v>
      </c>
      <c r="H521" s="4">
        <f>SUMIFS('02_核算项'!$AC$2:$AC$6232,'02_核算项'!$B$2:$B$6232,$A521,'02_核算项'!$M$2:$M$6232,"NOX")</f>
        <v>0</v>
      </c>
      <c r="I521" s="4">
        <f>SUMIFS('02_核算项'!$AC$2:$AC$6232,'02_核算项'!$B$2:$B$6232,$A521,'02_核算项'!$M$2:$M$6232,"CO")</f>
        <v>0</v>
      </c>
      <c r="J521" s="4">
        <f>SUMIFS('02_核算项'!$AC$2:$AC$6232,'02_核算项'!$B$2:$B$6232,$A521,'02_核算项'!$M$2:$M$6232,"VOCS")</f>
        <v>0</v>
      </c>
      <c r="K521" s="4">
        <f>SUMIFS('02_核算项'!$AC$2:$AC$6232,'02_核算项'!$B$2:$B$6232,$A521,'02_核算项'!$M$2:$M$6232,"PM10")</f>
        <v>0</v>
      </c>
      <c r="L521" s="4">
        <f>SUMIFS('02_核算项'!$AC$2:$AC$6232,'02_核算项'!$B$2:$B$6232,$A521,'02_核算项'!$M$2:$M$6232,"PM25")</f>
        <v>0</v>
      </c>
      <c r="M521" s="4">
        <f>SUMIFS('02_核算项'!$AC$2:$AC$6232,'02_核算项'!$B$2:$B$6232,$A521,'02_核算项'!$M$2:$M$6232,"BC")</f>
        <v>0</v>
      </c>
      <c r="N521" s="4">
        <f>SUMIFS('02_核算项'!$AC$2:$AC$6232,'02_核算项'!$B$2:$B$6232,$A521,'02_核算项'!$M$2:$M$6232,"OC")</f>
        <v>0</v>
      </c>
      <c r="O521" s="4">
        <f>SUMIFS('02_核算项'!$AC$2:$AC$6232,'02_核算项'!$B$2:$B$6232,$A521,'02_核算项'!$M$2:$M$6232,"NH3")</f>
        <v>0</v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SUMIFS('02_核算项'!$AC$2:$AC$6232,'02_核算项'!$B$2:$B$6232,$A522,'02_核算项'!$M$2:$M$6232,"SO2")</f>
        <v>0.0</v>
      </c>
      <c r="H522" s="4">
        <f>SUMIFS('02_核算项'!$AC$2:$AC$6232,'02_核算项'!$B$2:$B$6232,$A522,'02_核算项'!$M$2:$M$6232,"NOX")</f>
        <v>1002.8620499999998</v>
      </c>
      <c r="I522" s="4">
        <f>SUMIFS('02_核算项'!$AC$2:$AC$6232,'02_核算项'!$B$2:$B$6232,$A522,'02_核算项'!$M$2:$M$6232,"CO")</f>
        <v>317.98065</v>
      </c>
      <c r="J522" s="4">
        <f>SUMIFS('02_核算项'!$AC$2:$AC$6232,'02_核算项'!$B$2:$B$6232,$A522,'02_核算项'!$M$2:$M$6232,"VOCS")</f>
        <v>4.89201</v>
      </c>
      <c r="K522" s="4">
        <f>SUMIFS('02_核算项'!$AC$2:$AC$6232,'02_核算项'!$B$2:$B$6232,$A522,'02_核算项'!$M$2:$M$6232,"PM10")</f>
        <v>7.338015</v>
      </c>
      <c r="L522" s="4">
        <f>SUMIFS('02_核算项'!$AC$2:$AC$6232,'02_核算项'!$B$2:$B$6232,$A522,'02_核算项'!$M$2:$M$6232,"PM25")</f>
        <v>7.338015</v>
      </c>
      <c r="M522" s="4">
        <f>SUMIFS('02_核算项'!$AC$2:$AC$6232,'02_核算项'!$B$2:$B$6232,$A522,'02_核算项'!$M$2:$M$6232,"BC")</f>
        <v>0.0</v>
      </c>
      <c r="N522" s="4">
        <f>SUMIFS('02_核算项'!$AC$2:$AC$6232,'02_核算项'!$B$2:$B$6232,$A522,'02_核算项'!$M$2:$M$6232,"OC")</f>
        <v>0.0</v>
      </c>
      <c r="O522" s="4">
        <f>SUMIFS('02_核算项'!$AC$2:$AC$6232,'02_核算项'!$B$2:$B$6232,$A522,'02_核算项'!$M$2:$M$6232,"NH3")</f>
        <v>0.0</v>
      </c>
      <c r="P522" s="4">
        <f>SUMIFS('02_核算项'!$AD$2:$AD$6232,'02_核算项'!$B$2:$B$6232,$A522,'02_核算项'!$M$2:$M$6232,"SO2")</f>
        <v>0.0</v>
      </c>
      <c r="Q522" s="4">
        <f>SUMIFS('02_核算项'!$AD$2:$AD$6232,'02_核算项'!$B$2:$B$6232,$A522,'02_核算项'!$M$2:$M$6232,"NOX")</f>
        <v>782.2323989999999</v>
      </c>
      <c r="R522" s="4">
        <f>SUMIFS('02_核算项'!$AD$2:$AD$6232,'02_核算项'!$B$2:$B$6232,$A522,'02_核算项'!$M$2:$M$6232,"CO")</f>
        <v>317.98065</v>
      </c>
      <c r="S522" s="4">
        <f>SUMIFS('02_核算项'!$AD$2:$AD$6232,'02_核算项'!$B$2:$B$6232,$A522,'02_核算项'!$M$2:$M$6232,"VOCS")</f>
        <v>4.89201</v>
      </c>
      <c r="T522" s="4">
        <f>SUMIFS('02_核算项'!$AD$2:$AD$6232,'02_核算项'!$B$2:$B$6232,$A522,'02_核算项'!$M$2:$M$6232,"PM10")</f>
        <v>7.338015</v>
      </c>
      <c r="U522" s="4">
        <f>SUMIFS('02_核算项'!$AD$2:$AD$6232,'02_核算项'!$B$2:$B$6232,$A522,'02_核算项'!$M$2:$M$6232,"PM25")</f>
        <v>7.338015</v>
      </c>
      <c r="V522" s="4">
        <f>SUMIFS('02_核算项'!$AD$2:$AD$6232,'02_核算项'!$B$2:$B$6232,$A522,'02_核算项'!$M$2:$M$6232,"BC")</f>
        <v>0.0</v>
      </c>
      <c r="W522" s="4">
        <f>SUMIFS('02_核算项'!$AD$2:$AD$6232,'02_核算项'!$B$2:$B$6232,$A522,'02_核算项'!$M$2:$M$6232,"OC")</f>
        <v>0.0</v>
      </c>
      <c r="X522" s="4">
        <f>SUMIFS('02_核算项'!$AD$2:$AD$6232,'02_核算项'!$B$2:$B$6232,$A522,'02_核算项'!$M$2:$M$6232,"NH3")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>
        <f>SUMIFS('02_核算项'!$AC$2:$AC$6232,'02_核算项'!$B$2:$B$6232,$A523,'02_核算项'!$M$2:$M$6232,"SO2")</f>
        <v>0</v>
      </c>
      <c r="H523" s="4">
        <f>SUMIFS('02_核算项'!$AC$2:$AC$6232,'02_核算项'!$B$2:$B$6232,$A523,'02_核算项'!$M$2:$M$6232,"NOX")</f>
        <v>0</v>
      </c>
      <c r="I523" s="4">
        <f>SUMIFS('02_核算项'!$AC$2:$AC$6232,'02_核算项'!$B$2:$B$6232,$A523,'02_核算项'!$M$2:$M$6232,"CO")</f>
        <v>0</v>
      </c>
      <c r="J523" s="4">
        <f>SUMIFS('02_核算项'!$AC$2:$AC$6232,'02_核算项'!$B$2:$B$6232,$A523,'02_核算项'!$M$2:$M$6232,"VOCS")</f>
        <v>0</v>
      </c>
      <c r="K523" s="4">
        <f>SUMIFS('02_核算项'!$AC$2:$AC$6232,'02_核算项'!$B$2:$B$6232,$A523,'02_核算项'!$M$2:$M$6232,"PM10")</f>
        <v>0</v>
      </c>
      <c r="L523" s="4">
        <f>SUMIFS('02_核算项'!$AC$2:$AC$6232,'02_核算项'!$B$2:$B$6232,$A523,'02_核算项'!$M$2:$M$6232,"PM25")</f>
        <v>0</v>
      </c>
      <c r="M523" s="4">
        <f>SUMIFS('02_核算项'!$AC$2:$AC$6232,'02_核算项'!$B$2:$B$6232,$A523,'02_核算项'!$M$2:$M$6232,"BC")</f>
        <v>0</v>
      </c>
      <c r="N523" s="4">
        <f>SUMIFS('02_核算项'!$AC$2:$AC$6232,'02_核算项'!$B$2:$B$6232,$A523,'02_核算项'!$M$2:$M$6232,"OC")</f>
        <v>0</v>
      </c>
      <c r="O523" s="4">
        <f>SUMIFS('02_核算项'!$AC$2:$AC$6232,'02_核算项'!$B$2:$B$6232,$A523,'02_核算项'!$M$2:$M$6232,"NH3")</f>
        <v>0.0</v>
      </c>
      <c r="X523" s="4">
        <f>SUMIFS('02_核算项'!$AD$2:$AD$6232,'02_核算项'!$B$2:$B$6232,$A523,'02_核算项'!$M$2:$M$6232,"NH3")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SUMIFS('02_核算项'!$AC$2:$AC$6232,'02_核算项'!$B$2:$B$6232,$A524,'02_核算项'!$M$2:$M$6232,"SO2")</f>
        <v>0.0</v>
      </c>
      <c r="H524" s="4">
        <f>SUMIFS('02_核算项'!$AC$2:$AC$6232,'02_核算项'!$B$2:$B$6232,$A524,'02_核算项'!$M$2:$M$6232,"NOX")</f>
        <v>228.04605899999996</v>
      </c>
      <c r="I524" s="4">
        <f>SUMIFS('02_核算项'!$AC$2:$AC$6232,'02_核算项'!$B$2:$B$6232,$A524,'02_核算项'!$M$2:$M$6232,"CO")</f>
        <v>72.307287</v>
      </c>
      <c r="J524" s="4">
        <f>SUMIFS('02_核算项'!$AC$2:$AC$6232,'02_核算项'!$B$2:$B$6232,$A524,'02_核算项'!$M$2:$M$6232,"VOCS")</f>
        <v>1.1124198</v>
      </c>
      <c r="K524" s="4">
        <f>SUMIFS('02_核算项'!$AC$2:$AC$6232,'02_核算项'!$B$2:$B$6232,$A524,'02_核算项'!$M$2:$M$6232,"PM10")</f>
        <v>1.6686296999999999</v>
      </c>
      <c r="L524" s="4">
        <f>SUMIFS('02_核算项'!$AC$2:$AC$6232,'02_核算项'!$B$2:$B$6232,$A524,'02_核算项'!$M$2:$M$6232,"PM25")</f>
        <v>1.6686296999999999</v>
      </c>
      <c r="M524" s="4">
        <f>SUMIFS('02_核算项'!$AC$2:$AC$6232,'02_核算项'!$B$2:$B$6232,$A524,'02_核算项'!$M$2:$M$6232,"BC")</f>
        <v>0.0</v>
      </c>
      <c r="N524" s="4">
        <f>SUMIFS('02_核算项'!$AC$2:$AC$6232,'02_核算项'!$B$2:$B$6232,$A524,'02_核算项'!$M$2:$M$6232,"OC")</f>
        <v>0.0</v>
      </c>
      <c r="O524" s="4">
        <f>SUMIFS('02_核算项'!$AC$2:$AC$6232,'02_核算项'!$B$2:$B$6232,$A524,'02_核算项'!$M$2:$M$6232,"NH3")</f>
        <v>0</v>
      </c>
      <c r="P524" s="4">
        <f>SUMIFS('02_核算项'!$AD$2:$AD$6232,'02_核算项'!$B$2:$B$6232,$A524,'02_核算项'!$M$2:$M$6232,"SO2")</f>
        <v>0.0</v>
      </c>
      <c r="Q524" s="4">
        <f>SUMIFS('02_核算项'!$AD$2:$AD$6232,'02_核算项'!$B$2:$B$6232,$A524,'02_核算项'!$M$2:$M$6232,"NOX")</f>
        <v>82.09658123999998</v>
      </c>
      <c r="R524" s="4">
        <f>SUMIFS('02_核算项'!$AD$2:$AD$6232,'02_核算项'!$B$2:$B$6232,$A524,'02_核算项'!$M$2:$M$6232,"CO")</f>
        <v>72.307287</v>
      </c>
      <c r="S524" s="4">
        <f>SUMIFS('02_核算项'!$AD$2:$AD$6232,'02_核算项'!$B$2:$B$6232,$A524,'02_核算项'!$M$2:$M$6232,"VOCS")</f>
        <v>1.1124198</v>
      </c>
      <c r="T524" s="4">
        <f>SUMIFS('02_核算项'!$AD$2:$AD$6232,'02_核算项'!$B$2:$B$6232,$A524,'02_核算项'!$M$2:$M$6232,"PM10")</f>
        <v>0.717510771</v>
      </c>
      <c r="U524" s="4">
        <f>SUMIFS('02_核算项'!$AD$2:$AD$6232,'02_核算项'!$B$2:$B$6232,$A524,'02_核算项'!$M$2:$M$6232,"PM25")</f>
        <v>0.717510771</v>
      </c>
      <c r="V524" s="4">
        <f>SUMIFS('02_核算项'!$AD$2:$AD$6232,'02_核算项'!$B$2:$B$6232,$A524,'02_核算项'!$M$2:$M$6232,"BC")</f>
        <v>0.0</v>
      </c>
      <c r="W524" s="4">
        <f>SUMIFS('02_核算项'!$AD$2:$AD$6232,'02_核算项'!$B$2:$B$6232,$A524,'02_核算项'!$M$2:$M$6232,"OC")</f>
        <v>0.0</v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SUMIFS('02_核算项'!$AC$2:$AC$6232,'02_核算项'!$B$2:$B$6232,$A525,'02_核算项'!$M$2:$M$6232,"SO2")</f>
        <v>0.0</v>
      </c>
      <c r="H525" s="4">
        <f>SUMIFS('02_核算项'!$AC$2:$AC$6232,'02_核算项'!$B$2:$B$6232,$A525,'02_核算项'!$M$2:$M$6232,"NOX")</f>
        <v>7.789999999999999</v>
      </c>
      <c r="I525" s="4">
        <f>SUMIFS('02_核算项'!$AC$2:$AC$6232,'02_核算项'!$B$2:$B$6232,$A525,'02_核算项'!$M$2:$M$6232,"CO")</f>
        <v>2.47</v>
      </c>
      <c r="J525" s="4">
        <f>SUMIFS('02_核算项'!$AC$2:$AC$6232,'02_核算项'!$B$2:$B$6232,$A525,'02_核算项'!$M$2:$M$6232,"VOCS")</f>
        <v>0.038</v>
      </c>
      <c r="K525" s="4">
        <f>SUMIFS('02_核算项'!$AC$2:$AC$6232,'02_核算项'!$B$2:$B$6232,$A525,'02_核算项'!$M$2:$M$6232,"PM10")</f>
        <v>0.057</v>
      </c>
      <c r="L525" s="4">
        <f>SUMIFS('02_核算项'!$AC$2:$AC$6232,'02_核算项'!$B$2:$B$6232,$A525,'02_核算项'!$M$2:$M$6232,"PM25")</f>
        <v>0.057</v>
      </c>
      <c r="M525" s="4">
        <f>SUMIFS('02_核算项'!$AC$2:$AC$6232,'02_核算项'!$B$2:$B$6232,$A525,'02_核算项'!$M$2:$M$6232,"BC")</f>
        <v>0.0</v>
      </c>
      <c r="N525" s="4">
        <f>SUMIFS('02_核算项'!$AC$2:$AC$6232,'02_核算项'!$B$2:$B$6232,$A525,'02_核算项'!$M$2:$M$6232,"OC")</f>
        <v>0.0</v>
      </c>
      <c r="O525" s="4">
        <f>SUMIFS('02_核算项'!$AC$2:$AC$6232,'02_核算项'!$B$2:$B$6232,$A525,'02_核算项'!$M$2:$M$6232,"NH3")</f>
        <v>0.0</v>
      </c>
      <c r="P525" s="4">
        <f>SUMIFS('02_核算项'!$AD$2:$AD$6232,'02_核算项'!$B$2:$B$6232,$A525,'02_核算项'!$M$2:$M$6232,"SO2")</f>
        <v>0.0</v>
      </c>
      <c r="Q525" s="4">
        <f>SUMIFS('02_核算项'!$AD$2:$AD$6232,'02_核算项'!$B$2:$B$6232,$A525,'02_核算项'!$M$2:$M$6232,"NOX")</f>
        <v>6.076199999999999</v>
      </c>
      <c r="R525" s="4">
        <f>SUMIFS('02_核算项'!$AD$2:$AD$6232,'02_核算项'!$B$2:$B$6232,$A525,'02_核算项'!$M$2:$M$6232,"CO")</f>
        <v>2.47</v>
      </c>
      <c r="S525" s="4">
        <f>SUMIFS('02_核算项'!$AD$2:$AD$6232,'02_核算项'!$B$2:$B$6232,$A525,'02_核算项'!$M$2:$M$6232,"VOCS")</f>
        <v>0.038</v>
      </c>
      <c r="T525" s="4">
        <f>SUMIFS('02_核算项'!$AD$2:$AD$6232,'02_核算项'!$B$2:$B$6232,$A525,'02_核算项'!$M$2:$M$6232,"PM10")</f>
        <v>0.057</v>
      </c>
      <c r="U525" s="4">
        <f>SUMIFS('02_核算项'!$AD$2:$AD$6232,'02_核算项'!$B$2:$B$6232,$A525,'02_核算项'!$M$2:$M$6232,"PM25")</f>
        <v>0.057</v>
      </c>
      <c r="V525" s="4">
        <f>SUMIFS('02_核算项'!$AD$2:$AD$6232,'02_核算项'!$B$2:$B$6232,$A525,'02_核算项'!$M$2:$M$6232,"BC")</f>
        <v>0.0</v>
      </c>
      <c r="W525" s="4">
        <f>SUMIFS('02_核算项'!$AD$2:$AD$6232,'02_核算项'!$B$2:$B$6232,$A525,'02_核算项'!$M$2:$M$6232,"OC")</f>
        <v>0.0</v>
      </c>
      <c r="X525" s="4">
        <f>SUMIFS('02_核算项'!$AD$2:$AD$6232,'02_核算项'!$B$2:$B$6232,$A525,'02_核算项'!$M$2:$M$6232,"NH3")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SUMIFS('02_核算项'!$AC$2:$AC$6232,'02_核算项'!$B$2:$B$6232,$A526,'02_核算项'!$M$2:$M$6232,"SO2")</f>
        <v>0.0</v>
      </c>
      <c r="H526" s="4">
        <f>SUMIFS('02_核算项'!$AC$2:$AC$6232,'02_核算项'!$B$2:$B$6232,$A526,'02_核算项'!$M$2:$M$6232,"NOX")</f>
        <v>41.0</v>
      </c>
      <c r="I526" s="4">
        <f>SUMIFS('02_核算项'!$AC$2:$AC$6232,'02_核算项'!$B$2:$B$6232,$A526,'02_核算项'!$M$2:$M$6232,"CO")</f>
        <v>13.0</v>
      </c>
      <c r="J526" s="4">
        <f>SUMIFS('02_核算项'!$AC$2:$AC$6232,'02_核算项'!$B$2:$B$6232,$A526,'02_核算项'!$M$2:$M$6232,"VOCS")</f>
        <v>0.2</v>
      </c>
      <c r="K526" s="4">
        <f>SUMIFS('02_核算项'!$AC$2:$AC$6232,'02_核算项'!$B$2:$B$6232,$A526,'02_核算项'!$M$2:$M$6232,"PM10")</f>
        <v>0.3</v>
      </c>
      <c r="L526" s="4">
        <f>SUMIFS('02_核算项'!$AC$2:$AC$6232,'02_核算项'!$B$2:$B$6232,$A526,'02_核算项'!$M$2:$M$6232,"PM25")</f>
        <v>0.3</v>
      </c>
      <c r="M526" s="4">
        <f>SUMIFS('02_核算项'!$AC$2:$AC$6232,'02_核算项'!$B$2:$B$6232,$A526,'02_核算项'!$M$2:$M$6232,"BC")</f>
        <v>0.0</v>
      </c>
      <c r="N526" s="4">
        <f>SUMIFS('02_核算项'!$AC$2:$AC$6232,'02_核算项'!$B$2:$B$6232,$A526,'02_核算项'!$M$2:$M$6232,"OC")</f>
        <v>0.0</v>
      </c>
      <c r="O526" s="4">
        <f>SUMIFS('02_核算项'!$AC$2:$AC$6232,'02_核算项'!$B$2:$B$6232,$A526,'02_核算项'!$M$2:$M$6232,"NH3")</f>
        <v>0</v>
      </c>
      <c r="P526" s="4">
        <f>SUMIFS('02_核算项'!$AD$2:$AD$6232,'02_核算项'!$B$2:$B$6232,$A526,'02_核算项'!$M$2:$M$6232,"SO2")</f>
        <v>0.0</v>
      </c>
      <c r="Q526" s="4">
        <f>SUMIFS('02_核算项'!$AD$2:$AD$6232,'02_核算项'!$B$2:$B$6232,$A526,'02_核算项'!$M$2:$M$6232,"NOX")</f>
        <v>14.76</v>
      </c>
      <c r="R526" s="4">
        <f>SUMIFS('02_核算项'!$AD$2:$AD$6232,'02_核算项'!$B$2:$B$6232,$A526,'02_核算项'!$M$2:$M$6232,"CO")</f>
        <v>13.0</v>
      </c>
      <c r="S526" s="4">
        <f>SUMIFS('02_核算项'!$AD$2:$AD$6232,'02_核算项'!$B$2:$B$6232,$A526,'02_核算项'!$M$2:$M$6232,"VOCS")</f>
        <v>0.2</v>
      </c>
      <c r="T526" s="4">
        <f>SUMIFS('02_核算项'!$AD$2:$AD$6232,'02_核算项'!$B$2:$B$6232,$A526,'02_核算项'!$M$2:$M$6232,"PM10")</f>
        <v>0.129</v>
      </c>
      <c r="U526" s="4">
        <f>SUMIFS('02_核算项'!$AD$2:$AD$6232,'02_核算项'!$B$2:$B$6232,$A526,'02_核算项'!$M$2:$M$6232,"PM25")</f>
        <v>0.129</v>
      </c>
      <c r="V526" s="4">
        <f>SUMIFS('02_核算项'!$AD$2:$AD$6232,'02_核算项'!$B$2:$B$6232,$A526,'02_核算项'!$M$2:$M$6232,"BC")</f>
        <v>0.0</v>
      </c>
      <c r="W526" s="4">
        <f>SUMIFS('02_核算项'!$AD$2:$AD$6232,'02_核算项'!$B$2:$B$6232,$A526,'02_核算项'!$M$2:$M$6232,"OC")</f>
        <v>0.0</v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SUMIFS('02_核算项'!$AC$2:$AC$6232,'02_核算项'!$B$2:$B$6232,$A527,'02_核算项'!$M$2:$M$6232,"SO2")</f>
        <v>0.0</v>
      </c>
      <c r="H527" s="4">
        <f>SUMIFS('02_核算项'!$AC$2:$AC$6232,'02_核算项'!$B$2:$B$6232,$A527,'02_核算项'!$M$2:$M$6232,"NOX")</f>
        <v>1100.42032</v>
      </c>
      <c r="I527" s="4">
        <f>SUMIFS('02_核算项'!$AC$2:$AC$6232,'02_核算项'!$B$2:$B$6232,$A527,'02_核算项'!$M$2:$M$6232,"CO")</f>
        <v>348.91376</v>
      </c>
      <c r="J527" s="4">
        <f>SUMIFS('02_核算项'!$AC$2:$AC$6232,'02_核算项'!$B$2:$B$6232,$A527,'02_核算项'!$M$2:$M$6232,"VOCS")</f>
        <v>5.367904</v>
      </c>
      <c r="K527" s="4">
        <f>SUMIFS('02_核算项'!$AC$2:$AC$6232,'02_核算项'!$B$2:$B$6232,$A527,'02_核算项'!$M$2:$M$6232,"PM10")</f>
        <v>8.051856</v>
      </c>
      <c r="L527" s="4">
        <f>SUMIFS('02_核算项'!$AC$2:$AC$6232,'02_核算项'!$B$2:$B$6232,$A527,'02_核算项'!$M$2:$M$6232,"PM25")</f>
        <v>8.051856</v>
      </c>
      <c r="M527" s="4">
        <f>SUMIFS('02_核算项'!$AC$2:$AC$6232,'02_核算项'!$B$2:$B$6232,$A527,'02_核算项'!$M$2:$M$6232,"BC")</f>
        <v>0.0</v>
      </c>
      <c r="N527" s="4">
        <f>SUMIFS('02_核算项'!$AC$2:$AC$6232,'02_核算项'!$B$2:$B$6232,$A527,'02_核算项'!$M$2:$M$6232,"OC")</f>
        <v>0.0</v>
      </c>
      <c r="O527" s="4">
        <f>SUMIFS('02_核算项'!$AC$2:$AC$6232,'02_核算项'!$B$2:$B$6232,$A527,'02_核算项'!$M$2:$M$6232,"NH3")</f>
        <v>0</v>
      </c>
      <c r="P527" s="4">
        <f>SUMIFS('02_核算项'!$AD$2:$AD$6232,'02_核算项'!$B$2:$B$6232,$A527,'02_核算项'!$M$2:$M$6232,"SO2")</f>
        <v>0.0</v>
      </c>
      <c r="Q527" s="4">
        <f>SUMIFS('02_核算项'!$AD$2:$AD$6232,'02_核算项'!$B$2:$B$6232,$A527,'02_核算项'!$M$2:$M$6232,"NOX")</f>
        <v>396.15131519999994</v>
      </c>
      <c r="R527" s="4">
        <f>SUMIFS('02_核算项'!$AD$2:$AD$6232,'02_核算项'!$B$2:$B$6232,$A527,'02_核算项'!$M$2:$M$6232,"CO")</f>
        <v>348.91376</v>
      </c>
      <c r="S527" s="4">
        <f>SUMIFS('02_核算项'!$AD$2:$AD$6232,'02_核算项'!$B$2:$B$6232,$A527,'02_核算项'!$M$2:$M$6232,"VOCS")</f>
        <v>5.367904</v>
      </c>
      <c r="T527" s="4">
        <f>SUMIFS('02_核算项'!$AD$2:$AD$6232,'02_核算项'!$B$2:$B$6232,$A527,'02_核算项'!$M$2:$M$6232,"PM10")</f>
        <v>3.462298080000001</v>
      </c>
      <c r="U527" s="4">
        <f>SUMIFS('02_核算项'!$AD$2:$AD$6232,'02_核算项'!$B$2:$B$6232,$A527,'02_核算项'!$M$2:$M$6232,"PM25")</f>
        <v>3.462298080000001</v>
      </c>
      <c r="V527" s="4">
        <f>SUMIFS('02_核算项'!$AD$2:$AD$6232,'02_核算项'!$B$2:$B$6232,$A527,'02_核算项'!$M$2:$M$6232,"BC")</f>
        <v>0.0</v>
      </c>
      <c r="W527" s="4">
        <f>SUMIFS('02_核算项'!$AD$2:$AD$6232,'02_核算项'!$B$2:$B$6232,$A527,'02_核算项'!$M$2:$M$6232,"OC")</f>
        <v>0.0</v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>
        <f>SUMIFS('02_核算项'!$AC$2:$AC$6232,'02_核算项'!$B$2:$B$6232,$A528,'02_核算项'!$M$2:$M$6232,"SO2")</f>
        <v>0.0</v>
      </c>
      <c r="H528" s="4">
        <f>SUMIFS('02_核算项'!$AC$2:$AC$6232,'02_核算项'!$B$2:$B$6232,$A528,'02_核算项'!$M$2:$M$6232,"NOX")</f>
        <v>0.41988099999999995</v>
      </c>
      <c r="I528" s="4">
        <f>SUMIFS('02_核算项'!$AC$2:$AC$6232,'02_核算项'!$B$2:$B$6232,$A528,'02_核算项'!$M$2:$M$6232,"CO")</f>
        <v>0.133133</v>
      </c>
      <c r="J528" s="4">
        <f>SUMIFS('02_核算项'!$AC$2:$AC$6232,'02_核算项'!$B$2:$B$6232,$A528,'02_核算项'!$M$2:$M$6232,"VOCS")</f>
        <v>0.0020482</v>
      </c>
      <c r="K528" s="4">
        <f>SUMIFS('02_核算项'!$AC$2:$AC$6232,'02_核算项'!$B$2:$B$6232,$A528,'02_核算项'!$M$2:$M$6232,"PM10")</f>
        <v>0.0030722999999999996</v>
      </c>
      <c r="L528" s="4">
        <f>SUMIFS('02_核算项'!$AC$2:$AC$6232,'02_核算项'!$B$2:$B$6232,$A528,'02_核算项'!$M$2:$M$6232,"PM25")</f>
        <v>0.0030722999999999996</v>
      </c>
      <c r="M528" s="4">
        <f>SUMIFS('02_核算项'!$AC$2:$AC$6232,'02_核算项'!$B$2:$B$6232,$A528,'02_核算项'!$M$2:$M$6232,"BC")</f>
        <v>0.0</v>
      </c>
      <c r="N528" s="4">
        <f>SUMIFS('02_核算项'!$AC$2:$AC$6232,'02_核算项'!$B$2:$B$6232,$A528,'02_核算项'!$M$2:$M$6232,"OC")</f>
        <v>0.0</v>
      </c>
      <c r="O528" s="4">
        <f>SUMIFS('02_核算项'!$AC$2:$AC$6232,'02_核算项'!$B$2:$B$6232,$A528,'02_核算项'!$M$2:$M$6232,"NH3")</f>
        <v>0.0</v>
      </c>
      <c r="P528" s="4">
        <f>SUMIFS('02_核算项'!$AD$2:$AD$6232,'02_核算项'!$B$2:$B$6232,$A528,'02_核算项'!$M$2:$M$6232,"SO2")</f>
        <v>0.0</v>
      </c>
      <c r="Q528" s="4">
        <f>SUMIFS('02_核算项'!$AD$2:$AD$6232,'02_核算项'!$B$2:$B$6232,$A528,'02_核算项'!$M$2:$M$6232,"NOX")</f>
        <v>0.32750717999999995</v>
      </c>
      <c r="R528" s="4">
        <f>SUMIFS('02_核算项'!$AD$2:$AD$6232,'02_核算项'!$B$2:$B$6232,$A528,'02_核算项'!$M$2:$M$6232,"CO")</f>
        <v>0.133133</v>
      </c>
      <c r="S528" s="4">
        <f>SUMIFS('02_核算项'!$AD$2:$AD$6232,'02_核算项'!$B$2:$B$6232,$A528,'02_核算项'!$M$2:$M$6232,"VOCS")</f>
        <v>0.0020482</v>
      </c>
      <c r="T528" s="4">
        <f>SUMIFS('02_核算项'!$AD$2:$AD$6232,'02_核算项'!$B$2:$B$6232,$A528,'02_核算项'!$M$2:$M$6232,"PM10")</f>
        <v>0.0030722999999999996</v>
      </c>
      <c r="U528" s="4">
        <f>SUMIFS('02_核算项'!$AD$2:$AD$6232,'02_核算项'!$B$2:$B$6232,$A528,'02_核算项'!$M$2:$M$6232,"PM25")</f>
        <v>0.0030722999999999996</v>
      </c>
      <c r="V528" s="4">
        <f>SUMIFS('02_核算项'!$AD$2:$AD$6232,'02_核算项'!$B$2:$B$6232,$A528,'02_核算项'!$M$2:$M$6232,"BC")</f>
        <v>0.0</v>
      </c>
      <c r="W528" s="4">
        <f>SUMIFS('02_核算项'!$AD$2:$AD$6232,'02_核算项'!$B$2:$B$6232,$A528,'02_核算项'!$M$2:$M$6232,"OC")</f>
        <v>0.0</v>
      </c>
      <c r="X528" s="4">
        <f>SUMIFS('02_核算项'!$AD$2:$AD$6232,'02_核算项'!$B$2:$B$6232,$A528,'02_核算项'!$M$2:$M$6232,"NH3")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>
        <f>SUMIFS('02_核算项'!$AC$2:$AC$6232,'02_核算项'!$B$2:$B$6232,$A529,'02_核算项'!$M$2:$M$6232,"SO2")</f>
        <v>0</v>
      </c>
      <c r="H529" s="4">
        <f>SUMIFS('02_核算项'!$AC$2:$AC$6232,'02_核算项'!$B$2:$B$6232,$A529,'02_核算项'!$M$2:$M$6232,"NOX")</f>
        <v>0</v>
      </c>
      <c r="I529" s="4">
        <f>SUMIFS('02_核算项'!$AC$2:$AC$6232,'02_核算项'!$B$2:$B$6232,$A529,'02_核算项'!$M$2:$M$6232,"CO")</f>
        <v>0</v>
      </c>
      <c r="J529" s="4">
        <f>SUMIFS('02_核算项'!$AC$2:$AC$6232,'02_核算项'!$B$2:$B$6232,$A529,'02_核算项'!$M$2:$M$6232,"VOCS")</f>
        <v>0</v>
      </c>
      <c r="K529" s="4">
        <f>SUMIFS('02_核算项'!$AC$2:$AC$6232,'02_核算项'!$B$2:$B$6232,$A529,'02_核算项'!$M$2:$M$6232,"PM10")</f>
        <v>0</v>
      </c>
      <c r="L529" s="4">
        <f>SUMIFS('02_核算项'!$AC$2:$AC$6232,'02_核算项'!$B$2:$B$6232,$A529,'02_核算项'!$M$2:$M$6232,"PM25")</f>
        <v>0</v>
      </c>
      <c r="M529" s="4">
        <f>SUMIFS('02_核算项'!$AC$2:$AC$6232,'02_核算项'!$B$2:$B$6232,$A529,'02_核算项'!$M$2:$M$6232,"BC")</f>
        <v>0</v>
      </c>
      <c r="N529" s="4">
        <f>SUMIFS('02_核算项'!$AC$2:$AC$6232,'02_核算项'!$B$2:$B$6232,$A529,'02_核算项'!$M$2:$M$6232,"OC")</f>
        <v>0</v>
      </c>
      <c r="O529" s="4">
        <f>SUMIFS('02_核算项'!$AC$2:$AC$6232,'02_核算项'!$B$2:$B$6232,$A529,'02_核算项'!$M$2:$M$6232,"NH3")</f>
        <v>0</v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SUMIFS('02_核算项'!$AC$2:$AC$6232,'02_核算项'!$B$2:$B$6232,$A530,'02_核算项'!$M$2:$M$6232,"SO2")</f>
        <v>0.0</v>
      </c>
      <c r="H530" s="4">
        <f>SUMIFS('02_核算项'!$AC$2:$AC$6232,'02_核算项'!$B$2:$B$6232,$A530,'02_核算项'!$M$2:$M$6232,"NOX")</f>
        <v>52.72599999999999</v>
      </c>
      <c r="I530" s="4">
        <f>SUMIFS('02_核算项'!$AC$2:$AC$6232,'02_核算项'!$B$2:$B$6232,$A530,'02_核算项'!$M$2:$M$6232,"CO")</f>
        <v>16.718</v>
      </c>
      <c r="J530" s="4">
        <f>SUMIFS('02_核算项'!$AC$2:$AC$6232,'02_核算项'!$B$2:$B$6232,$A530,'02_核算项'!$M$2:$M$6232,"VOCS")</f>
        <v>0.2572</v>
      </c>
      <c r="K530" s="4">
        <f>SUMIFS('02_核算项'!$AC$2:$AC$6232,'02_核算项'!$B$2:$B$6232,$A530,'02_核算项'!$M$2:$M$6232,"PM10")</f>
        <v>0.3858</v>
      </c>
      <c r="L530" s="4">
        <f>SUMIFS('02_核算项'!$AC$2:$AC$6232,'02_核算项'!$B$2:$B$6232,$A530,'02_核算项'!$M$2:$M$6232,"PM25")</f>
        <v>0.3858</v>
      </c>
      <c r="M530" s="4">
        <f>SUMIFS('02_核算项'!$AC$2:$AC$6232,'02_核算项'!$B$2:$B$6232,$A530,'02_核算项'!$M$2:$M$6232,"BC")</f>
        <v>0.0</v>
      </c>
      <c r="N530" s="4">
        <f>SUMIFS('02_核算项'!$AC$2:$AC$6232,'02_核算项'!$B$2:$B$6232,$A530,'02_核算项'!$M$2:$M$6232,"OC")</f>
        <v>0.0</v>
      </c>
      <c r="O530" s="4">
        <f>SUMIFS('02_核算项'!$AC$2:$AC$6232,'02_核算项'!$B$2:$B$6232,$A530,'02_核算项'!$M$2:$M$6232,"NH3")</f>
        <v>0.0</v>
      </c>
      <c r="P530" s="4">
        <f>SUMIFS('02_核算项'!$AD$2:$AD$6232,'02_核算项'!$B$2:$B$6232,$A530,'02_核算项'!$M$2:$M$6232,"SO2")</f>
        <v>0.0</v>
      </c>
      <c r="Q530" s="4">
        <f>SUMIFS('02_核算项'!$AD$2:$AD$6232,'02_核算项'!$B$2:$B$6232,$A530,'02_核算项'!$M$2:$M$6232,"NOX")</f>
        <v>41.126279999999994</v>
      </c>
      <c r="R530" s="4">
        <f>SUMIFS('02_核算项'!$AD$2:$AD$6232,'02_核算项'!$B$2:$B$6232,$A530,'02_核算项'!$M$2:$M$6232,"CO")</f>
        <v>16.718</v>
      </c>
      <c r="S530" s="4">
        <f>SUMIFS('02_核算项'!$AD$2:$AD$6232,'02_核算项'!$B$2:$B$6232,$A530,'02_核算项'!$M$2:$M$6232,"VOCS")</f>
        <v>0.2572</v>
      </c>
      <c r="T530" s="4">
        <f>SUMIFS('02_核算项'!$AD$2:$AD$6232,'02_核算项'!$B$2:$B$6232,$A530,'02_核算项'!$M$2:$M$6232,"PM10")</f>
        <v>0.3858</v>
      </c>
      <c r="U530" s="4">
        <f>SUMIFS('02_核算项'!$AD$2:$AD$6232,'02_核算项'!$B$2:$B$6232,$A530,'02_核算项'!$M$2:$M$6232,"PM25")</f>
        <v>0.3858</v>
      </c>
      <c r="V530" s="4">
        <f>SUMIFS('02_核算项'!$AD$2:$AD$6232,'02_核算项'!$B$2:$B$6232,$A530,'02_核算项'!$M$2:$M$6232,"BC")</f>
        <v>0.0</v>
      </c>
      <c r="W530" s="4">
        <f>SUMIFS('02_核算项'!$AD$2:$AD$6232,'02_核算项'!$B$2:$B$6232,$A530,'02_核算项'!$M$2:$M$6232,"OC")</f>
        <v>0.0</v>
      </c>
      <c r="X530" s="4">
        <f>SUMIFS('02_核算项'!$AD$2:$AD$6232,'02_核算项'!$B$2:$B$6232,$A530,'02_核算项'!$M$2:$M$6232,"NH3")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SUMIFS('02_核算项'!$AC$2:$AC$6232,'02_核算项'!$B$2:$B$6232,$A531,'02_核算项'!$M$2:$M$6232,"SO2")</f>
        <v>0.0</v>
      </c>
      <c r="H531" s="4">
        <f>SUMIFS('02_核算项'!$AC$2:$AC$6232,'02_核算项'!$B$2:$B$6232,$A531,'02_核算项'!$M$2:$M$6232,"NOX")</f>
        <v>22.549999999999997</v>
      </c>
      <c r="I531" s="4">
        <f>SUMIFS('02_核算项'!$AC$2:$AC$6232,'02_核算项'!$B$2:$B$6232,$A531,'02_核算项'!$M$2:$M$6232,"CO")</f>
        <v>7.15</v>
      </c>
      <c r="J531" s="4">
        <f>SUMIFS('02_核算项'!$AC$2:$AC$6232,'02_核算项'!$B$2:$B$6232,$A531,'02_核算项'!$M$2:$M$6232,"VOCS")</f>
        <v>0.11</v>
      </c>
      <c r="K531" s="4">
        <f>SUMIFS('02_核算项'!$AC$2:$AC$6232,'02_核算项'!$B$2:$B$6232,$A531,'02_核算项'!$M$2:$M$6232,"PM10")</f>
        <v>0.165</v>
      </c>
      <c r="L531" s="4">
        <f>SUMIFS('02_核算项'!$AC$2:$AC$6232,'02_核算项'!$B$2:$B$6232,$A531,'02_核算项'!$M$2:$M$6232,"PM25")</f>
        <v>0.165</v>
      </c>
      <c r="M531" s="4">
        <f>SUMIFS('02_核算项'!$AC$2:$AC$6232,'02_核算项'!$B$2:$B$6232,$A531,'02_核算项'!$M$2:$M$6232,"BC")</f>
        <v>0.0</v>
      </c>
      <c r="N531" s="4">
        <f>SUMIFS('02_核算项'!$AC$2:$AC$6232,'02_核算项'!$B$2:$B$6232,$A531,'02_核算项'!$M$2:$M$6232,"OC")</f>
        <v>0.0</v>
      </c>
      <c r="O531" s="4">
        <f>SUMIFS('02_核算项'!$AC$2:$AC$6232,'02_核算项'!$B$2:$B$6232,$A531,'02_核算项'!$M$2:$M$6232,"NH3")</f>
        <v>0</v>
      </c>
      <c r="P531" s="4">
        <f>SUMIFS('02_核算项'!$AD$2:$AD$6232,'02_核算项'!$B$2:$B$6232,$A531,'02_核算项'!$M$2:$M$6232,"SO2")</f>
        <v>0.0</v>
      </c>
      <c r="Q531" s="4">
        <f>SUMIFS('02_核算项'!$AD$2:$AD$6232,'02_核算项'!$B$2:$B$6232,$A531,'02_核算项'!$M$2:$M$6232,"NOX")</f>
        <v>8.117999999999999</v>
      </c>
      <c r="R531" s="4">
        <f>SUMIFS('02_核算项'!$AD$2:$AD$6232,'02_核算项'!$B$2:$B$6232,$A531,'02_核算项'!$M$2:$M$6232,"CO")</f>
        <v>7.15</v>
      </c>
      <c r="S531" s="4">
        <f>SUMIFS('02_核算项'!$AD$2:$AD$6232,'02_核算项'!$B$2:$B$6232,$A531,'02_核算项'!$M$2:$M$6232,"VOCS")</f>
        <v>0.11</v>
      </c>
      <c r="T531" s="4">
        <f>SUMIFS('02_核算项'!$AD$2:$AD$6232,'02_核算项'!$B$2:$B$6232,$A531,'02_核算项'!$M$2:$M$6232,"PM10")</f>
        <v>0.07095000000000001</v>
      </c>
      <c r="U531" s="4">
        <f>SUMIFS('02_核算项'!$AD$2:$AD$6232,'02_核算项'!$B$2:$B$6232,$A531,'02_核算项'!$M$2:$M$6232,"PM25")</f>
        <v>0.07095000000000001</v>
      </c>
      <c r="V531" s="4">
        <f>SUMIFS('02_核算项'!$AD$2:$AD$6232,'02_核算项'!$B$2:$B$6232,$A531,'02_核算项'!$M$2:$M$6232,"BC")</f>
        <v>0.0</v>
      </c>
      <c r="W531" s="4">
        <f>SUMIFS('02_核算项'!$AD$2:$AD$6232,'02_核算项'!$B$2:$B$6232,$A531,'02_核算项'!$M$2:$M$6232,"OC")</f>
        <v>0.0</v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SUMIFS('02_核算项'!$AC$2:$AC$6232,'02_核算项'!$B$2:$B$6232,$A532,'02_核算项'!$M$2:$M$6232,"SO2")</f>
        <v>0.0</v>
      </c>
      <c r="H532" s="4">
        <f>SUMIFS('02_核算项'!$AC$2:$AC$6232,'02_核算项'!$B$2:$B$6232,$A532,'02_核算项'!$M$2:$M$6232,"NOX")</f>
        <v>0.5249475</v>
      </c>
      <c r="I532" s="4">
        <f>SUMIFS('02_核算项'!$AC$2:$AC$6232,'02_核算项'!$B$2:$B$6232,$A532,'02_核算项'!$M$2:$M$6232,"CO")</f>
        <v>0.505505</v>
      </c>
      <c r="J532" s="4">
        <f>SUMIFS('02_核算项'!$AC$2:$AC$6232,'02_核算项'!$B$2:$B$6232,$A532,'02_核算项'!$M$2:$M$6232,"VOCS")</f>
        <v>0.007777</v>
      </c>
      <c r="K532" s="4">
        <f>SUMIFS('02_核算项'!$AC$2:$AC$6232,'02_核算项'!$B$2:$B$6232,$A532,'02_核算项'!$M$2:$M$6232,"PM10")</f>
        <v>0.0116655</v>
      </c>
      <c r="L532" s="4">
        <f>SUMIFS('02_核算项'!$AC$2:$AC$6232,'02_核算项'!$B$2:$B$6232,$A532,'02_核算项'!$M$2:$M$6232,"PM25")</f>
        <v>0.0116655</v>
      </c>
      <c r="M532" s="4">
        <f>SUMIFS('02_核算项'!$AC$2:$AC$6232,'02_核算项'!$B$2:$B$6232,$A532,'02_核算项'!$M$2:$M$6232,"BC")</f>
        <v>0.0</v>
      </c>
      <c r="N532" s="4">
        <f>SUMIFS('02_核算项'!$AC$2:$AC$6232,'02_核算项'!$B$2:$B$6232,$A532,'02_核算项'!$M$2:$M$6232,"OC")</f>
        <v>0.0</v>
      </c>
      <c r="O532" s="4">
        <f>SUMIFS('02_核算项'!$AC$2:$AC$6232,'02_核算项'!$B$2:$B$6232,$A532,'02_核算项'!$M$2:$M$6232,"NH3")</f>
        <v>0.0</v>
      </c>
      <c r="P532" s="4">
        <f>SUMIFS('02_核算项'!$AD$2:$AD$6232,'02_核算项'!$B$2:$B$6232,$A532,'02_核算项'!$M$2:$M$6232,"SO2")</f>
        <v>0.0</v>
      </c>
      <c r="Q532" s="4">
        <f>SUMIFS('02_核算项'!$AD$2:$AD$6232,'02_核算项'!$B$2:$B$6232,$A532,'02_核算项'!$M$2:$M$6232,"NOX")</f>
        <v>0.5249475</v>
      </c>
      <c r="R532" s="4">
        <f>SUMIFS('02_核算项'!$AD$2:$AD$6232,'02_核算项'!$B$2:$B$6232,$A532,'02_核算项'!$M$2:$M$6232,"CO")</f>
        <v>0.505505</v>
      </c>
      <c r="S532" s="4">
        <f>SUMIFS('02_核算项'!$AD$2:$AD$6232,'02_核算项'!$B$2:$B$6232,$A532,'02_核算项'!$M$2:$M$6232,"VOCS")</f>
        <v>0.007777</v>
      </c>
      <c r="T532" s="4">
        <f>SUMIFS('02_核算项'!$AD$2:$AD$6232,'02_核算项'!$B$2:$B$6232,$A532,'02_核算项'!$M$2:$M$6232,"PM10")</f>
        <v>0.0116655</v>
      </c>
      <c r="U532" s="4">
        <f>SUMIFS('02_核算项'!$AD$2:$AD$6232,'02_核算项'!$B$2:$B$6232,$A532,'02_核算项'!$M$2:$M$6232,"PM25")</f>
        <v>0.0116655</v>
      </c>
      <c r="V532" s="4">
        <f>SUMIFS('02_核算项'!$AD$2:$AD$6232,'02_核算项'!$B$2:$B$6232,$A532,'02_核算项'!$M$2:$M$6232,"BC")</f>
        <v>0.0</v>
      </c>
      <c r="W532" s="4">
        <f>SUMIFS('02_核算项'!$AD$2:$AD$6232,'02_核算项'!$B$2:$B$6232,$A532,'02_核算项'!$M$2:$M$6232,"OC")</f>
        <v>0.0</v>
      </c>
      <c r="X532" s="4">
        <f>SUMIFS('02_核算项'!$AD$2:$AD$6232,'02_核算项'!$B$2:$B$6232,$A532,'02_核算项'!$M$2:$M$6232,"NH3")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>
        <f>SUMIFS('02_核算项'!$AC$2:$AC$6232,'02_核算项'!$B$2:$B$6232,$A533,'02_核算项'!$M$2:$M$6232,"SO2")</f>
        <v>44.08</v>
      </c>
      <c r="H533" s="4">
        <f>SUMIFS('02_核算项'!$AC$2:$AC$6232,'02_核算项'!$B$2:$B$6232,$A533,'02_核算项'!$M$2:$M$6232,"NOX")</f>
        <v>22.17224</v>
      </c>
      <c r="I533" s="4">
        <f>SUMIFS('02_核算项'!$AC$2:$AC$6232,'02_核算项'!$B$2:$B$6232,$A533,'02_核算项'!$M$2:$M$6232,"CO")</f>
        <v>1.3224</v>
      </c>
      <c r="J533" s="4">
        <f>SUMIFS('02_核算项'!$AC$2:$AC$6232,'02_核算项'!$B$2:$B$6232,$A533,'02_核算项'!$M$2:$M$6232,"VOCS")</f>
        <v>6.34752</v>
      </c>
      <c r="K533" s="4">
        <f>SUMIFS('02_核算项'!$AC$2:$AC$6232,'02_核算项'!$B$2:$B$6232,$A533,'02_核算项'!$M$2:$M$6232,"PM10")</f>
        <v>1.8734</v>
      </c>
      <c r="L533" s="4">
        <f>SUMIFS('02_核算项'!$AC$2:$AC$6232,'02_核算项'!$B$2:$B$6232,$A533,'02_核算项'!$M$2:$M$6232,"PM25")</f>
        <v>1.36648</v>
      </c>
      <c r="M533" s="4">
        <f>SUMIFS('02_核算项'!$AC$2:$AC$6232,'02_核算项'!$B$2:$B$6232,$A533,'02_核算项'!$M$2:$M$6232,"BC")</f>
        <v>0.08816</v>
      </c>
      <c r="N533" s="4">
        <f>SUMIFS('02_核算项'!$AC$2:$AC$6232,'02_核算项'!$B$2:$B$6232,$A533,'02_核算项'!$M$2:$M$6232,"OC")</f>
        <v>0.02204</v>
      </c>
      <c r="O533" s="4">
        <f>SUMIFS('02_核算项'!$AC$2:$AC$6232,'02_核算项'!$B$2:$B$6232,$A533,'02_核算项'!$M$2:$M$6232,"NH3")</f>
        <v>77.6376928</v>
      </c>
      <c r="P533" s="4">
        <f>SUMIFS('02_核算项'!$AD$2:$AD$6232,'02_核算项'!$B$2:$B$6232,$A533,'02_核算项'!$M$2:$M$6232,"SO2")</f>
        <v>26.447999999999997</v>
      </c>
      <c r="Q533" s="4">
        <f>SUMIFS('02_核算项'!$AD$2:$AD$6232,'02_核算项'!$B$2:$B$6232,$A533,'02_核算项'!$M$2:$M$6232,"NOX")</f>
        <v>7.9820063999999995</v>
      </c>
      <c r="R533" s="4">
        <f>SUMIFS('02_核算项'!$AD$2:$AD$6232,'02_核算项'!$B$2:$B$6232,$A533,'02_核算项'!$M$2:$M$6232,"CO")</f>
        <v>1.3224</v>
      </c>
      <c r="S533" s="4">
        <f>SUMIFS('02_核算项'!$AD$2:$AD$6232,'02_核算项'!$B$2:$B$6232,$A533,'02_核算项'!$M$2:$M$6232,"VOCS")</f>
        <v>6.34752</v>
      </c>
      <c r="T533" s="4">
        <f>SUMIFS('02_核算项'!$AD$2:$AD$6232,'02_核算项'!$B$2:$B$6232,$A533,'02_核算项'!$M$2:$M$6232,"PM10")</f>
        <v>0.05972840000000005</v>
      </c>
      <c r="U533" s="4">
        <f>SUMIFS('02_核算项'!$AD$2:$AD$6232,'02_核算项'!$B$2:$B$6232,$A533,'02_核算项'!$M$2:$M$6232,"PM25")</f>
        <v>0.05465920000000005</v>
      </c>
      <c r="V533" s="4">
        <f>SUMIFS('02_核算项'!$AD$2:$AD$6232,'02_核算项'!$B$2:$B$6232,$A533,'02_核算项'!$M$2:$M$6232,"BC")</f>
        <v>0.0035264000000000033</v>
      </c>
      <c r="W533" s="4">
        <f>SUMIFS('02_核算项'!$AD$2:$AD$6232,'02_核算项'!$B$2:$B$6232,$A533,'02_核算项'!$M$2:$M$6232,"OC")</f>
        <v>0.0008816000000000008</v>
      </c>
      <c r="X533" s="4">
        <f>SUMIFS('02_核算项'!$AD$2:$AD$6232,'02_核算项'!$B$2:$B$6232,$A533,'02_核算项'!$M$2:$M$6232,"NH3")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>
        <f>SUMIFS('02_核算项'!$AC$2:$AC$6232,'02_核算项'!$B$2:$B$6232,$A534,'02_核算项'!$M$2:$M$6232,"SO2")</f>
        <v>0</v>
      </c>
      <c r="H534" s="4">
        <f>SUMIFS('02_核算项'!$AC$2:$AC$6232,'02_核算项'!$B$2:$B$6232,$A534,'02_核算项'!$M$2:$M$6232,"NOX")</f>
        <v>0</v>
      </c>
      <c r="I534" s="4">
        <f>SUMIFS('02_核算项'!$AC$2:$AC$6232,'02_核算项'!$B$2:$B$6232,$A534,'02_核算项'!$M$2:$M$6232,"CO")</f>
        <v>0</v>
      </c>
      <c r="J534" s="4">
        <f>SUMIFS('02_核算项'!$AC$2:$AC$6232,'02_核算项'!$B$2:$B$6232,$A534,'02_核算项'!$M$2:$M$6232,"VOCS")</f>
        <v>0</v>
      </c>
      <c r="K534" s="4">
        <f>SUMIFS('02_核算项'!$AC$2:$AC$6232,'02_核算项'!$B$2:$B$6232,$A534,'02_核算项'!$M$2:$M$6232,"PM10")</f>
        <v>0</v>
      </c>
      <c r="L534" s="4">
        <f>SUMIFS('02_核算项'!$AC$2:$AC$6232,'02_核算项'!$B$2:$B$6232,$A534,'02_核算项'!$M$2:$M$6232,"PM25")</f>
        <v>0</v>
      </c>
      <c r="M534" s="4">
        <f>SUMIFS('02_核算项'!$AC$2:$AC$6232,'02_核算项'!$B$2:$B$6232,$A534,'02_核算项'!$M$2:$M$6232,"BC")</f>
        <v>0</v>
      </c>
      <c r="N534" s="4">
        <f>SUMIFS('02_核算项'!$AC$2:$AC$6232,'02_核算项'!$B$2:$B$6232,$A534,'02_核算项'!$M$2:$M$6232,"OC")</f>
        <v>0</v>
      </c>
      <c r="O534" s="4">
        <f>SUMIFS('02_核算项'!$AC$2:$AC$6232,'02_核算项'!$B$2:$B$6232,$A534,'02_核算项'!$M$2:$M$6232,"NH3")</f>
        <v>0.0</v>
      </c>
      <c r="X534" s="4">
        <f>SUMIFS('02_核算项'!$AD$2:$AD$6232,'02_核算项'!$B$2:$B$6232,$A534,'02_核算项'!$M$2:$M$6232,"NH3")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SUMIFS('02_核算项'!$AC$2:$AC$6232,'02_核算项'!$B$2:$B$6232,$A535,'02_核算项'!$M$2:$M$6232,"SO2")</f>
        <v>8755.04522</v>
      </c>
      <c r="H535" s="4">
        <f>SUMIFS('02_核算项'!$AC$2:$AC$6232,'02_核算项'!$B$2:$B$6232,$A535,'02_核算项'!$M$2:$M$6232,"NOX")</f>
        <v>8072.10691</v>
      </c>
      <c r="I535" s="4">
        <f>SUMIFS('02_核算项'!$AC$2:$AC$6232,'02_核算项'!$B$2:$B$6232,$A535,'02_核算项'!$M$2:$M$6232,"CO")</f>
        <v>2239.142</v>
      </c>
      <c r="J535" s="4">
        <f>SUMIFS('02_核算项'!$AC$2:$AC$6232,'02_核算项'!$B$2:$B$6232,$A535,'02_核算项'!$M$2:$M$6232,"VOCS")</f>
        <v>44.78284</v>
      </c>
      <c r="K535" s="4">
        <f>SUMIFS('02_核算项'!$AC$2:$AC$6232,'02_核算项'!$B$2:$B$6232,$A535,'02_核算项'!$M$2:$M$6232,"PM10")</f>
        <v>32503.10537925</v>
      </c>
      <c r="L535" s="4">
        <f>SUMIFS('02_核算项'!$AC$2:$AC$6232,'02_核算项'!$B$2:$B$6232,$A535,'02_核算项'!$M$2:$M$6232,"PM25")</f>
        <v>8479.070968499998</v>
      </c>
      <c r="M535" s="4">
        <f>SUMIFS('02_核算项'!$AC$2:$AC$6232,'02_核算项'!$B$2:$B$6232,$A535,'02_核算项'!$M$2:$M$6232,"BC")</f>
        <v>16.958141937</v>
      </c>
      <c r="N535" s="4">
        <f>SUMIFS('02_核算项'!$AC$2:$AC$6232,'02_核算项'!$B$2:$B$6232,$A535,'02_核算项'!$M$2:$M$6232,"OC")</f>
        <v>0.0</v>
      </c>
      <c r="O535" s="4">
        <f>SUMIFS('02_核算项'!$AC$2:$AC$6232,'02_核算项'!$B$2:$B$6232,$A535,'02_核算项'!$M$2:$M$6232,"NH3")</f>
        <v>0.0</v>
      </c>
      <c r="P535" s="4">
        <f>SUMIFS('02_核算项'!$AD$2:$AD$6232,'02_核算项'!$B$2:$B$6232,$A535,'02_核算项'!$M$2:$M$6232,"SO2")</f>
        <v>8755.04522</v>
      </c>
      <c r="Q535" s="4">
        <f>SUMIFS('02_核算项'!$AD$2:$AD$6232,'02_核算项'!$B$2:$B$6232,$A535,'02_核算项'!$M$2:$M$6232,"NOX")</f>
        <v>6296.243389800001</v>
      </c>
      <c r="R535" s="4">
        <f>SUMIFS('02_核算项'!$AD$2:$AD$6232,'02_核算项'!$B$2:$B$6232,$A535,'02_核算项'!$M$2:$M$6232,"CO")</f>
        <v>2239.142</v>
      </c>
      <c r="S535" s="4">
        <f>SUMIFS('02_核算项'!$AD$2:$AD$6232,'02_核算项'!$B$2:$B$6232,$A535,'02_核算项'!$M$2:$M$6232,"VOCS")</f>
        <v>44.78284</v>
      </c>
      <c r="T535" s="4">
        <f>SUMIFS('02_核算项'!$AD$2:$AD$6232,'02_核算项'!$B$2:$B$6232,$A535,'02_核算项'!$M$2:$M$6232,"PM10")</f>
        <v>32503.105379249995</v>
      </c>
      <c r="U535" s="4">
        <f>SUMIFS('02_核算项'!$AD$2:$AD$6232,'02_核算项'!$B$2:$B$6232,$A535,'02_核算项'!$M$2:$M$6232,"PM25")</f>
        <v>8479.070968499998</v>
      </c>
      <c r="V535" s="4">
        <f>SUMIFS('02_核算项'!$AD$2:$AD$6232,'02_核算项'!$B$2:$B$6232,$A535,'02_核算项'!$M$2:$M$6232,"BC")</f>
        <v>16.958141937</v>
      </c>
      <c r="W535" s="4">
        <f>SUMIFS('02_核算项'!$AD$2:$AD$6232,'02_核算项'!$B$2:$B$6232,$A535,'02_核算项'!$M$2:$M$6232,"OC")</f>
        <v>0.0</v>
      </c>
      <c r="X535" s="4">
        <f>SUMIFS('02_核算项'!$AD$2:$AD$6232,'02_核算项'!$B$2:$B$6232,$A535,'02_核算项'!$M$2:$M$6232,"NH3")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SUMIFS('02_核算项'!$AC$2:$AC$6232,'02_核算项'!$B$2:$B$6232,$A536,'02_核算项'!$M$2:$M$6232,"SO2")</f>
        <v>5612.338605</v>
      </c>
      <c r="H536" s="4">
        <f>SUMIFS('02_核算项'!$AC$2:$AC$6232,'02_核算项'!$B$2:$B$6232,$A536,'02_核算项'!$M$2:$M$6232,"NOX")</f>
        <v>4370.50097</v>
      </c>
      <c r="I536" s="4">
        <f>SUMIFS('02_核算项'!$AC$2:$AC$6232,'02_核算项'!$B$2:$B$6232,$A536,'02_核算项'!$M$2:$M$6232,"CO")</f>
        <v>1212.463</v>
      </c>
      <c r="J536" s="4">
        <f>SUMIFS('02_核算项'!$AC$2:$AC$6232,'02_核算项'!$B$2:$B$6232,$A536,'02_核算项'!$M$2:$M$6232,"VOCS")</f>
        <v>24.244880000000002</v>
      </c>
      <c r="K536" s="4">
        <f>SUMIFS('02_核算项'!$AC$2:$AC$6232,'02_核算项'!$B$2:$B$6232,$A536,'02_核算项'!$M$2:$M$6232,"PM10")</f>
        <v>15047.02578</v>
      </c>
      <c r="L536" s="4">
        <f>SUMIFS('02_核算项'!$AC$2:$AC$6232,'02_核算项'!$B$2:$B$6232,$A536,'02_核算项'!$M$2:$M$6232,"PM25")</f>
        <v>3925.3272599999996</v>
      </c>
      <c r="M536" s="4">
        <f>SUMIFS('02_核算项'!$AC$2:$AC$6232,'02_核算项'!$B$2:$B$6232,$A536,'02_核算项'!$M$2:$M$6232,"BC")</f>
        <v>7.85061072</v>
      </c>
      <c r="N536" s="4">
        <f>SUMIFS('02_核算项'!$AC$2:$AC$6232,'02_核算项'!$B$2:$B$6232,$A536,'02_核算项'!$M$2:$M$6232,"OC")</f>
        <v>0.0</v>
      </c>
      <c r="O536" s="4">
        <f>SUMIFS('02_核算项'!$AC$2:$AC$6232,'02_核算项'!$B$2:$B$6232,$A536,'02_核算项'!$M$2:$M$6232,"NH3")</f>
        <v>0.0</v>
      </c>
      <c r="P536" s="4">
        <f>SUMIFS('02_核算项'!$AD$2:$AD$6232,'02_核算项'!$B$2:$B$6232,$A536,'02_核算项'!$M$2:$M$6232,"SO2")</f>
        <v>5612.338605</v>
      </c>
      <c r="Q536" s="4">
        <f>SUMIFS('02_核算项'!$AD$2:$AD$6232,'02_核算项'!$B$2:$B$6232,$A536,'02_核算项'!$M$2:$M$6232,"NOX")</f>
        <v>3408.9907565999997</v>
      </c>
      <c r="R536" s="4">
        <f>SUMIFS('02_核算项'!$AD$2:$AD$6232,'02_核算项'!$B$2:$B$6232,$A536,'02_核算项'!$M$2:$M$6232,"CO")</f>
        <v>1212.463</v>
      </c>
      <c r="S536" s="4">
        <f>SUMIFS('02_核算项'!$AD$2:$AD$6232,'02_核算项'!$B$2:$B$6232,$A536,'02_核算项'!$M$2:$M$6232,"VOCS")</f>
        <v>24.244880000000002</v>
      </c>
      <c r="T536" s="4">
        <f>SUMIFS('02_核算项'!$AD$2:$AD$6232,'02_核算项'!$B$2:$B$6232,$A536,'02_核算项'!$M$2:$M$6232,"PM10")</f>
        <v>15047.02578</v>
      </c>
      <c r="U536" s="4">
        <f>SUMIFS('02_核算项'!$AD$2:$AD$6232,'02_核算项'!$B$2:$B$6232,$A536,'02_核算项'!$M$2:$M$6232,"PM25")</f>
        <v>3925.3272599999996</v>
      </c>
      <c r="V536" s="4">
        <f>SUMIFS('02_核算项'!$AD$2:$AD$6232,'02_核算项'!$B$2:$B$6232,$A536,'02_核算项'!$M$2:$M$6232,"BC")</f>
        <v>7.85061072</v>
      </c>
      <c r="W536" s="4">
        <f>SUMIFS('02_核算项'!$AD$2:$AD$6232,'02_核算项'!$B$2:$B$6232,$A536,'02_核算项'!$M$2:$M$6232,"OC")</f>
        <v>0.0</v>
      </c>
      <c r="X536" s="4">
        <f>SUMIFS('02_核算项'!$AD$2:$AD$6232,'02_核算项'!$B$2:$B$6232,$A536,'02_核算项'!$M$2:$M$6232,"NH3")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>
        <f>SUMIFS('02_核算项'!$AC$2:$AC$6232,'02_核算项'!$B$2:$B$6232,$A537,'02_核算项'!$M$2:$M$6232,"SO2")</f>
        <v>0.0</v>
      </c>
      <c r="H537" s="4">
        <f>SUMIFS('02_核算项'!$AC$2:$AC$6232,'02_核算项'!$B$2:$B$6232,$A537,'02_核算项'!$M$2:$M$6232,"NOX")</f>
        <v>0.0</v>
      </c>
      <c r="I537" s="4">
        <f>SUMIFS('02_核算项'!$AC$2:$AC$6232,'02_核算项'!$B$2:$B$6232,$A537,'02_核算项'!$M$2:$M$6232,"CO")</f>
        <v>0.0</v>
      </c>
      <c r="J537" s="4">
        <f>SUMIFS('02_核算项'!$AC$2:$AC$6232,'02_核算项'!$B$2:$B$6232,$A537,'02_核算项'!$M$2:$M$6232,"VOCS")</f>
        <v>0.0</v>
      </c>
      <c r="K537" s="4">
        <f>SUMIFS('02_核算项'!$AC$2:$AC$6232,'02_核算项'!$B$2:$B$6232,$A537,'02_核算项'!$M$2:$M$6232,"PM10")</f>
        <v>0.0</v>
      </c>
      <c r="L537" s="4">
        <f>SUMIFS('02_核算项'!$AC$2:$AC$6232,'02_核算项'!$B$2:$B$6232,$A537,'02_核算项'!$M$2:$M$6232,"PM25")</f>
        <v>0.0</v>
      </c>
      <c r="M537" s="4">
        <f>SUMIFS('02_核算项'!$AC$2:$AC$6232,'02_核算项'!$B$2:$B$6232,$A537,'02_核算项'!$M$2:$M$6232,"BC")</f>
        <v>0.0</v>
      </c>
      <c r="N537" s="4">
        <f>SUMIFS('02_核算项'!$AC$2:$AC$6232,'02_核算项'!$B$2:$B$6232,$A537,'02_核算项'!$M$2:$M$6232,"OC")</f>
        <v>0.0</v>
      </c>
      <c r="O537" s="4">
        <f>SUMIFS('02_核算项'!$AC$2:$AC$6232,'02_核算项'!$B$2:$B$6232,$A537,'02_核算项'!$M$2:$M$6232,"NH3")</f>
        <v>0.0</v>
      </c>
      <c r="P537" s="4">
        <f>SUMIFS('02_核算项'!$AD$2:$AD$6232,'02_核算项'!$B$2:$B$6232,$A537,'02_核算项'!$M$2:$M$6232,"SO2")</f>
        <v>0.0</v>
      </c>
      <c r="Q537" s="4">
        <f>SUMIFS('02_核算项'!$AD$2:$AD$6232,'02_核算项'!$B$2:$B$6232,$A537,'02_核算项'!$M$2:$M$6232,"NOX")</f>
        <v>0.0</v>
      </c>
      <c r="R537" s="4">
        <f>SUMIFS('02_核算项'!$AD$2:$AD$6232,'02_核算项'!$B$2:$B$6232,$A537,'02_核算项'!$M$2:$M$6232,"CO")</f>
        <v>0.0</v>
      </c>
      <c r="S537" s="4">
        <f>SUMIFS('02_核算项'!$AD$2:$AD$6232,'02_核算项'!$B$2:$B$6232,$A537,'02_核算项'!$M$2:$M$6232,"VOCS")</f>
        <v>0.0</v>
      </c>
      <c r="T537" s="4">
        <f>SUMIFS('02_核算项'!$AD$2:$AD$6232,'02_核算项'!$B$2:$B$6232,$A537,'02_核算项'!$M$2:$M$6232,"PM10")</f>
        <v>0.0</v>
      </c>
      <c r="U537" s="4">
        <f>SUMIFS('02_核算项'!$AD$2:$AD$6232,'02_核算项'!$B$2:$B$6232,$A537,'02_核算项'!$M$2:$M$6232,"PM25")</f>
        <v>0.0</v>
      </c>
      <c r="V537" s="4">
        <f>SUMIFS('02_核算项'!$AD$2:$AD$6232,'02_核算项'!$B$2:$B$6232,$A537,'02_核算项'!$M$2:$M$6232,"BC")</f>
        <v>0.0</v>
      </c>
      <c r="W537" s="4">
        <f>SUMIFS('02_核算项'!$AD$2:$AD$6232,'02_核算项'!$B$2:$B$6232,$A537,'02_核算项'!$M$2:$M$6232,"OC")</f>
        <v>0.0</v>
      </c>
      <c r="X537" s="4">
        <f>SUMIFS('02_核算项'!$AD$2:$AD$6232,'02_核算项'!$B$2:$B$6232,$A537,'02_核算项'!$M$2:$M$6232,"NH3")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SUMIFS('02_核算项'!$AC$2:$AC$6232,'02_核算项'!$B$2:$B$6232,$A538,'02_核算项'!$M$2:$M$6232,"SO2")</f>
        <v>6954.583040000001</v>
      </c>
      <c r="H538" s="4">
        <f>SUMIFS('02_核算项'!$AC$2:$AC$6232,'02_核算项'!$B$2:$B$6232,$A538,'02_核算项'!$M$2:$M$6232,"NOX")</f>
        <v>9217.37936</v>
      </c>
      <c r="I538" s="4">
        <f>SUMIFS('02_核算项'!$AC$2:$AC$6232,'02_核算项'!$B$2:$B$6232,$A538,'02_核算项'!$M$2:$M$6232,"CO")</f>
        <v>2556.832</v>
      </c>
      <c r="J538" s="4">
        <f>SUMIFS('02_核算项'!$AC$2:$AC$6232,'02_核算项'!$B$2:$B$6232,$A538,'02_核算项'!$M$2:$M$6232,"VOCS")</f>
        <v>51.13664</v>
      </c>
      <c r="K538" s="4">
        <f>SUMIFS('02_核算项'!$AC$2:$AC$6232,'02_核算项'!$B$2:$B$6232,$A538,'02_核算项'!$M$2:$M$6232,"PM10")</f>
        <v>34424.227236</v>
      </c>
      <c r="L538" s="4">
        <f>SUMIFS('02_核算项'!$AC$2:$AC$6232,'02_核算项'!$B$2:$B$6232,$A538,'02_核算项'!$M$2:$M$6232,"PM25")</f>
        <v>8980.233191999998</v>
      </c>
      <c r="M538" s="4">
        <f>SUMIFS('02_核算项'!$AC$2:$AC$6232,'02_核算项'!$B$2:$B$6232,$A538,'02_核算项'!$M$2:$M$6232,"BC")</f>
        <v>17.960466383999997</v>
      </c>
      <c r="N538" s="4">
        <f>SUMIFS('02_核算项'!$AC$2:$AC$6232,'02_核算项'!$B$2:$B$6232,$A538,'02_核算项'!$M$2:$M$6232,"OC")</f>
        <v>0.0</v>
      </c>
      <c r="O538" s="4">
        <f>SUMIFS('02_核算项'!$AC$2:$AC$6232,'02_核算项'!$B$2:$B$6232,$A538,'02_核算项'!$M$2:$M$6232,"NH3")</f>
        <v>204.54656</v>
      </c>
      <c r="P538" s="4">
        <f>SUMIFS('02_核算项'!$AD$2:$AD$6232,'02_核算项'!$B$2:$B$6232,$A538,'02_核算项'!$M$2:$M$6232,"SO2")</f>
        <v>1390.916608</v>
      </c>
      <c r="Q538" s="4">
        <f>SUMIFS('02_核算项'!$AD$2:$AD$6232,'02_核算项'!$B$2:$B$6232,$A538,'02_核算项'!$M$2:$M$6232,"NOX")</f>
        <v>3318.2565696</v>
      </c>
      <c r="R538" s="4">
        <f>SUMIFS('02_核算项'!$AD$2:$AD$6232,'02_核算项'!$B$2:$B$6232,$A538,'02_核算项'!$M$2:$M$6232,"CO")</f>
        <v>2556.832</v>
      </c>
      <c r="S538" s="4">
        <f>SUMIFS('02_核算项'!$AD$2:$AD$6232,'02_核算项'!$B$2:$B$6232,$A538,'02_核算项'!$M$2:$M$6232,"VOCS")</f>
        <v>51.13664</v>
      </c>
      <c r="T538" s="4">
        <f>SUMIFS('02_核算项'!$AD$2:$AD$6232,'02_核算项'!$B$2:$B$6232,$A538,'02_核算项'!$M$2:$M$6232,"PM10")</f>
        <v>613.6492681200004</v>
      </c>
      <c r="U538" s="4">
        <f>SUMIFS('02_核算项'!$AD$2:$AD$6232,'02_核算项'!$B$2:$B$6232,$A538,'02_核算项'!$M$2:$M$6232,"PM25")</f>
        <v>359.20932768000023</v>
      </c>
      <c r="V538" s="4">
        <f>SUMIFS('02_核算项'!$AD$2:$AD$6232,'02_核算项'!$B$2:$B$6232,$A538,'02_核算项'!$M$2:$M$6232,"BC")</f>
        <v>0.7184186553600005</v>
      </c>
      <c r="W538" s="4">
        <f>SUMIFS('02_核算项'!$AD$2:$AD$6232,'02_核算项'!$B$2:$B$6232,$A538,'02_核算项'!$M$2:$M$6232,"OC")</f>
        <v>0.0</v>
      </c>
      <c r="X538" s="4">
        <f>SUMIFS('02_核算项'!$AD$2:$AD$6232,'02_核算项'!$B$2:$B$6232,$A538,'02_核算项'!$M$2:$M$6232,"NH3")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>
        <f>SUMIFS('02_核算项'!$AC$2:$AC$6232,'02_核算项'!$B$2:$B$6232,$A539,'02_核算项'!$M$2:$M$6232,"SO2")</f>
        <v>0</v>
      </c>
      <c r="H539" s="4">
        <f>SUMIFS('02_核算项'!$AC$2:$AC$6232,'02_核算项'!$B$2:$B$6232,$A539,'02_核算项'!$M$2:$M$6232,"NOX")</f>
        <v>0</v>
      </c>
      <c r="I539" s="4">
        <f>SUMIFS('02_核算项'!$AC$2:$AC$6232,'02_核算项'!$B$2:$B$6232,$A539,'02_核算项'!$M$2:$M$6232,"CO")</f>
        <v>0</v>
      </c>
      <c r="J539" s="4">
        <f>SUMIFS('02_核算项'!$AC$2:$AC$6232,'02_核算项'!$B$2:$B$6232,$A539,'02_核算项'!$M$2:$M$6232,"VOCS")</f>
        <v>0</v>
      </c>
      <c r="K539" s="4">
        <f>SUMIFS('02_核算项'!$AC$2:$AC$6232,'02_核算项'!$B$2:$B$6232,$A539,'02_核算项'!$M$2:$M$6232,"PM10")</f>
        <v>0</v>
      </c>
      <c r="L539" s="4">
        <f>SUMIFS('02_核算项'!$AC$2:$AC$6232,'02_核算项'!$B$2:$B$6232,$A539,'02_核算项'!$M$2:$M$6232,"PM25")</f>
        <v>0</v>
      </c>
      <c r="M539" s="4">
        <f>SUMIFS('02_核算项'!$AC$2:$AC$6232,'02_核算项'!$B$2:$B$6232,$A539,'02_核算项'!$M$2:$M$6232,"BC")</f>
        <v>0</v>
      </c>
      <c r="N539" s="4">
        <f>SUMIFS('02_核算项'!$AC$2:$AC$6232,'02_核算项'!$B$2:$B$6232,$A539,'02_核算项'!$M$2:$M$6232,"OC")</f>
        <v>0</v>
      </c>
      <c r="O539" s="4">
        <f>SUMIFS('02_核算项'!$AC$2:$AC$6232,'02_核算项'!$B$2:$B$6232,$A539,'02_核算项'!$M$2:$M$6232,"NH3")</f>
        <v>0.0</v>
      </c>
      <c r="X539" s="4">
        <f>SUMIFS('02_核算项'!$AD$2:$AD$6232,'02_核算项'!$B$2:$B$6232,$A539,'02_核算项'!$M$2:$M$6232,"NH3")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SUMIFS('02_核算项'!$AC$2:$AC$6232,'02_核算项'!$B$2:$B$6232,$A540,'02_核算项'!$M$2:$M$6232,"SO2")</f>
        <v>0.0</v>
      </c>
      <c r="H540" s="4">
        <f>SUMIFS('02_核算项'!$AC$2:$AC$6232,'02_核算项'!$B$2:$B$6232,$A540,'02_核算项'!$M$2:$M$6232,"NOX")</f>
        <v>6.24375</v>
      </c>
      <c r="I540" s="4">
        <f>SUMIFS('02_核算项'!$AC$2:$AC$6232,'02_核算项'!$B$2:$B$6232,$A540,'02_核算项'!$M$2:$M$6232,"CO")</f>
        <v>6.0125</v>
      </c>
      <c r="J540" s="4">
        <f>SUMIFS('02_核算项'!$AC$2:$AC$6232,'02_核算项'!$B$2:$B$6232,$A540,'02_核算项'!$M$2:$M$6232,"VOCS")</f>
        <v>0.0925</v>
      </c>
      <c r="K540" s="4">
        <f>SUMIFS('02_核算项'!$AC$2:$AC$6232,'02_核算项'!$B$2:$B$6232,$A540,'02_核算项'!$M$2:$M$6232,"PM10")</f>
        <v>0.13875</v>
      </c>
      <c r="L540" s="4">
        <f>SUMIFS('02_核算项'!$AC$2:$AC$6232,'02_核算项'!$B$2:$B$6232,$A540,'02_核算项'!$M$2:$M$6232,"PM25")</f>
        <v>0.13875</v>
      </c>
      <c r="M540" s="4">
        <f>SUMIFS('02_核算项'!$AC$2:$AC$6232,'02_核算项'!$B$2:$B$6232,$A540,'02_核算项'!$M$2:$M$6232,"BC")</f>
        <v>0.0</v>
      </c>
      <c r="N540" s="4">
        <f>SUMIFS('02_核算项'!$AC$2:$AC$6232,'02_核算项'!$B$2:$B$6232,$A540,'02_核算项'!$M$2:$M$6232,"OC")</f>
        <v>0.0</v>
      </c>
      <c r="O540" s="4">
        <f>SUMIFS('02_核算项'!$AC$2:$AC$6232,'02_核算项'!$B$2:$B$6232,$A540,'02_核算项'!$M$2:$M$6232,"NH3")</f>
        <v>0.0</v>
      </c>
      <c r="P540" s="4">
        <f>SUMIFS('02_核算项'!$AD$2:$AD$6232,'02_核算项'!$B$2:$B$6232,$A540,'02_核算项'!$M$2:$M$6232,"SO2")</f>
        <v>0.0</v>
      </c>
      <c r="Q540" s="4">
        <f>SUMIFS('02_核算项'!$AD$2:$AD$6232,'02_核算项'!$B$2:$B$6232,$A540,'02_核算项'!$M$2:$M$6232,"NOX")</f>
        <v>4.870125000000001</v>
      </c>
      <c r="R540" s="4">
        <f>SUMIFS('02_核算项'!$AD$2:$AD$6232,'02_核算项'!$B$2:$B$6232,$A540,'02_核算项'!$M$2:$M$6232,"CO")</f>
        <v>6.0125</v>
      </c>
      <c r="S540" s="4">
        <f>SUMIFS('02_核算项'!$AD$2:$AD$6232,'02_核算项'!$B$2:$B$6232,$A540,'02_核算项'!$M$2:$M$6232,"VOCS")</f>
        <v>0.0925</v>
      </c>
      <c r="T540" s="4">
        <f>SUMIFS('02_核算项'!$AD$2:$AD$6232,'02_核算项'!$B$2:$B$6232,$A540,'02_核算项'!$M$2:$M$6232,"PM10")</f>
        <v>0.13875</v>
      </c>
      <c r="U540" s="4">
        <f>SUMIFS('02_核算项'!$AD$2:$AD$6232,'02_核算项'!$B$2:$B$6232,$A540,'02_核算项'!$M$2:$M$6232,"PM25")</f>
        <v>0.13875</v>
      </c>
      <c r="V540" s="4">
        <f>SUMIFS('02_核算项'!$AD$2:$AD$6232,'02_核算项'!$B$2:$B$6232,$A540,'02_核算项'!$M$2:$M$6232,"BC")</f>
        <v>0.0</v>
      </c>
      <c r="W540" s="4">
        <f>SUMIFS('02_核算项'!$AD$2:$AD$6232,'02_核算项'!$B$2:$B$6232,$A540,'02_核算项'!$M$2:$M$6232,"OC")</f>
        <v>0.0</v>
      </c>
      <c r="X540" s="4">
        <f>SUMIFS('02_核算项'!$AD$2:$AD$6232,'02_核算项'!$B$2:$B$6232,$A540,'02_核算项'!$M$2:$M$6232,"NH3")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SUMIFS('02_核算项'!$AC$2:$AC$6232,'02_核算项'!$B$2:$B$6232,$A541,'02_核算项'!$M$2:$M$6232,"SO2")</f>
        <v>130.78439999999998</v>
      </c>
      <c r="H541" s="4">
        <f>SUMIFS('02_核算项'!$AC$2:$AC$6232,'02_核算项'!$B$2:$B$6232,$A541,'02_核算项'!$M$2:$M$6232,"NOX")</f>
        <v>96.165</v>
      </c>
      <c r="I541" s="4">
        <f>SUMIFS('02_核算项'!$AC$2:$AC$6232,'02_核算项'!$B$2:$B$6232,$A541,'02_核算项'!$M$2:$M$6232,"CO")</f>
        <v>25.644</v>
      </c>
      <c r="J541" s="4">
        <f>SUMIFS('02_核算项'!$AC$2:$AC$6232,'02_核算项'!$B$2:$B$6232,$A541,'02_核算项'!$M$2:$M$6232,"VOCS")</f>
        <v>2.30796</v>
      </c>
      <c r="K541" s="4">
        <f>SUMIFS('02_核算项'!$AC$2:$AC$6232,'02_核算项'!$B$2:$B$6232,$A541,'02_核算项'!$M$2:$M$6232,"PM10")</f>
        <v>312.3439200000001</v>
      </c>
      <c r="L541" s="4">
        <f>SUMIFS('02_核算项'!$AC$2:$AC$6232,'02_核算项'!$B$2:$B$6232,$A541,'02_核算项'!$M$2:$M$6232,"PM25")</f>
        <v>75.39336000000002</v>
      </c>
      <c r="M541" s="4">
        <f>SUMIFS('02_核算项'!$AC$2:$AC$6232,'02_核算项'!$B$2:$B$6232,$A541,'02_核算项'!$M$2:$M$6232,"BC")</f>
        <v>0.15078672000000004</v>
      </c>
      <c r="N541" s="4">
        <f>SUMIFS('02_核算项'!$AC$2:$AC$6232,'02_核算项'!$B$2:$B$6232,$A541,'02_核算项'!$M$2:$M$6232,"OC")</f>
        <v>0.0</v>
      </c>
      <c r="O541" s="4">
        <f>SUMIFS('02_核算项'!$AC$2:$AC$6232,'02_核算项'!$B$2:$B$6232,$A541,'02_核算项'!$M$2:$M$6232,"NH3")</f>
        <v>0.0</v>
      </c>
      <c r="P541" s="4">
        <f>SUMIFS('02_核算项'!$AD$2:$AD$6232,'02_核算项'!$B$2:$B$6232,$A541,'02_核算项'!$M$2:$M$6232,"SO2")</f>
        <v>130.78439999999998</v>
      </c>
      <c r="Q541" s="4">
        <f>SUMIFS('02_核算项'!$AD$2:$AD$6232,'02_核算项'!$B$2:$B$6232,$A541,'02_核算项'!$M$2:$M$6232,"NOX")</f>
        <v>75.0087</v>
      </c>
      <c r="R541" s="4">
        <f>SUMIFS('02_核算项'!$AD$2:$AD$6232,'02_核算项'!$B$2:$B$6232,$A541,'02_核算项'!$M$2:$M$6232,"CO")</f>
        <v>25.644</v>
      </c>
      <c r="S541" s="4">
        <f>SUMIFS('02_核算项'!$AD$2:$AD$6232,'02_核算项'!$B$2:$B$6232,$A541,'02_核算项'!$M$2:$M$6232,"VOCS")</f>
        <v>2.30796</v>
      </c>
      <c r="T541" s="4">
        <f>SUMIFS('02_核算项'!$AD$2:$AD$6232,'02_核算项'!$B$2:$B$6232,$A541,'02_核算项'!$M$2:$M$6232,"PM10")</f>
        <v>312.3439200000001</v>
      </c>
      <c r="U541" s="4">
        <f>SUMIFS('02_核算项'!$AD$2:$AD$6232,'02_核算项'!$B$2:$B$6232,$A541,'02_核算项'!$M$2:$M$6232,"PM25")</f>
        <v>75.39336000000002</v>
      </c>
      <c r="V541" s="4">
        <f>SUMIFS('02_核算项'!$AD$2:$AD$6232,'02_核算项'!$B$2:$B$6232,$A541,'02_核算项'!$M$2:$M$6232,"BC")</f>
        <v>0.15078672000000004</v>
      </c>
      <c r="W541" s="4">
        <f>SUMIFS('02_核算项'!$AD$2:$AD$6232,'02_核算项'!$B$2:$B$6232,$A541,'02_核算项'!$M$2:$M$6232,"OC")</f>
        <v>0.0</v>
      </c>
      <c r="X541" s="4">
        <f>SUMIFS('02_核算项'!$AD$2:$AD$6232,'02_核算项'!$B$2:$B$6232,$A541,'02_核算项'!$M$2:$M$6232,"NH3")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>
        <f>SUMIFS('02_核算项'!$AC$2:$AC$6232,'02_核算项'!$B$2:$B$6232,$A542,'02_核算项'!$M$2:$M$6232,"SO2")</f>
        <v>0</v>
      </c>
      <c r="H542" s="4">
        <f>SUMIFS('02_核算项'!$AC$2:$AC$6232,'02_核算项'!$B$2:$B$6232,$A542,'02_核算项'!$M$2:$M$6232,"NOX")</f>
        <v>0</v>
      </c>
      <c r="I542" s="4">
        <f>SUMIFS('02_核算项'!$AC$2:$AC$6232,'02_核算项'!$B$2:$B$6232,$A542,'02_核算项'!$M$2:$M$6232,"CO")</f>
        <v>0</v>
      </c>
      <c r="J542" s="4">
        <f>SUMIFS('02_核算项'!$AC$2:$AC$6232,'02_核算项'!$B$2:$B$6232,$A542,'02_核算项'!$M$2:$M$6232,"VOCS")</f>
        <v>0</v>
      </c>
      <c r="K542" s="4">
        <f>SUMIFS('02_核算项'!$AC$2:$AC$6232,'02_核算项'!$B$2:$B$6232,$A542,'02_核算项'!$M$2:$M$6232,"PM10")</f>
        <v>0</v>
      </c>
      <c r="L542" s="4">
        <f>SUMIFS('02_核算项'!$AC$2:$AC$6232,'02_核算项'!$B$2:$B$6232,$A542,'02_核算项'!$M$2:$M$6232,"PM25")</f>
        <v>0</v>
      </c>
      <c r="M542" s="4">
        <f>SUMIFS('02_核算项'!$AC$2:$AC$6232,'02_核算项'!$B$2:$B$6232,$A542,'02_核算项'!$M$2:$M$6232,"BC")</f>
        <v>0</v>
      </c>
      <c r="N542" s="4">
        <f>SUMIFS('02_核算项'!$AC$2:$AC$6232,'02_核算项'!$B$2:$B$6232,$A542,'02_核算项'!$M$2:$M$6232,"OC")</f>
        <v>0</v>
      </c>
      <c r="O542" s="4">
        <f>SUMIFS('02_核算项'!$AC$2:$AC$6232,'02_核算项'!$B$2:$B$6232,$A542,'02_核算项'!$M$2:$M$6232,"NH3")</f>
        <v>0.0</v>
      </c>
      <c r="X542" s="4">
        <f>SUMIFS('02_核算项'!$AD$2:$AD$6232,'02_核算项'!$B$2:$B$6232,$A542,'02_核算项'!$M$2:$M$6232,"NH3")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SUMIFS('02_核算项'!$AC$2:$AC$6232,'02_核算项'!$B$2:$B$6232,$A543,'02_核算项'!$M$2:$M$6232,"SO2")</f>
        <v>6027.0678</v>
      </c>
      <c r="H543" s="4">
        <f>SUMIFS('02_核算项'!$AC$2:$AC$6232,'02_核算项'!$B$2:$B$6232,$A543,'02_核算项'!$M$2:$M$6232,"NOX")</f>
        <v>4691.6022</v>
      </c>
      <c r="I543" s="4">
        <f>SUMIFS('02_核算项'!$AC$2:$AC$6232,'02_核算项'!$B$2:$B$6232,$A543,'02_核算项'!$M$2:$M$6232,"CO")</f>
        <v>1301.469</v>
      </c>
      <c r="J543" s="4">
        <f>SUMIFS('02_核算项'!$AC$2:$AC$6232,'02_核算项'!$B$2:$B$6232,$A543,'02_核算项'!$M$2:$M$6232,"VOCS")</f>
        <v>26.0274</v>
      </c>
      <c r="K543" s="4">
        <f>SUMIFS('02_核算项'!$AC$2:$AC$6232,'02_核算项'!$B$2:$B$6232,$A543,'02_核算项'!$M$2:$M$6232,"PM10")</f>
        <v>16158.9267</v>
      </c>
      <c r="L543" s="4">
        <f>SUMIFS('02_核算项'!$AC$2:$AC$6232,'02_核算项'!$B$2:$B$6232,$A543,'02_核算项'!$M$2:$M$6232,"PM25")</f>
        <v>4215.379499999999</v>
      </c>
      <c r="M543" s="4">
        <f>SUMIFS('02_核算项'!$AC$2:$AC$6232,'02_核算项'!$B$2:$B$6232,$A543,'02_核算项'!$M$2:$M$6232,"BC")</f>
        <v>8.4307392</v>
      </c>
      <c r="N543" s="4">
        <f>SUMIFS('02_核算项'!$AC$2:$AC$6232,'02_核算项'!$B$2:$B$6232,$A543,'02_核算项'!$M$2:$M$6232,"OC")</f>
        <v>0.0</v>
      </c>
      <c r="O543" s="4">
        <f>SUMIFS('02_核算项'!$AC$2:$AC$6232,'02_核算项'!$B$2:$B$6232,$A543,'02_核算项'!$M$2:$M$6232,"NH3")</f>
        <v>0.0</v>
      </c>
      <c r="P543" s="4">
        <f>SUMIFS('02_核算项'!$AD$2:$AD$6232,'02_核算项'!$B$2:$B$6232,$A543,'02_核算项'!$M$2:$M$6232,"SO2")</f>
        <v>6027.0678</v>
      </c>
      <c r="Q543" s="4">
        <f>SUMIFS('02_核算项'!$AD$2:$AD$6232,'02_核算项'!$B$2:$B$6232,$A543,'02_核算项'!$M$2:$M$6232,"NOX")</f>
        <v>3659.449716</v>
      </c>
      <c r="R543" s="4">
        <f>SUMIFS('02_核算项'!$AD$2:$AD$6232,'02_核算项'!$B$2:$B$6232,$A543,'02_核算项'!$M$2:$M$6232,"CO")</f>
        <v>1301.469</v>
      </c>
      <c r="S543" s="4">
        <f>SUMIFS('02_核算项'!$AD$2:$AD$6232,'02_核算项'!$B$2:$B$6232,$A543,'02_核算项'!$M$2:$M$6232,"VOCS")</f>
        <v>26.0274</v>
      </c>
      <c r="T543" s="4">
        <f>SUMIFS('02_核算项'!$AD$2:$AD$6232,'02_核算项'!$B$2:$B$6232,$A543,'02_核算项'!$M$2:$M$6232,"PM10")</f>
        <v>16158.926699999998</v>
      </c>
      <c r="U543" s="4">
        <f>SUMIFS('02_核算项'!$AD$2:$AD$6232,'02_核算项'!$B$2:$B$6232,$A543,'02_核算项'!$M$2:$M$6232,"PM25")</f>
        <v>4215.379499999999</v>
      </c>
      <c r="V543" s="4">
        <f>SUMIFS('02_核算项'!$AD$2:$AD$6232,'02_核算项'!$B$2:$B$6232,$A543,'02_核算项'!$M$2:$M$6232,"BC")</f>
        <v>8.4307392</v>
      </c>
      <c r="W543" s="4">
        <f>SUMIFS('02_核算项'!$AD$2:$AD$6232,'02_核算项'!$B$2:$B$6232,$A543,'02_核算项'!$M$2:$M$6232,"OC")</f>
        <v>0.0</v>
      </c>
      <c r="X543" s="4">
        <f>SUMIFS('02_核算项'!$AD$2:$AD$6232,'02_核算项'!$B$2:$B$6232,$A543,'02_核算项'!$M$2:$M$6232,"NH3")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>
        <f>SUMIFS('02_核算项'!$AC$2:$AC$6232,'02_核算项'!$B$2:$B$6232,$A544,'02_核算项'!$M$2:$M$6232,"SO2")</f>
        <v>0</v>
      </c>
      <c r="H544" s="4">
        <f>SUMIFS('02_核算项'!$AC$2:$AC$6232,'02_核算项'!$B$2:$B$6232,$A544,'02_核算项'!$M$2:$M$6232,"NOX")</f>
        <v>0</v>
      </c>
      <c r="I544" s="4">
        <f>SUMIFS('02_核算项'!$AC$2:$AC$6232,'02_核算项'!$B$2:$B$6232,$A544,'02_核算项'!$M$2:$M$6232,"CO")</f>
        <v>0</v>
      </c>
      <c r="J544" s="4">
        <f>SUMIFS('02_核算项'!$AC$2:$AC$6232,'02_核算项'!$B$2:$B$6232,$A544,'02_核算项'!$M$2:$M$6232,"VOCS")</f>
        <v>0</v>
      </c>
      <c r="K544" s="4">
        <f>SUMIFS('02_核算项'!$AC$2:$AC$6232,'02_核算项'!$B$2:$B$6232,$A544,'02_核算项'!$M$2:$M$6232,"PM10")</f>
        <v>0</v>
      </c>
      <c r="L544" s="4">
        <f>SUMIFS('02_核算项'!$AC$2:$AC$6232,'02_核算项'!$B$2:$B$6232,$A544,'02_核算项'!$M$2:$M$6232,"PM25")</f>
        <v>0</v>
      </c>
      <c r="M544" s="4">
        <f>SUMIFS('02_核算项'!$AC$2:$AC$6232,'02_核算项'!$B$2:$B$6232,$A544,'02_核算项'!$M$2:$M$6232,"BC")</f>
        <v>0</v>
      </c>
      <c r="N544" s="4">
        <f>SUMIFS('02_核算项'!$AC$2:$AC$6232,'02_核算项'!$B$2:$B$6232,$A544,'02_核算项'!$M$2:$M$6232,"OC")</f>
        <v>0</v>
      </c>
      <c r="O544" s="4">
        <f>SUMIFS('02_核算项'!$AC$2:$AC$6232,'02_核算项'!$B$2:$B$6232,$A544,'02_核算项'!$M$2:$M$6232,"NH3")</f>
        <v>0</v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>
        <f>SUMIFS('02_核算项'!$AC$2:$AC$6232,'02_核算项'!$B$2:$B$6232,$A545,'02_核算项'!$M$2:$M$6232,"SO2")</f>
        <v>0</v>
      </c>
      <c r="H545" s="4">
        <f>SUMIFS('02_核算项'!$AC$2:$AC$6232,'02_核算项'!$B$2:$B$6232,$A545,'02_核算项'!$M$2:$M$6232,"NOX")</f>
        <v>0</v>
      </c>
      <c r="I545" s="4">
        <f>SUMIFS('02_核算项'!$AC$2:$AC$6232,'02_核算项'!$B$2:$B$6232,$A545,'02_核算项'!$M$2:$M$6232,"CO")</f>
        <v>0</v>
      </c>
      <c r="J545" s="4">
        <f>SUMIFS('02_核算项'!$AC$2:$AC$6232,'02_核算项'!$B$2:$B$6232,$A545,'02_核算项'!$M$2:$M$6232,"VOCS")</f>
        <v>0</v>
      </c>
      <c r="K545" s="4">
        <f>SUMIFS('02_核算项'!$AC$2:$AC$6232,'02_核算项'!$B$2:$B$6232,$A545,'02_核算项'!$M$2:$M$6232,"PM10")</f>
        <v>0</v>
      </c>
      <c r="L545" s="4">
        <f>SUMIFS('02_核算项'!$AC$2:$AC$6232,'02_核算项'!$B$2:$B$6232,$A545,'02_核算项'!$M$2:$M$6232,"PM25")</f>
        <v>0</v>
      </c>
      <c r="M545" s="4">
        <f>SUMIFS('02_核算项'!$AC$2:$AC$6232,'02_核算项'!$B$2:$B$6232,$A545,'02_核算项'!$M$2:$M$6232,"BC")</f>
        <v>0</v>
      </c>
      <c r="N545" s="4">
        <f>SUMIFS('02_核算项'!$AC$2:$AC$6232,'02_核算项'!$B$2:$B$6232,$A545,'02_核算项'!$M$2:$M$6232,"OC")</f>
        <v>0</v>
      </c>
      <c r="O545" s="4">
        <f>SUMIFS('02_核算项'!$AC$2:$AC$6232,'02_核算项'!$B$2:$B$6232,$A545,'02_核算项'!$M$2:$M$6232,"NH3")</f>
        <v>0</v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>
        <f>SUMIFS('02_核算项'!$AC$2:$AC$6232,'02_核算项'!$B$2:$B$6232,$A546,'02_核算项'!$M$2:$M$6232,"SO2")</f>
        <v>0</v>
      </c>
      <c r="H546" s="4">
        <f>SUMIFS('02_核算项'!$AC$2:$AC$6232,'02_核算项'!$B$2:$B$6232,$A546,'02_核算项'!$M$2:$M$6232,"NOX")</f>
        <v>0</v>
      </c>
      <c r="I546" s="4">
        <f>SUMIFS('02_核算项'!$AC$2:$AC$6232,'02_核算项'!$B$2:$B$6232,$A546,'02_核算项'!$M$2:$M$6232,"CO")</f>
        <v>0</v>
      </c>
      <c r="J546" s="4">
        <f>SUMIFS('02_核算项'!$AC$2:$AC$6232,'02_核算项'!$B$2:$B$6232,$A546,'02_核算项'!$M$2:$M$6232,"VOCS")</f>
        <v>0</v>
      </c>
      <c r="K546" s="4">
        <f>SUMIFS('02_核算项'!$AC$2:$AC$6232,'02_核算项'!$B$2:$B$6232,$A546,'02_核算项'!$M$2:$M$6232,"PM10")</f>
        <v>0</v>
      </c>
      <c r="L546" s="4">
        <f>SUMIFS('02_核算项'!$AC$2:$AC$6232,'02_核算项'!$B$2:$B$6232,$A546,'02_核算项'!$M$2:$M$6232,"PM25")</f>
        <v>0</v>
      </c>
      <c r="M546" s="4">
        <f>SUMIFS('02_核算项'!$AC$2:$AC$6232,'02_核算项'!$B$2:$B$6232,$A546,'02_核算项'!$M$2:$M$6232,"BC")</f>
        <v>0</v>
      </c>
      <c r="N546" s="4">
        <f>SUMIFS('02_核算项'!$AC$2:$AC$6232,'02_核算项'!$B$2:$B$6232,$A546,'02_核算项'!$M$2:$M$6232,"OC")</f>
        <v>0</v>
      </c>
      <c r="O546" s="4">
        <f>SUMIFS('02_核算项'!$AC$2:$AC$6232,'02_核算项'!$B$2:$B$6232,$A546,'02_核算项'!$M$2:$M$6232,"NH3")</f>
        <v>0.0</v>
      </c>
      <c r="X546" s="4">
        <f>SUMIFS('02_核算项'!$AD$2:$AD$6232,'02_核算项'!$B$2:$B$6232,$A546,'02_核算项'!$M$2:$M$6232,"NH3")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SUMIFS('02_核算项'!$AC$2:$AC$6232,'02_核算项'!$B$2:$B$6232,$A547,'02_核算项'!$M$2:$M$6232,"SO2")</f>
        <v>12059.409</v>
      </c>
      <c r="H547" s="4">
        <f>SUMIFS('02_核算项'!$AC$2:$AC$6232,'02_核算项'!$B$2:$B$6232,$A547,'02_核算项'!$M$2:$M$6232,"NOX")</f>
        <v>8524.34695</v>
      </c>
      <c r="I547" s="4">
        <f>SUMIFS('02_核算项'!$AC$2:$AC$6232,'02_核算项'!$B$2:$B$6232,$A547,'02_核算项'!$M$2:$M$6232,"CO")</f>
        <v>2364.59</v>
      </c>
      <c r="J547" s="4">
        <f>SUMIFS('02_核算项'!$AC$2:$AC$6232,'02_核算项'!$B$2:$B$6232,$A547,'02_核算项'!$M$2:$M$6232,"VOCS")</f>
        <v>47.2918</v>
      </c>
      <c r="K547" s="4">
        <f>SUMIFS('02_核算项'!$AC$2:$AC$6232,'02_核算项'!$B$2:$B$6232,$A547,'02_核算项'!$M$2:$M$6232,"PM10")</f>
        <v>32080.68810375</v>
      </c>
      <c r="L547" s="4">
        <f>SUMIFS('02_核算项'!$AC$2:$AC$6232,'02_核算项'!$B$2:$B$6232,$A547,'02_核算项'!$M$2:$M$6232,"PM25")</f>
        <v>8368.8751575</v>
      </c>
      <c r="M547" s="4">
        <f>SUMIFS('02_核算项'!$AC$2:$AC$6232,'02_核算项'!$B$2:$B$6232,$A547,'02_核算项'!$M$2:$M$6232,"BC")</f>
        <v>16.737750315000003</v>
      </c>
      <c r="N547" s="4">
        <f>SUMIFS('02_核算项'!$AC$2:$AC$6232,'02_核算项'!$B$2:$B$6232,$A547,'02_核算项'!$M$2:$M$6232,"OC")</f>
        <v>0.0</v>
      </c>
      <c r="O547" s="4">
        <f>SUMIFS('02_核算项'!$AC$2:$AC$6232,'02_核算项'!$B$2:$B$6232,$A547,'02_核算项'!$M$2:$M$6232,"NH3")</f>
        <v>189.1672</v>
      </c>
      <c r="P547" s="4">
        <f>SUMIFS('02_核算项'!$AD$2:$AD$6232,'02_核算项'!$B$2:$B$6232,$A547,'02_核算项'!$M$2:$M$6232,"SO2")</f>
        <v>2411.881799999999</v>
      </c>
      <c r="Q547" s="4">
        <f>SUMIFS('02_核算项'!$AD$2:$AD$6232,'02_核算项'!$B$2:$B$6232,$A547,'02_核算项'!$M$2:$M$6232,"NOX")</f>
        <v>3068.7649019999994</v>
      </c>
      <c r="R547" s="4">
        <f>SUMIFS('02_核算项'!$AD$2:$AD$6232,'02_核算项'!$B$2:$B$6232,$A547,'02_核算项'!$M$2:$M$6232,"CO")</f>
        <v>2364.59</v>
      </c>
      <c r="S547" s="4">
        <f>SUMIFS('02_核算项'!$AD$2:$AD$6232,'02_核算项'!$B$2:$B$6232,$A547,'02_核算项'!$M$2:$M$6232,"VOCS")</f>
        <v>47.2918</v>
      </c>
      <c r="T547" s="4">
        <f>SUMIFS('02_核算项'!$AD$2:$AD$6232,'02_核算项'!$B$2:$B$6232,$A547,'02_核算项'!$M$2:$M$6232,"PM10")</f>
        <v>571.8731357625005</v>
      </c>
      <c r="U547" s="4">
        <f>SUMIFS('02_核算项'!$AD$2:$AD$6232,'02_核算项'!$B$2:$B$6232,$A547,'02_核算项'!$M$2:$M$6232,"PM25")</f>
        <v>334.75500630000033</v>
      </c>
      <c r="V547" s="4">
        <f>SUMIFS('02_核算项'!$AD$2:$AD$6232,'02_核算项'!$B$2:$B$6232,$A547,'02_核算项'!$M$2:$M$6232,"BC")</f>
        <v>0.6695100126000008</v>
      </c>
      <c r="W547" s="4">
        <f>SUMIFS('02_核算项'!$AD$2:$AD$6232,'02_核算项'!$B$2:$B$6232,$A547,'02_核算项'!$M$2:$M$6232,"OC")</f>
        <v>0.0</v>
      </c>
      <c r="X547" s="4">
        <f>SUMIFS('02_核算项'!$AD$2:$AD$6232,'02_核算项'!$B$2:$B$6232,$A547,'02_核算项'!$M$2:$M$6232,"NH3")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>
        <f>SUMIFS('02_核算项'!$AC$2:$AC$6232,'02_核算项'!$B$2:$B$6232,$A548,'02_核算项'!$M$2:$M$6232,"SO2")</f>
        <v>0</v>
      </c>
      <c r="H548" s="4">
        <f>SUMIFS('02_核算项'!$AC$2:$AC$6232,'02_核算项'!$B$2:$B$6232,$A548,'02_核算项'!$M$2:$M$6232,"NOX")</f>
        <v>0</v>
      </c>
      <c r="I548" s="4">
        <f>SUMIFS('02_核算项'!$AC$2:$AC$6232,'02_核算项'!$B$2:$B$6232,$A548,'02_核算项'!$M$2:$M$6232,"CO")</f>
        <v>0</v>
      </c>
      <c r="J548" s="4">
        <f>SUMIFS('02_核算项'!$AC$2:$AC$6232,'02_核算项'!$B$2:$B$6232,$A548,'02_核算项'!$M$2:$M$6232,"VOCS")</f>
        <v>0</v>
      </c>
      <c r="K548" s="4">
        <f>SUMIFS('02_核算项'!$AC$2:$AC$6232,'02_核算项'!$B$2:$B$6232,$A548,'02_核算项'!$M$2:$M$6232,"PM10")</f>
        <v>0</v>
      </c>
      <c r="L548" s="4">
        <f>SUMIFS('02_核算项'!$AC$2:$AC$6232,'02_核算项'!$B$2:$B$6232,$A548,'02_核算项'!$M$2:$M$6232,"PM25")</f>
        <v>0</v>
      </c>
      <c r="M548" s="4">
        <f>SUMIFS('02_核算项'!$AC$2:$AC$6232,'02_核算项'!$B$2:$B$6232,$A548,'02_核算项'!$M$2:$M$6232,"BC")</f>
        <v>0</v>
      </c>
      <c r="N548" s="4">
        <f>SUMIFS('02_核算项'!$AC$2:$AC$6232,'02_核算项'!$B$2:$B$6232,$A548,'02_核算项'!$M$2:$M$6232,"OC")</f>
        <v>0</v>
      </c>
      <c r="O548" s="4">
        <f>SUMIFS('02_核算项'!$AC$2:$AC$6232,'02_核算项'!$B$2:$B$6232,$A548,'02_核算项'!$M$2:$M$6232,"NH3")</f>
        <v>0</v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SUMIFS('02_核算项'!$AC$2:$AC$6232,'02_核算项'!$B$2:$B$6232,$A549,'02_核算项'!$M$2:$M$6232,"SO2")</f>
        <v>0.0</v>
      </c>
      <c r="H549" s="4">
        <f>SUMIFS('02_核算项'!$AC$2:$AC$6232,'02_核算项'!$B$2:$B$6232,$A549,'02_核算项'!$M$2:$M$6232,"NOX")</f>
        <v>968.8129849999999</v>
      </c>
      <c r="I549" s="4">
        <f>SUMIFS('02_核算项'!$AC$2:$AC$6232,'02_核算项'!$B$2:$B$6232,$A549,'02_核算项'!$M$2:$M$6232,"CO")</f>
        <v>307.184605</v>
      </c>
      <c r="J549" s="4">
        <f>SUMIFS('02_核算项'!$AC$2:$AC$6232,'02_核算项'!$B$2:$B$6232,$A549,'02_核算项'!$M$2:$M$6232,"VOCS")</f>
        <v>4.725917</v>
      </c>
      <c r="K549" s="4">
        <f>SUMIFS('02_核算项'!$AC$2:$AC$6232,'02_核算项'!$B$2:$B$6232,$A549,'02_核算项'!$M$2:$M$6232,"PM10")</f>
        <v>7.0888755</v>
      </c>
      <c r="L549" s="4">
        <f>SUMIFS('02_核算项'!$AC$2:$AC$6232,'02_核算项'!$B$2:$B$6232,$A549,'02_核算项'!$M$2:$M$6232,"PM25")</f>
        <v>7.0888755</v>
      </c>
      <c r="M549" s="4">
        <f>SUMIFS('02_核算项'!$AC$2:$AC$6232,'02_核算项'!$B$2:$B$6232,$A549,'02_核算项'!$M$2:$M$6232,"BC")</f>
        <v>0.0</v>
      </c>
      <c r="N549" s="4">
        <f>SUMIFS('02_核算项'!$AC$2:$AC$6232,'02_核算项'!$B$2:$B$6232,$A549,'02_核算项'!$M$2:$M$6232,"OC")</f>
        <v>0.0</v>
      </c>
      <c r="O549" s="4">
        <f>SUMIFS('02_核算项'!$AC$2:$AC$6232,'02_核算项'!$B$2:$B$6232,$A549,'02_核算项'!$M$2:$M$6232,"NH3")</f>
        <v>0.0</v>
      </c>
      <c r="P549" s="4">
        <f>SUMIFS('02_核算项'!$AD$2:$AD$6232,'02_核算项'!$B$2:$B$6232,$A549,'02_核算项'!$M$2:$M$6232,"SO2")</f>
        <v>0.0</v>
      </c>
      <c r="Q549" s="4">
        <f>SUMIFS('02_核算项'!$AD$2:$AD$6232,'02_核算项'!$B$2:$B$6232,$A549,'02_核算项'!$M$2:$M$6232,"NOX")</f>
        <v>755.6741283</v>
      </c>
      <c r="R549" s="4">
        <f>SUMIFS('02_核算项'!$AD$2:$AD$6232,'02_核算项'!$B$2:$B$6232,$A549,'02_核算项'!$M$2:$M$6232,"CO")</f>
        <v>307.184605</v>
      </c>
      <c r="S549" s="4">
        <f>SUMIFS('02_核算项'!$AD$2:$AD$6232,'02_核算项'!$B$2:$B$6232,$A549,'02_核算项'!$M$2:$M$6232,"VOCS")</f>
        <v>4.725917</v>
      </c>
      <c r="T549" s="4">
        <f>SUMIFS('02_核算项'!$AD$2:$AD$6232,'02_核算项'!$B$2:$B$6232,$A549,'02_核算项'!$M$2:$M$6232,"PM10")</f>
        <v>7.0888755</v>
      </c>
      <c r="U549" s="4">
        <f>SUMIFS('02_核算项'!$AD$2:$AD$6232,'02_核算项'!$B$2:$B$6232,$A549,'02_核算项'!$M$2:$M$6232,"PM25")</f>
        <v>7.0888755</v>
      </c>
      <c r="V549" s="4">
        <f>SUMIFS('02_核算项'!$AD$2:$AD$6232,'02_核算项'!$B$2:$B$6232,$A549,'02_核算项'!$M$2:$M$6232,"BC")</f>
        <v>0.0</v>
      </c>
      <c r="W549" s="4">
        <f>SUMIFS('02_核算项'!$AD$2:$AD$6232,'02_核算项'!$B$2:$B$6232,$A549,'02_核算项'!$M$2:$M$6232,"OC")</f>
        <v>0.0</v>
      </c>
      <c r="X549" s="4">
        <f>SUMIFS('02_核算项'!$AD$2:$AD$6232,'02_核算项'!$B$2:$B$6232,$A549,'02_核算项'!$M$2:$M$6232,"NH3")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SUMIFS('02_核算项'!$AC$2:$AC$6232,'02_核算项'!$B$2:$B$6232,$A550,'02_核算项'!$M$2:$M$6232,"SO2")</f>
        <v>7192.836</v>
      </c>
      <c r="H550" s="4">
        <f>SUMIFS('02_核算项'!$AC$2:$AC$6232,'02_核算项'!$B$2:$B$6232,$A550,'02_核算项'!$M$2:$M$6232,"NOX")</f>
        <v>4125.303</v>
      </c>
      <c r="I550" s="4">
        <f>SUMIFS('02_核算项'!$AC$2:$AC$6232,'02_核算项'!$B$2:$B$6232,$A550,'02_核算项'!$M$2:$M$6232,"CO")</f>
        <v>1007.4</v>
      </c>
      <c r="J550" s="4">
        <f>SUMIFS('02_核算项'!$AC$2:$AC$6232,'02_核算项'!$B$2:$B$6232,$A550,'02_核算项'!$M$2:$M$6232,"VOCS")</f>
        <v>20.148</v>
      </c>
      <c r="K550" s="4">
        <f>SUMIFS('02_核算项'!$AC$2:$AC$6232,'02_核算项'!$B$2:$B$6232,$A550,'02_核算项'!$M$2:$M$6232,"PM10")</f>
        <v>16049.332656</v>
      </c>
      <c r="L550" s="4">
        <f>SUMIFS('02_核算项'!$AC$2:$AC$6232,'02_核算项'!$B$2:$B$6232,$A550,'02_核算项'!$M$2:$M$6232,"PM25")</f>
        <v>3873.976848000001</v>
      </c>
      <c r="M550" s="4">
        <f>SUMIFS('02_核算项'!$AC$2:$AC$6232,'02_核算项'!$B$2:$B$6232,$A550,'02_核算项'!$M$2:$M$6232,"BC")</f>
        <v>7.747953696000002</v>
      </c>
      <c r="N550" s="4">
        <f>SUMIFS('02_核算项'!$AC$2:$AC$6232,'02_核算项'!$B$2:$B$6232,$A550,'02_核算项'!$M$2:$M$6232,"OC")</f>
        <v>0.0</v>
      </c>
      <c r="O550" s="4">
        <f>SUMIFS('02_核算项'!$AC$2:$AC$6232,'02_核算项'!$B$2:$B$6232,$A550,'02_核算项'!$M$2:$M$6232,"NH3")</f>
        <v>80.592</v>
      </c>
      <c r="P550" s="4">
        <f>SUMIFS('02_核算项'!$AD$2:$AD$6232,'02_核算项'!$B$2:$B$6232,$A550,'02_核算项'!$M$2:$M$6232,"SO2")</f>
        <v>1438.5671999999997</v>
      </c>
      <c r="Q550" s="4">
        <f>SUMIFS('02_核算项'!$AD$2:$AD$6232,'02_核算项'!$B$2:$B$6232,$A550,'02_核算项'!$M$2:$M$6232,"NOX")</f>
        <v>1485.10908</v>
      </c>
      <c r="R550" s="4">
        <f>SUMIFS('02_核算项'!$AD$2:$AD$6232,'02_核算项'!$B$2:$B$6232,$A550,'02_核算项'!$M$2:$M$6232,"CO")</f>
        <v>1007.4</v>
      </c>
      <c r="S550" s="4">
        <f>SUMIFS('02_核算项'!$AD$2:$AD$6232,'02_核算项'!$B$2:$B$6232,$A550,'02_核算项'!$M$2:$M$6232,"VOCS")</f>
        <v>20.148</v>
      </c>
      <c r="T550" s="4">
        <f>SUMIFS('02_核算项'!$AD$2:$AD$6232,'02_核算项'!$B$2:$B$6232,$A550,'02_核算项'!$M$2:$M$6232,"PM10")</f>
        <v>276.71263200000027</v>
      </c>
      <c r="U550" s="4">
        <f>SUMIFS('02_核算项'!$AD$2:$AD$6232,'02_核算项'!$B$2:$B$6232,$A550,'02_核算项'!$M$2:$M$6232,"PM25")</f>
        <v>154.95907392000018</v>
      </c>
      <c r="V550" s="4">
        <f>SUMIFS('02_核算项'!$AD$2:$AD$6232,'02_核算项'!$B$2:$B$6232,$A550,'02_核算项'!$M$2:$M$6232,"BC")</f>
        <v>0.3099181478400004</v>
      </c>
      <c r="W550" s="4">
        <f>SUMIFS('02_核算项'!$AD$2:$AD$6232,'02_核算项'!$B$2:$B$6232,$A550,'02_核算项'!$M$2:$M$6232,"OC")</f>
        <v>0.0</v>
      </c>
      <c r="X550" s="4">
        <f>SUMIFS('02_核算项'!$AD$2:$AD$6232,'02_核算项'!$B$2:$B$6232,$A550,'02_核算项'!$M$2:$M$6232,"NH3")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SUMIFS('02_核算项'!$AC$2:$AC$6232,'02_核算项'!$B$2:$B$6232,$A551,'02_核算项'!$M$2:$M$6232,"SO2")</f>
        <v>0.0</v>
      </c>
      <c r="H551" s="4">
        <f>SUMIFS('02_核算项'!$AC$2:$AC$6232,'02_核算项'!$B$2:$B$6232,$A551,'02_核算项'!$M$2:$M$6232,"NOX")</f>
        <v>0.527527</v>
      </c>
      <c r="I551" s="4">
        <f>SUMIFS('02_核算项'!$AC$2:$AC$6232,'02_核算项'!$B$2:$B$6232,$A551,'02_核算项'!$M$2:$M$6232,"CO")</f>
        <v>0.050778</v>
      </c>
      <c r="J551" s="4">
        <f>SUMIFS('02_核算项'!$AC$2:$AC$6232,'02_核算项'!$B$2:$B$6232,$A551,'02_核算项'!$M$2:$M$6232,"VOCS")</f>
        <v>4.65465</v>
      </c>
      <c r="K551" s="4">
        <f>SUMIFS('02_核算项'!$AC$2:$AC$6232,'02_核算项'!$B$2:$B$6232,$A551,'02_核算项'!$M$2:$M$6232,"PM10")</f>
        <v>0.0239785</v>
      </c>
      <c r="L551" s="4">
        <f>SUMIFS('02_核算项'!$AC$2:$AC$6232,'02_核算项'!$B$2:$B$6232,$A551,'02_核算项'!$M$2:$M$6232,"PM25")</f>
        <v>0.0239785</v>
      </c>
      <c r="M551" s="4">
        <f>SUMIFS('02_核算项'!$AC$2:$AC$6232,'02_核算项'!$B$2:$B$6232,$A551,'02_核算项'!$M$2:$M$6232,"BC")</f>
        <v>0.002821</v>
      </c>
      <c r="N551" s="4">
        <f>SUMIFS('02_核算项'!$AC$2:$AC$6232,'02_核算项'!$B$2:$B$6232,$A551,'02_核算项'!$M$2:$M$6232,"OC")</f>
        <v>0.0126945</v>
      </c>
      <c r="O551" s="4">
        <f>SUMIFS('02_核算项'!$AC$2:$AC$6232,'02_核算项'!$B$2:$B$6232,$A551,'02_核算项'!$M$2:$M$6232,"NH3")</f>
        <v>0.0</v>
      </c>
      <c r="P551" s="4">
        <f>SUMIFS('02_核算项'!$AD$2:$AD$6232,'02_核算项'!$B$2:$B$6232,$A551,'02_核算项'!$M$2:$M$6232,"SO2")</f>
        <v>0.0</v>
      </c>
      <c r="Q551" s="4">
        <f>SUMIFS('02_核算项'!$AD$2:$AD$6232,'02_核算项'!$B$2:$B$6232,$A551,'02_核算项'!$M$2:$M$6232,"NOX")</f>
        <v>0.41147106</v>
      </c>
      <c r="R551" s="4">
        <f>SUMIFS('02_核算项'!$AD$2:$AD$6232,'02_核算项'!$B$2:$B$6232,$A551,'02_核算项'!$M$2:$M$6232,"CO")</f>
        <v>0.050778</v>
      </c>
      <c r="S551" s="4">
        <f>SUMIFS('02_核算项'!$AD$2:$AD$6232,'02_核算项'!$B$2:$B$6232,$A551,'02_核算项'!$M$2:$M$6232,"VOCS")</f>
        <v>4.65465</v>
      </c>
      <c r="T551" s="4">
        <f>SUMIFS('02_核算项'!$AD$2:$AD$6232,'02_核算项'!$B$2:$B$6232,$A551,'02_核算项'!$M$2:$M$6232,"PM10")</f>
        <v>0.0239785</v>
      </c>
      <c r="U551" s="4">
        <f>SUMIFS('02_核算项'!$AD$2:$AD$6232,'02_核算项'!$B$2:$B$6232,$A551,'02_核算项'!$M$2:$M$6232,"PM25")</f>
        <v>0.0239785</v>
      </c>
      <c r="V551" s="4">
        <f>SUMIFS('02_核算项'!$AD$2:$AD$6232,'02_核算项'!$B$2:$B$6232,$A551,'02_核算项'!$M$2:$M$6232,"BC")</f>
        <v>0.002821</v>
      </c>
      <c r="W551" s="4">
        <f>SUMIFS('02_核算项'!$AD$2:$AD$6232,'02_核算项'!$B$2:$B$6232,$A551,'02_核算项'!$M$2:$M$6232,"OC")</f>
        <v>0.0126945</v>
      </c>
      <c r="X551" s="4">
        <f>SUMIFS('02_核算项'!$AD$2:$AD$6232,'02_核算项'!$B$2:$B$6232,$A551,'02_核算项'!$M$2:$M$6232,"NH3")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SUMIFS('02_核算项'!$AC$2:$AC$6232,'02_核算项'!$B$2:$B$6232,$A552,'02_核算项'!$M$2:$M$6232,"SO2")</f>
        <v>0.0</v>
      </c>
      <c r="H552" s="4">
        <f>SUMIFS('02_核算项'!$AC$2:$AC$6232,'02_核算项'!$B$2:$B$6232,$A552,'02_核算项'!$M$2:$M$6232,"NOX")</f>
        <v>16.895321</v>
      </c>
      <c r="I552" s="4">
        <f>SUMIFS('02_核算项'!$AC$2:$AC$6232,'02_核算项'!$B$2:$B$6232,$A552,'02_核算项'!$M$2:$M$6232,"CO")</f>
        <v>5.357053</v>
      </c>
      <c r="J552" s="4">
        <f>SUMIFS('02_核算项'!$AC$2:$AC$6232,'02_核算项'!$B$2:$B$6232,$A552,'02_核算项'!$M$2:$M$6232,"VOCS")</f>
        <v>0.0824162</v>
      </c>
      <c r="K552" s="4">
        <f>SUMIFS('02_核算项'!$AC$2:$AC$6232,'02_核算项'!$B$2:$B$6232,$A552,'02_核算项'!$M$2:$M$6232,"PM10")</f>
        <v>0.12362429999999999</v>
      </c>
      <c r="L552" s="4">
        <f>SUMIFS('02_核算项'!$AC$2:$AC$6232,'02_核算项'!$B$2:$B$6232,$A552,'02_核算项'!$M$2:$M$6232,"PM25")</f>
        <v>0.12362429999999999</v>
      </c>
      <c r="M552" s="4">
        <f>SUMIFS('02_核算项'!$AC$2:$AC$6232,'02_核算项'!$B$2:$B$6232,$A552,'02_核算项'!$M$2:$M$6232,"BC")</f>
        <v>0.0</v>
      </c>
      <c r="N552" s="4">
        <f>SUMIFS('02_核算项'!$AC$2:$AC$6232,'02_核算项'!$B$2:$B$6232,$A552,'02_核算项'!$M$2:$M$6232,"OC")</f>
        <v>0.0</v>
      </c>
      <c r="O552" s="4">
        <f>SUMIFS('02_核算项'!$AC$2:$AC$6232,'02_核算项'!$B$2:$B$6232,$A552,'02_核算项'!$M$2:$M$6232,"NH3")</f>
        <v>0.0</v>
      </c>
      <c r="P552" s="4">
        <f>SUMIFS('02_核算项'!$AD$2:$AD$6232,'02_核算项'!$B$2:$B$6232,$A552,'02_核算项'!$M$2:$M$6232,"SO2")</f>
        <v>0.0</v>
      </c>
      <c r="Q552" s="4">
        <f>SUMIFS('02_核算项'!$AD$2:$AD$6232,'02_核算项'!$B$2:$B$6232,$A552,'02_核算项'!$M$2:$M$6232,"NOX")</f>
        <v>16.895321</v>
      </c>
      <c r="R552" s="4">
        <f>SUMIFS('02_核算项'!$AD$2:$AD$6232,'02_核算项'!$B$2:$B$6232,$A552,'02_核算项'!$M$2:$M$6232,"CO")</f>
        <v>5.357053</v>
      </c>
      <c r="S552" s="4">
        <f>SUMIFS('02_核算项'!$AD$2:$AD$6232,'02_核算项'!$B$2:$B$6232,$A552,'02_核算项'!$M$2:$M$6232,"VOCS")</f>
        <v>0.0824162</v>
      </c>
      <c r="T552" s="4">
        <f>SUMIFS('02_核算项'!$AD$2:$AD$6232,'02_核算项'!$B$2:$B$6232,$A552,'02_核算项'!$M$2:$M$6232,"PM10")</f>
        <v>0.12362429999999999</v>
      </c>
      <c r="U552" s="4">
        <f>SUMIFS('02_核算项'!$AD$2:$AD$6232,'02_核算项'!$B$2:$B$6232,$A552,'02_核算项'!$M$2:$M$6232,"PM25")</f>
        <v>0.12362429999999999</v>
      </c>
      <c r="V552" s="4">
        <f>SUMIFS('02_核算项'!$AD$2:$AD$6232,'02_核算项'!$B$2:$B$6232,$A552,'02_核算项'!$M$2:$M$6232,"BC")</f>
        <v>0.0</v>
      </c>
      <c r="W552" s="4">
        <f>SUMIFS('02_核算项'!$AD$2:$AD$6232,'02_核算项'!$B$2:$B$6232,$A552,'02_核算项'!$M$2:$M$6232,"OC")</f>
        <v>0.0</v>
      </c>
      <c r="X552" s="4">
        <f>SUMIFS('02_核算项'!$AD$2:$AD$6232,'02_核算项'!$B$2:$B$6232,$A552,'02_核算项'!$M$2:$M$6232,"NH3")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SUMIFS('02_核算项'!$AC$2:$AC$6232,'02_核算项'!$B$2:$B$6232,$A553,'02_核算项'!$M$2:$M$6232,"SO2")</f>
        <v>19742.809263</v>
      </c>
      <c r="H553" s="4">
        <f>SUMIFS('02_核算项'!$AC$2:$AC$6232,'02_核算项'!$B$2:$B$6232,$A553,'02_核算项'!$M$2:$M$6232,"NOX")</f>
        <v>9401.076088</v>
      </c>
      <c r="I553" s="4">
        <f>SUMIFS('02_核算项'!$AC$2:$AC$6232,'02_核算项'!$B$2:$B$6232,$A553,'02_核算项'!$M$2:$M$6232,"CO")</f>
        <v>2606.945862</v>
      </c>
      <c r="J553" s="4">
        <f>SUMIFS('02_核算项'!$AC$2:$AC$6232,'02_核算项'!$B$2:$B$6232,$A553,'02_核算项'!$M$2:$M$6232,"VOCS")</f>
        <v>52.2073301</v>
      </c>
      <c r="K553" s="4">
        <f>SUMIFS('02_核算项'!$AC$2:$AC$6232,'02_核算项'!$B$2:$B$6232,$A553,'02_核算项'!$M$2:$M$6232,"PM10")</f>
        <v>38354.4245065</v>
      </c>
      <c r="L553" s="4">
        <f>SUMIFS('02_核算项'!$AC$2:$AC$6232,'02_核算项'!$B$2:$B$6232,$A553,'02_核算项'!$M$2:$M$6232,"PM25")</f>
        <v>10005.716308</v>
      </c>
      <c r="M553" s="4">
        <f>SUMIFS('02_核算项'!$AC$2:$AC$6232,'02_核算项'!$B$2:$B$6232,$A553,'02_核算项'!$M$2:$M$6232,"BC")</f>
        <v>20.016650545999997</v>
      </c>
      <c r="N553" s="4">
        <f>SUMIFS('02_核算项'!$AC$2:$AC$6232,'02_核算项'!$B$2:$B$6232,$A553,'02_核算项'!$M$2:$M$6232,"OC")</f>
        <v>0.0231908</v>
      </c>
      <c r="O553" s="4">
        <f>SUMIFS('02_核算项'!$AC$2:$AC$6232,'02_核算项'!$B$2:$B$6232,$A553,'02_核算项'!$M$2:$M$6232,"NH3")</f>
        <v>208.52784</v>
      </c>
      <c r="P553" s="4">
        <f>SUMIFS('02_核算项'!$AD$2:$AD$6232,'02_核算项'!$B$2:$B$6232,$A553,'02_核算项'!$M$2:$M$6232,"SO2")</f>
        <v>3948.561852599999</v>
      </c>
      <c r="Q553" s="4">
        <f>SUMIFS('02_核算项'!$AD$2:$AD$6232,'02_核算项'!$B$2:$B$6232,$A553,'02_核算项'!$M$2:$M$6232,"NOX")</f>
        <v>3384.38739168</v>
      </c>
      <c r="R553" s="4">
        <f>SUMIFS('02_核算项'!$AD$2:$AD$6232,'02_核算项'!$B$2:$B$6232,$A553,'02_核算项'!$M$2:$M$6232,"CO")</f>
        <v>2606.945862</v>
      </c>
      <c r="S553" s="4">
        <f>SUMIFS('02_核算项'!$AD$2:$AD$6232,'02_核算项'!$B$2:$B$6232,$A553,'02_核算项'!$M$2:$M$6232,"VOCS")</f>
        <v>52.2073301</v>
      </c>
      <c r="T553" s="4">
        <f>SUMIFS('02_核算项'!$AD$2:$AD$6232,'02_核算项'!$B$2:$B$6232,$A553,'02_核算项'!$M$2:$M$6232,"PM10")</f>
        <v>683.7157343050006</v>
      </c>
      <c r="U553" s="4">
        <f>SUMIFS('02_核算项'!$AD$2:$AD$6232,'02_核算项'!$B$2:$B$6232,$A553,'02_核算项'!$M$2:$M$6232,"PM25")</f>
        <v>400.22865232000026</v>
      </c>
      <c r="V553" s="4">
        <f>SUMIFS('02_核算项'!$AD$2:$AD$6232,'02_核算项'!$B$2:$B$6232,$A553,'02_核算项'!$M$2:$M$6232,"BC")</f>
        <v>0.8006660218400006</v>
      </c>
      <c r="W553" s="4">
        <f>SUMIFS('02_核算项'!$AD$2:$AD$6232,'02_核算项'!$B$2:$B$6232,$A553,'02_核算项'!$M$2:$M$6232,"OC")</f>
        <v>0.0009276320000000008</v>
      </c>
      <c r="X553" s="4">
        <f>SUMIFS('02_核算项'!$AD$2:$AD$6232,'02_核算项'!$B$2:$B$6232,$A553,'02_核算项'!$M$2:$M$6232,"NH3")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SUMIFS('02_核算项'!$AC$2:$AC$6232,'02_核算项'!$B$2:$B$6232,$A554,'02_核算项'!$M$2:$M$6232,"SO2")</f>
        <v>0.0</v>
      </c>
      <c r="H554" s="4">
        <f>SUMIFS('02_核算项'!$AC$2:$AC$6232,'02_核算项'!$B$2:$B$6232,$A554,'02_核算项'!$M$2:$M$6232,"NOX")</f>
        <v>172.59564999999998</v>
      </c>
      <c r="I554" s="4">
        <f>SUMIFS('02_核算项'!$AC$2:$AC$6232,'02_核算项'!$B$2:$B$6232,$A554,'02_核算项'!$M$2:$M$6232,"CO")</f>
        <v>54.72545</v>
      </c>
      <c r="J554" s="4">
        <f>SUMIFS('02_核算项'!$AC$2:$AC$6232,'02_核算项'!$B$2:$B$6232,$A554,'02_核算项'!$M$2:$M$6232,"VOCS")</f>
        <v>0.84193</v>
      </c>
      <c r="K554" s="4">
        <f>SUMIFS('02_核算项'!$AC$2:$AC$6232,'02_核算项'!$B$2:$B$6232,$A554,'02_核算项'!$M$2:$M$6232,"PM10")</f>
        <v>1.262895</v>
      </c>
      <c r="L554" s="4">
        <f>SUMIFS('02_核算项'!$AC$2:$AC$6232,'02_核算项'!$B$2:$B$6232,$A554,'02_核算项'!$M$2:$M$6232,"PM25")</f>
        <v>1.262895</v>
      </c>
      <c r="M554" s="4">
        <f>SUMIFS('02_核算项'!$AC$2:$AC$6232,'02_核算项'!$B$2:$B$6232,$A554,'02_核算项'!$M$2:$M$6232,"BC")</f>
        <v>0.0</v>
      </c>
      <c r="N554" s="4">
        <f>SUMIFS('02_核算项'!$AC$2:$AC$6232,'02_核算项'!$B$2:$B$6232,$A554,'02_核算项'!$M$2:$M$6232,"OC")</f>
        <v>0.0</v>
      </c>
      <c r="O554" s="4">
        <f>SUMIFS('02_核算项'!$AC$2:$AC$6232,'02_核算项'!$B$2:$B$6232,$A554,'02_核算项'!$M$2:$M$6232,"NH3")</f>
        <v>0.0</v>
      </c>
      <c r="P554" s="4">
        <f>SUMIFS('02_核算项'!$AD$2:$AD$6232,'02_核算项'!$B$2:$B$6232,$A554,'02_核算项'!$M$2:$M$6232,"SO2")</f>
        <v>0.0</v>
      </c>
      <c r="Q554" s="4">
        <f>SUMIFS('02_核算项'!$AD$2:$AD$6232,'02_核算项'!$B$2:$B$6232,$A554,'02_核算项'!$M$2:$M$6232,"NOX")</f>
        <v>134.624607</v>
      </c>
      <c r="R554" s="4">
        <f>SUMIFS('02_核算项'!$AD$2:$AD$6232,'02_核算项'!$B$2:$B$6232,$A554,'02_核算项'!$M$2:$M$6232,"CO")</f>
        <v>54.72545</v>
      </c>
      <c r="S554" s="4">
        <f>SUMIFS('02_核算项'!$AD$2:$AD$6232,'02_核算项'!$B$2:$B$6232,$A554,'02_核算项'!$M$2:$M$6232,"VOCS")</f>
        <v>0.84193</v>
      </c>
      <c r="T554" s="4">
        <f>SUMIFS('02_核算项'!$AD$2:$AD$6232,'02_核算项'!$B$2:$B$6232,$A554,'02_核算项'!$M$2:$M$6232,"PM10")</f>
        <v>1.262895</v>
      </c>
      <c r="U554" s="4">
        <f>SUMIFS('02_核算项'!$AD$2:$AD$6232,'02_核算项'!$B$2:$B$6232,$A554,'02_核算项'!$M$2:$M$6232,"PM25")</f>
        <v>1.262895</v>
      </c>
      <c r="V554" s="4">
        <f>SUMIFS('02_核算项'!$AD$2:$AD$6232,'02_核算项'!$B$2:$B$6232,$A554,'02_核算项'!$M$2:$M$6232,"BC")</f>
        <v>0.0</v>
      </c>
      <c r="W554" s="4">
        <f>SUMIFS('02_核算项'!$AD$2:$AD$6232,'02_核算项'!$B$2:$B$6232,$A554,'02_核算项'!$M$2:$M$6232,"OC")</f>
        <v>0.0</v>
      </c>
      <c r="X554" s="4">
        <f>SUMIFS('02_核算项'!$AD$2:$AD$6232,'02_核算项'!$B$2:$B$6232,$A554,'02_核算项'!$M$2:$M$6232,"NH3")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SUMIFS('02_核算项'!$AC$2:$AC$6232,'02_核算项'!$B$2:$B$6232,$A555,'02_核算项'!$M$2:$M$6232,"SO2")</f>
        <v>0.0</v>
      </c>
      <c r="H555" s="4">
        <f>SUMIFS('02_核算项'!$AC$2:$AC$6232,'02_核算项'!$B$2:$B$6232,$A555,'02_核算项'!$M$2:$M$6232,"NOX")</f>
        <v>341.243</v>
      </c>
      <c r="I555" s="4">
        <f>SUMIFS('02_核算项'!$AC$2:$AC$6232,'02_核算项'!$B$2:$B$6232,$A555,'02_核算项'!$M$2:$M$6232,"CO")</f>
        <v>108.199</v>
      </c>
      <c r="J555" s="4">
        <f>SUMIFS('02_核算项'!$AC$2:$AC$6232,'02_核算项'!$B$2:$B$6232,$A555,'02_核算项'!$M$2:$M$6232,"VOCS")</f>
        <v>1.6646</v>
      </c>
      <c r="K555" s="4">
        <f>SUMIFS('02_核算项'!$AC$2:$AC$6232,'02_核算项'!$B$2:$B$6232,$A555,'02_核算项'!$M$2:$M$6232,"PM10")</f>
        <v>2.4969</v>
      </c>
      <c r="L555" s="4">
        <f>SUMIFS('02_核算项'!$AC$2:$AC$6232,'02_核算项'!$B$2:$B$6232,$A555,'02_核算项'!$M$2:$M$6232,"PM25")</f>
        <v>2.4969</v>
      </c>
      <c r="M555" s="4">
        <f>SUMIFS('02_核算项'!$AC$2:$AC$6232,'02_核算项'!$B$2:$B$6232,$A555,'02_核算项'!$M$2:$M$6232,"BC")</f>
        <v>0.0</v>
      </c>
      <c r="N555" s="4">
        <f>SUMIFS('02_核算项'!$AC$2:$AC$6232,'02_核算项'!$B$2:$B$6232,$A555,'02_核算项'!$M$2:$M$6232,"OC")</f>
        <v>0.0</v>
      </c>
      <c r="O555" s="4">
        <f>SUMIFS('02_核算项'!$AC$2:$AC$6232,'02_核算项'!$B$2:$B$6232,$A555,'02_核算项'!$M$2:$M$6232,"NH3")</f>
        <v>0.0</v>
      </c>
      <c r="P555" s="4">
        <f>SUMIFS('02_核算项'!$AD$2:$AD$6232,'02_核算项'!$B$2:$B$6232,$A555,'02_核算项'!$M$2:$M$6232,"SO2")</f>
        <v>0.0</v>
      </c>
      <c r="Q555" s="4">
        <f>SUMIFS('02_核算项'!$AD$2:$AD$6232,'02_核算项'!$B$2:$B$6232,$A555,'02_核算项'!$M$2:$M$6232,"NOX")</f>
        <v>266.16954</v>
      </c>
      <c r="R555" s="4">
        <f>SUMIFS('02_核算项'!$AD$2:$AD$6232,'02_核算项'!$B$2:$B$6232,$A555,'02_核算项'!$M$2:$M$6232,"CO")</f>
        <v>108.199</v>
      </c>
      <c r="S555" s="4">
        <f>SUMIFS('02_核算项'!$AD$2:$AD$6232,'02_核算项'!$B$2:$B$6232,$A555,'02_核算项'!$M$2:$M$6232,"VOCS")</f>
        <v>1.6646</v>
      </c>
      <c r="T555" s="4">
        <f>SUMIFS('02_核算项'!$AD$2:$AD$6232,'02_核算项'!$B$2:$B$6232,$A555,'02_核算项'!$M$2:$M$6232,"PM10")</f>
        <v>2.4969</v>
      </c>
      <c r="U555" s="4">
        <f>SUMIFS('02_核算项'!$AD$2:$AD$6232,'02_核算项'!$B$2:$B$6232,$A555,'02_核算项'!$M$2:$M$6232,"PM25")</f>
        <v>2.4969</v>
      </c>
      <c r="V555" s="4">
        <f>SUMIFS('02_核算项'!$AD$2:$AD$6232,'02_核算项'!$B$2:$B$6232,$A555,'02_核算项'!$M$2:$M$6232,"BC")</f>
        <v>0.0</v>
      </c>
      <c r="W555" s="4">
        <f>SUMIFS('02_核算项'!$AD$2:$AD$6232,'02_核算项'!$B$2:$B$6232,$A555,'02_核算项'!$M$2:$M$6232,"OC")</f>
        <v>0.0</v>
      </c>
      <c r="X555" s="4">
        <f>SUMIFS('02_核算项'!$AD$2:$AD$6232,'02_核算项'!$B$2:$B$6232,$A555,'02_核算项'!$M$2:$M$6232,"NH3")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>
        <f>SUMIFS('02_核算项'!$AC$2:$AC$6232,'02_核算项'!$B$2:$B$6232,$A556,'02_核算项'!$M$2:$M$6232,"SO2")</f>
        <v>0.10128</v>
      </c>
      <c r="H556" s="4">
        <f>SUMIFS('02_核算项'!$AC$2:$AC$6232,'02_核算项'!$B$2:$B$6232,$A556,'02_核算项'!$M$2:$M$6232,"NOX")</f>
        <v>0.249824</v>
      </c>
      <c r="I556" s="4">
        <f>SUMIFS('02_核算项'!$AC$2:$AC$6232,'02_核算项'!$B$2:$B$6232,$A556,'02_核算项'!$M$2:$M$6232,"CO")</f>
        <v>0.020256</v>
      </c>
      <c r="J556" s="4">
        <f>SUMIFS('02_核算项'!$AC$2:$AC$6232,'02_核算项'!$B$2:$B$6232,$A556,'02_核算项'!$M$2:$M$6232,"VOCS")</f>
        <v>0.0043888</v>
      </c>
      <c r="K556" s="4">
        <f>SUMIFS('02_核算项'!$AC$2:$AC$6232,'02_核算项'!$B$2:$B$6232,$A556,'02_核算项'!$M$2:$M$6232,"PM10")</f>
        <v>0.01688</v>
      </c>
      <c r="L556" s="4">
        <f>SUMIFS('02_核算项'!$AC$2:$AC$6232,'02_核算项'!$B$2:$B$6232,$A556,'02_核算项'!$M$2:$M$6232,"PM25")</f>
        <v>0.01688</v>
      </c>
      <c r="M556" s="4">
        <f>SUMIFS('02_核算项'!$AC$2:$AC$6232,'02_核算项'!$B$2:$B$6232,$A556,'02_核算项'!$M$2:$M$6232,"BC")</f>
        <v>0.0003376</v>
      </c>
      <c r="N556" s="4">
        <f>SUMIFS('02_核算项'!$AC$2:$AC$6232,'02_核算项'!$B$2:$B$6232,$A556,'02_核算项'!$M$2:$M$6232,"OC")</f>
        <v>0.0013504</v>
      </c>
      <c r="O556" s="4">
        <f>SUMIFS('02_核算项'!$AC$2:$AC$6232,'02_核算项'!$B$2:$B$6232,$A556,'02_核算项'!$M$2:$M$6232,"NH3")</f>
        <v>0.0</v>
      </c>
      <c r="P556" s="4">
        <f>SUMIFS('02_核算项'!$AD$2:$AD$6232,'02_核算项'!$B$2:$B$6232,$A556,'02_核算项'!$M$2:$M$6232,"SO2")</f>
        <v>0.10128</v>
      </c>
      <c r="Q556" s="4">
        <f>SUMIFS('02_核算项'!$AD$2:$AD$6232,'02_核算项'!$B$2:$B$6232,$A556,'02_核算项'!$M$2:$M$6232,"NOX")</f>
        <v>0.249824</v>
      </c>
      <c r="R556" s="4">
        <f>SUMIFS('02_核算项'!$AD$2:$AD$6232,'02_核算项'!$B$2:$B$6232,$A556,'02_核算项'!$M$2:$M$6232,"CO")</f>
        <v>0.020256</v>
      </c>
      <c r="S556" s="4">
        <f>SUMIFS('02_核算项'!$AD$2:$AD$6232,'02_核算项'!$B$2:$B$6232,$A556,'02_核算项'!$M$2:$M$6232,"VOCS")</f>
        <v>0.0043888</v>
      </c>
      <c r="T556" s="4">
        <f>SUMIFS('02_核算项'!$AD$2:$AD$6232,'02_核算项'!$B$2:$B$6232,$A556,'02_核算项'!$M$2:$M$6232,"PM10")</f>
        <v>0.01688</v>
      </c>
      <c r="U556" s="4">
        <f>SUMIFS('02_核算项'!$AD$2:$AD$6232,'02_核算项'!$B$2:$B$6232,$A556,'02_核算项'!$M$2:$M$6232,"PM25")</f>
        <v>0.01688</v>
      </c>
      <c r="V556" s="4">
        <f>SUMIFS('02_核算项'!$AD$2:$AD$6232,'02_核算项'!$B$2:$B$6232,$A556,'02_核算项'!$M$2:$M$6232,"BC")</f>
        <v>0.0003376</v>
      </c>
      <c r="W556" s="4">
        <f>SUMIFS('02_核算项'!$AD$2:$AD$6232,'02_核算项'!$B$2:$B$6232,$A556,'02_核算项'!$M$2:$M$6232,"OC")</f>
        <v>0.0013504</v>
      </c>
      <c r="X556" s="4">
        <f>SUMIFS('02_核算项'!$AD$2:$AD$6232,'02_核算项'!$B$2:$B$6232,$A556,'02_核算项'!$M$2:$M$6232,"NH3")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SUMIFS('02_核算项'!$AC$2:$AC$6232,'02_核算项'!$B$2:$B$6232,$A557,'02_核算项'!$M$2:$M$6232,"SO2")</f>
        <v>18.976386000000005</v>
      </c>
      <c r="H557" s="4">
        <f>SUMIFS('02_核算项'!$AC$2:$AC$6232,'02_核算项'!$B$2:$B$6232,$A557,'02_核算项'!$M$2:$M$6232,"NOX")</f>
        <v>21.4665</v>
      </c>
      <c r="I557" s="4">
        <f>SUMIFS('02_核算项'!$AC$2:$AC$6232,'02_核算项'!$B$2:$B$6232,$A557,'02_核算项'!$M$2:$M$6232,"CO")</f>
        <v>5.7244</v>
      </c>
      <c r="J557" s="4">
        <f>SUMIFS('02_核算项'!$AC$2:$AC$6232,'02_核算项'!$B$2:$B$6232,$A557,'02_核算项'!$M$2:$M$6232,"VOCS")</f>
        <v>0.515196</v>
      </c>
      <c r="K557" s="4">
        <f>SUMIFS('02_核算项'!$AC$2:$AC$6232,'02_核算项'!$B$2:$B$6232,$A557,'02_核算项'!$M$2:$M$6232,"PM10")</f>
        <v>70.978209456</v>
      </c>
      <c r="L557" s="4">
        <f>SUMIFS('02_核算项'!$AC$2:$AC$6232,'02_核算项'!$B$2:$B$6232,$A557,'02_核算项'!$M$2:$M$6232,"PM25")</f>
        <v>17.132671248</v>
      </c>
      <c r="M557" s="4">
        <f>SUMIFS('02_核算项'!$AC$2:$AC$6232,'02_核算项'!$B$2:$B$6232,$A557,'02_核算项'!$M$2:$M$6232,"BC")</f>
        <v>0.034265342496</v>
      </c>
      <c r="N557" s="4">
        <f>SUMIFS('02_核算项'!$AC$2:$AC$6232,'02_核算项'!$B$2:$B$6232,$A557,'02_核算项'!$M$2:$M$6232,"OC")</f>
        <v>0.0</v>
      </c>
      <c r="O557" s="4">
        <f>SUMIFS('02_核算项'!$AC$2:$AC$6232,'02_核算项'!$B$2:$B$6232,$A557,'02_核算项'!$M$2:$M$6232,"NH3")</f>
        <v>0.0</v>
      </c>
      <c r="P557" s="4">
        <f>SUMIFS('02_核算项'!$AD$2:$AD$6232,'02_核算项'!$B$2:$B$6232,$A557,'02_核算项'!$M$2:$M$6232,"SO2")</f>
        <v>18.976386000000005</v>
      </c>
      <c r="Q557" s="4">
        <f>SUMIFS('02_核算项'!$AD$2:$AD$6232,'02_核算项'!$B$2:$B$6232,$A557,'02_核算项'!$M$2:$M$6232,"NOX")</f>
        <v>16.74387</v>
      </c>
      <c r="R557" s="4">
        <f>SUMIFS('02_核算项'!$AD$2:$AD$6232,'02_核算项'!$B$2:$B$6232,$A557,'02_核算项'!$M$2:$M$6232,"CO")</f>
        <v>5.7244</v>
      </c>
      <c r="S557" s="4">
        <f>SUMIFS('02_核算项'!$AD$2:$AD$6232,'02_核算项'!$B$2:$B$6232,$A557,'02_核算项'!$M$2:$M$6232,"VOCS")</f>
        <v>0.515196</v>
      </c>
      <c r="T557" s="4">
        <f>SUMIFS('02_核算项'!$AD$2:$AD$6232,'02_核算项'!$B$2:$B$6232,$A557,'02_核算项'!$M$2:$M$6232,"PM10")</f>
        <v>70.978209456</v>
      </c>
      <c r="U557" s="4">
        <f>SUMIFS('02_核算项'!$AD$2:$AD$6232,'02_核算项'!$B$2:$B$6232,$A557,'02_核算项'!$M$2:$M$6232,"PM25")</f>
        <v>17.132671248</v>
      </c>
      <c r="V557" s="4">
        <f>SUMIFS('02_核算项'!$AD$2:$AD$6232,'02_核算项'!$B$2:$B$6232,$A557,'02_核算项'!$M$2:$M$6232,"BC")</f>
        <v>0.034265342496</v>
      </c>
      <c r="W557" s="4">
        <f>SUMIFS('02_核算项'!$AD$2:$AD$6232,'02_核算项'!$B$2:$B$6232,$A557,'02_核算项'!$M$2:$M$6232,"OC")</f>
        <v>0.0</v>
      </c>
      <c r="X557" s="4">
        <f>SUMIFS('02_核算项'!$AD$2:$AD$6232,'02_核算项'!$B$2:$B$6232,$A557,'02_核算项'!$M$2:$M$6232,"NH3")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>
        <f>SUMIFS('02_核算项'!$AC$2:$AC$6232,'02_核算项'!$B$2:$B$6232,$A558,'02_核算项'!$M$2:$M$6232,"SO2")</f>
        <v>0</v>
      </c>
      <c r="H558" s="4">
        <f>SUMIFS('02_核算项'!$AC$2:$AC$6232,'02_核算项'!$B$2:$B$6232,$A558,'02_核算项'!$M$2:$M$6232,"NOX")</f>
        <v>0</v>
      </c>
      <c r="I558" s="4">
        <f>SUMIFS('02_核算项'!$AC$2:$AC$6232,'02_核算项'!$B$2:$B$6232,$A558,'02_核算项'!$M$2:$M$6232,"CO")</f>
        <v>0</v>
      </c>
      <c r="J558" s="4">
        <f>SUMIFS('02_核算项'!$AC$2:$AC$6232,'02_核算项'!$B$2:$B$6232,$A558,'02_核算项'!$M$2:$M$6232,"VOCS")</f>
        <v>0</v>
      </c>
      <c r="K558" s="4">
        <f>SUMIFS('02_核算项'!$AC$2:$AC$6232,'02_核算项'!$B$2:$B$6232,$A558,'02_核算项'!$M$2:$M$6232,"PM10")</f>
        <v>0</v>
      </c>
      <c r="L558" s="4">
        <f>SUMIFS('02_核算项'!$AC$2:$AC$6232,'02_核算项'!$B$2:$B$6232,$A558,'02_核算项'!$M$2:$M$6232,"PM25")</f>
        <v>0</v>
      </c>
      <c r="M558" s="4">
        <f>SUMIFS('02_核算项'!$AC$2:$AC$6232,'02_核算项'!$B$2:$B$6232,$A558,'02_核算项'!$M$2:$M$6232,"BC")</f>
        <v>0</v>
      </c>
      <c r="N558" s="4">
        <f>SUMIFS('02_核算项'!$AC$2:$AC$6232,'02_核算项'!$B$2:$B$6232,$A558,'02_核算项'!$M$2:$M$6232,"OC")</f>
        <v>0</v>
      </c>
      <c r="O558" s="4">
        <f>SUMIFS('02_核算项'!$AC$2:$AC$6232,'02_核算项'!$B$2:$B$6232,$A558,'02_核算项'!$M$2:$M$6232,"NH3")</f>
        <v>0</v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>
        <f>SUMIFS('02_核算项'!$AC$2:$AC$6232,'02_核算项'!$B$2:$B$6232,$A559,'02_核算项'!$M$2:$M$6232,"SO2")</f>
        <v>0.0</v>
      </c>
      <c r="H559" s="4">
        <f>SUMIFS('02_核算项'!$AC$2:$AC$6232,'02_核算项'!$B$2:$B$6232,$A559,'02_核算项'!$M$2:$M$6232,"NOX")</f>
        <v>0.0</v>
      </c>
      <c r="I559" s="4">
        <f>SUMIFS('02_核算项'!$AC$2:$AC$6232,'02_核算项'!$B$2:$B$6232,$A559,'02_核算项'!$M$2:$M$6232,"CO")</f>
        <v>0.0</v>
      </c>
      <c r="J559" s="4">
        <f>SUMIFS('02_核算项'!$AC$2:$AC$6232,'02_核算项'!$B$2:$B$6232,$A559,'02_核算项'!$M$2:$M$6232,"VOCS")</f>
        <v>0.0</v>
      </c>
      <c r="K559" s="4">
        <f>SUMIFS('02_核算项'!$AC$2:$AC$6232,'02_核算项'!$B$2:$B$6232,$A559,'02_核算项'!$M$2:$M$6232,"PM10")</f>
        <v>0.0</v>
      </c>
      <c r="L559" s="4">
        <f>SUMIFS('02_核算项'!$AC$2:$AC$6232,'02_核算项'!$B$2:$B$6232,$A559,'02_核算项'!$M$2:$M$6232,"PM25")</f>
        <v>0.0</v>
      </c>
      <c r="M559" s="4">
        <f>SUMIFS('02_核算项'!$AC$2:$AC$6232,'02_核算项'!$B$2:$B$6232,$A559,'02_核算项'!$M$2:$M$6232,"BC")</f>
        <v>0.0</v>
      </c>
      <c r="N559" s="4">
        <f>SUMIFS('02_核算项'!$AC$2:$AC$6232,'02_核算项'!$B$2:$B$6232,$A559,'02_核算项'!$M$2:$M$6232,"OC")</f>
        <v>0.0</v>
      </c>
      <c r="O559" s="4">
        <f>SUMIFS('02_核算项'!$AC$2:$AC$6232,'02_核算项'!$B$2:$B$6232,$A559,'02_核算项'!$M$2:$M$6232,"NH3")</f>
        <v>0.0</v>
      </c>
      <c r="P559" s="4">
        <f>SUMIFS('02_核算项'!$AD$2:$AD$6232,'02_核算项'!$B$2:$B$6232,$A559,'02_核算项'!$M$2:$M$6232,"SO2")</f>
        <v>0.0</v>
      </c>
      <c r="Q559" s="4">
        <f>SUMIFS('02_核算项'!$AD$2:$AD$6232,'02_核算项'!$B$2:$B$6232,$A559,'02_核算项'!$M$2:$M$6232,"NOX")</f>
        <v>0.0</v>
      </c>
      <c r="R559" s="4">
        <f>SUMIFS('02_核算项'!$AD$2:$AD$6232,'02_核算项'!$B$2:$B$6232,$A559,'02_核算项'!$M$2:$M$6232,"CO")</f>
        <v>0.0</v>
      </c>
      <c r="S559" s="4">
        <f>SUMIFS('02_核算项'!$AD$2:$AD$6232,'02_核算项'!$B$2:$B$6232,$A559,'02_核算项'!$M$2:$M$6232,"VOCS")</f>
        <v>0.0</v>
      </c>
      <c r="T559" s="4">
        <f>SUMIFS('02_核算项'!$AD$2:$AD$6232,'02_核算项'!$B$2:$B$6232,$A559,'02_核算项'!$M$2:$M$6232,"PM10")</f>
        <v>0.0</v>
      </c>
      <c r="U559" s="4">
        <f>SUMIFS('02_核算项'!$AD$2:$AD$6232,'02_核算项'!$B$2:$B$6232,$A559,'02_核算项'!$M$2:$M$6232,"PM25")</f>
        <v>0.0</v>
      </c>
      <c r="V559" s="4">
        <f>SUMIFS('02_核算项'!$AD$2:$AD$6232,'02_核算项'!$B$2:$B$6232,$A559,'02_核算项'!$M$2:$M$6232,"BC")</f>
        <v>0.0</v>
      </c>
      <c r="W559" s="4">
        <f>SUMIFS('02_核算项'!$AD$2:$AD$6232,'02_核算项'!$B$2:$B$6232,$A559,'02_核算项'!$M$2:$M$6232,"OC")</f>
        <v>0.0</v>
      </c>
      <c r="X559" s="4">
        <f>SUMIFS('02_核算项'!$AD$2:$AD$6232,'02_核算项'!$B$2:$B$6232,$A559,'02_核算项'!$M$2:$M$6232,"NH3")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SUMIFS('02_核算项'!$AC$2:$AC$6232,'02_核算项'!$B$2:$B$6232,$A560,'02_核算项'!$M$2:$M$6232,"SO2")</f>
        <v>0.0</v>
      </c>
      <c r="H560" s="4">
        <f>SUMIFS('02_核算项'!$AC$2:$AC$6232,'02_核算项'!$B$2:$B$6232,$A560,'02_核算项'!$M$2:$M$6232,"NOX")</f>
        <v>135.61119</v>
      </c>
      <c r="I560" s="4">
        <f>SUMIFS('02_核算项'!$AC$2:$AC$6232,'02_核算项'!$B$2:$B$6232,$A560,'02_核算项'!$M$2:$M$6232,"CO")</f>
        <v>42.99867</v>
      </c>
      <c r="J560" s="4">
        <f>SUMIFS('02_核算项'!$AC$2:$AC$6232,'02_核算项'!$B$2:$B$6232,$A560,'02_核算项'!$M$2:$M$6232,"VOCS")</f>
        <v>0.661518</v>
      </c>
      <c r="K560" s="4">
        <f>SUMIFS('02_核算项'!$AC$2:$AC$6232,'02_核算项'!$B$2:$B$6232,$A560,'02_核算项'!$M$2:$M$6232,"PM10")</f>
        <v>0.992277</v>
      </c>
      <c r="L560" s="4">
        <f>SUMIFS('02_核算项'!$AC$2:$AC$6232,'02_核算项'!$B$2:$B$6232,$A560,'02_核算项'!$M$2:$M$6232,"PM25")</f>
        <v>0.992277</v>
      </c>
      <c r="M560" s="4">
        <f>SUMIFS('02_核算项'!$AC$2:$AC$6232,'02_核算项'!$B$2:$B$6232,$A560,'02_核算项'!$M$2:$M$6232,"BC")</f>
        <v>0.0</v>
      </c>
      <c r="N560" s="4">
        <f>SUMIFS('02_核算项'!$AC$2:$AC$6232,'02_核算项'!$B$2:$B$6232,$A560,'02_核算项'!$M$2:$M$6232,"OC")</f>
        <v>0.0</v>
      </c>
      <c r="O560" s="4">
        <f>SUMIFS('02_核算项'!$AC$2:$AC$6232,'02_核算项'!$B$2:$B$6232,$A560,'02_核算项'!$M$2:$M$6232,"NH3")</f>
        <v>0.0</v>
      </c>
      <c r="P560" s="4">
        <f>SUMIFS('02_核算项'!$AD$2:$AD$6232,'02_核算项'!$B$2:$B$6232,$A560,'02_核算项'!$M$2:$M$6232,"SO2")</f>
        <v>0.0</v>
      </c>
      <c r="Q560" s="4">
        <f>SUMIFS('02_核算项'!$AD$2:$AD$6232,'02_核算项'!$B$2:$B$6232,$A560,'02_核算项'!$M$2:$M$6232,"NOX")</f>
        <v>105.7767282</v>
      </c>
      <c r="R560" s="4">
        <f>SUMIFS('02_核算项'!$AD$2:$AD$6232,'02_核算项'!$B$2:$B$6232,$A560,'02_核算项'!$M$2:$M$6232,"CO")</f>
        <v>42.99867</v>
      </c>
      <c r="S560" s="4">
        <f>SUMIFS('02_核算项'!$AD$2:$AD$6232,'02_核算项'!$B$2:$B$6232,$A560,'02_核算项'!$M$2:$M$6232,"VOCS")</f>
        <v>0.661518</v>
      </c>
      <c r="T560" s="4">
        <f>SUMIFS('02_核算项'!$AD$2:$AD$6232,'02_核算项'!$B$2:$B$6232,$A560,'02_核算项'!$M$2:$M$6232,"PM10")</f>
        <v>0.992277</v>
      </c>
      <c r="U560" s="4">
        <f>SUMIFS('02_核算项'!$AD$2:$AD$6232,'02_核算项'!$B$2:$B$6232,$A560,'02_核算项'!$M$2:$M$6232,"PM25")</f>
        <v>0.992277</v>
      </c>
      <c r="V560" s="4">
        <f>SUMIFS('02_核算项'!$AD$2:$AD$6232,'02_核算项'!$B$2:$B$6232,$A560,'02_核算项'!$M$2:$M$6232,"BC")</f>
        <v>0.0</v>
      </c>
      <c r="W560" s="4">
        <f>SUMIFS('02_核算项'!$AD$2:$AD$6232,'02_核算项'!$B$2:$B$6232,$A560,'02_核算项'!$M$2:$M$6232,"OC")</f>
        <v>0.0</v>
      </c>
      <c r="X560" s="4">
        <f>SUMIFS('02_核算项'!$AD$2:$AD$6232,'02_核算项'!$B$2:$B$6232,$A560,'02_核算项'!$M$2:$M$6232,"NH3")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>
        <f>SUMIFS('02_核算项'!$AC$2:$AC$6232,'02_核算项'!$B$2:$B$6232,$A561,'02_核算项'!$M$2:$M$6232,"SO2")</f>
        <v>0</v>
      </c>
      <c r="H561" s="4">
        <f>SUMIFS('02_核算项'!$AC$2:$AC$6232,'02_核算项'!$B$2:$B$6232,$A561,'02_核算项'!$M$2:$M$6232,"NOX")</f>
        <v>0</v>
      </c>
      <c r="I561" s="4">
        <f>SUMIFS('02_核算项'!$AC$2:$AC$6232,'02_核算项'!$B$2:$B$6232,$A561,'02_核算项'!$M$2:$M$6232,"CO")</f>
        <v>0</v>
      </c>
      <c r="J561" s="4">
        <f>SUMIFS('02_核算项'!$AC$2:$AC$6232,'02_核算项'!$B$2:$B$6232,$A561,'02_核算项'!$M$2:$M$6232,"VOCS")</f>
        <v>0</v>
      </c>
      <c r="K561" s="4">
        <f>SUMIFS('02_核算项'!$AC$2:$AC$6232,'02_核算项'!$B$2:$B$6232,$A561,'02_核算项'!$M$2:$M$6232,"PM10")</f>
        <v>0</v>
      </c>
      <c r="L561" s="4">
        <f>SUMIFS('02_核算项'!$AC$2:$AC$6232,'02_核算项'!$B$2:$B$6232,$A561,'02_核算项'!$M$2:$M$6232,"PM25")</f>
        <v>0</v>
      </c>
      <c r="M561" s="4">
        <f>SUMIFS('02_核算项'!$AC$2:$AC$6232,'02_核算项'!$B$2:$B$6232,$A561,'02_核算项'!$M$2:$M$6232,"BC")</f>
        <v>0</v>
      </c>
      <c r="N561" s="4">
        <f>SUMIFS('02_核算项'!$AC$2:$AC$6232,'02_核算项'!$B$2:$B$6232,$A561,'02_核算项'!$M$2:$M$6232,"OC")</f>
        <v>0</v>
      </c>
      <c r="O561" s="4">
        <f>SUMIFS('02_核算项'!$AC$2:$AC$6232,'02_核算项'!$B$2:$B$6232,$A561,'02_核算项'!$M$2:$M$6232,"NH3")</f>
        <v>0.0</v>
      </c>
      <c r="X561" s="4">
        <f>SUMIFS('02_核算项'!$AD$2:$AD$6232,'02_核算项'!$B$2:$B$6232,$A561,'02_核算项'!$M$2:$M$6232,"NH3")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SUMIFS('02_核算项'!$AC$2:$AC$6232,'02_核算项'!$B$2:$B$6232,$A562,'02_核算项'!$M$2:$M$6232,"SO2")</f>
        <v>7627.3905984</v>
      </c>
      <c r="H562" s="4">
        <f>SUMIFS('02_核算项'!$AC$2:$AC$6232,'02_核算项'!$B$2:$B$6232,$A562,'02_核算项'!$M$2:$M$6232,"NOX")</f>
        <v>6739.3978204</v>
      </c>
      <c r="I562" s="4">
        <f>SUMIFS('02_核算项'!$AC$2:$AC$6232,'02_核算项'!$B$2:$B$6232,$A562,'02_核算项'!$M$2:$M$6232,"CO")</f>
        <v>1869.45848</v>
      </c>
      <c r="J562" s="4">
        <f>SUMIFS('02_核算项'!$AC$2:$AC$6232,'02_核算项'!$B$2:$B$6232,$A562,'02_核算项'!$M$2:$M$6232,"VOCS")</f>
        <v>37.3891696</v>
      </c>
      <c r="K562" s="4">
        <f>SUMIFS('02_核算项'!$AC$2:$AC$6232,'02_核算项'!$B$2:$B$6232,$A562,'02_核算项'!$M$2:$M$6232,"PM10")</f>
        <v>19348.895268</v>
      </c>
      <c r="L562" s="4">
        <f>SUMIFS('02_核算项'!$AC$2:$AC$6232,'02_核算项'!$B$2:$B$6232,$A562,'02_核算项'!$M$2:$M$6232,"PM25")</f>
        <v>5047.537895999999</v>
      </c>
      <c r="M562" s="4">
        <f>SUMIFS('02_核算项'!$AC$2:$AC$6232,'02_核算项'!$B$2:$B$6232,$A562,'02_核算项'!$M$2:$M$6232,"BC")</f>
        <v>10.095075792</v>
      </c>
      <c r="N562" s="4">
        <f>SUMIFS('02_核算项'!$AC$2:$AC$6232,'02_核算项'!$B$2:$B$6232,$A562,'02_核算项'!$M$2:$M$6232,"OC")</f>
        <v>0.0</v>
      </c>
      <c r="O562" s="4">
        <f>SUMIFS('02_核算项'!$AC$2:$AC$6232,'02_核算项'!$B$2:$B$6232,$A562,'02_核算项'!$M$2:$M$6232,"NH3")</f>
        <v>149.5566784</v>
      </c>
      <c r="P562" s="4">
        <f>SUMIFS('02_核算项'!$AD$2:$AD$6232,'02_核算项'!$B$2:$B$6232,$A562,'02_核算项'!$M$2:$M$6232,"SO2")</f>
        <v>1525.4781196799997</v>
      </c>
      <c r="Q562" s="4">
        <f>SUMIFS('02_核算项'!$AD$2:$AD$6232,'02_核算项'!$B$2:$B$6232,$A562,'02_核算项'!$M$2:$M$6232,"NOX")</f>
        <v>2426.1832153439996</v>
      </c>
      <c r="R562" s="4">
        <f>SUMIFS('02_核算项'!$AD$2:$AD$6232,'02_核算项'!$B$2:$B$6232,$A562,'02_核算项'!$M$2:$M$6232,"CO")</f>
        <v>1869.45848</v>
      </c>
      <c r="S562" s="4">
        <f>SUMIFS('02_核算项'!$AD$2:$AD$6232,'02_核算项'!$B$2:$B$6232,$A562,'02_核算项'!$M$2:$M$6232,"VOCS")</f>
        <v>37.3891696</v>
      </c>
      <c r="T562" s="4">
        <f>SUMIFS('02_核算项'!$AD$2:$AD$6232,'02_核算项'!$B$2:$B$6232,$A562,'02_核算项'!$M$2:$M$6232,"PM10")</f>
        <v>344.9150895600003</v>
      </c>
      <c r="U562" s="4">
        <f>SUMIFS('02_核算项'!$AD$2:$AD$6232,'02_核算项'!$B$2:$B$6232,$A562,'02_核算项'!$M$2:$M$6232,"PM25")</f>
        <v>201.90151584000014</v>
      </c>
      <c r="V562" s="4">
        <f>SUMIFS('02_核算项'!$AD$2:$AD$6232,'02_核算项'!$B$2:$B$6232,$A562,'02_核算项'!$M$2:$M$6232,"BC")</f>
        <v>0.4038030316800003</v>
      </c>
      <c r="W562" s="4">
        <f>SUMIFS('02_核算项'!$AD$2:$AD$6232,'02_核算项'!$B$2:$B$6232,$A562,'02_核算项'!$M$2:$M$6232,"OC")</f>
        <v>0.0</v>
      </c>
      <c r="X562" s="4">
        <f>SUMIFS('02_核算项'!$AD$2:$AD$6232,'02_核算项'!$B$2:$B$6232,$A562,'02_核算项'!$M$2:$M$6232,"NH3")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>
        <f>SUMIFS('02_核算项'!$AC$2:$AC$6232,'02_核算项'!$B$2:$B$6232,$A563,'02_核算项'!$M$2:$M$6232,"SO2")</f>
        <v>0.0</v>
      </c>
      <c r="H563" s="4">
        <f>SUMIFS('02_核算项'!$AC$2:$AC$6232,'02_核算项'!$B$2:$B$6232,$A563,'02_核算项'!$M$2:$M$6232,"NOX")</f>
        <v>0.0</v>
      </c>
      <c r="I563" s="4">
        <f>SUMIFS('02_核算项'!$AC$2:$AC$6232,'02_核算项'!$B$2:$B$6232,$A563,'02_核算项'!$M$2:$M$6232,"CO")</f>
        <v>0.0</v>
      </c>
      <c r="J563" s="4">
        <f>SUMIFS('02_核算项'!$AC$2:$AC$6232,'02_核算项'!$B$2:$B$6232,$A563,'02_核算项'!$M$2:$M$6232,"VOCS")</f>
        <v>0.0</v>
      </c>
      <c r="K563" s="4">
        <f>SUMIFS('02_核算项'!$AC$2:$AC$6232,'02_核算项'!$B$2:$B$6232,$A563,'02_核算项'!$M$2:$M$6232,"PM10")</f>
        <v>0.0</v>
      </c>
      <c r="L563" s="4">
        <f>SUMIFS('02_核算项'!$AC$2:$AC$6232,'02_核算项'!$B$2:$B$6232,$A563,'02_核算项'!$M$2:$M$6232,"PM25")</f>
        <v>0.0</v>
      </c>
      <c r="M563" s="4">
        <f>SUMIFS('02_核算项'!$AC$2:$AC$6232,'02_核算项'!$B$2:$B$6232,$A563,'02_核算项'!$M$2:$M$6232,"BC")</f>
        <v>0.0</v>
      </c>
      <c r="N563" s="4">
        <f>SUMIFS('02_核算项'!$AC$2:$AC$6232,'02_核算项'!$B$2:$B$6232,$A563,'02_核算项'!$M$2:$M$6232,"OC")</f>
        <v>0.0</v>
      </c>
      <c r="O563" s="4">
        <f>SUMIFS('02_核算项'!$AC$2:$AC$6232,'02_核算项'!$B$2:$B$6232,$A563,'02_核算项'!$M$2:$M$6232,"NH3")</f>
        <v>0.0</v>
      </c>
      <c r="P563" s="4">
        <f>SUMIFS('02_核算项'!$AD$2:$AD$6232,'02_核算项'!$B$2:$B$6232,$A563,'02_核算项'!$M$2:$M$6232,"SO2")</f>
        <v>0.0</v>
      </c>
      <c r="Q563" s="4">
        <f>SUMIFS('02_核算项'!$AD$2:$AD$6232,'02_核算项'!$B$2:$B$6232,$A563,'02_核算项'!$M$2:$M$6232,"NOX")</f>
        <v>0.0</v>
      </c>
      <c r="R563" s="4">
        <f>SUMIFS('02_核算项'!$AD$2:$AD$6232,'02_核算项'!$B$2:$B$6232,$A563,'02_核算项'!$M$2:$M$6232,"CO")</f>
        <v>0.0</v>
      </c>
      <c r="S563" s="4">
        <f>SUMIFS('02_核算项'!$AD$2:$AD$6232,'02_核算项'!$B$2:$B$6232,$A563,'02_核算项'!$M$2:$M$6232,"VOCS")</f>
        <v>0.0</v>
      </c>
      <c r="T563" s="4">
        <f>SUMIFS('02_核算项'!$AD$2:$AD$6232,'02_核算项'!$B$2:$B$6232,$A563,'02_核算项'!$M$2:$M$6232,"PM10")</f>
        <v>0.0</v>
      </c>
      <c r="U563" s="4">
        <f>SUMIFS('02_核算项'!$AD$2:$AD$6232,'02_核算项'!$B$2:$B$6232,$A563,'02_核算项'!$M$2:$M$6232,"PM25")</f>
        <v>0.0</v>
      </c>
      <c r="V563" s="4">
        <f>SUMIFS('02_核算项'!$AD$2:$AD$6232,'02_核算项'!$B$2:$B$6232,$A563,'02_核算项'!$M$2:$M$6232,"BC")</f>
        <v>0.0</v>
      </c>
      <c r="W563" s="4">
        <f>SUMIFS('02_核算项'!$AD$2:$AD$6232,'02_核算项'!$B$2:$B$6232,$A563,'02_核算项'!$M$2:$M$6232,"OC")</f>
        <v>0.0</v>
      </c>
      <c r="X563" s="4">
        <f>SUMIFS('02_核算项'!$AD$2:$AD$6232,'02_核算项'!$B$2:$B$6232,$A563,'02_核算项'!$M$2:$M$6232,"NH3")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SUMIFS('02_核算项'!$AC$2:$AC$6232,'02_核算项'!$B$2:$B$6232,$A564,'02_核算项'!$M$2:$M$6232,"SO2")</f>
        <v>0.0</v>
      </c>
      <c r="H564" s="4">
        <f>SUMIFS('02_核算项'!$AC$2:$AC$6232,'02_核算项'!$B$2:$B$6232,$A564,'02_核算项'!$M$2:$M$6232,"NOX")</f>
        <v>1452.2872399999997</v>
      </c>
      <c r="I564" s="4">
        <f>SUMIFS('02_核算项'!$AC$2:$AC$6232,'02_核算项'!$B$2:$B$6232,$A564,'02_核算项'!$M$2:$M$6232,"CO")</f>
        <v>460.48132</v>
      </c>
      <c r="J564" s="4">
        <f>SUMIFS('02_核算项'!$AC$2:$AC$6232,'02_核算项'!$B$2:$B$6232,$A564,'02_核算项'!$M$2:$M$6232,"VOCS")</f>
        <v>7.084328</v>
      </c>
      <c r="K564" s="4">
        <f>SUMIFS('02_核算项'!$AC$2:$AC$6232,'02_核算项'!$B$2:$B$6232,$A564,'02_核算项'!$M$2:$M$6232,"PM10")</f>
        <v>10.626492</v>
      </c>
      <c r="L564" s="4">
        <f>SUMIFS('02_核算项'!$AC$2:$AC$6232,'02_核算项'!$B$2:$B$6232,$A564,'02_核算项'!$M$2:$M$6232,"PM25")</f>
        <v>10.626492</v>
      </c>
      <c r="M564" s="4">
        <f>SUMIFS('02_核算项'!$AC$2:$AC$6232,'02_核算项'!$B$2:$B$6232,$A564,'02_核算项'!$M$2:$M$6232,"BC")</f>
        <v>0.0</v>
      </c>
      <c r="N564" s="4">
        <f>SUMIFS('02_核算项'!$AC$2:$AC$6232,'02_核算项'!$B$2:$B$6232,$A564,'02_核算项'!$M$2:$M$6232,"OC")</f>
        <v>0.0</v>
      </c>
      <c r="O564" s="4">
        <f>SUMIFS('02_核算项'!$AC$2:$AC$6232,'02_核算项'!$B$2:$B$6232,$A564,'02_核算项'!$M$2:$M$6232,"NH3")</f>
        <v>0.0</v>
      </c>
      <c r="P564" s="4">
        <f>SUMIFS('02_核算项'!$AD$2:$AD$6232,'02_核算项'!$B$2:$B$6232,$A564,'02_核算项'!$M$2:$M$6232,"SO2")</f>
        <v>0.0</v>
      </c>
      <c r="Q564" s="4">
        <f>SUMIFS('02_核算项'!$AD$2:$AD$6232,'02_核算项'!$B$2:$B$6232,$A564,'02_核算项'!$M$2:$M$6232,"NOX")</f>
        <v>1132.7840471999998</v>
      </c>
      <c r="R564" s="4">
        <f>SUMIFS('02_核算项'!$AD$2:$AD$6232,'02_核算项'!$B$2:$B$6232,$A564,'02_核算项'!$M$2:$M$6232,"CO")</f>
        <v>460.48132</v>
      </c>
      <c r="S564" s="4">
        <f>SUMIFS('02_核算项'!$AD$2:$AD$6232,'02_核算项'!$B$2:$B$6232,$A564,'02_核算项'!$M$2:$M$6232,"VOCS")</f>
        <v>7.084328</v>
      </c>
      <c r="T564" s="4">
        <f>SUMIFS('02_核算项'!$AD$2:$AD$6232,'02_核算项'!$B$2:$B$6232,$A564,'02_核算项'!$M$2:$M$6232,"PM10")</f>
        <v>10.626492</v>
      </c>
      <c r="U564" s="4">
        <f>SUMIFS('02_核算项'!$AD$2:$AD$6232,'02_核算项'!$B$2:$B$6232,$A564,'02_核算项'!$M$2:$M$6232,"PM25")</f>
        <v>10.626492</v>
      </c>
      <c r="V564" s="4">
        <f>SUMIFS('02_核算项'!$AD$2:$AD$6232,'02_核算项'!$B$2:$B$6232,$A564,'02_核算项'!$M$2:$M$6232,"BC")</f>
        <v>0.0</v>
      </c>
      <c r="W564" s="4">
        <f>SUMIFS('02_核算项'!$AD$2:$AD$6232,'02_核算项'!$B$2:$B$6232,$A564,'02_核算项'!$M$2:$M$6232,"OC")</f>
        <v>0.0</v>
      </c>
      <c r="X564" s="4">
        <f>SUMIFS('02_核算项'!$AD$2:$AD$6232,'02_核算项'!$B$2:$B$6232,$A564,'02_核算项'!$M$2:$M$6232,"NH3")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SUMIFS('02_核算项'!$AC$2:$AC$6232,'02_核算项'!$B$2:$B$6232,$A565,'02_核算项'!$M$2:$M$6232,"SO2")</f>
        <v>0.0</v>
      </c>
      <c r="H565" s="4">
        <f>SUMIFS('02_核算项'!$AC$2:$AC$6232,'02_核算项'!$B$2:$B$6232,$A565,'02_核算项'!$M$2:$M$6232,"NOX")</f>
        <v>154.242</v>
      </c>
      <c r="I565" s="4">
        <f>SUMIFS('02_核算项'!$AC$2:$AC$6232,'02_核算项'!$B$2:$B$6232,$A565,'02_核算项'!$M$2:$M$6232,"CO")</f>
        <v>48.906</v>
      </c>
      <c r="J565" s="4">
        <f>SUMIFS('02_核算项'!$AC$2:$AC$6232,'02_核算项'!$B$2:$B$6232,$A565,'02_核算项'!$M$2:$M$6232,"VOCS")</f>
        <v>0.7524</v>
      </c>
      <c r="K565" s="4">
        <f>SUMIFS('02_核算项'!$AC$2:$AC$6232,'02_核算项'!$B$2:$B$6232,$A565,'02_核算项'!$M$2:$M$6232,"PM10")</f>
        <v>1.1286</v>
      </c>
      <c r="L565" s="4">
        <f>SUMIFS('02_核算项'!$AC$2:$AC$6232,'02_核算项'!$B$2:$B$6232,$A565,'02_核算项'!$M$2:$M$6232,"PM25")</f>
        <v>1.1286</v>
      </c>
      <c r="M565" s="4">
        <f>SUMIFS('02_核算项'!$AC$2:$AC$6232,'02_核算项'!$B$2:$B$6232,$A565,'02_核算项'!$M$2:$M$6232,"BC")</f>
        <v>0.0</v>
      </c>
      <c r="N565" s="4">
        <f>SUMIFS('02_核算项'!$AC$2:$AC$6232,'02_核算项'!$B$2:$B$6232,$A565,'02_核算项'!$M$2:$M$6232,"OC")</f>
        <v>0.0</v>
      </c>
      <c r="O565" s="4">
        <f>SUMIFS('02_核算项'!$AC$2:$AC$6232,'02_核算项'!$B$2:$B$6232,$A565,'02_核算项'!$M$2:$M$6232,"NH3")</f>
        <v>0.0</v>
      </c>
      <c r="P565" s="4">
        <f>SUMIFS('02_核算项'!$AD$2:$AD$6232,'02_核算项'!$B$2:$B$6232,$A565,'02_核算项'!$M$2:$M$6232,"SO2")</f>
        <v>0.0</v>
      </c>
      <c r="Q565" s="4">
        <f>SUMIFS('02_核算项'!$AD$2:$AD$6232,'02_核算项'!$B$2:$B$6232,$A565,'02_核算项'!$M$2:$M$6232,"NOX")</f>
        <v>120.30875999999999</v>
      </c>
      <c r="R565" s="4">
        <f>SUMIFS('02_核算项'!$AD$2:$AD$6232,'02_核算项'!$B$2:$B$6232,$A565,'02_核算项'!$M$2:$M$6232,"CO")</f>
        <v>48.906</v>
      </c>
      <c r="S565" s="4">
        <f>SUMIFS('02_核算项'!$AD$2:$AD$6232,'02_核算项'!$B$2:$B$6232,$A565,'02_核算项'!$M$2:$M$6232,"VOCS")</f>
        <v>0.7524</v>
      </c>
      <c r="T565" s="4">
        <f>SUMIFS('02_核算项'!$AD$2:$AD$6232,'02_核算项'!$B$2:$B$6232,$A565,'02_核算项'!$M$2:$M$6232,"PM10")</f>
        <v>1.1286</v>
      </c>
      <c r="U565" s="4">
        <f>SUMIFS('02_核算项'!$AD$2:$AD$6232,'02_核算项'!$B$2:$B$6232,$A565,'02_核算项'!$M$2:$M$6232,"PM25")</f>
        <v>1.1286</v>
      </c>
      <c r="V565" s="4">
        <f>SUMIFS('02_核算项'!$AD$2:$AD$6232,'02_核算项'!$B$2:$B$6232,$A565,'02_核算项'!$M$2:$M$6232,"BC")</f>
        <v>0.0</v>
      </c>
      <c r="W565" s="4">
        <f>SUMIFS('02_核算项'!$AD$2:$AD$6232,'02_核算项'!$B$2:$B$6232,$A565,'02_核算项'!$M$2:$M$6232,"OC")</f>
        <v>0.0</v>
      </c>
      <c r="X565" s="4">
        <f>SUMIFS('02_核算项'!$AD$2:$AD$6232,'02_核算项'!$B$2:$B$6232,$A565,'02_核算项'!$M$2:$M$6232,"NH3")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>
        <f>SUMIFS('02_核算项'!$AC$2:$AC$6232,'02_核算项'!$B$2:$B$6232,$A566,'02_核算项'!$M$2:$M$6232,"SO2")</f>
        <v>0.0</v>
      </c>
      <c r="H566" s="4">
        <f>SUMIFS('02_核算项'!$AC$2:$AC$6232,'02_核算项'!$B$2:$B$6232,$A566,'02_核算项'!$M$2:$M$6232,"NOX")</f>
        <v>1.9210139999999998</v>
      </c>
      <c r="I566" s="4">
        <f>SUMIFS('02_核算项'!$AC$2:$AC$6232,'02_核算项'!$B$2:$B$6232,$A566,'02_核算项'!$M$2:$M$6232,"CO")</f>
        <v>0.609102</v>
      </c>
      <c r="J566" s="4">
        <f>SUMIFS('02_核算项'!$AC$2:$AC$6232,'02_核算项'!$B$2:$B$6232,$A566,'02_核算项'!$M$2:$M$6232,"VOCS")</f>
        <v>0.0093708</v>
      </c>
      <c r="K566" s="4">
        <f>SUMIFS('02_核算项'!$AC$2:$AC$6232,'02_核算项'!$B$2:$B$6232,$A566,'02_核算项'!$M$2:$M$6232,"PM10")</f>
        <v>0.0140562</v>
      </c>
      <c r="L566" s="4">
        <f>SUMIFS('02_核算项'!$AC$2:$AC$6232,'02_核算项'!$B$2:$B$6232,$A566,'02_核算项'!$M$2:$M$6232,"PM25")</f>
        <v>0.0140562</v>
      </c>
      <c r="M566" s="4">
        <f>SUMIFS('02_核算项'!$AC$2:$AC$6232,'02_核算项'!$B$2:$B$6232,$A566,'02_核算项'!$M$2:$M$6232,"BC")</f>
        <v>0.0</v>
      </c>
      <c r="N566" s="4">
        <f>SUMIFS('02_核算项'!$AC$2:$AC$6232,'02_核算项'!$B$2:$B$6232,$A566,'02_核算项'!$M$2:$M$6232,"OC")</f>
        <v>0.0</v>
      </c>
      <c r="O566" s="4">
        <f>SUMIFS('02_核算项'!$AC$2:$AC$6232,'02_核算项'!$B$2:$B$6232,$A566,'02_核算项'!$M$2:$M$6232,"NH3")</f>
        <v>0.0</v>
      </c>
      <c r="P566" s="4">
        <f>SUMIFS('02_核算项'!$AD$2:$AD$6232,'02_核算项'!$B$2:$B$6232,$A566,'02_核算项'!$M$2:$M$6232,"SO2")</f>
        <v>0.0</v>
      </c>
      <c r="Q566" s="4">
        <f>SUMIFS('02_核算项'!$AD$2:$AD$6232,'02_核算项'!$B$2:$B$6232,$A566,'02_核算项'!$M$2:$M$6232,"NOX")</f>
        <v>1.4983909199999998</v>
      </c>
      <c r="R566" s="4">
        <f>SUMIFS('02_核算项'!$AD$2:$AD$6232,'02_核算项'!$B$2:$B$6232,$A566,'02_核算项'!$M$2:$M$6232,"CO")</f>
        <v>0.609102</v>
      </c>
      <c r="S566" s="4">
        <f>SUMIFS('02_核算项'!$AD$2:$AD$6232,'02_核算项'!$B$2:$B$6232,$A566,'02_核算项'!$M$2:$M$6232,"VOCS")</f>
        <v>0.0093708</v>
      </c>
      <c r="T566" s="4">
        <f>SUMIFS('02_核算项'!$AD$2:$AD$6232,'02_核算项'!$B$2:$B$6232,$A566,'02_核算项'!$M$2:$M$6232,"PM10")</f>
        <v>0.0140562</v>
      </c>
      <c r="U566" s="4">
        <f>SUMIFS('02_核算项'!$AD$2:$AD$6232,'02_核算项'!$B$2:$B$6232,$A566,'02_核算项'!$M$2:$M$6232,"PM25")</f>
        <v>0.0140562</v>
      </c>
      <c r="V566" s="4">
        <f>SUMIFS('02_核算项'!$AD$2:$AD$6232,'02_核算项'!$B$2:$B$6232,$A566,'02_核算项'!$M$2:$M$6232,"BC")</f>
        <v>0.0</v>
      </c>
      <c r="W566" s="4">
        <f>SUMIFS('02_核算项'!$AD$2:$AD$6232,'02_核算项'!$B$2:$B$6232,$A566,'02_核算项'!$M$2:$M$6232,"OC")</f>
        <v>0.0</v>
      </c>
      <c r="X566" s="4">
        <f>SUMIFS('02_核算项'!$AD$2:$AD$6232,'02_核算项'!$B$2:$B$6232,$A566,'02_核算项'!$M$2:$M$6232,"NH3")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SUMIFS('02_核算项'!$AC$2:$AC$6232,'02_核算项'!$B$2:$B$6232,$A567,'02_核算项'!$M$2:$M$6232,"SO2")</f>
        <v>0.0</v>
      </c>
      <c r="H567" s="4">
        <f>SUMIFS('02_核算项'!$AC$2:$AC$6232,'02_核算项'!$B$2:$B$6232,$A567,'02_核算项'!$M$2:$M$6232,"NOX")</f>
        <v>22.549999999999997</v>
      </c>
      <c r="I567" s="4">
        <f>SUMIFS('02_核算项'!$AC$2:$AC$6232,'02_核算项'!$B$2:$B$6232,$A567,'02_核算项'!$M$2:$M$6232,"CO")</f>
        <v>7.15</v>
      </c>
      <c r="J567" s="4">
        <f>SUMIFS('02_核算项'!$AC$2:$AC$6232,'02_核算项'!$B$2:$B$6232,$A567,'02_核算项'!$M$2:$M$6232,"VOCS")</f>
        <v>0.11</v>
      </c>
      <c r="K567" s="4">
        <f>SUMIFS('02_核算项'!$AC$2:$AC$6232,'02_核算项'!$B$2:$B$6232,$A567,'02_核算项'!$M$2:$M$6232,"PM10")</f>
        <v>0.165</v>
      </c>
      <c r="L567" s="4">
        <f>SUMIFS('02_核算项'!$AC$2:$AC$6232,'02_核算项'!$B$2:$B$6232,$A567,'02_核算项'!$M$2:$M$6232,"PM25")</f>
        <v>0.165</v>
      </c>
      <c r="M567" s="4">
        <f>SUMIFS('02_核算项'!$AC$2:$AC$6232,'02_核算项'!$B$2:$B$6232,$A567,'02_核算项'!$M$2:$M$6232,"BC")</f>
        <v>0.0</v>
      </c>
      <c r="N567" s="4">
        <f>SUMIFS('02_核算项'!$AC$2:$AC$6232,'02_核算项'!$B$2:$B$6232,$A567,'02_核算项'!$M$2:$M$6232,"OC")</f>
        <v>0.0</v>
      </c>
      <c r="O567" s="4">
        <f>SUMIFS('02_核算项'!$AC$2:$AC$6232,'02_核算项'!$B$2:$B$6232,$A567,'02_核算项'!$M$2:$M$6232,"NH3")</f>
        <v>0</v>
      </c>
      <c r="P567" s="4">
        <f>SUMIFS('02_核算项'!$AD$2:$AD$6232,'02_核算项'!$B$2:$B$6232,$A567,'02_核算项'!$M$2:$M$6232,"SO2")</f>
        <v>0.0</v>
      </c>
      <c r="Q567" s="4">
        <f>SUMIFS('02_核算项'!$AD$2:$AD$6232,'02_核算项'!$B$2:$B$6232,$A567,'02_核算项'!$M$2:$M$6232,"NOX")</f>
        <v>8.117999999999999</v>
      </c>
      <c r="R567" s="4">
        <f>SUMIFS('02_核算项'!$AD$2:$AD$6232,'02_核算项'!$B$2:$B$6232,$A567,'02_核算项'!$M$2:$M$6232,"CO")</f>
        <v>7.15</v>
      </c>
      <c r="S567" s="4">
        <f>SUMIFS('02_核算项'!$AD$2:$AD$6232,'02_核算项'!$B$2:$B$6232,$A567,'02_核算项'!$M$2:$M$6232,"VOCS")</f>
        <v>0.11</v>
      </c>
      <c r="T567" s="4">
        <f>SUMIFS('02_核算项'!$AD$2:$AD$6232,'02_核算项'!$B$2:$B$6232,$A567,'02_核算项'!$M$2:$M$6232,"PM10")</f>
        <v>0.07095000000000001</v>
      </c>
      <c r="U567" s="4">
        <f>SUMIFS('02_核算项'!$AD$2:$AD$6232,'02_核算项'!$B$2:$B$6232,$A567,'02_核算项'!$M$2:$M$6232,"PM25")</f>
        <v>0.07095000000000001</v>
      </c>
      <c r="V567" s="4">
        <f>SUMIFS('02_核算项'!$AD$2:$AD$6232,'02_核算项'!$B$2:$B$6232,$A567,'02_核算项'!$M$2:$M$6232,"BC")</f>
        <v>0.0</v>
      </c>
      <c r="W567" s="4">
        <f>SUMIFS('02_核算项'!$AD$2:$AD$6232,'02_核算项'!$B$2:$B$6232,$A567,'02_核算项'!$M$2:$M$6232,"OC")</f>
        <v>0.0</v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>
        <f>SUMIFS('02_核算项'!$AC$2:$AC$6232,'02_核算项'!$B$2:$B$6232,$A568,'02_核算项'!$M$2:$M$6232,"SO2")</f>
        <v>0.0</v>
      </c>
      <c r="H568" s="4">
        <f>SUMIFS('02_核算项'!$AC$2:$AC$6232,'02_核算项'!$B$2:$B$6232,$A568,'02_核算项'!$M$2:$M$6232,"NOX")</f>
        <v>0.65395</v>
      </c>
      <c r="I568" s="4">
        <f>SUMIFS('02_核算项'!$AC$2:$AC$6232,'02_核算项'!$B$2:$B$6232,$A568,'02_核算项'!$M$2:$M$6232,"CO")</f>
        <v>0.20735</v>
      </c>
      <c r="J568" s="4">
        <f>SUMIFS('02_核算项'!$AC$2:$AC$6232,'02_核算项'!$B$2:$B$6232,$A568,'02_核算项'!$M$2:$M$6232,"VOCS")</f>
        <v>0.00319</v>
      </c>
      <c r="K568" s="4">
        <f>SUMIFS('02_核算项'!$AC$2:$AC$6232,'02_核算项'!$B$2:$B$6232,$A568,'02_核算项'!$M$2:$M$6232,"PM10")</f>
        <v>0.004785</v>
      </c>
      <c r="L568" s="4">
        <f>SUMIFS('02_核算项'!$AC$2:$AC$6232,'02_核算项'!$B$2:$B$6232,$A568,'02_核算项'!$M$2:$M$6232,"PM25")</f>
        <v>0.004785</v>
      </c>
      <c r="M568" s="4">
        <f>SUMIFS('02_核算项'!$AC$2:$AC$6232,'02_核算项'!$B$2:$B$6232,$A568,'02_核算项'!$M$2:$M$6232,"BC")</f>
        <v>0.0</v>
      </c>
      <c r="N568" s="4">
        <f>SUMIFS('02_核算项'!$AC$2:$AC$6232,'02_核算项'!$B$2:$B$6232,$A568,'02_核算项'!$M$2:$M$6232,"OC")</f>
        <v>0.0</v>
      </c>
      <c r="O568" s="4">
        <f>SUMIFS('02_核算项'!$AC$2:$AC$6232,'02_核算项'!$B$2:$B$6232,$A568,'02_核算项'!$M$2:$M$6232,"NH3")</f>
        <v>0</v>
      </c>
      <c r="P568" s="4">
        <f>SUMIFS('02_核算项'!$AD$2:$AD$6232,'02_核算项'!$B$2:$B$6232,$A568,'02_核算项'!$M$2:$M$6232,"SO2")</f>
        <v>0.0</v>
      </c>
      <c r="Q568" s="4">
        <f>SUMIFS('02_核算项'!$AD$2:$AD$6232,'02_核算项'!$B$2:$B$6232,$A568,'02_核算项'!$M$2:$M$6232,"NOX")</f>
        <v>0.65395</v>
      </c>
      <c r="R568" s="4">
        <f>SUMIFS('02_核算项'!$AD$2:$AD$6232,'02_核算项'!$B$2:$B$6232,$A568,'02_核算项'!$M$2:$M$6232,"CO")</f>
        <v>0.20735</v>
      </c>
      <c r="S568" s="4">
        <f>SUMIFS('02_核算项'!$AD$2:$AD$6232,'02_核算项'!$B$2:$B$6232,$A568,'02_核算项'!$M$2:$M$6232,"VOCS")</f>
        <v>0.00319</v>
      </c>
      <c r="T568" s="4">
        <f>SUMIFS('02_核算项'!$AD$2:$AD$6232,'02_核算项'!$B$2:$B$6232,$A568,'02_核算项'!$M$2:$M$6232,"PM10")</f>
        <v>0.00026317500000000026</v>
      </c>
      <c r="U568" s="4">
        <f>SUMIFS('02_核算项'!$AD$2:$AD$6232,'02_核算项'!$B$2:$B$6232,$A568,'02_核算项'!$M$2:$M$6232,"PM25")</f>
        <v>0.00026317500000000026</v>
      </c>
      <c r="V568" s="4">
        <f>SUMIFS('02_核算项'!$AD$2:$AD$6232,'02_核算项'!$B$2:$B$6232,$A568,'02_核算项'!$M$2:$M$6232,"BC")</f>
        <v>0.0</v>
      </c>
      <c r="W568" s="4">
        <f>SUMIFS('02_核算项'!$AD$2:$AD$6232,'02_核算项'!$B$2:$B$6232,$A568,'02_核算项'!$M$2:$M$6232,"OC")</f>
        <v>0.0</v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SUMIFS('02_核算项'!$AC$2:$AC$6232,'02_核算项'!$B$2:$B$6232,$A569,'02_核算项'!$M$2:$M$6232,"SO2")</f>
        <v>0.0</v>
      </c>
      <c r="H569" s="4">
        <f>SUMIFS('02_核算项'!$AC$2:$AC$6232,'02_核算项'!$B$2:$B$6232,$A569,'02_核算项'!$M$2:$M$6232,"NOX")</f>
        <v>180.49101999999996</v>
      </c>
      <c r="I569" s="4">
        <f>SUMIFS('02_核算项'!$AC$2:$AC$6232,'02_核算项'!$B$2:$B$6232,$A569,'02_核算项'!$M$2:$M$6232,"CO")</f>
        <v>57.22886</v>
      </c>
      <c r="J569" s="4">
        <f>SUMIFS('02_核算项'!$AC$2:$AC$6232,'02_核算项'!$B$2:$B$6232,$A569,'02_核算项'!$M$2:$M$6232,"VOCS")</f>
        <v>0.880444</v>
      </c>
      <c r="K569" s="4">
        <f>SUMIFS('02_核算项'!$AC$2:$AC$6232,'02_核算项'!$B$2:$B$6232,$A569,'02_核算项'!$M$2:$M$6232,"PM10")</f>
        <v>1.320666</v>
      </c>
      <c r="L569" s="4">
        <f>SUMIFS('02_核算项'!$AC$2:$AC$6232,'02_核算项'!$B$2:$B$6232,$A569,'02_核算项'!$M$2:$M$6232,"PM25")</f>
        <v>1.320666</v>
      </c>
      <c r="M569" s="4">
        <f>SUMIFS('02_核算项'!$AC$2:$AC$6232,'02_核算项'!$B$2:$B$6232,$A569,'02_核算项'!$M$2:$M$6232,"BC")</f>
        <v>0.0</v>
      </c>
      <c r="N569" s="4">
        <f>SUMIFS('02_核算项'!$AC$2:$AC$6232,'02_核算项'!$B$2:$B$6232,$A569,'02_核算项'!$M$2:$M$6232,"OC")</f>
        <v>0.0</v>
      </c>
      <c r="O569" s="4">
        <f>SUMIFS('02_核算项'!$AC$2:$AC$6232,'02_核算项'!$B$2:$B$6232,$A569,'02_核算项'!$M$2:$M$6232,"NH3")</f>
        <v>0</v>
      </c>
      <c r="P569" s="4">
        <f>SUMIFS('02_核算项'!$AD$2:$AD$6232,'02_核算项'!$B$2:$B$6232,$A569,'02_核算项'!$M$2:$M$6232,"SO2")</f>
        <v>0.0</v>
      </c>
      <c r="Q569" s="4">
        <f>SUMIFS('02_核算项'!$AD$2:$AD$6232,'02_核算项'!$B$2:$B$6232,$A569,'02_核算项'!$M$2:$M$6232,"NOX")</f>
        <v>64.97676719999998</v>
      </c>
      <c r="R569" s="4">
        <f>SUMIFS('02_核算项'!$AD$2:$AD$6232,'02_核算项'!$B$2:$B$6232,$A569,'02_核算项'!$M$2:$M$6232,"CO")</f>
        <v>57.22886</v>
      </c>
      <c r="S569" s="4">
        <f>SUMIFS('02_核算项'!$AD$2:$AD$6232,'02_核算项'!$B$2:$B$6232,$A569,'02_核算项'!$M$2:$M$6232,"VOCS")</f>
        <v>0.880444</v>
      </c>
      <c r="T569" s="4">
        <f>SUMIFS('02_核算项'!$AD$2:$AD$6232,'02_核算项'!$B$2:$B$6232,$A569,'02_核算项'!$M$2:$M$6232,"PM10")</f>
        <v>0.56788638</v>
      </c>
      <c r="U569" s="4">
        <f>SUMIFS('02_核算项'!$AD$2:$AD$6232,'02_核算项'!$B$2:$B$6232,$A569,'02_核算项'!$M$2:$M$6232,"PM25")</f>
        <v>0.56788638</v>
      </c>
      <c r="V569" s="4">
        <f>SUMIFS('02_核算项'!$AD$2:$AD$6232,'02_核算项'!$B$2:$B$6232,$A569,'02_核算项'!$M$2:$M$6232,"BC")</f>
        <v>0.0</v>
      </c>
      <c r="W569" s="4">
        <f>SUMIFS('02_核算项'!$AD$2:$AD$6232,'02_核算项'!$B$2:$B$6232,$A569,'02_核算项'!$M$2:$M$6232,"OC")</f>
        <v>0.0</v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>
        <f>SUMIFS('02_核算项'!$AC$2:$AC$6232,'02_核算项'!$B$2:$B$6232,$A570,'02_核算项'!$M$2:$M$6232,"SO2")</f>
        <v>0</v>
      </c>
      <c r="H570" s="4">
        <f>SUMIFS('02_核算项'!$AC$2:$AC$6232,'02_核算项'!$B$2:$B$6232,$A570,'02_核算项'!$M$2:$M$6232,"NOX")</f>
        <v>0</v>
      </c>
      <c r="I570" s="4">
        <f>SUMIFS('02_核算项'!$AC$2:$AC$6232,'02_核算项'!$B$2:$B$6232,$A570,'02_核算项'!$M$2:$M$6232,"CO")</f>
        <v>0</v>
      </c>
      <c r="J570" s="4">
        <f>SUMIFS('02_核算项'!$AC$2:$AC$6232,'02_核算项'!$B$2:$B$6232,$A570,'02_核算项'!$M$2:$M$6232,"VOCS")</f>
        <v>0</v>
      </c>
      <c r="K570" s="4">
        <f>SUMIFS('02_核算项'!$AC$2:$AC$6232,'02_核算项'!$B$2:$B$6232,$A570,'02_核算项'!$M$2:$M$6232,"PM10")</f>
        <v>0</v>
      </c>
      <c r="L570" s="4">
        <f>SUMIFS('02_核算项'!$AC$2:$AC$6232,'02_核算项'!$B$2:$B$6232,$A570,'02_核算项'!$M$2:$M$6232,"PM25")</f>
        <v>0</v>
      </c>
      <c r="M570" s="4">
        <f>SUMIFS('02_核算项'!$AC$2:$AC$6232,'02_核算项'!$B$2:$B$6232,$A570,'02_核算项'!$M$2:$M$6232,"BC")</f>
        <v>0</v>
      </c>
      <c r="N570" s="4">
        <f>SUMIFS('02_核算项'!$AC$2:$AC$6232,'02_核算项'!$B$2:$B$6232,$A570,'02_核算项'!$M$2:$M$6232,"OC")</f>
        <v>0</v>
      </c>
      <c r="O570" s="4">
        <f>SUMIFS('02_核算项'!$AC$2:$AC$6232,'02_核算项'!$B$2:$B$6232,$A570,'02_核算项'!$M$2:$M$6232,"NH3")</f>
        <v>0</v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SUMIFS('02_核算项'!$AC$2:$AC$6232,'02_核算项'!$B$2:$B$6232,$A571,'02_核算项'!$M$2:$M$6232,"SO2")</f>
        <v>0.0</v>
      </c>
      <c r="H571" s="4">
        <f>SUMIFS('02_核算项'!$AC$2:$AC$6232,'02_核算项'!$B$2:$B$6232,$A571,'02_核算项'!$M$2:$M$6232,"NOX")</f>
        <v>54.39674999999999</v>
      </c>
      <c r="I571" s="4">
        <f>SUMIFS('02_核算项'!$AC$2:$AC$6232,'02_核算项'!$B$2:$B$6232,$A571,'02_核算项'!$M$2:$M$6232,"CO")</f>
        <v>17.24775</v>
      </c>
      <c r="J571" s="4">
        <f>SUMIFS('02_核算项'!$AC$2:$AC$6232,'02_核算项'!$B$2:$B$6232,$A571,'02_核算项'!$M$2:$M$6232,"VOCS")</f>
        <v>0.26535</v>
      </c>
      <c r="K571" s="4">
        <f>SUMIFS('02_核算项'!$AC$2:$AC$6232,'02_核算项'!$B$2:$B$6232,$A571,'02_核算项'!$M$2:$M$6232,"PM10")</f>
        <v>0.398025</v>
      </c>
      <c r="L571" s="4">
        <f>SUMIFS('02_核算项'!$AC$2:$AC$6232,'02_核算项'!$B$2:$B$6232,$A571,'02_核算项'!$M$2:$M$6232,"PM25")</f>
        <v>0.398025</v>
      </c>
      <c r="M571" s="4">
        <f>SUMIFS('02_核算项'!$AC$2:$AC$6232,'02_核算项'!$B$2:$B$6232,$A571,'02_核算项'!$M$2:$M$6232,"BC")</f>
        <v>0.0</v>
      </c>
      <c r="N571" s="4">
        <f>SUMIFS('02_核算项'!$AC$2:$AC$6232,'02_核算项'!$B$2:$B$6232,$A571,'02_核算项'!$M$2:$M$6232,"OC")</f>
        <v>0.0</v>
      </c>
      <c r="O571" s="4">
        <f>SUMIFS('02_核算项'!$AC$2:$AC$6232,'02_核算项'!$B$2:$B$6232,$A571,'02_核算项'!$M$2:$M$6232,"NH3")</f>
        <v>0.0</v>
      </c>
      <c r="P571" s="4">
        <f>SUMIFS('02_核算项'!$AD$2:$AD$6232,'02_核算项'!$B$2:$B$6232,$A571,'02_核算项'!$M$2:$M$6232,"SO2")</f>
        <v>0.0</v>
      </c>
      <c r="Q571" s="4">
        <f>SUMIFS('02_核算项'!$AD$2:$AD$6232,'02_核算项'!$B$2:$B$6232,$A571,'02_核算项'!$M$2:$M$6232,"NOX")</f>
        <v>42.42946499999999</v>
      </c>
      <c r="R571" s="4">
        <f>SUMIFS('02_核算项'!$AD$2:$AD$6232,'02_核算项'!$B$2:$B$6232,$A571,'02_核算项'!$M$2:$M$6232,"CO")</f>
        <v>17.24775</v>
      </c>
      <c r="S571" s="4">
        <f>SUMIFS('02_核算项'!$AD$2:$AD$6232,'02_核算项'!$B$2:$B$6232,$A571,'02_核算项'!$M$2:$M$6232,"VOCS")</f>
        <v>0.26535</v>
      </c>
      <c r="T571" s="4">
        <f>SUMIFS('02_核算项'!$AD$2:$AD$6232,'02_核算项'!$B$2:$B$6232,$A571,'02_核算项'!$M$2:$M$6232,"PM10")</f>
        <v>0.398025</v>
      </c>
      <c r="U571" s="4">
        <f>SUMIFS('02_核算项'!$AD$2:$AD$6232,'02_核算项'!$B$2:$B$6232,$A571,'02_核算项'!$M$2:$M$6232,"PM25")</f>
        <v>0.398025</v>
      </c>
      <c r="V571" s="4">
        <f>SUMIFS('02_核算项'!$AD$2:$AD$6232,'02_核算项'!$B$2:$B$6232,$A571,'02_核算项'!$M$2:$M$6232,"BC")</f>
        <v>0.0</v>
      </c>
      <c r="W571" s="4">
        <f>SUMIFS('02_核算项'!$AD$2:$AD$6232,'02_核算项'!$B$2:$B$6232,$A571,'02_核算项'!$M$2:$M$6232,"OC")</f>
        <v>0.0</v>
      </c>
      <c r="X571" s="4">
        <f>SUMIFS('02_核算项'!$AD$2:$AD$6232,'02_核算项'!$B$2:$B$6232,$A571,'02_核算项'!$M$2:$M$6232,"NH3")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SUMIFS('02_核算项'!$AC$2:$AC$6232,'02_核算项'!$B$2:$B$6232,$A572,'02_核算项'!$M$2:$M$6232,"SO2")</f>
        <v>0.0</v>
      </c>
      <c r="H572" s="4">
        <f>SUMIFS('02_核算项'!$AC$2:$AC$6232,'02_核算项'!$B$2:$B$6232,$A572,'02_核算项'!$M$2:$M$6232,"NOX")</f>
        <v>24.297074560000002</v>
      </c>
      <c r="I572" s="4">
        <f>SUMIFS('02_核算项'!$AC$2:$AC$6232,'02_核算项'!$B$2:$B$6232,$A572,'02_核算项'!$M$2:$M$6232,"CO")</f>
        <v>2.3387558399999997</v>
      </c>
      <c r="J572" s="4">
        <f>SUMIFS('02_核算项'!$AC$2:$AC$6232,'02_核算项'!$B$2:$B$6232,$A572,'02_核算项'!$M$2:$M$6232,"VOCS")</f>
        <v>214.385952</v>
      </c>
      <c r="K572" s="4">
        <f>SUMIFS('02_核算项'!$AC$2:$AC$6232,'02_核算项'!$B$2:$B$6232,$A572,'02_核算项'!$M$2:$M$6232,"PM10")</f>
        <v>1.10441248</v>
      </c>
      <c r="L572" s="4">
        <f>SUMIFS('02_核算项'!$AC$2:$AC$6232,'02_核算项'!$B$2:$B$6232,$A572,'02_核算项'!$M$2:$M$6232,"PM25")</f>
        <v>1.10441248</v>
      </c>
      <c r="M572" s="4">
        <f>SUMIFS('02_核算项'!$AC$2:$AC$6232,'02_核算项'!$B$2:$B$6232,$A572,'02_核算项'!$M$2:$M$6232,"BC")</f>
        <v>0.12993088</v>
      </c>
      <c r="N572" s="4">
        <f>SUMIFS('02_核算项'!$AC$2:$AC$6232,'02_核算项'!$B$2:$B$6232,$A572,'02_核算项'!$M$2:$M$6232,"OC")</f>
        <v>0.32482720000000004</v>
      </c>
      <c r="O572" s="4">
        <f>SUMIFS('02_核算项'!$AC$2:$AC$6232,'02_核算项'!$B$2:$B$6232,$A572,'02_核算项'!$M$2:$M$6232,"NH3")</f>
        <v>0.0</v>
      </c>
      <c r="P572" s="4">
        <f>SUMIFS('02_核算项'!$AD$2:$AD$6232,'02_核算项'!$B$2:$B$6232,$A572,'02_核算项'!$M$2:$M$6232,"SO2")</f>
        <v>0.0</v>
      </c>
      <c r="Q572" s="4">
        <f>SUMIFS('02_核算项'!$AD$2:$AD$6232,'02_核算项'!$B$2:$B$6232,$A572,'02_核算项'!$M$2:$M$6232,"NOX")</f>
        <v>18.951718156800002</v>
      </c>
      <c r="R572" s="4">
        <f>SUMIFS('02_核算项'!$AD$2:$AD$6232,'02_核算项'!$B$2:$B$6232,$A572,'02_核算项'!$M$2:$M$6232,"CO")</f>
        <v>2.3387558399999997</v>
      </c>
      <c r="S572" s="4">
        <f>SUMIFS('02_核算项'!$AD$2:$AD$6232,'02_核算项'!$B$2:$B$6232,$A572,'02_核算项'!$M$2:$M$6232,"VOCS")</f>
        <v>214.385952</v>
      </c>
      <c r="T572" s="4">
        <f>SUMIFS('02_核算项'!$AD$2:$AD$6232,'02_核算项'!$B$2:$B$6232,$A572,'02_核算项'!$M$2:$M$6232,"PM10")</f>
        <v>1.10441248</v>
      </c>
      <c r="U572" s="4">
        <f>SUMIFS('02_核算项'!$AD$2:$AD$6232,'02_核算项'!$B$2:$B$6232,$A572,'02_核算项'!$M$2:$M$6232,"PM25")</f>
        <v>1.10441248</v>
      </c>
      <c r="V572" s="4">
        <f>SUMIFS('02_核算项'!$AD$2:$AD$6232,'02_核算项'!$B$2:$B$6232,$A572,'02_核算项'!$M$2:$M$6232,"BC")</f>
        <v>0.12993088</v>
      </c>
      <c r="W572" s="4">
        <f>SUMIFS('02_核算项'!$AD$2:$AD$6232,'02_核算项'!$B$2:$B$6232,$A572,'02_核算项'!$M$2:$M$6232,"OC")</f>
        <v>0.32482720000000004</v>
      </c>
      <c r="X572" s="4">
        <f>SUMIFS('02_核算项'!$AD$2:$AD$6232,'02_核算项'!$B$2:$B$6232,$A572,'02_核算项'!$M$2:$M$6232,"NH3")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SUMIFS('02_核算项'!$AC$2:$AC$6232,'02_核算项'!$B$2:$B$6232,$A573,'02_核算项'!$M$2:$M$6232,"SO2")</f>
        <v>0.0</v>
      </c>
      <c r="H573" s="4">
        <f>SUMIFS('02_核算项'!$AC$2:$AC$6232,'02_核算项'!$B$2:$B$6232,$A573,'02_核算项'!$M$2:$M$6232,"NOX")</f>
        <v>131.093359</v>
      </c>
      <c r="I573" s="4">
        <f>SUMIFS('02_核算项'!$AC$2:$AC$6232,'02_核算项'!$B$2:$B$6232,$A573,'02_核算项'!$M$2:$M$6232,"CO")</f>
        <v>41.566187</v>
      </c>
      <c r="J573" s="4">
        <f>SUMIFS('02_核算项'!$AC$2:$AC$6232,'02_核算项'!$B$2:$B$6232,$A573,'02_核算项'!$M$2:$M$6232,"VOCS")</f>
        <v>0.6394798</v>
      </c>
      <c r="K573" s="4">
        <f>SUMIFS('02_核算项'!$AC$2:$AC$6232,'02_核算项'!$B$2:$B$6232,$A573,'02_核算项'!$M$2:$M$6232,"PM10")</f>
        <v>0.9592197</v>
      </c>
      <c r="L573" s="4">
        <f>SUMIFS('02_核算项'!$AC$2:$AC$6232,'02_核算项'!$B$2:$B$6232,$A573,'02_核算项'!$M$2:$M$6232,"PM25")</f>
        <v>0.9592197</v>
      </c>
      <c r="M573" s="4">
        <f>SUMIFS('02_核算项'!$AC$2:$AC$6232,'02_核算项'!$B$2:$B$6232,$A573,'02_核算项'!$M$2:$M$6232,"BC")</f>
        <v>0.0</v>
      </c>
      <c r="N573" s="4">
        <f>SUMIFS('02_核算项'!$AC$2:$AC$6232,'02_核算项'!$B$2:$B$6232,$A573,'02_核算项'!$M$2:$M$6232,"OC")</f>
        <v>0.0</v>
      </c>
      <c r="O573" s="4">
        <f>SUMIFS('02_核算项'!$AC$2:$AC$6232,'02_核算项'!$B$2:$B$6232,$A573,'02_核算项'!$M$2:$M$6232,"NH3")</f>
        <v>0.0</v>
      </c>
      <c r="P573" s="4">
        <f>SUMIFS('02_核算项'!$AD$2:$AD$6232,'02_核算项'!$B$2:$B$6232,$A573,'02_核算项'!$M$2:$M$6232,"SO2")</f>
        <v>0.0</v>
      </c>
      <c r="Q573" s="4">
        <f>SUMIFS('02_核算项'!$AD$2:$AD$6232,'02_核算项'!$B$2:$B$6232,$A573,'02_核算项'!$M$2:$M$6232,"NOX")</f>
        <v>102.25282002</v>
      </c>
      <c r="R573" s="4">
        <f>SUMIFS('02_核算项'!$AD$2:$AD$6232,'02_核算项'!$B$2:$B$6232,$A573,'02_核算项'!$M$2:$M$6232,"CO")</f>
        <v>41.566187</v>
      </c>
      <c r="S573" s="4">
        <f>SUMIFS('02_核算项'!$AD$2:$AD$6232,'02_核算项'!$B$2:$B$6232,$A573,'02_核算项'!$M$2:$M$6232,"VOCS")</f>
        <v>0.6394798</v>
      </c>
      <c r="T573" s="4">
        <f>SUMIFS('02_核算项'!$AD$2:$AD$6232,'02_核算项'!$B$2:$B$6232,$A573,'02_核算项'!$M$2:$M$6232,"PM10")</f>
        <v>0.9592197</v>
      </c>
      <c r="U573" s="4">
        <f>SUMIFS('02_核算项'!$AD$2:$AD$6232,'02_核算项'!$B$2:$B$6232,$A573,'02_核算项'!$M$2:$M$6232,"PM25")</f>
        <v>0.9592197</v>
      </c>
      <c r="V573" s="4">
        <f>SUMIFS('02_核算项'!$AD$2:$AD$6232,'02_核算项'!$B$2:$B$6232,$A573,'02_核算项'!$M$2:$M$6232,"BC")</f>
        <v>0.0</v>
      </c>
      <c r="W573" s="4">
        <f>SUMIFS('02_核算项'!$AD$2:$AD$6232,'02_核算项'!$B$2:$B$6232,$A573,'02_核算项'!$M$2:$M$6232,"OC")</f>
        <v>0.0</v>
      </c>
      <c r="X573" s="4">
        <f>SUMIFS('02_核算项'!$AD$2:$AD$6232,'02_核算项'!$B$2:$B$6232,$A573,'02_核算项'!$M$2:$M$6232,"NH3")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>
        <f>SUMIFS('02_核算项'!$AC$2:$AC$6232,'02_核算项'!$B$2:$B$6232,$A574,'02_核算项'!$M$2:$M$6232,"SO2")</f>
        <v>0</v>
      </c>
      <c r="H574" s="4">
        <f>SUMIFS('02_核算项'!$AC$2:$AC$6232,'02_核算项'!$B$2:$B$6232,$A574,'02_核算项'!$M$2:$M$6232,"NOX")</f>
        <v>0</v>
      </c>
      <c r="I574" s="4">
        <f>SUMIFS('02_核算项'!$AC$2:$AC$6232,'02_核算项'!$B$2:$B$6232,$A574,'02_核算项'!$M$2:$M$6232,"CO")</f>
        <v>0</v>
      </c>
      <c r="J574" s="4">
        <f>SUMIFS('02_核算项'!$AC$2:$AC$6232,'02_核算项'!$B$2:$B$6232,$A574,'02_核算项'!$M$2:$M$6232,"VOCS")</f>
        <v>0</v>
      </c>
      <c r="K574" s="4">
        <f>SUMIFS('02_核算项'!$AC$2:$AC$6232,'02_核算项'!$B$2:$B$6232,$A574,'02_核算项'!$M$2:$M$6232,"PM10")</f>
        <v>0</v>
      </c>
      <c r="L574" s="4">
        <f>SUMIFS('02_核算项'!$AC$2:$AC$6232,'02_核算项'!$B$2:$B$6232,$A574,'02_核算项'!$M$2:$M$6232,"PM25")</f>
        <v>0</v>
      </c>
      <c r="M574" s="4">
        <f>SUMIFS('02_核算项'!$AC$2:$AC$6232,'02_核算项'!$B$2:$B$6232,$A574,'02_核算项'!$M$2:$M$6232,"BC")</f>
        <v>0</v>
      </c>
      <c r="N574" s="4">
        <f>SUMIFS('02_核算项'!$AC$2:$AC$6232,'02_核算项'!$B$2:$B$6232,$A574,'02_核算项'!$M$2:$M$6232,"OC")</f>
        <v>0</v>
      </c>
      <c r="O574" s="4">
        <f>SUMIFS('02_核算项'!$AC$2:$AC$6232,'02_核算项'!$B$2:$B$6232,$A574,'02_核算项'!$M$2:$M$6232,"NH3")</f>
        <v>0.0</v>
      </c>
      <c r="X574" s="4">
        <f>SUMIFS('02_核算项'!$AD$2:$AD$6232,'02_核算项'!$B$2:$B$6232,$A574,'02_核算项'!$M$2:$M$6232,"NH3")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>
        <f>SUMIFS('02_核算项'!$AC$2:$AC$6232,'02_核算项'!$B$2:$B$6232,$A575,'02_核算项'!$M$2:$M$6232,"SO2")</f>
        <v>0</v>
      </c>
      <c r="H575" s="4">
        <f>SUMIFS('02_核算项'!$AC$2:$AC$6232,'02_核算项'!$B$2:$B$6232,$A575,'02_核算项'!$M$2:$M$6232,"NOX")</f>
        <v>0</v>
      </c>
      <c r="I575" s="4">
        <f>SUMIFS('02_核算项'!$AC$2:$AC$6232,'02_核算项'!$B$2:$B$6232,$A575,'02_核算项'!$M$2:$M$6232,"CO")</f>
        <v>0</v>
      </c>
      <c r="J575" s="4">
        <f>SUMIFS('02_核算项'!$AC$2:$AC$6232,'02_核算项'!$B$2:$B$6232,$A575,'02_核算项'!$M$2:$M$6232,"VOCS")</f>
        <v>0</v>
      </c>
      <c r="K575" s="4">
        <f>SUMIFS('02_核算项'!$AC$2:$AC$6232,'02_核算项'!$B$2:$B$6232,$A575,'02_核算项'!$M$2:$M$6232,"PM10")</f>
        <v>0</v>
      </c>
      <c r="L575" s="4">
        <f>SUMIFS('02_核算项'!$AC$2:$AC$6232,'02_核算项'!$B$2:$B$6232,$A575,'02_核算项'!$M$2:$M$6232,"PM25")</f>
        <v>0</v>
      </c>
      <c r="M575" s="4">
        <f>SUMIFS('02_核算项'!$AC$2:$AC$6232,'02_核算项'!$B$2:$B$6232,$A575,'02_核算项'!$M$2:$M$6232,"BC")</f>
        <v>0</v>
      </c>
      <c r="N575" s="4">
        <f>SUMIFS('02_核算项'!$AC$2:$AC$6232,'02_核算项'!$B$2:$B$6232,$A575,'02_核算项'!$M$2:$M$6232,"OC")</f>
        <v>0</v>
      </c>
      <c r="O575" s="4">
        <f>SUMIFS('02_核算项'!$AC$2:$AC$6232,'02_核算项'!$B$2:$B$6232,$A575,'02_核算项'!$M$2:$M$6232,"NH3")</f>
        <v>0</v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SUMIFS('02_核算项'!$AC$2:$AC$6232,'02_核算项'!$B$2:$B$6232,$A576,'02_核算项'!$M$2:$M$6232,"SO2")</f>
        <v>0.0</v>
      </c>
      <c r="H576" s="4">
        <f>SUMIFS('02_核算项'!$AC$2:$AC$6232,'02_核算项'!$B$2:$B$6232,$A576,'02_核算项'!$M$2:$M$6232,"NOX")</f>
        <v>683.3027199999998</v>
      </c>
      <c r="I576" s="4">
        <f>SUMIFS('02_核算项'!$AC$2:$AC$6232,'02_核算项'!$B$2:$B$6232,$A576,'02_核算项'!$M$2:$M$6232,"CO")</f>
        <v>216.65695999999997</v>
      </c>
      <c r="J576" s="4">
        <f>SUMIFS('02_核算项'!$AC$2:$AC$6232,'02_核算项'!$B$2:$B$6232,$A576,'02_核算项'!$M$2:$M$6232,"VOCS")</f>
        <v>3.3331839999999997</v>
      </c>
      <c r="K576" s="4">
        <f>SUMIFS('02_核算项'!$AC$2:$AC$6232,'02_核算项'!$B$2:$B$6232,$A576,'02_核算项'!$M$2:$M$6232,"PM10")</f>
        <v>4.999775999999999</v>
      </c>
      <c r="L576" s="4">
        <f>SUMIFS('02_核算项'!$AC$2:$AC$6232,'02_核算项'!$B$2:$B$6232,$A576,'02_核算项'!$M$2:$M$6232,"PM25")</f>
        <v>4.999775999999999</v>
      </c>
      <c r="M576" s="4">
        <f>SUMIFS('02_核算项'!$AC$2:$AC$6232,'02_核算项'!$B$2:$B$6232,$A576,'02_核算项'!$M$2:$M$6232,"BC")</f>
        <v>0.0</v>
      </c>
      <c r="N576" s="4">
        <f>SUMIFS('02_核算项'!$AC$2:$AC$6232,'02_核算项'!$B$2:$B$6232,$A576,'02_核算项'!$M$2:$M$6232,"OC")</f>
        <v>0.0</v>
      </c>
      <c r="O576" s="4">
        <f>SUMIFS('02_核算项'!$AC$2:$AC$6232,'02_核算项'!$B$2:$B$6232,$A576,'02_核算项'!$M$2:$M$6232,"NH3")</f>
        <v>0</v>
      </c>
      <c r="P576" s="4">
        <f>SUMIFS('02_核算项'!$AD$2:$AD$6232,'02_核算项'!$B$2:$B$6232,$A576,'02_核算项'!$M$2:$M$6232,"SO2")</f>
        <v>0.0</v>
      </c>
      <c r="Q576" s="4">
        <f>SUMIFS('02_核算项'!$AD$2:$AD$6232,'02_核算项'!$B$2:$B$6232,$A576,'02_核算项'!$M$2:$M$6232,"NOX")</f>
        <v>245.9889791999999</v>
      </c>
      <c r="R576" s="4">
        <f>SUMIFS('02_核算项'!$AD$2:$AD$6232,'02_核算项'!$B$2:$B$6232,$A576,'02_核算项'!$M$2:$M$6232,"CO")</f>
        <v>216.65695999999997</v>
      </c>
      <c r="S576" s="4">
        <f>SUMIFS('02_核算项'!$AD$2:$AD$6232,'02_核算项'!$B$2:$B$6232,$A576,'02_核算项'!$M$2:$M$6232,"VOCS")</f>
        <v>3.3331839999999997</v>
      </c>
      <c r="T576" s="4">
        <f>SUMIFS('02_核算项'!$AD$2:$AD$6232,'02_核算项'!$B$2:$B$6232,$A576,'02_核算项'!$M$2:$M$6232,"PM10")</f>
        <v>2.14990368</v>
      </c>
      <c r="U576" s="4">
        <f>SUMIFS('02_核算项'!$AD$2:$AD$6232,'02_核算项'!$B$2:$B$6232,$A576,'02_核算项'!$M$2:$M$6232,"PM25")</f>
        <v>2.14990368</v>
      </c>
      <c r="V576" s="4">
        <f>SUMIFS('02_核算项'!$AD$2:$AD$6232,'02_核算项'!$B$2:$B$6232,$A576,'02_核算项'!$M$2:$M$6232,"BC")</f>
        <v>0.0</v>
      </c>
      <c r="W576" s="4">
        <f>SUMIFS('02_核算项'!$AD$2:$AD$6232,'02_核算项'!$B$2:$B$6232,$A576,'02_核算项'!$M$2:$M$6232,"OC")</f>
        <v>0.0</v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>
        <f>SUMIFS('02_核算项'!$AC$2:$AC$6232,'02_核算项'!$B$2:$B$6232,$A577,'02_核算项'!$M$2:$M$6232,"SO2")</f>
        <v>0.0</v>
      </c>
      <c r="H577" s="4">
        <f>SUMIFS('02_核算项'!$AC$2:$AC$6232,'02_核算项'!$B$2:$B$6232,$A577,'02_核算项'!$M$2:$M$6232,"NOX")</f>
        <v>0.0</v>
      </c>
      <c r="I577" s="4">
        <f>SUMIFS('02_核算项'!$AC$2:$AC$6232,'02_核算项'!$B$2:$B$6232,$A577,'02_核算项'!$M$2:$M$6232,"CO")</f>
        <v>0.0</v>
      </c>
      <c r="J577" s="4">
        <f>SUMIFS('02_核算项'!$AC$2:$AC$6232,'02_核算项'!$B$2:$B$6232,$A577,'02_核算项'!$M$2:$M$6232,"VOCS")</f>
        <v>0.0</v>
      </c>
      <c r="K577" s="4">
        <f>SUMIFS('02_核算项'!$AC$2:$AC$6232,'02_核算项'!$B$2:$B$6232,$A577,'02_核算项'!$M$2:$M$6232,"PM10")</f>
        <v>0.0</v>
      </c>
      <c r="L577" s="4">
        <f>SUMIFS('02_核算项'!$AC$2:$AC$6232,'02_核算项'!$B$2:$B$6232,$A577,'02_核算项'!$M$2:$M$6232,"PM25")</f>
        <v>0.0</v>
      </c>
      <c r="M577" s="4">
        <f>SUMIFS('02_核算项'!$AC$2:$AC$6232,'02_核算项'!$B$2:$B$6232,$A577,'02_核算项'!$M$2:$M$6232,"BC")</f>
        <v>0.0</v>
      </c>
      <c r="N577" s="4">
        <f>SUMIFS('02_核算项'!$AC$2:$AC$6232,'02_核算项'!$B$2:$B$6232,$A577,'02_核算项'!$M$2:$M$6232,"OC")</f>
        <v>0.0</v>
      </c>
      <c r="O577" s="4">
        <f>SUMIFS('02_核算项'!$AC$2:$AC$6232,'02_核算项'!$B$2:$B$6232,$A577,'02_核算项'!$M$2:$M$6232,"NH3")</f>
        <v>0.0</v>
      </c>
      <c r="P577" s="4">
        <f>SUMIFS('02_核算项'!$AD$2:$AD$6232,'02_核算项'!$B$2:$B$6232,$A577,'02_核算项'!$M$2:$M$6232,"SO2")</f>
        <v>0.0</v>
      </c>
      <c r="Q577" s="4">
        <f>SUMIFS('02_核算项'!$AD$2:$AD$6232,'02_核算项'!$B$2:$B$6232,$A577,'02_核算项'!$M$2:$M$6232,"NOX")</f>
        <v>0.0</v>
      </c>
      <c r="R577" s="4">
        <f>SUMIFS('02_核算项'!$AD$2:$AD$6232,'02_核算项'!$B$2:$B$6232,$A577,'02_核算项'!$M$2:$M$6232,"CO")</f>
        <v>0.0</v>
      </c>
      <c r="S577" s="4">
        <f>SUMIFS('02_核算项'!$AD$2:$AD$6232,'02_核算项'!$B$2:$B$6232,$A577,'02_核算项'!$M$2:$M$6232,"VOCS")</f>
        <v>0.0</v>
      </c>
      <c r="T577" s="4">
        <f>SUMIFS('02_核算项'!$AD$2:$AD$6232,'02_核算项'!$B$2:$B$6232,$A577,'02_核算项'!$M$2:$M$6232,"PM10")</f>
        <v>0.0</v>
      </c>
      <c r="U577" s="4">
        <f>SUMIFS('02_核算项'!$AD$2:$AD$6232,'02_核算项'!$B$2:$B$6232,$A577,'02_核算项'!$M$2:$M$6232,"PM25")</f>
        <v>0.0</v>
      </c>
      <c r="V577" s="4">
        <f>SUMIFS('02_核算项'!$AD$2:$AD$6232,'02_核算项'!$B$2:$B$6232,$A577,'02_核算项'!$M$2:$M$6232,"BC")</f>
        <v>0.0</v>
      </c>
      <c r="W577" s="4">
        <f>SUMIFS('02_核算项'!$AD$2:$AD$6232,'02_核算项'!$B$2:$B$6232,$A577,'02_核算项'!$M$2:$M$6232,"OC")</f>
        <v>0.0</v>
      </c>
      <c r="X577" s="4">
        <f>SUMIFS('02_核算项'!$AD$2:$AD$6232,'02_核算项'!$B$2:$B$6232,$A577,'02_核算项'!$M$2:$M$6232,"NH3")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SUMIFS('02_核算项'!$AC$2:$AC$6232,'02_核算项'!$B$2:$B$6232,$A578,'02_核算项'!$M$2:$M$6232,"SO2")</f>
        <v>1.10109</v>
      </c>
      <c r="H578" s="4">
        <f>SUMIFS('02_核算项'!$AC$2:$AC$6232,'02_核算项'!$B$2:$B$6232,$A578,'02_核算项'!$M$2:$M$6232,"NOX")</f>
        <v>2.716022</v>
      </c>
      <c r="I578" s="4">
        <f>SUMIFS('02_核算项'!$AC$2:$AC$6232,'02_核算项'!$B$2:$B$6232,$A578,'02_核算项'!$M$2:$M$6232,"CO")</f>
        <v>0.220218</v>
      </c>
      <c r="J578" s="4">
        <f>SUMIFS('02_核算项'!$AC$2:$AC$6232,'02_核算项'!$B$2:$B$6232,$A578,'02_核算项'!$M$2:$M$6232,"VOCS")</f>
        <v>0.047713900000000004</v>
      </c>
      <c r="K578" s="4">
        <f>SUMIFS('02_核算项'!$AC$2:$AC$6232,'02_核算项'!$B$2:$B$6232,$A578,'02_核算项'!$M$2:$M$6232,"PM10")</f>
        <v>0.183515</v>
      </c>
      <c r="L578" s="4">
        <f>SUMIFS('02_核算项'!$AC$2:$AC$6232,'02_核算项'!$B$2:$B$6232,$A578,'02_核算项'!$M$2:$M$6232,"PM25")</f>
        <v>0.183515</v>
      </c>
      <c r="M578" s="4">
        <f>SUMIFS('02_核算项'!$AC$2:$AC$6232,'02_核算项'!$B$2:$B$6232,$A578,'02_核算项'!$M$2:$M$6232,"BC")</f>
        <v>0.0036703</v>
      </c>
      <c r="N578" s="4">
        <f>SUMIFS('02_核算项'!$AC$2:$AC$6232,'02_核算项'!$B$2:$B$6232,$A578,'02_核算项'!$M$2:$M$6232,"OC")</f>
        <v>0.0146812</v>
      </c>
      <c r="O578" s="4">
        <f>SUMIFS('02_核算项'!$AC$2:$AC$6232,'02_核算项'!$B$2:$B$6232,$A578,'02_核算项'!$M$2:$M$6232,"NH3")</f>
        <v>0.0</v>
      </c>
      <c r="P578" s="4">
        <f>SUMIFS('02_核算项'!$AD$2:$AD$6232,'02_核算项'!$B$2:$B$6232,$A578,'02_核算项'!$M$2:$M$6232,"SO2")</f>
        <v>1.10109</v>
      </c>
      <c r="Q578" s="4">
        <f>SUMIFS('02_核算项'!$AD$2:$AD$6232,'02_核算项'!$B$2:$B$6232,$A578,'02_核算项'!$M$2:$M$6232,"NOX")</f>
        <v>2.11849716</v>
      </c>
      <c r="R578" s="4">
        <f>SUMIFS('02_核算项'!$AD$2:$AD$6232,'02_核算项'!$B$2:$B$6232,$A578,'02_核算项'!$M$2:$M$6232,"CO")</f>
        <v>0.220218</v>
      </c>
      <c r="S578" s="4">
        <f>SUMIFS('02_核算项'!$AD$2:$AD$6232,'02_核算项'!$B$2:$B$6232,$A578,'02_核算项'!$M$2:$M$6232,"VOCS")</f>
        <v>0.047713900000000004</v>
      </c>
      <c r="T578" s="4">
        <f>SUMIFS('02_核算项'!$AD$2:$AD$6232,'02_核算项'!$B$2:$B$6232,$A578,'02_核算项'!$M$2:$M$6232,"PM10")</f>
        <v>0.183515</v>
      </c>
      <c r="U578" s="4">
        <f>SUMIFS('02_核算项'!$AD$2:$AD$6232,'02_核算项'!$B$2:$B$6232,$A578,'02_核算项'!$M$2:$M$6232,"PM25")</f>
        <v>0.183515</v>
      </c>
      <c r="V578" s="4">
        <f>SUMIFS('02_核算项'!$AD$2:$AD$6232,'02_核算项'!$B$2:$B$6232,$A578,'02_核算项'!$M$2:$M$6232,"BC")</f>
        <v>0.0036703</v>
      </c>
      <c r="W578" s="4">
        <f>SUMIFS('02_核算项'!$AD$2:$AD$6232,'02_核算项'!$B$2:$B$6232,$A578,'02_核算项'!$M$2:$M$6232,"OC")</f>
        <v>0.0146812</v>
      </c>
      <c r="X578" s="4">
        <f>SUMIFS('02_核算项'!$AD$2:$AD$6232,'02_核算项'!$B$2:$B$6232,$A578,'02_核算项'!$M$2:$M$6232,"NH3")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>
        <f>SUMIFS('02_核算项'!$AC$2:$AC$6232,'02_核算项'!$B$2:$B$6232,$A579,'02_核算项'!$M$2:$M$6232,"SO2")</f>
        <v>0</v>
      </c>
      <c r="H579" s="4">
        <f>SUMIFS('02_核算项'!$AC$2:$AC$6232,'02_核算项'!$B$2:$B$6232,$A579,'02_核算项'!$M$2:$M$6232,"NOX")</f>
        <v>0</v>
      </c>
      <c r="I579" s="4">
        <f>SUMIFS('02_核算项'!$AC$2:$AC$6232,'02_核算项'!$B$2:$B$6232,$A579,'02_核算项'!$M$2:$M$6232,"CO")</f>
        <v>0</v>
      </c>
      <c r="J579" s="4">
        <f>SUMIFS('02_核算项'!$AC$2:$AC$6232,'02_核算项'!$B$2:$B$6232,$A579,'02_核算项'!$M$2:$M$6232,"VOCS")</f>
        <v>0</v>
      </c>
      <c r="K579" s="4">
        <f>SUMIFS('02_核算项'!$AC$2:$AC$6232,'02_核算项'!$B$2:$B$6232,$A579,'02_核算项'!$M$2:$M$6232,"PM10")</f>
        <v>0</v>
      </c>
      <c r="L579" s="4">
        <f>SUMIFS('02_核算项'!$AC$2:$AC$6232,'02_核算项'!$B$2:$B$6232,$A579,'02_核算项'!$M$2:$M$6232,"PM25")</f>
        <v>0</v>
      </c>
      <c r="M579" s="4">
        <f>SUMIFS('02_核算项'!$AC$2:$AC$6232,'02_核算项'!$B$2:$B$6232,$A579,'02_核算项'!$M$2:$M$6232,"BC")</f>
        <v>0</v>
      </c>
      <c r="N579" s="4">
        <f>SUMIFS('02_核算项'!$AC$2:$AC$6232,'02_核算项'!$B$2:$B$6232,$A579,'02_核算项'!$M$2:$M$6232,"OC")</f>
        <v>0</v>
      </c>
      <c r="O579" s="4">
        <f>SUMIFS('02_核算项'!$AC$2:$AC$6232,'02_核算项'!$B$2:$B$6232,$A579,'02_核算项'!$M$2:$M$6232,"NH3")</f>
        <v>0.0</v>
      </c>
      <c r="X579" s="4">
        <f>SUMIFS('02_核算项'!$AD$2:$AD$6232,'02_核算项'!$B$2:$B$6232,$A579,'02_核算项'!$M$2:$M$6232,"NH3")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SUMIFS('02_核算项'!$AC$2:$AC$6232,'02_核算项'!$B$2:$B$6232,$A580,'02_核算项'!$M$2:$M$6232,"SO2")</f>
        <v>11401.514949999999</v>
      </c>
      <c r="H580" s="4">
        <f>SUMIFS('02_核算项'!$AC$2:$AC$6232,'02_核算项'!$B$2:$B$6232,$A580,'02_核算项'!$M$2:$M$6232,"NOX")</f>
        <v>5826.00445</v>
      </c>
      <c r="I580" s="4">
        <f>SUMIFS('02_核算项'!$AC$2:$AC$6232,'02_核算项'!$B$2:$B$6232,$A580,'02_核算项'!$M$2:$M$6232,"CO")</f>
        <v>1616.09</v>
      </c>
      <c r="J580" s="4">
        <f>SUMIFS('02_核算项'!$AC$2:$AC$6232,'02_核算项'!$B$2:$B$6232,$A580,'02_核算项'!$M$2:$M$6232,"VOCS")</f>
        <v>32.3218</v>
      </c>
      <c r="K580" s="4">
        <f>SUMIFS('02_核算项'!$AC$2:$AC$6232,'02_核算项'!$B$2:$B$6232,$A580,'02_核算项'!$M$2:$M$6232,"PM10")</f>
        <v>25563.715642500003</v>
      </c>
      <c r="L580" s="4">
        <f>SUMIFS('02_核算项'!$AC$2:$AC$6232,'02_核算项'!$B$2:$B$6232,$A580,'02_核算项'!$M$2:$M$6232,"PM25")</f>
        <v>6668.795385</v>
      </c>
      <c r="M580" s="4">
        <f>SUMIFS('02_核算项'!$AC$2:$AC$6232,'02_核算项'!$B$2:$B$6232,$A580,'02_核算项'!$M$2:$M$6232,"BC")</f>
        <v>13.33759077</v>
      </c>
      <c r="N580" s="4">
        <f>SUMIFS('02_核算项'!$AC$2:$AC$6232,'02_核算项'!$B$2:$B$6232,$A580,'02_核算项'!$M$2:$M$6232,"OC")</f>
        <v>0.0</v>
      </c>
      <c r="O580" s="4">
        <f>SUMIFS('02_核算项'!$AC$2:$AC$6232,'02_核算项'!$B$2:$B$6232,$A580,'02_核算项'!$M$2:$M$6232,"NH3")</f>
        <v>129.2872</v>
      </c>
      <c r="P580" s="4">
        <f>SUMIFS('02_核算项'!$AD$2:$AD$6232,'02_核算项'!$B$2:$B$6232,$A580,'02_核算项'!$M$2:$M$6232,"SO2")</f>
        <v>2280.302989999999</v>
      </c>
      <c r="Q580" s="4">
        <f>SUMIFS('02_核算项'!$AD$2:$AD$6232,'02_核算项'!$B$2:$B$6232,$A580,'02_核算项'!$M$2:$M$6232,"NOX")</f>
        <v>2097.361602</v>
      </c>
      <c r="R580" s="4">
        <f>SUMIFS('02_核算项'!$AD$2:$AD$6232,'02_核算项'!$B$2:$B$6232,$A580,'02_核算项'!$M$2:$M$6232,"CO")</f>
        <v>1616.09</v>
      </c>
      <c r="S580" s="4">
        <f>SUMIFS('02_核算项'!$AD$2:$AD$6232,'02_核算项'!$B$2:$B$6232,$A580,'02_核算项'!$M$2:$M$6232,"VOCS")</f>
        <v>32.3218</v>
      </c>
      <c r="T580" s="4">
        <f>SUMIFS('02_核算项'!$AD$2:$AD$6232,'02_核算项'!$B$2:$B$6232,$A580,'02_核算项'!$M$2:$M$6232,"PM10")</f>
        <v>455.7010179750004</v>
      </c>
      <c r="U580" s="4">
        <f>SUMIFS('02_核算项'!$AD$2:$AD$6232,'02_核算项'!$B$2:$B$6232,$A580,'02_核算项'!$M$2:$M$6232,"PM25")</f>
        <v>266.7518154000002</v>
      </c>
      <c r="V580" s="4">
        <f>SUMIFS('02_核算项'!$AD$2:$AD$6232,'02_核算项'!$B$2:$B$6232,$A580,'02_核算项'!$M$2:$M$6232,"BC")</f>
        <v>0.5335036308000005</v>
      </c>
      <c r="W580" s="4">
        <f>SUMIFS('02_核算项'!$AD$2:$AD$6232,'02_核算项'!$B$2:$B$6232,$A580,'02_核算项'!$M$2:$M$6232,"OC")</f>
        <v>0.0</v>
      </c>
      <c r="X580" s="4">
        <f>SUMIFS('02_核算项'!$AD$2:$AD$6232,'02_核算项'!$B$2:$B$6232,$A580,'02_核算项'!$M$2:$M$6232,"NH3")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SUMIFS('02_核算项'!$AC$2:$AC$6232,'02_核算项'!$B$2:$B$6232,$A581,'02_核算项'!$M$2:$M$6232,"SO2")</f>
        <v>0.0</v>
      </c>
      <c r="H581" s="4">
        <f>SUMIFS('02_核算项'!$AC$2:$AC$6232,'02_核算项'!$B$2:$B$6232,$A581,'02_核算项'!$M$2:$M$6232,"NOX")</f>
        <v>137.595426</v>
      </c>
      <c r="I581" s="4">
        <f>SUMIFS('02_核算项'!$AC$2:$AC$6232,'02_核算项'!$B$2:$B$6232,$A581,'02_核算项'!$M$2:$M$6232,"CO")</f>
        <v>43.627818</v>
      </c>
      <c r="J581" s="4">
        <f>SUMIFS('02_核算项'!$AC$2:$AC$6232,'02_核算项'!$B$2:$B$6232,$A581,'02_核算项'!$M$2:$M$6232,"VOCS")</f>
        <v>0.6711972</v>
      </c>
      <c r="K581" s="4">
        <f>SUMIFS('02_核算项'!$AC$2:$AC$6232,'02_核算项'!$B$2:$B$6232,$A581,'02_核算项'!$M$2:$M$6232,"PM10")</f>
        <v>1.0067958</v>
      </c>
      <c r="L581" s="4">
        <f>SUMIFS('02_核算项'!$AC$2:$AC$6232,'02_核算项'!$B$2:$B$6232,$A581,'02_核算项'!$M$2:$M$6232,"PM25")</f>
        <v>1.0067958</v>
      </c>
      <c r="M581" s="4">
        <f>SUMIFS('02_核算项'!$AC$2:$AC$6232,'02_核算项'!$B$2:$B$6232,$A581,'02_核算项'!$M$2:$M$6232,"BC")</f>
        <v>0.0</v>
      </c>
      <c r="N581" s="4">
        <f>SUMIFS('02_核算项'!$AC$2:$AC$6232,'02_核算项'!$B$2:$B$6232,$A581,'02_核算项'!$M$2:$M$6232,"OC")</f>
        <v>0.0</v>
      </c>
      <c r="O581" s="4">
        <f>SUMIFS('02_核算项'!$AC$2:$AC$6232,'02_核算项'!$B$2:$B$6232,$A581,'02_核算项'!$M$2:$M$6232,"NH3")</f>
        <v>0.0</v>
      </c>
      <c r="P581" s="4">
        <f>SUMIFS('02_核算项'!$AD$2:$AD$6232,'02_核算项'!$B$2:$B$6232,$A581,'02_核算项'!$M$2:$M$6232,"SO2")</f>
        <v>0.0</v>
      </c>
      <c r="Q581" s="4">
        <f>SUMIFS('02_核算项'!$AD$2:$AD$6232,'02_核算项'!$B$2:$B$6232,$A581,'02_核算项'!$M$2:$M$6232,"NOX")</f>
        <v>107.32443228000001</v>
      </c>
      <c r="R581" s="4">
        <f>SUMIFS('02_核算项'!$AD$2:$AD$6232,'02_核算项'!$B$2:$B$6232,$A581,'02_核算项'!$M$2:$M$6232,"CO")</f>
        <v>43.627818</v>
      </c>
      <c r="S581" s="4">
        <f>SUMIFS('02_核算项'!$AD$2:$AD$6232,'02_核算项'!$B$2:$B$6232,$A581,'02_核算项'!$M$2:$M$6232,"VOCS")</f>
        <v>0.6711972</v>
      </c>
      <c r="T581" s="4">
        <f>SUMIFS('02_核算项'!$AD$2:$AD$6232,'02_核算项'!$B$2:$B$6232,$A581,'02_核算项'!$M$2:$M$6232,"PM10")</f>
        <v>1.0067958</v>
      </c>
      <c r="U581" s="4">
        <f>SUMIFS('02_核算项'!$AD$2:$AD$6232,'02_核算项'!$B$2:$B$6232,$A581,'02_核算项'!$M$2:$M$6232,"PM25")</f>
        <v>1.0067958</v>
      </c>
      <c r="V581" s="4">
        <f>SUMIFS('02_核算项'!$AD$2:$AD$6232,'02_核算项'!$B$2:$B$6232,$A581,'02_核算项'!$M$2:$M$6232,"BC")</f>
        <v>0.0</v>
      </c>
      <c r="W581" s="4">
        <f>SUMIFS('02_核算项'!$AD$2:$AD$6232,'02_核算项'!$B$2:$B$6232,$A581,'02_核算项'!$M$2:$M$6232,"OC")</f>
        <v>0.0</v>
      </c>
      <c r="X581" s="4">
        <f>SUMIFS('02_核算项'!$AD$2:$AD$6232,'02_核算项'!$B$2:$B$6232,$A581,'02_核算项'!$M$2:$M$6232,"NH3")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>
        <f>SUMIFS('02_核算项'!$AC$2:$AC$6232,'02_核算项'!$B$2:$B$6232,$A582,'02_核算项'!$M$2:$M$6232,"SO2")</f>
        <v>0.0</v>
      </c>
      <c r="H582" s="4">
        <f>SUMIFS('02_核算项'!$AC$2:$AC$6232,'02_核算项'!$B$2:$B$6232,$A582,'02_核算项'!$M$2:$M$6232,"NOX")</f>
        <v>0.6785499999999999</v>
      </c>
      <c r="I582" s="4">
        <f>SUMIFS('02_核算项'!$AC$2:$AC$6232,'02_核算项'!$B$2:$B$6232,$A582,'02_核算项'!$M$2:$M$6232,"CO")</f>
        <v>0.21515</v>
      </c>
      <c r="J582" s="4">
        <f>SUMIFS('02_核算项'!$AC$2:$AC$6232,'02_核算项'!$B$2:$B$6232,$A582,'02_核算项'!$M$2:$M$6232,"VOCS")</f>
        <v>0.00331</v>
      </c>
      <c r="K582" s="4">
        <f>SUMIFS('02_核算项'!$AC$2:$AC$6232,'02_核算项'!$B$2:$B$6232,$A582,'02_核算项'!$M$2:$M$6232,"PM10")</f>
        <v>0.004965</v>
      </c>
      <c r="L582" s="4">
        <f>SUMIFS('02_核算项'!$AC$2:$AC$6232,'02_核算项'!$B$2:$B$6232,$A582,'02_核算项'!$M$2:$M$6232,"PM25")</f>
        <v>0.004965</v>
      </c>
      <c r="M582" s="4">
        <f>SUMIFS('02_核算项'!$AC$2:$AC$6232,'02_核算项'!$B$2:$B$6232,$A582,'02_核算项'!$M$2:$M$6232,"BC")</f>
        <v>0.0</v>
      </c>
      <c r="N582" s="4">
        <f>SUMIFS('02_核算项'!$AC$2:$AC$6232,'02_核算项'!$B$2:$B$6232,$A582,'02_核算项'!$M$2:$M$6232,"OC")</f>
        <v>0.0</v>
      </c>
      <c r="O582" s="4">
        <f>SUMIFS('02_核算项'!$AC$2:$AC$6232,'02_核算项'!$B$2:$B$6232,$A582,'02_核算项'!$M$2:$M$6232,"NH3")</f>
        <v>0.0</v>
      </c>
      <c r="P582" s="4">
        <f>SUMIFS('02_核算项'!$AD$2:$AD$6232,'02_核算项'!$B$2:$B$6232,$A582,'02_核算项'!$M$2:$M$6232,"SO2")</f>
        <v>0.0</v>
      </c>
      <c r="Q582" s="4">
        <f>SUMIFS('02_核算项'!$AD$2:$AD$6232,'02_核算项'!$B$2:$B$6232,$A582,'02_核算项'!$M$2:$M$6232,"NOX")</f>
        <v>0.5292689999999999</v>
      </c>
      <c r="R582" s="4">
        <f>SUMIFS('02_核算项'!$AD$2:$AD$6232,'02_核算项'!$B$2:$B$6232,$A582,'02_核算项'!$M$2:$M$6232,"CO")</f>
        <v>0.21515</v>
      </c>
      <c r="S582" s="4">
        <f>SUMIFS('02_核算项'!$AD$2:$AD$6232,'02_核算项'!$B$2:$B$6232,$A582,'02_核算项'!$M$2:$M$6232,"VOCS")</f>
        <v>0.00331</v>
      </c>
      <c r="T582" s="4">
        <f>SUMIFS('02_核算项'!$AD$2:$AD$6232,'02_核算项'!$B$2:$B$6232,$A582,'02_核算项'!$M$2:$M$6232,"PM10")</f>
        <v>0.004965</v>
      </c>
      <c r="U582" s="4">
        <f>SUMIFS('02_核算项'!$AD$2:$AD$6232,'02_核算项'!$B$2:$B$6232,$A582,'02_核算项'!$M$2:$M$6232,"PM25")</f>
        <v>0.004965</v>
      </c>
      <c r="V582" s="4">
        <f>SUMIFS('02_核算项'!$AD$2:$AD$6232,'02_核算项'!$B$2:$B$6232,$A582,'02_核算项'!$M$2:$M$6232,"BC")</f>
        <v>0.0</v>
      </c>
      <c r="W582" s="4">
        <f>SUMIFS('02_核算项'!$AD$2:$AD$6232,'02_核算项'!$B$2:$B$6232,$A582,'02_核算项'!$M$2:$M$6232,"OC")</f>
        <v>0.0</v>
      </c>
      <c r="X582" s="4">
        <f>SUMIFS('02_核算项'!$AD$2:$AD$6232,'02_核算项'!$B$2:$B$6232,$A582,'02_核算项'!$M$2:$M$6232,"NH3")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SUMIFS('02_核算项'!$AC$2:$AC$6232,'02_核算项'!$B$2:$B$6232,$A583,'02_核算项'!$M$2:$M$6232,"SO2")</f>
        <v>0.0</v>
      </c>
      <c r="H583" s="4">
        <f>SUMIFS('02_核算项'!$AC$2:$AC$6232,'02_核算项'!$B$2:$B$6232,$A583,'02_核算项'!$M$2:$M$6232,"NOX")</f>
        <v>224.41390999999996</v>
      </c>
      <c r="I583" s="4">
        <f>SUMIFS('02_核算项'!$AC$2:$AC$6232,'02_核算项'!$B$2:$B$6232,$A583,'02_核算项'!$M$2:$M$6232,"CO")</f>
        <v>71.15563</v>
      </c>
      <c r="J583" s="4">
        <f>SUMIFS('02_核算项'!$AC$2:$AC$6232,'02_核算项'!$B$2:$B$6232,$A583,'02_核算项'!$M$2:$M$6232,"VOCS")</f>
        <v>1.094702</v>
      </c>
      <c r="K583" s="4">
        <f>SUMIFS('02_核算项'!$AC$2:$AC$6232,'02_核算项'!$B$2:$B$6232,$A583,'02_核算项'!$M$2:$M$6232,"PM10")</f>
        <v>1.642053</v>
      </c>
      <c r="L583" s="4">
        <f>SUMIFS('02_核算项'!$AC$2:$AC$6232,'02_核算项'!$B$2:$B$6232,$A583,'02_核算项'!$M$2:$M$6232,"PM25")</f>
        <v>1.642053</v>
      </c>
      <c r="M583" s="4">
        <f>SUMIFS('02_核算项'!$AC$2:$AC$6232,'02_核算项'!$B$2:$B$6232,$A583,'02_核算项'!$M$2:$M$6232,"BC")</f>
        <v>0.0</v>
      </c>
      <c r="N583" s="4">
        <f>SUMIFS('02_核算项'!$AC$2:$AC$6232,'02_核算项'!$B$2:$B$6232,$A583,'02_核算项'!$M$2:$M$6232,"OC")</f>
        <v>0.0</v>
      </c>
      <c r="O583" s="4">
        <f>SUMIFS('02_核算项'!$AC$2:$AC$6232,'02_核算项'!$B$2:$B$6232,$A583,'02_核算项'!$M$2:$M$6232,"NH3")</f>
        <v>0.0</v>
      </c>
      <c r="P583" s="4">
        <f>SUMIFS('02_核算项'!$AD$2:$AD$6232,'02_核算项'!$B$2:$B$6232,$A583,'02_核算项'!$M$2:$M$6232,"SO2")</f>
        <v>0.0</v>
      </c>
      <c r="Q583" s="4">
        <f>SUMIFS('02_核算项'!$AD$2:$AD$6232,'02_核算项'!$B$2:$B$6232,$A583,'02_核算项'!$M$2:$M$6232,"NOX")</f>
        <v>175.04284979999997</v>
      </c>
      <c r="R583" s="4">
        <f>SUMIFS('02_核算项'!$AD$2:$AD$6232,'02_核算项'!$B$2:$B$6232,$A583,'02_核算项'!$M$2:$M$6232,"CO")</f>
        <v>71.15563</v>
      </c>
      <c r="S583" s="4">
        <f>SUMIFS('02_核算项'!$AD$2:$AD$6232,'02_核算项'!$B$2:$B$6232,$A583,'02_核算项'!$M$2:$M$6232,"VOCS")</f>
        <v>1.094702</v>
      </c>
      <c r="T583" s="4">
        <f>SUMIFS('02_核算项'!$AD$2:$AD$6232,'02_核算项'!$B$2:$B$6232,$A583,'02_核算项'!$M$2:$M$6232,"PM10")</f>
        <v>1.642053</v>
      </c>
      <c r="U583" s="4">
        <f>SUMIFS('02_核算项'!$AD$2:$AD$6232,'02_核算项'!$B$2:$B$6232,$A583,'02_核算项'!$M$2:$M$6232,"PM25")</f>
        <v>1.642053</v>
      </c>
      <c r="V583" s="4">
        <f>SUMIFS('02_核算项'!$AD$2:$AD$6232,'02_核算项'!$B$2:$B$6232,$A583,'02_核算项'!$M$2:$M$6232,"BC")</f>
        <v>0.0</v>
      </c>
      <c r="W583" s="4">
        <f>SUMIFS('02_核算项'!$AD$2:$AD$6232,'02_核算项'!$B$2:$B$6232,$A583,'02_核算项'!$M$2:$M$6232,"OC")</f>
        <v>0.0</v>
      </c>
      <c r="X583" s="4">
        <f>SUMIFS('02_核算项'!$AD$2:$AD$6232,'02_核算项'!$B$2:$B$6232,$A583,'02_核算项'!$M$2:$M$6232,"NH3")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>
        <f>SUMIFS('02_核算项'!$AC$2:$AC$6232,'02_核算项'!$B$2:$B$6232,$A584,'02_核算项'!$M$2:$M$6232,"SO2")</f>
        <v>0</v>
      </c>
      <c r="H584" s="4">
        <f>SUMIFS('02_核算项'!$AC$2:$AC$6232,'02_核算项'!$B$2:$B$6232,$A584,'02_核算项'!$M$2:$M$6232,"NOX")</f>
        <v>0</v>
      </c>
      <c r="I584" s="4">
        <f>SUMIFS('02_核算项'!$AC$2:$AC$6232,'02_核算项'!$B$2:$B$6232,$A584,'02_核算项'!$M$2:$M$6232,"CO")</f>
        <v>0</v>
      </c>
      <c r="J584" s="4">
        <f>SUMIFS('02_核算项'!$AC$2:$AC$6232,'02_核算项'!$B$2:$B$6232,$A584,'02_核算项'!$M$2:$M$6232,"VOCS")</f>
        <v>0</v>
      </c>
      <c r="K584" s="4">
        <f>SUMIFS('02_核算项'!$AC$2:$AC$6232,'02_核算项'!$B$2:$B$6232,$A584,'02_核算项'!$M$2:$M$6232,"PM10")</f>
        <v>0</v>
      </c>
      <c r="L584" s="4">
        <f>SUMIFS('02_核算项'!$AC$2:$AC$6232,'02_核算项'!$B$2:$B$6232,$A584,'02_核算项'!$M$2:$M$6232,"PM25")</f>
        <v>0</v>
      </c>
      <c r="M584" s="4">
        <f>SUMIFS('02_核算项'!$AC$2:$AC$6232,'02_核算项'!$B$2:$B$6232,$A584,'02_核算项'!$M$2:$M$6232,"BC")</f>
        <v>0</v>
      </c>
      <c r="N584" s="4">
        <f>SUMIFS('02_核算项'!$AC$2:$AC$6232,'02_核算项'!$B$2:$B$6232,$A584,'02_核算项'!$M$2:$M$6232,"OC")</f>
        <v>0</v>
      </c>
      <c r="O584" s="4">
        <f>SUMIFS('02_核算项'!$AC$2:$AC$6232,'02_核算项'!$B$2:$B$6232,$A584,'02_核算项'!$M$2:$M$6232,"NH3")</f>
        <v>0.0</v>
      </c>
      <c r="X584" s="4">
        <f>SUMIFS('02_核算项'!$AD$2:$AD$6232,'02_核算项'!$B$2:$B$6232,$A584,'02_核算项'!$M$2:$M$6232,"NH3")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>
        <f>SUMIFS('02_核算项'!$AC$2:$AC$6232,'02_核算项'!$B$2:$B$6232,$A585,'02_核算项'!$M$2:$M$6232,"SO2")</f>
        <v>0.0</v>
      </c>
      <c r="H585" s="4">
        <f>SUMIFS('02_核算项'!$AC$2:$AC$6232,'02_核算项'!$B$2:$B$6232,$A585,'02_核算项'!$M$2:$M$6232,"NOX")</f>
        <v>0.0</v>
      </c>
      <c r="I585" s="4">
        <f>SUMIFS('02_核算项'!$AC$2:$AC$6232,'02_核算项'!$B$2:$B$6232,$A585,'02_核算项'!$M$2:$M$6232,"CO")</f>
        <v>0.0</v>
      </c>
      <c r="J585" s="4">
        <f>SUMIFS('02_核算项'!$AC$2:$AC$6232,'02_核算项'!$B$2:$B$6232,$A585,'02_核算项'!$M$2:$M$6232,"VOCS")</f>
        <v>0.0</v>
      </c>
      <c r="K585" s="4">
        <f>SUMIFS('02_核算项'!$AC$2:$AC$6232,'02_核算项'!$B$2:$B$6232,$A585,'02_核算项'!$M$2:$M$6232,"PM10")</f>
        <v>0.0</v>
      </c>
      <c r="L585" s="4">
        <f>SUMIFS('02_核算项'!$AC$2:$AC$6232,'02_核算项'!$B$2:$B$6232,$A585,'02_核算项'!$M$2:$M$6232,"PM25")</f>
        <v>0.0</v>
      </c>
      <c r="M585" s="4">
        <f>SUMIFS('02_核算项'!$AC$2:$AC$6232,'02_核算项'!$B$2:$B$6232,$A585,'02_核算项'!$M$2:$M$6232,"BC")</f>
        <v>0.0</v>
      </c>
      <c r="N585" s="4">
        <f>SUMIFS('02_核算项'!$AC$2:$AC$6232,'02_核算项'!$B$2:$B$6232,$A585,'02_核算项'!$M$2:$M$6232,"OC")</f>
        <v>0.0</v>
      </c>
      <c r="O585" s="4">
        <f>SUMIFS('02_核算项'!$AC$2:$AC$6232,'02_核算项'!$B$2:$B$6232,$A585,'02_核算项'!$M$2:$M$6232,"NH3")</f>
        <v>0</v>
      </c>
      <c r="P585" s="4">
        <f>SUMIFS('02_核算项'!$AD$2:$AD$6232,'02_核算项'!$B$2:$B$6232,$A585,'02_核算项'!$M$2:$M$6232,"SO2")</f>
        <v>0.0</v>
      </c>
      <c r="Q585" s="4">
        <f>SUMIFS('02_核算项'!$AD$2:$AD$6232,'02_核算项'!$B$2:$B$6232,$A585,'02_核算项'!$M$2:$M$6232,"NOX")</f>
        <v>0.0</v>
      </c>
      <c r="R585" s="4">
        <f>SUMIFS('02_核算项'!$AD$2:$AD$6232,'02_核算项'!$B$2:$B$6232,$A585,'02_核算项'!$M$2:$M$6232,"CO")</f>
        <v>0.0</v>
      </c>
      <c r="S585" s="4">
        <f>SUMIFS('02_核算项'!$AD$2:$AD$6232,'02_核算项'!$B$2:$B$6232,$A585,'02_核算项'!$M$2:$M$6232,"VOCS")</f>
        <v>0.0</v>
      </c>
      <c r="T585" s="4">
        <f>SUMIFS('02_核算项'!$AD$2:$AD$6232,'02_核算项'!$B$2:$B$6232,$A585,'02_核算项'!$M$2:$M$6232,"PM10")</f>
        <v>0.0</v>
      </c>
      <c r="U585" s="4">
        <f>SUMIFS('02_核算项'!$AD$2:$AD$6232,'02_核算项'!$B$2:$B$6232,$A585,'02_核算项'!$M$2:$M$6232,"PM25")</f>
        <v>0.0</v>
      </c>
      <c r="V585" s="4">
        <f>SUMIFS('02_核算项'!$AD$2:$AD$6232,'02_核算项'!$B$2:$B$6232,$A585,'02_核算项'!$M$2:$M$6232,"BC")</f>
        <v>0.0</v>
      </c>
      <c r="W585" s="4">
        <f>SUMIFS('02_核算项'!$AD$2:$AD$6232,'02_核算项'!$B$2:$B$6232,$A585,'02_核算项'!$M$2:$M$6232,"OC")</f>
        <v>0.0</v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SUMIFS('02_核算项'!$AC$2:$AC$6232,'02_核算项'!$B$2:$B$6232,$A586,'02_核算项'!$M$2:$M$6232,"SO2")</f>
        <v>29122.041828</v>
      </c>
      <c r="H586" s="4">
        <f>SUMIFS('02_核算项'!$AC$2:$AC$6232,'02_核算项'!$B$2:$B$6232,$A586,'02_核算项'!$M$2:$M$6232,"NOX")</f>
        <v>18713.896754</v>
      </c>
      <c r="I586" s="4">
        <f>SUMIFS('02_核算项'!$AC$2:$AC$6232,'02_核算项'!$B$2:$B$6232,$A586,'02_核算项'!$M$2:$M$6232,"CO")</f>
        <v>5191.0948</v>
      </c>
      <c r="J586" s="4">
        <f>SUMIFS('02_核算项'!$AC$2:$AC$6232,'02_核算项'!$B$2:$B$6232,$A586,'02_核算项'!$M$2:$M$6232,"VOCS")</f>
        <v>103.821896</v>
      </c>
      <c r="K586" s="4">
        <f>SUMIFS('02_核算项'!$AC$2:$AC$6232,'02_核算项'!$B$2:$B$6232,$A586,'02_核算项'!$M$2:$M$6232,"PM10")</f>
        <v>74502.5925696</v>
      </c>
      <c r="L586" s="4">
        <f>SUMIFS('02_核算项'!$AC$2:$AC$6232,'02_核算项'!$B$2:$B$6232,$A586,'02_核算项'!$M$2:$M$6232,"PM25")</f>
        <v>19435.458931200003</v>
      </c>
      <c r="M586" s="4">
        <f>SUMIFS('02_核算项'!$AC$2:$AC$6232,'02_核算项'!$B$2:$B$6232,$A586,'02_核算项'!$M$2:$M$6232,"BC")</f>
        <v>38.870917862400006</v>
      </c>
      <c r="N586" s="4">
        <f>SUMIFS('02_核算项'!$AC$2:$AC$6232,'02_核算项'!$B$2:$B$6232,$A586,'02_核算项'!$M$2:$M$6232,"OC")</f>
        <v>0.0</v>
      </c>
      <c r="O586" s="4">
        <f>SUMIFS('02_核算项'!$AC$2:$AC$6232,'02_核算项'!$B$2:$B$6232,$A586,'02_核算项'!$M$2:$M$6232,"NH3")</f>
        <v>415.287584</v>
      </c>
      <c r="P586" s="4">
        <f>SUMIFS('02_核算项'!$AD$2:$AD$6232,'02_核算项'!$B$2:$B$6232,$A586,'02_核算项'!$M$2:$M$6232,"SO2")</f>
        <v>17473.2250968</v>
      </c>
      <c r="Q586" s="4">
        <f>SUMIFS('02_核算项'!$AD$2:$AD$6232,'02_核算项'!$B$2:$B$6232,$A586,'02_核算项'!$M$2:$M$6232,"NOX")</f>
        <v>6737.002831440001</v>
      </c>
      <c r="R586" s="4">
        <f>SUMIFS('02_核算项'!$AD$2:$AD$6232,'02_核算项'!$B$2:$B$6232,$A586,'02_核算项'!$M$2:$M$6232,"CO")</f>
        <v>5191.0948</v>
      </c>
      <c r="S586" s="4">
        <f>SUMIFS('02_核算项'!$AD$2:$AD$6232,'02_核算项'!$B$2:$B$6232,$A586,'02_核算项'!$M$2:$M$6232,"VOCS")</f>
        <v>103.821896</v>
      </c>
      <c r="T586" s="4">
        <f>SUMIFS('02_核算项'!$AD$2:$AD$6232,'02_核算项'!$B$2:$B$6232,$A586,'02_核算项'!$M$2:$M$6232,"PM10")</f>
        <v>1328.0896936320014</v>
      </c>
      <c r="U586" s="4">
        <f>SUMIFS('02_核算项'!$AD$2:$AD$6232,'02_核算项'!$B$2:$B$6232,$A586,'02_核算项'!$M$2:$M$6232,"PM25")</f>
        <v>777.4183572480008</v>
      </c>
      <c r="V586" s="4">
        <f>SUMIFS('02_核算项'!$AD$2:$AD$6232,'02_核算项'!$B$2:$B$6232,$A586,'02_核算项'!$M$2:$M$6232,"BC")</f>
        <v>1.5548367144960016</v>
      </c>
      <c r="W586" s="4">
        <f>SUMIFS('02_核算项'!$AD$2:$AD$6232,'02_核算项'!$B$2:$B$6232,$A586,'02_核算项'!$M$2:$M$6232,"OC")</f>
        <v>0.0</v>
      </c>
      <c r="X586" s="4">
        <f>SUMIFS('02_核算项'!$AD$2:$AD$6232,'02_核算项'!$B$2:$B$6232,$A586,'02_核算项'!$M$2:$M$6232,"NH3")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SUMIFS('02_核算项'!$AC$2:$AC$6232,'02_核算项'!$B$2:$B$6232,$A587,'02_核算项'!$M$2:$M$6232,"SO2")</f>
        <v>0.0</v>
      </c>
      <c r="H587" s="4">
        <f>SUMIFS('02_核算项'!$AC$2:$AC$6232,'02_核算项'!$B$2:$B$6232,$A587,'02_核算项'!$M$2:$M$6232,"NOX")</f>
        <v>982.8983299999999</v>
      </c>
      <c r="I587" s="4">
        <f>SUMIFS('02_核算项'!$AC$2:$AC$6232,'02_核算项'!$B$2:$B$6232,$A587,'02_核算项'!$M$2:$M$6232,"CO")</f>
        <v>311.65069</v>
      </c>
      <c r="J587" s="4">
        <f>SUMIFS('02_核算项'!$AC$2:$AC$6232,'02_核算项'!$B$2:$B$6232,$A587,'02_核算项'!$M$2:$M$6232,"VOCS")</f>
        <v>4.794626</v>
      </c>
      <c r="K587" s="4">
        <f>SUMIFS('02_核算项'!$AC$2:$AC$6232,'02_核算项'!$B$2:$B$6232,$A587,'02_核算项'!$M$2:$M$6232,"PM10")</f>
        <v>7.191939</v>
      </c>
      <c r="L587" s="4">
        <f>SUMIFS('02_核算项'!$AC$2:$AC$6232,'02_核算项'!$B$2:$B$6232,$A587,'02_核算项'!$M$2:$M$6232,"PM25")</f>
        <v>7.191939</v>
      </c>
      <c r="M587" s="4">
        <f>SUMIFS('02_核算项'!$AC$2:$AC$6232,'02_核算项'!$B$2:$B$6232,$A587,'02_核算项'!$M$2:$M$6232,"BC")</f>
        <v>0.0</v>
      </c>
      <c r="N587" s="4">
        <f>SUMIFS('02_核算项'!$AC$2:$AC$6232,'02_核算项'!$B$2:$B$6232,$A587,'02_核算项'!$M$2:$M$6232,"OC")</f>
        <v>0.0</v>
      </c>
      <c r="O587" s="4">
        <f>SUMIFS('02_核算项'!$AC$2:$AC$6232,'02_核算项'!$B$2:$B$6232,$A587,'02_核算项'!$M$2:$M$6232,"NH3")</f>
        <v>0.0</v>
      </c>
      <c r="P587" s="4">
        <f>SUMIFS('02_核算项'!$AD$2:$AD$6232,'02_核算项'!$B$2:$B$6232,$A587,'02_核算项'!$M$2:$M$6232,"SO2")</f>
        <v>0.0</v>
      </c>
      <c r="Q587" s="4">
        <f>SUMIFS('02_核算项'!$AD$2:$AD$6232,'02_核算项'!$B$2:$B$6232,$A587,'02_核算项'!$M$2:$M$6232,"NOX")</f>
        <v>766.6606973999999</v>
      </c>
      <c r="R587" s="4">
        <f>SUMIFS('02_核算项'!$AD$2:$AD$6232,'02_核算项'!$B$2:$B$6232,$A587,'02_核算项'!$M$2:$M$6232,"CO")</f>
        <v>311.65069</v>
      </c>
      <c r="S587" s="4">
        <f>SUMIFS('02_核算项'!$AD$2:$AD$6232,'02_核算项'!$B$2:$B$6232,$A587,'02_核算项'!$M$2:$M$6232,"VOCS")</f>
        <v>4.794626</v>
      </c>
      <c r="T587" s="4">
        <f>SUMIFS('02_核算项'!$AD$2:$AD$6232,'02_核算项'!$B$2:$B$6232,$A587,'02_核算项'!$M$2:$M$6232,"PM10")</f>
        <v>7.191939</v>
      </c>
      <c r="U587" s="4">
        <f>SUMIFS('02_核算项'!$AD$2:$AD$6232,'02_核算项'!$B$2:$B$6232,$A587,'02_核算项'!$M$2:$M$6232,"PM25")</f>
        <v>7.191939</v>
      </c>
      <c r="V587" s="4">
        <f>SUMIFS('02_核算项'!$AD$2:$AD$6232,'02_核算项'!$B$2:$B$6232,$A587,'02_核算项'!$M$2:$M$6232,"BC")</f>
        <v>0.0</v>
      </c>
      <c r="W587" s="4">
        <f>SUMIFS('02_核算项'!$AD$2:$AD$6232,'02_核算项'!$B$2:$B$6232,$A587,'02_核算项'!$M$2:$M$6232,"OC")</f>
        <v>0.0</v>
      </c>
      <c r="X587" s="4">
        <f>SUMIFS('02_核算项'!$AD$2:$AD$6232,'02_核算项'!$B$2:$B$6232,$A587,'02_核算项'!$M$2:$M$6232,"NH3")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SUMIFS('02_核算项'!$AC$2:$AC$6232,'02_核算项'!$B$2:$B$6232,$A588,'02_核算项'!$M$2:$M$6232,"SO2")</f>
        <v>0.0</v>
      </c>
      <c r="H588" s="4">
        <f>SUMIFS('02_核算项'!$AC$2:$AC$6232,'02_核算项'!$B$2:$B$6232,$A588,'02_核算项'!$M$2:$M$6232,"NOX")</f>
        <v>41.0</v>
      </c>
      <c r="I588" s="4">
        <f>SUMIFS('02_核算项'!$AC$2:$AC$6232,'02_核算项'!$B$2:$B$6232,$A588,'02_核算项'!$M$2:$M$6232,"CO")</f>
        <v>13.0</v>
      </c>
      <c r="J588" s="4">
        <f>SUMIFS('02_核算项'!$AC$2:$AC$6232,'02_核算项'!$B$2:$B$6232,$A588,'02_核算项'!$M$2:$M$6232,"VOCS")</f>
        <v>0.2</v>
      </c>
      <c r="K588" s="4">
        <f>SUMIFS('02_核算项'!$AC$2:$AC$6232,'02_核算项'!$B$2:$B$6232,$A588,'02_核算项'!$M$2:$M$6232,"PM10")</f>
        <v>0.3</v>
      </c>
      <c r="L588" s="4">
        <f>SUMIFS('02_核算项'!$AC$2:$AC$6232,'02_核算项'!$B$2:$B$6232,$A588,'02_核算项'!$M$2:$M$6232,"PM25")</f>
        <v>0.3</v>
      </c>
      <c r="M588" s="4">
        <f>SUMIFS('02_核算项'!$AC$2:$AC$6232,'02_核算项'!$B$2:$B$6232,$A588,'02_核算项'!$M$2:$M$6232,"BC")</f>
        <v>0.0</v>
      </c>
      <c r="N588" s="4">
        <f>SUMIFS('02_核算项'!$AC$2:$AC$6232,'02_核算项'!$B$2:$B$6232,$A588,'02_核算项'!$M$2:$M$6232,"OC")</f>
        <v>0.0</v>
      </c>
      <c r="O588" s="4">
        <f>SUMIFS('02_核算项'!$AC$2:$AC$6232,'02_核算项'!$B$2:$B$6232,$A588,'02_核算项'!$M$2:$M$6232,"NH3")</f>
        <v>0</v>
      </c>
      <c r="P588" s="4">
        <f>SUMIFS('02_核算项'!$AD$2:$AD$6232,'02_核算项'!$B$2:$B$6232,$A588,'02_核算项'!$M$2:$M$6232,"SO2")</f>
        <v>0.0</v>
      </c>
      <c r="Q588" s="4">
        <f>SUMIFS('02_核算项'!$AD$2:$AD$6232,'02_核算项'!$B$2:$B$6232,$A588,'02_核算项'!$M$2:$M$6232,"NOX")</f>
        <v>14.76</v>
      </c>
      <c r="R588" s="4">
        <f>SUMIFS('02_核算项'!$AD$2:$AD$6232,'02_核算项'!$B$2:$B$6232,$A588,'02_核算项'!$M$2:$M$6232,"CO")</f>
        <v>13.0</v>
      </c>
      <c r="S588" s="4">
        <f>SUMIFS('02_核算项'!$AD$2:$AD$6232,'02_核算项'!$B$2:$B$6232,$A588,'02_核算项'!$M$2:$M$6232,"VOCS")</f>
        <v>0.2</v>
      </c>
      <c r="T588" s="4">
        <f>SUMIFS('02_核算项'!$AD$2:$AD$6232,'02_核算项'!$B$2:$B$6232,$A588,'02_核算项'!$M$2:$M$6232,"PM10")</f>
        <v>0.129</v>
      </c>
      <c r="U588" s="4">
        <f>SUMIFS('02_核算项'!$AD$2:$AD$6232,'02_核算项'!$B$2:$B$6232,$A588,'02_核算项'!$M$2:$M$6232,"PM25")</f>
        <v>0.129</v>
      </c>
      <c r="V588" s="4">
        <f>SUMIFS('02_核算项'!$AD$2:$AD$6232,'02_核算项'!$B$2:$B$6232,$A588,'02_核算项'!$M$2:$M$6232,"BC")</f>
        <v>0.0</v>
      </c>
      <c r="W588" s="4">
        <f>SUMIFS('02_核算项'!$AD$2:$AD$6232,'02_核算项'!$B$2:$B$6232,$A588,'02_核算项'!$M$2:$M$6232,"OC")</f>
        <v>0.0</v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>
        <f>SUMIFS('02_核算项'!$AC$2:$AC$6232,'02_核算项'!$B$2:$B$6232,$A589,'02_核算项'!$M$2:$M$6232,"SO2")</f>
        <v>0.1368</v>
      </c>
      <c r="H589" s="4">
        <f>SUMIFS('02_核算项'!$AC$2:$AC$6232,'02_核算项'!$B$2:$B$6232,$A589,'02_核算项'!$M$2:$M$6232,"NOX")</f>
        <v>0.33744</v>
      </c>
      <c r="I589" s="4">
        <f>SUMIFS('02_核算项'!$AC$2:$AC$6232,'02_核算项'!$B$2:$B$6232,$A589,'02_核算项'!$M$2:$M$6232,"CO")</f>
        <v>0.02736</v>
      </c>
      <c r="J589" s="4">
        <f>SUMIFS('02_核算项'!$AC$2:$AC$6232,'02_核算项'!$B$2:$B$6232,$A589,'02_核算项'!$M$2:$M$6232,"VOCS")</f>
        <v>0.005928</v>
      </c>
      <c r="K589" s="4">
        <f>SUMIFS('02_核算项'!$AC$2:$AC$6232,'02_核算项'!$B$2:$B$6232,$A589,'02_核算项'!$M$2:$M$6232,"PM10")</f>
        <v>0.0228</v>
      </c>
      <c r="L589" s="4">
        <f>SUMIFS('02_核算项'!$AC$2:$AC$6232,'02_核算项'!$B$2:$B$6232,$A589,'02_核算项'!$M$2:$M$6232,"PM25")</f>
        <v>0.0228</v>
      </c>
      <c r="M589" s="4">
        <f>SUMIFS('02_核算项'!$AC$2:$AC$6232,'02_核算项'!$B$2:$B$6232,$A589,'02_核算项'!$M$2:$M$6232,"BC")</f>
        <v>0.000456</v>
      </c>
      <c r="N589" s="4">
        <f>SUMIFS('02_核算项'!$AC$2:$AC$6232,'02_核算项'!$B$2:$B$6232,$A589,'02_核算项'!$M$2:$M$6232,"OC")</f>
        <v>0.001824</v>
      </c>
      <c r="O589" s="4">
        <f>SUMIFS('02_核算项'!$AC$2:$AC$6232,'02_核算项'!$B$2:$B$6232,$A589,'02_核算项'!$M$2:$M$6232,"NH3")</f>
        <v>0.0</v>
      </c>
      <c r="P589" s="4">
        <f>SUMIFS('02_核算项'!$AD$2:$AD$6232,'02_核算项'!$B$2:$B$6232,$A589,'02_核算项'!$M$2:$M$6232,"SO2")</f>
        <v>0.1368</v>
      </c>
      <c r="Q589" s="4">
        <f>SUMIFS('02_核算项'!$AD$2:$AD$6232,'02_核算项'!$B$2:$B$6232,$A589,'02_核算项'!$M$2:$M$6232,"NOX")</f>
        <v>0.33744</v>
      </c>
      <c r="R589" s="4">
        <f>SUMIFS('02_核算项'!$AD$2:$AD$6232,'02_核算项'!$B$2:$B$6232,$A589,'02_核算项'!$M$2:$M$6232,"CO")</f>
        <v>0.02736</v>
      </c>
      <c r="S589" s="4">
        <f>SUMIFS('02_核算项'!$AD$2:$AD$6232,'02_核算项'!$B$2:$B$6232,$A589,'02_核算项'!$M$2:$M$6232,"VOCS")</f>
        <v>0.005928</v>
      </c>
      <c r="T589" s="4">
        <f>SUMIFS('02_核算项'!$AD$2:$AD$6232,'02_核算项'!$B$2:$B$6232,$A589,'02_核算项'!$M$2:$M$6232,"PM10")</f>
        <v>0.0228</v>
      </c>
      <c r="U589" s="4">
        <f>SUMIFS('02_核算项'!$AD$2:$AD$6232,'02_核算项'!$B$2:$B$6232,$A589,'02_核算项'!$M$2:$M$6232,"PM25")</f>
        <v>0.0228</v>
      </c>
      <c r="V589" s="4">
        <f>SUMIFS('02_核算项'!$AD$2:$AD$6232,'02_核算项'!$B$2:$B$6232,$A589,'02_核算项'!$M$2:$M$6232,"BC")</f>
        <v>0.000456</v>
      </c>
      <c r="W589" s="4">
        <f>SUMIFS('02_核算项'!$AD$2:$AD$6232,'02_核算项'!$B$2:$B$6232,$A589,'02_核算项'!$M$2:$M$6232,"OC")</f>
        <v>0.001824</v>
      </c>
      <c r="X589" s="4">
        <f>SUMIFS('02_核算项'!$AD$2:$AD$6232,'02_核算项'!$B$2:$B$6232,$A589,'02_核算项'!$M$2:$M$6232,"NH3")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SUMIFS('02_核算项'!$AC$2:$AC$6232,'02_核算项'!$B$2:$B$6232,$A590,'02_核算项'!$M$2:$M$6232,"SO2")</f>
        <v>11123.2348695</v>
      </c>
      <c r="H590" s="4">
        <f>SUMIFS('02_核算项'!$AC$2:$AC$6232,'02_核算项'!$B$2:$B$6232,$A590,'02_核算项'!$M$2:$M$6232,"NOX")</f>
        <v>10483.467112299999</v>
      </c>
      <c r="I590" s="4">
        <f>SUMIFS('02_核算项'!$AC$2:$AC$6232,'02_核算项'!$B$2:$B$6232,$A590,'02_核算项'!$M$2:$M$6232,"CO")</f>
        <v>2908.03526</v>
      </c>
      <c r="J590" s="4">
        <f>SUMIFS('02_核算项'!$AC$2:$AC$6232,'02_核算项'!$B$2:$B$6232,$A590,'02_核算项'!$M$2:$M$6232,"VOCS")</f>
        <v>58.1607052</v>
      </c>
      <c r="K590" s="4">
        <f>SUMIFS('02_核算项'!$AC$2:$AC$6232,'02_核算项'!$B$2:$B$6232,$A590,'02_核算项'!$M$2:$M$6232,"PM10")</f>
        <v>35816.81627979</v>
      </c>
      <c r="L590" s="4">
        <f>SUMIFS('02_核算项'!$AC$2:$AC$6232,'02_核算项'!$B$2:$B$6232,$A590,'02_核算项'!$M$2:$M$6232,"PM25")</f>
        <v>9343.51729038</v>
      </c>
      <c r="M590" s="4">
        <f>SUMIFS('02_核算项'!$AC$2:$AC$6232,'02_核算项'!$B$2:$B$6232,$A590,'02_核算项'!$M$2:$M$6232,"BC")</f>
        <v>18.68703458076</v>
      </c>
      <c r="N590" s="4">
        <f>SUMIFS('02_核算项'!$AC$2:$AC$6232,'02_核算项'!$B$2:$B$6232,$A590,'02_核算项'!$M$2:$M$6232,"OC")</f>
        <v>0.0</v>
      </c>
      <c r="O590" s="4">
        <f>SUMIFS('02_核算项'!$AC$2:$AC$6232,'02_核算项'!$B$2:$B$6232,$A590,'02_核算项'!$M$2:$M$6232,"NH3")</f>
        <v>0.0</v>
      </c>
      <c r="P590" s="4">
        <f>SUMIFS('02_核算项'!$AD$2:$AD$6232,'02_核算项'!$B$2:$B$6232,$A590,'02_核算项'!$M$2:$M$6232,"SO2")</f>
        <v>11123.2348695</v>
      </c>
      <c r="Q590" s="4">
        <f>SUMIFS('02_核算项'!$AD$2:$AD$6232,'02_核算项'!$B$2:$B$6232,$A590,'02_核算项'!$M$2:$M$6232,"NOX")</f>
        <v>8177.104347594</v>
      </c>
      <c r="R590" s="4">
        <f>SUMIFS('02_核算项'!$AD$2:$AD$6232,'02_核算项'!$B$2:$B$6232,$A590,'02_核算项'!$M$2:$M$6232,"CO")</f>
        <v>2908.03526</v>
      </c>
      <c r="S590" s="4">
        <f>SUMIFS('02_核算项'!$AD$2:$AD$6232,'02_核算项'!$B$2:$B$6232,$A590,'02_核算项'!$M$2:$M$6232,"VOCS")</f>
        <v>58.1607052</v>
      </c>
      <c r="T590" s="4">
        <f>SUMIFS('02_核算项'!$AD$2:$AD$6232,'02_核算项'!$B$2:$B$6232,$A590,'02_核算项'!$M$2:$M$6232,"PM10")</f>
        <v>35816.81627979</v>
      </c>
      <c r="U590" s="4">
        <f>SUMIFS('02_核算项'!$AD$2:$AD$6232,'02_核算项'!$B$2:$B$6232,$A590,'02_核算项'!$M$2:$M$6232,"PM25")</f>
        <v>9343.51729038</v>
      </c>
      <c r="V590" s="4">
        <f>SUMIFS('02_核算项'!$AD$2:$AD$6232,'02_核算项'!$B$2:$B$6232,$A590,'02_核算项'!$M$2:$M$6232,"BC")</f>
        <v>18.68703458076</v>
      </c>
      <c r="W590" s="4">
        <f>SUMIFS('02_核算项'!$AD$2:$AD$6232,'02_核算项'!$B$2:$B$6232,$A590,'02_核算项'!$M$2:$M$6232,"OC")</f>
        <v>0.0</v>
      </c>
      <c r="X590" s="4">
        <f>SUMIFS('02_核算项'!$AD$2:$AD$6232,'02_核算项'!$B$2:$B$6232,$A590,'02_核算项'!$M$2:$M$6232,"NH3")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SUMIFS('02_核算项'!$AC$2:$AC$6232,'02_核算项'!$B$2:$B$6232,$A591,'02_核算项'!$M$2:$M$6232,"SO2")</f>
        <v>0.0</v>
      </c>
      <c r="H591" s="4">
        <f>SUMIFS('02_核算项'!$AC$2:$AC$6232,'02_核算项'!$B$2:$B$6232,$A591,'02_核算项'!$M$2:$M$6232,"NOX")</f>
        <v>65.076</v>
      </c>
      <c r="I591" s="4">
        <f>SUMIFS('02_核算项'!$AC$2:$AC$6232,'02_核算项'!$B$2:$B$6232,$A591,'02_核算项'!$M$2:$M$6232,"CO")</f>
        <v>6.264</v>
      </c>
      <c r="J591" s="4">
        <f>SUMIFS('02_核算项'!$AC$2:$AC$6232,'02_核算项'!$B$2:$B$6232,$A591,'02_核算项'!$M$2:$M$6232,"VOCS")</f>
        <v>574.2</v>
      </c>
      <c r="K591" s="4">
        <f>SUMIFS('02_核算项'!$AC$2:$AC$6232,'02_核算项'!$B$2:$B$6232,$A591,'02_核算项'!$M$2:$M$6232,"PM10")</f>
        <v>2.958</v>
      </c>
      <c r="L591" s="4">
        <f>SUMIFS('02_核算项'!$AC$2:$AC$6232,'02_核算项'!$B$2:$B$6232,$A591,'02_核算项'!$M$2:$M$6232,"PM25")</f>
        <v>2.958</v>
      </c>
      <c r="M591" s="4">
        <f>SUMIFS('02_核算项'!$AC$2:$AC$6232,'02_核算项'!$B$2:$B$6232,$A591,'02_核算项'!$M$2:$M$6232,"BC")</f>
        <v>0.348</v>
      </c>
      <c r="N591" s="4">
        <f>SUMIFS('02_核算项'!$AC$2:$AC$6232,'02_核算项'!$B$2:$B$6232,$A591,'02_核算项'!$M$2:$M$6232,"OC")</f>
        <v>1.566</v>
      </c>
      <c r="O591" s="4">
        <f>SUMIFS('02_核算项'!$AC$2:$AC$6232,'02_核算项'!$B$2:$B$6232,$A591,'02_核算项'!$M$2:$M$6232,"NH3")</f>
        <v>0.0</v>
      </c>
      <c r="P591" s="4">
        <f>SUMIFS('02_核算项'!$AD$2:$AD$6232,'02_核算项'!$B$2:$B$6232,$A591,'02_核算项'!$M$2:$M$6232,"SO2")</f>
        <v>0.0</v>
      </c>
      <c r="Q591" s="4">
        <f>SUMIFS('02_核算项'!$AD$2:$AD$6232,'02_核算项'!$B$2:$B$6232,$A591,'02_核算项'!$M$2:$M$6232,"NOX")</f>
        <v>65.076</v>
      </c>
      <c r="R591" s="4">
        <f>SUMIFS('02_核算项'!$AD$2:$AD$6232,'02_核算项'!$B$2:$B$6232,$A591,'02_核算项'!$M$2:$M$6232,"CO")</f>
        <v>6.264</v>
      </c>
      <c r="S591" s="4">
        <f>SUMIFS('02_核算项'!$AD$2:$AD$6232,'02_核算项'!$B$2:$B$6232,$A591,'02_核算项'!$M$2:$M$6232,"VOCS")</f>
        <v>574.2</v>
      </c>
      <c r="T591" s="4">
        <f>SUMIFS('02_核算项'!$AD$2:$AD$6232,'02_核算项'!$B$2:$B$6232,$A591,'02_核算项'!$M$2:$M$6232,"PM10")</f>
        <v>2.958</v>
      </c>
      <c r="U591" s="4">
        <f>SUMIFS('02_核算项'!$AD$2:$AD$6232,'02_核算项'!$B$2:$B$6232,$A591,'02_核算项'!$M$2:$M$6232,"PM25")</f>
        <v>2.958</v>
      </c>
      <c r="V591" s="4">
        <f>SUMIFS('02_核算项'!$AD$2:$AD$6232,'02_核算项'!$B$2:$B$6232,$A591,'02_核算项'!$M$2:$M$6232,"BC")</f>
        <v>0.348</v>
      </c>
      <c r="W591" s="4">
        <f>SUMIFS('02_核算项'!$AD$2:$AD$6232,'02_核算项'!$B$2:$B$6232,$A591,'02_核算项'!$M$2:$M$6232,"OC")</f>
        <v>1.566</v>
      </c>
      <c r="X591" s="4">
        <f>SUMIFS('02_核算项'!$AD$2:$AD$6232,'02_核算项'!$B$2:$B$6232,$A591,'02_核算项'!$M$2:$M$6232,"NH3")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SUMIFS('02_核算项'!$AC$2:$AC$6232,'02_核算项'!$B$2:$B$6232,$A592,'02_核算项'!$M$2:$M$6232,"SO2")</f>
        <v>0.0</v>
      </c>
      <c r="H592" s="4">
        <f>SUMIFS('02_核算项'!$AC$2:$AC$6232,'02_核算项'!$B$2:$B$6232,$A592,'02_核算项'!$M$2:$M$6232,"NOX")</f>
        <v>1369.457933</v>
      </c>
      <c r="I592" s="4">
        <f>SUMIFS('02_核算项'!$AC$2:$AC$6232,'02_核算项'!$B$2:$B$6232,$A592,'02_核算项'!$M$2:$M$6232,"CO")</f>
        <v>434.218369</v>
      </c>
      <c r="J592" s="4">
        <f>SUMIFS('02_核算项'!$AC$2:$AC$6232,'02_核算项'!$B$2:$B$6232,$A592,'02_核算项'!$M$2:$M$6232,"VOCS")</f>
        <v>6.680282600000001</v>
      </c>
      <c r="K592" s="4">
        <f>SUMIFS('02_核算项'!$AC$2:$AC$6232,'02_核算项'!$B$2:$B$6232,$A592,'02_核算项'!$M$2:$M$6232,"PM10")</f>
        <v>10.0204239</v>
      </c>
      <c r="L592" s="4">
        <f>SUMIFS('02_核算项'!$AC$2:$AC$6232,'02_核算项'!$B$2:$B$6232,$A592,'02_核算项'!$M$2:$M$6232,"PM25")</f>
        <v>10.0204239</v>
      </c>
      <c r="M592" s="4">
        <f>SUMIFS('02_核算项'!$AC$2:$AC$6232,'02_核算项'!$B$2:$B$6232,$A592,'02_核算项'!$M$2:$M$6232,"BC")</f>
        <v>0.0</v>
      </c>
      <c r="N592" s="4">
        <f>SUMIFS('02_核算项'!$AC$2:$AC$6232,'02_核算项'!$B$2:$B$6232,$A592,'02_核算项'!$M$2:$M$6232,"OC")</f>
        <v>0.0</v>
      </c>
      <c r="O592" s="4">
        <f>SUMIFS('02_核算项'!$AC$2:$AC$6232,'02_核算项'!$B$2:$B$6232,$A592,'02_核算项'!$M$2:$M$6232,"NH3")</f>
        <v>0.0</v>
      </c>
      <c r="P592" s="4">
        <f>SUMIFS('02_核算项'!$AD$2:$AD$6232,'02_核算项'!$B$2:$B$6232,$A592,'02_核算项'!$M$2:$M$6232,"SO2")</f>
        <v>0.0</v>
      </c>
      <c r="Q592" s="4">
        <f>SUMIFS('02_核算项'!$AD$2:$AD$6232,'02_核算项'!$B$2:$B$6232,$A592,'02_核算项'!$M$2:$M$6232,"NOX")</f>
        <v>1068.17718774</v>
      </c>
      <c r="R592" s="4">
        <f>SUMIFS('02_核算项'!$AD$2:$AD$6232,'02_核算项'!$B$2:$B$6232,$A592,'02_核算项'!$M$2:$M$6232,"CO")</f>
        <v>434.218369</v>
      </c>
      <c r="S592" s="4">
        <f>SUMIFS('02_核算项'!$AD$2:$AD$6232,'02_核算项'!$B$2:$B$6232,$A592,'02_核算项'!$M$2:$M$6232,"VOCS")</f>
        <v>6.680282600000001</v>
      </c>
      <c r="T592" s="4">
        <f>SUMIFS('02_核算项'!$AD$2:$AD$6232,'02_核算项'!$B$2:$B$6232,$A592,'02_核算项'!$M$2:$M$6232,"PM10")</f>
        <v>10.0204239</v>
      </c>
      <c r="U592" s="4">
        <f>SUMIFS('02_核算项'!$AD$2:$AD$6232,'02_核算项'!$B$2:$B$6232,$A592,'02_核算项'!$M$2:$M$6232,"PM25")</f>
        <v>10.0204239</v>
      </c>
      <c r="V592" s="4">
        <f>SUMIFS('02_核算项'!$AD$2:$AD$6232,'02_核算项'!$B$2:$B$6232,$A592,'02_核算项'!$M$2:$M$6232,"BC")</f>
        <v>0.0</v>
      </c>
      <c r="W592" s="4">
        <f>SUMIFS('02_核算项'!$AD$2:$AD$6232,'02_核算项'!$B$2:$B$6232,$A592,'02_核算项'!$M$2:$M$6232,"OC")</f>
        <v>0.0</v>
      </c>
      <c r="X592" s="4">
        <f>SUMIFS('02_核算项'!$AD$2:$AD$6232,'02_核算项'!$B$2:$B$6232,$A592,'02_核算项'!$M$2:$M$6232,"NH3")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SUMIFS('02_核算项'!$AC$2:$AC$6232,'02_核算项'!$B$2:$B$6232,$A593,'02_核算项'!$M$2:$M$6232,"SO2")</f>
        <v>12300.7104</v>
      </c>
      <c r="H593" s="4">
        <f>SUMIFS('02_核算项'!$AC$2:$AC$6232,'02_核算项'!$B$2:$B$6232,$A593,'02_核算项'!$M$2:$M$6232,"NOX")</f>
        <v>5434.3212</v>
      </c>
      <c r="I593" s="4">
        <f>SUMIFS('02_核算项'!$AC$2:$AC$6232,'02_核算项'!$B$2:$B$6232,$A593,'02_核算项'!$M$2:$M$6232,"CO")</f>
        <v>1507.44</v>
      </c>
      <c r="J593" s="4">
        <f>SUMIFS('02_核算项'!$AC$2:$AC$6232,'02_核算项'!$B$2:$B$6232,$A593,'02_核算项'!$M$2:$M$6232,"VOCS")</f>
        <v>30.1488</v>
      </c>
      <c r="K593" s="4">
        <f>SUMIFS('02_核算项'!$AC$2:$AC$6232,'02_核算项'!$B$2:$B$6232,$A593,'02_核算项'!$M$2:$M$6232,"PM10")</f>
        <v>22739.920829999995</v>
      </c>
      <c r="L593" s="4">
        <f>SUMIFS('02_核算项'!$AC$2:$AC$6232,'02_核算项'!$B$2:$B$6232,$A593,'02_核算项'!$M$2:$M$6232,"PM25")</f>
        <v>5932.153259999999</v>
      </c>
      <c r="M593" s="4">
        <f>SUMIFS('02_核算项'!$AC$2:$AC$6232,'02_核算项'!$B$2:$B$6232,$A593,'02_核算项'!$M$2:$M$6232,"BC")</f>
        <v>11.864306519999998</v>
      </c>
      <c r="N593" s="4">
        <f>SUMIFS('02_核算项'!$AC$2:$AC$6232,'02_核算项'!$B$2:$B$6232,$A593,'02_核算项'!$M$2:$M$6232,"OC")</f>
        <v>0.0</v>
      </c>
      <c r="O593" s="4">
        <f>SUMIFS('02_核算项'!$AC$2:$AC$6232,'02_核算项'!$B$2:$B$6232,$A593,'02_核算项'!$M$2:$M$6232,"NH3")</f>
        <v>120.5952</v>
      </c>
      <c r="P593" s="4">
        <f>SUMIFS('02_核算项'!$AD$2:$AD$6232,'02_核算项'!$B$2:$B$6232,$A593,'02_核算项'!$M$2:$M$6232,"SO2")</f>
        <v>7380.42624</v>
      </c>
      <c r="Q593" s="4">
        <f>SUMIFS('02_核算项'!$AD$2:$AD$6232,'02_核算项'!$B$2:$B$6232,$A593,'02_核算项'!$M$2:$M$6232,"NOX")</f>
        <v>1956.355632</v>
      </c>
      <c r="R593" s="4">
        <f>SUMIFS('02_核算项'!$AD$2:$AD$6232,'02_核算项'!$B$2:$B$6232,$A593,'02_核算项'!$M$2:$M$6232,"CO")</f>
        <v>1507.44</v>
      </c>
      <c r="S593" s="4">
        <f>SUMIFS('02_核算项'!$AD$2:$AD$6232,'02_核算项'!$B$2:$B$6232,$A593,'02_核算项'!$M$2:$M$6232,"VOCS")</f>
        <v>30.1488</v>
      </c>
      <c r="T593" s="4">
        <f>SUMIFS('02_核算项'!$AD$2:$AD$6232,'02_核算项'!$B$2:$B$6232,$A593,'02_核算项'!$M$2:$M$6232,"PM10")</f>
        <v>405.36380610000026</v>
      </c>
      <c r="U593" s="4">
        <f>SUMIFS('02_核算项'!$AD$2:$AD$6232,'02_核算项'!$B$2:$B$6232,$A593,'02_核算项'!$M$2:$M$6232,"PM25")</f>
        <v>237.2861304000002</v>
      </c>
      <c r="V593" s="4">
        <f>SUMIFS('02_核算项'!$AD$2:$AD$6232,'02_核算项'!$B$2:$B$6232,$A593,'02_核算项'!$M$2:$M$6232,"BC")</f>
        <v>0.4745722608000003</v>
      </c>
      <c r="W593" s="4">
        <f>SUMIFS('02_核算项'!$AD$2:$AD$6232,'02_核算项'!$B$2:$B$6232,$A593,'02_核算项'!$M$2:$M$6232,"OC")</f>
        <v>0.0</v>
      </c>
      <c r="X593" s="4">
        <f>SUMIFS('02_核算项'!$AD$2:$AD$6232,'02_核算项'!$B$2:$B$6232,$A593,'02_核算项'!$M$2:$M$6232,"NH3")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SUMIFS('02_核算项'!$AC$2:$AC$6232,'02_核算项'!$B$2:$B$6232,$A594,'02_核算项'!$M$2:$M$6232,"SO2")</f>
        <v>1.10109</v>
      </c>
      <c r="H594" s="4">
        <f>SUMIFS('02_核算项'!$AC$2:$AC$6232,'02_核算项'!$B$2:$B$6232,$A594,'02_核算项'!$M$2:$M$6232,"NOX")</f>
        <v>2.716022</v>
      </c>
      <c r="I594" s="4">
        <f>SUMIFS('02_核算项'!$AC$2:$AC$6232,'02_核算项'!$B$2:$B$6232,$A594,'02_核算项'!$M$2:$M$6232,"CO")</f>
        <v>0.220218</v>
      </c>
      <c r="J594" s="4">
        <f>SUMIFS('02_核算项'!$AC$2:$AC$6232,'02_核算项'!$B$2:$B$6232,$A594,'02_核算项'!$M$2:$M$6232,"VOCS")</f>
        <v>0.047713900000000004</v>
      </c>
      <c r="K594" s="4">
        <f>SUMIFS('02_核算项'!$AC$2:$AC$6232,'02_核算项'!$B$2:$B$6232,$A594,'02_核算项'!$M$2:$M$6232,"PM10")</f>
        <v>0.183515</v>
      </c>
      <c r="L594" s="4">
        <f>SUMIFS('02_核算项'!$AC$2:$AC$6232,'02_核算项'!$B$2:$B$6232,$A594,'02_核算项'!$M$2:$M$6232,"PM25")</f>
        <v>0.183515</v>
      </c>
      <c r="M594" s="4">
        <f>SUMIFS('02_核算项'!$AC$2:$AC$6232,'02_核算项'!$B$2:$B$6232,$A594,'02_核算项'!$M$2:$M$6232,"BC")</f>
        <v>0.0036703</v>
      </c>
      <c r="N594" s="4">
        <f>SUMIFS('02_核算项'!$AC$2:$AC$6232,'02_核算项'!$B$2:$B$6232,$A594,'02_核算项'!$M$2:$M$6232,"OC")</f>
        <v>0.0146812</v>
      </c>
      <c r="O594" s="4">
        <f>SUMIFS('02_核算项'!$AC$2:$AC$6232,'02_核算项'!$B$2:$B$6232,$A594,'02_核算项'!$M$2:$M$6232,"NH3")</f>
        <v>0.0</v>
      </c>
      <c r="P594" s="4">
        <f>SUMIFS('02_核算项'!$AD$2:$AD$6232,'02_核算项'!$B$2:$B$6232,$A594,'02_核算项'!$M$2:$M$6232,"SO2")</f>
        <v>1.10109</v>
      </c>
      <c r="Q594" s="4">
        <f>SUMIFS('02_核算项'!$AD$2:$AD$6232,'02_核算项'!$B$2:$B$6232,$A594,'02_核算项'!$M$2:$M$6232,"NOX")</f>
        <v>2.11849716</v>
      </c>
      <c r="R594" s="4">
        <f>SUMIFS('02_核算项'!$AD$2:$AD$6232,'02_核算项'!$B$2:$B$6232,$A594,'02_核算项'!$M$2:$M$6232,"CO")</f>
        <v>0.220218</v>
      </c>
      <c r="S594" s="4">
        <f>SUMIFS('02_核算项'!$AD$2:$AD$6232,'02_核算项'!$B$2:$B$6232,$A594,'02_核算项'!$M$2:$M$6232,"VOCS")</f>
        <v>0.047713900000000004</v>
      </c>
      <c r="T594" s="4">
        <f>SUMIFS('02_核算项'!$AD$2:$AD$6232,'02_核算项'!$B$2:$B$6232,$A594,'02_核算项'!$M$2:$M$6232,"PM10")</f>
        <v>0.183515</v>
      </c>
      <c r="U594" s="4">
        <f>SUMIFS('02_核算项'!$AD$2:$AD$6232,'02_核算项'!$B$2:$B$6232,$A594,'02_核算项'!$M$2:$M$6232,"PM25")</f>
        <v>0.183515</v>
      </c>
      <c r="V594" s="4">
        <f>SUMIFS('02_核算项'!$AD$2:$AD$6232,'02_核算项'!$B$2:$B$6232,$A594,'02_核算项'!$M$2:$M$6232,"BC")</f>
        <v>0.0036703</v>
      </c>
      <c r="W594" s="4">
        <f>SUMIFS('02_核算项'!$AD$2:$AD$6232,'02_核算项'!$B$2:$B$6232,$A594,'02_核算项'!$M$2:$M$6232,"OC")</f>
        <v>0.0146812</v>
      </c>
      <c r="X594" s="4">
        <f>SUMIFS('02_核算项'!$AD$2:$AD$6232,'02_核算项'!$B$2:$B$6232,$A594,'02_核算项'!$M$2:$M$6232,"NH3")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>
        <f>SUMIFS('02_核算项'!$AC$2:$AC$6232,'02_核算项'!$B$2:$B$6232,$A595,'02_核算项'!$M$2:$M$6232,"SO2")</f>
        <v>0.0</v>
      </c>
      <c r="H595" s="4">
        <f>SUMIFS('02_核算项'!$AC$2:$AC$6232,'02_核算项'!$B$2:$B$6232,$A595,'02_核算项'!$M$2:$M$6232,"NOX")</f>
        <v>0.0</v>
      </c>
      <c r="I595" s="4">
        <f>SUMIFS('02_核算项'!$AC$2:$AC$6232,'02_核算项'!$B$2:$B$6232,$A595,'02_核算项'!$M$2:$M$6232,"CO")</f>
        <v>0.0</v>
      </c>
      <c r="J595" s="4">
        <f>SUMIFS('02_核算项'!$AC$2:$AC$6232,'02_核算项'!$B$2:$B$6232,$A595,'02_核算项'!$M$2:$M$6232,"VOCS")</f>
        <v>0.0</v>
      </c>
      <c r="K595" s="4">
        <f>SUMIFS('02_核算项'!$AC$2:$AC$6232,'02_核算项'!$B$2:$B$6232,$A595,'02_核算项'!$M$2:$M$6232,"PM10")</f>
        <v>0.0</v>
      </c>
      <c r="L595" s="4">
        <f>SUMIFS('02_核算项'!$AC$2:$AC$6232,'02_核算项'!$B$2:$B$6232,$A595,'02_核算项'!$M$2:$M$6232,"PM25")</f>
        <v>0.0</v>
      </c>
      <c r="M595" s="4">
        <f>SUMIFS('02_核算项'!$AC$2:$AC$6232,'02_核算项'!$B$2:$B$6232,$A595,'02_核算项'!$M$2:$M$6232,"BC")</f>
        <v>0.0</v>
      </c>
      <c r="N595" s="4">
        <f>SUMIFS('02_核算项'!$AC$2:$AC$6232,'02_核算项'!$B$2:$B$6232,$A595,'02_核算项'!$M$2:$M$6232,"OC")</f>
        <v>0.0</v>
      </c>
      <c r="O595" s="4">
        <f>SUMIFS('02_核算项'!$AC$2:$AC$6232,'02_核算项'!$B$2:$B$6232,$A595,'02_核算项'!$M$2:$M$6232,"NH3")</f>
        <v>0.0</v>
      </c>
      <c r="P595" s="4">
        <f>SUMIFS('02_核算项'!$AD$2:$AD$6232,'02_核算项'!$B$2:$B$6232,$A595,'02_核算项'!$M$2:$M$6232,"SO2")</f>
        <v>0.0</v>
      </c>
      <c r="Q595" s="4">
        <f>SUMIFS('02_核算项'!$AD$2:$AD$6232,'02_核算项'!$B$2:$B$6232,$A595,'02_核算项'!$M$2:$M$6232,"NOX")</f>
        <v>0.0</v>
      </c>
      <c r="R595" s="4">
        <f>SUMIFS('02_核算项'!$AD$2:$AD$6232,'02_核算项'!$B$2:$B$6232,$A595,'02_核算项'!$M$2:$M$6232,"CO")</f>
        <v>0.0</v>
      </c>
      <c r="S595" s="4">
        <f>SUMIFS('02_核算项'!$AD$2:$AD$6232,'02_核算项'!$B$2:$B$6232,$A595,'02_核算项'!$M$2:$M$6232,"VOCS")</f>
        <v>0.0</v>
      </c>
      <c r="T595" s="4">
        <f>SUMIFS('02_核算项'!$AD$2:$AD$6232,'02_核算项'!$B$2:$B$6232,$A595,'02_核算项'!$M$2:$M$6232,"PM10")</f>
        <v>0.0</v>
      </c>
      <c r="U595" s="4">
        <f>SUMIFS('02_核算项'!$AD$2:$AD$6232,'02_核算项'!$B$2:$B$6232,$A595,'02_核算项'!$M$2:$M$6232,"PM25")</f>
        <v>0.0</v>
      </c>
      <c r="V595" s="4">
        <f>SUMIFS('02_核算项'!$AD$2:$AD$6232,'02_核算项'!$B$2:$B$6232,$A595,'02_核算项'!$M$2:$M$6232,"BC")</f>
        <v>0.0</v>
      </c>
      <c r="W595" s="4">
        <f>SUMIFS('02_核算项'!$AD$2:$AD$6232,'02_核算项'!$B$2:$B$6232,$A595,'02_核算项'!$M$2:$M$6232,"OC")</f>
        <v>0.0</v>
      </c>
      <c r="X595" s="4">
        <f>SUMIFS('02_核算项'!$AD$2:$AD$6232,'02_核算项'!$B$2:$B$6232,$A595,'02_核算项'!$M$2:$M$6232,"NH3")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>
        <f>SUMIFS('02_核算项'!$AC$2:$AC$6232,'02_核算项'!$B$2:$B$6232,$A596,'02_核算项'!$M$2:$M$6232,"SO2")</f>
        <v>0</v>
      </c>
      <c r="H596" s="4">
        <f>SUMIFS('02_核算项'!$AC$2:$AC$6232,'02_核算项'!$B$2:$B$6232,$A596,'02_核算项'!$M$2:$M$6232,"NOX")</f>
        <v>0</v>
      </c>
      <c r="I596" s="4">
        <f>SUMIFS('02_核算项'!$AC$2:$AC$6232,'02_核算项'!$B$2:$B$6232,$A596,'02_核算项'!$M$2:$M$6232,"CO")</f>
        <v>0</v>
      </c>
      <c r="J596" s="4">
        <f>SUMIFS('02_核算项'!$AC$2:$AC$6232,'02_核算项'!$B$2:$B$6232,$A596,'02_核算项'!$M$2:$M$6232,"VOCS")</f>
        <v>0</v>
      </c>
      <c r="K596" s="4">
        <f>SUMIFS('02_核算项'!$AC$2:$AC$6232,'02_核算项'!$B$2:$B$6232,$A596,'02_核算项'!$M$2:$M$6232,"PM10")</f>
        <v>0</v>
      </c>
      <c r="L596" s="4">
        <f>SUMIFS('02_核算项'!$AC$2:$AC$6232,'02_核算项'!$B$2:$B$6232,$A596,'02_核算项'!$M$2:$M$6232,"PM25")</f>
        <v>0</v>
      </c>
      <c r="M596" s="4">
        <f>SUMIFS('02_核算项'!$AC$2:$AC$6232,'02_核算项'!$B$2:$B$6232,$A596,'02_核算项'!$M$2:$M$6232,"BC")</f>
        <v>0</v>
      </c>
      <c r="N596" s="4">
        <f>SUMIFS('02_核算项'!$AC$2:$AC$6232,'02_核算项'!$B$2:$B$6232,$A596,'02_核算项'!$M$2:$M$6232,"OC")</f>
        <v>0</v>
      </c>
      <c r="O596" s="4">
        <f>SUMIFS('02_核算项'!$AC$2:$AC$6232,'02_核算项'!$B$2:$B$6232,$A596,'02_核算项'!$M$2:$M$6232,"NH3")</f>
        <v>0</v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SUMIFS('02_核算项'!$AC$2:$AC$6232,'02_核算项'!$B$2:$B$6232,$A597,'02_核算项'!$M$2:$M$6232,"SO2")</f>
        <v>0.0</v>
      </c>
      <c r="H597" s="4">
        <f>SUMIFS('02_核算项'!$AC$2:$AC$6232,'02_核算项'!$B$2:$B$6232,$A597,'02_核算项'!$M$2:$M$6232,"NOX")</f>
        <v>860.0729899999999</v>
      </c>
      <c r="I597" s="4">
        <f>SUMIFS('02_核算项'!$AC$2:$AC$6232,'02_核算项'!$B$2:$B$6232,$A597,'02_核算项'!$M$2:$M$6232,"CO")</f>
        <v>272.70607</v>
      </c>
      <c r="J597" s="4">
        <f>SUMIFS('02_核算项'!$AC$2:$AC$6232,'02_核算项'!$B$2:$B$6232,$A597,'02_核算项'!$M$2:$M$6232,"VOCS")</f>
        <v>4.195478</v>
      </c>
      <c r="K597" s="4">
        <f>SUMIFS('02_核算项'!$AC$2:$AC$6232,'02_核算项'!$B$2:$B$6232,$A597,'02_核算项'!$M$2:$M$6232,"PM10")</f>
        <v>6.293217</v>
      </c>
      <c r="L597" s="4">
        <f>SUMIFS('02_核算项'!$AC$2:$AC$6232,'02_核算项'!$B$2:$B$6232,$A597,'02_核算项'!$M$2:$M$6232,"PM25")</f>
        <v>6.293217</v>
      </c>
      <c r="M597" s="4">
        <f>SUMIFS('02_核算项'!$AC$2:$AC$6232,'02_核算项'!$B$2:$B$6232,$A597,'02_核算项'!$M$2:$M$6232,"BC")</f>
        <v>0.0</v>
      </c>
      <c r="N597" s="4">
        <f>SUMIFS('02_核算项'!$AC$2:$AC$6232,'02_核算项'!$B$2:$B$6232,$A597,'02_核算项'!$M$2:$M$6232,"OC")</f>
        <v>0.0</v>
      </c>
      <c r="O597" s="4">
        <f>SUMIFS('02_核算项'!$AC$2:$AC$6232,'02_核算项'!$B$2:$B$6232,$A597,'02_核算项'!$M$2:$M$6232,"NH3")</f>
        <v>0.0</v>
      </c>
      <c r="P597" s="4">
        <f>SUMIFS('02_核算项'!$AD$2:$AD$6232,'02_核算项'!$B$2:$B$6232,$A597,'02_核算项'!$M$2:$M$6232,"SO2")</f>
        <v>0.0</v>
      </c>
      <c r="Q597" s="4">
        <f>SUMIFS('02_核算项'!$AD$2:$AD$6232,'02_核算项'!$B$2:$B$6232,$A597,'02_核算项'!$M$2:$M$6232,"NOX")</f>
        <v>670.8569322</v>
      </c>
      <c r="R597" s="4">
        <f>SUMIFS('02_核算项'!$AD$2:$AD$6232,'02_核算项'!$B$2:$B$6232,$A597,'02_核算项'!$M$2:$M$6232,"CO")</f>
        <v>272.70607</v>
      </c>
      <c r="S597" s="4">
        <f>SUMIFS('02_核算项'!$AD$2:$AD$6232,'02_核算项'!$B$2:$B$6232,$A597,'02_核算项'!$M$2:$M$6232,"VOCS")</f>
        <v>4.195478</v>
      </c>
      <c r="T597" s="4">
        <f>SUMIFS('02_核算项'!$AD$2:$AD$6232,'02_核算项'!$B$2:$B$6232,$A597,'02_核算项'!$M$2:$M$6232,"PM10")</f>
        <v>6.293217</v>
      </c>
      <c r="U597" s="4">
        <f>SUMIFS('02_核算项'!$AD$2:$AD$6232,'02_核算项'!$B$2:$B$6232,$A597,'02_核算项'!$M$2:$M$6232,"PM25")</f>
        <v>6.293217</v>
      </c>
      <c r="V597" s="4">
        <f>SUMIFS('02_核算项'!$AD$2:$AD$6232,'02_核算项'!$B$2:$B$6232,$A597,'02_核算项'!$M$2:$M$6232,"BC")</f>
        <v>0.0</v>
      </c>
      <c r="W597" s="4">
        <f>SUMIFS('02_核算项'!$AD$2:$AD$6232,'02_核算项'!$B$2:$B$6232,$A597,'02_核算项'!$M$2:$M$6232,"OC")</f>
        <v>0.0</v>
      </c>
      <c r="X597" s="4">
        <f>SUMIFS('02_核算项'!$AD$2:$AD$6232,'02_核算项'!$B$2:$B$6232,$A597,'02_核算项'!$M$2:$M$6232,"NH3")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SUMIFS('02_核算项'!$AC$2:$AC$6232,'02_核算项'!$B$2:$B$6232,$A598,'02_核算项'!$M$2:$M$6232,"SO2")</f>
        <v>31214.23975</v>
      </c>
      <c r="H598" s="4">
        <f>SUMIFS('02_核算项'!$AC$2:$AC$6232,'02_核算项'!$B$2:$B$6232,$A598,'02_核算项'!$M$2:$M$6232,"NOX")</f>
        <v>15574.71755</v>
      </c>
      <c r="I598" s="4">
        <f>SUMIFS('02_核算项'!$AC$2:$AC$6232,'02_核算项'!$B$2:$B$6232,$A598,'02_核算项'!$M$2:$M$6232,"CO")</f>
        <v>4320.31</v>
      </c>
      <c r="J598" s="4">
        <f>SUMIFS('02_核算项'!$AC$2:$AC$6232,'02_核算项'!$B$2:$B$6232,$A598,'02_核算项'!$M$2:$M$6232,"VOCS")</f>
        <v>86.4062</v>
      </c>
      <c r="K598" s="4">
        <f>SUMIFS('02_核算项'!$AC$2:$AC$6232,'02_核算项'!$B$2:$B$6232,$A598,'02_核算项'!$M$2:$M$6232,"PM10")</f>
        <v>62787.60526875</v>
      </c>
      <c r="L598" s="4">
        <f>SUMIFS('02_核算项'!$AC$2:$AC$6232,'02_核算项'!$B$2:$B$6232,$A598,'02_核算项'!$M$2:$M$6232,"PM25")</f>
        <v>16379.3752875</v>
      </c>
      <c r="M598" s="4">
        <f>SUMIFS('02_核算项'!$AC$2:$AC$6232,'02_核算项'!$B$2:$B$6232,$A598,'02_核算项'!$M$2:$M$6232,"BC")</f>
        <v>32.758750575</v>
      </c>
      <c r="N598" s="4">
        <f>SUMIFS('02_核算项'!$AC$2:$AC$6232,'02_核算项'!$B$2:$B$6232,$A598,'02_核算项'!$M$2:$M$6232,"OC")</f>
        <v>0.0</v>
      </c>
      <c r="O598" s="4">
        <f>SUMIFS('02_核算项'!$AC$2:$AC$6232,'02_核算项'!$B$2:$B$6232,$A598,'02_核算项'!$M$2:$M$6232,"NH3")</f>
        <v>345.6248</v>
      </c>
      <c r="P598" s="4">
        <f>SUMIFS('02_核算项'!$AD$2:$AD$6232,'02_核算项'!$B$2:$B$6232,$A598,'02_核算项'!$M$2:$M$6232,"SO2")</f>
        <v>6242.8479499999985</v>
      </c>
      <c r="Q598" s="4">
        <f>SUMIFS('02_核算项'!$AD$2:$AD$6232,'02_核算项'!$B$2:$B$6232,$A598,'02_核算项'!$M$2:$M$6232,"NOX")</f>
        <v>5606.898318</v>
      </c>
      <c r="R598" s="4">
        <f>SUMIFS('02_核算项'!$AD$2:$AD$6232,'02_核算项'!$B$2:$B$6232,$A598,'02_核算项'!$M$2:$M$6232,"CO")</f>
        <v>4320.31</v>
      </c>
      <c r="S598" s="4">
        <f>SUMIFS('02_核算项'!$AD$2:$AD$6232,'02_核算项'!$B$2:$B$6232,$A598,'02_核算项'!$M$2:$M$6232,"VOCS")</f>
        <v>86.4062</v>
      </c>
      <c r="T598" s="4">
        <f>SUMIFS('02_核算项'!$AD$2:$AD$6232,'02_核算项'!$B$2:$B$6232,$A598,'02_核算项'!$M$2:$M$6232,"PM10")</f>
        <v>1119.2573113125009</v>
      </c>
      <c r="U598" s="4">
        <f>SUMIFS('02_核算项'!$AD$2:$AD$6232,'02_核算项'!$B$2:$B$6232,$A598,'02_核算项'!$M$2:$M$6232,"PM25")</f>
        <v>655.1750115000006</v>
      </c>
      <c r="V598" s="4">
        <f>SUMIFS('02_核算项'!$AD$2:$AD$6232,'02_核算项'!$B$2:$B$6232,$A598,'02_核算项'!$M$2:$M$6232,"BC")</f>
        <v>1.3103500230000011</v>
      </c>
      <c r="W598" s="4">
        <f>SUMIFS('02_核算项'!$AD$2:$AD$6232,'02_核算项'!$B$2:$B$6232,$A598,'02_核算项'!$M$2:$M$6232,"OC")</f>
        <v>0.0</v>
      </c>
      <c r="X598" s="4">
        <f>SUMIFS('02_核算项'!$AD$2:$AD$6232,'02_核算项'!$B$2:$B$6232,$A598,'02_核算项'!$M$2:$M$6232,"NH3")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SUMIFS('02_核算项'!$AC$2:$AC$6232,'02_核算项'!$B$2:$B$6232,$A599,'02_核算项'!$M$2:$M$6232,"SO2")</f>
        <v>833.34153</v>
      </c>
      <c r="H599" s="4">
        <f>SUMIFS('02_核算项'!$AC$2:$AC$6232,'02_核算项'!$B$2:$B$6232,$A599,'02_核算项'!$M$2:$M$6232,"NOX")</f>
        <v>896.3673600000001</v>
      </c>
      <c r="I599" s="4">
        <f>SUMIFS('02_核算项'!$AC$2:$AC$6232,'02_核算项'!$B$2:$B$6232,$A599,'02_核算项'!$M$2:$M$6232,"CO")</f>
        <v>200.082</v>
      </c>
      <c r="J599" s="4">
        <f>SUMIFS('02_核算项'!$AC$2:$AC$6232,'02_核算项'!$B$2:$B$6232,$A599,'02_核算项'!$M$2:$M$6232,"VOCS")</f>
        <v>4.00164</v>
      </c>
      <c r="K599" s="4">
        <f>SUMIFS('02_核算项'!$AC$2:$AC$6232,'02_核算项'!$B$2:$B$6232,$A599,'02_核算项'!$M$2:$M$6232,"PM10")</f>
        <v>2802.548574</v>
      </c>
      <c r="L599" s="4">
        <f>SUMIFS('02_核算项'!$AC$2:$AC$6232,'02_核算项'!$B$2:$B$6232,$A599,'02_核算项'!$M$2:$M$6232,"PM25")</f>
        <v>676.4772420000002</v>
      </c>
      <c r="M599" s="4">
        <f>SUMIFS('02_核算项'!$AC$2:$AC$6232,'02_核算项'!$B$2:$B$6232,$A599,'02_核算项'!$M$2:$M$6232,"BC")</f>
        <v>1.3529544840000005</v>
      </c>
      <c r="N599" s="4">
        <f>SUMIFS('02_核算项'!$AC$2:$AC$6232,'02_核算项'!$B$2:$B$6232,$A599,'02_核算项'!$M$2:$M$6232,"OC")</f>
        <v>0.0</v>
      </c>
      <c r="O599" s="4">
        <f>SUMIFS('02_核算项'!$AC$2:$AC$6232,'02_核算项'!$B$2:$B$6232,$A599,'02_核算项'!$M$2:$M$6232,"NH3")</f>
        <v>16.00656</v>
      </c>
      <c r="P599" s="4">
        <f>SUMIFS('02_核算项'!$AD$2:$AD$6232,'02_核算项'!$B$2:$B$6232,$A599,'02_核算项'!$M$2:$M$6232,"SO2")</f>
        <v>500.004918</v>
      </c>
      <c r="Q599" s="4">
        <f>SUMIFS('02_核算项'!$AD$2:$AD$6232,'02_核算项'!$B$2:$B$6232,$A599,'02_核算项'!$M$2:$M$6232,"NOX")</f>
        <v>519.8930688000002</v>
      </c>
      <c r="R599" s="4">
        <f>SUMIFS('02_核算项'!$AD$2:$AD$6232,'02_核算项'!$B$2:$B$6232,$A599,'02_核算项'!$M$2:$M$6232,"CO")</f>
        <v>200.082</v>
      </c>
      <c r="S599" s="4">
        <f>SUMIFS('02_核算项'!$AD$2:$AD$6232,'02_核算项'!$B$2:$B$6232,$A599,'02_核算项'!$M$2:$M$6232,"VOCS")</f>
        <v>4.00164</v>
      </c>
      <c r="T599" s="4">
        <f>SUMIFS('02_核算项'!$AD$2:$AD$6232,'02_核算项'!$B$2:$B$6232,$A599,'02_核算项'!$M$2:$M$6232,"PM10")</f>
        <v>143.5098149100001</v>
      </c>
      <c r="U599" s="4">
        <f>SUMIFS('02_核算项'!$AD$2:$AD$6232,'02_核算项'!$B$2:$B$6232,$A599,'02_核算项'!$M$2:$M$6232,"PM25")</f>
        <v>37.20624831000004</v>
      </c>
      <c r="V599" s="4">
        <f>SUMIFS('02_核算项'!$AD$2:$AD$6232,'02_核算项'!$B$2:$B$6232,$A599,'02_核算项'!$M$2:$M$6232,"BC")</f>
        <v>0.07441249662000009</v>
      </c>
      <c r="W599" s="4">
        <f>SUMIFS('02_核算项'!$AD$2:$AD$6232,'02_核算项'!$B$2:$B$6232,$A599,'02_核算项'!$M$2:$M$6232,"OC")</f>
        <v>0.0</v>
      </c>
      <c r="X599" s="4">
        <f>SUMIFS('02_核算项'!$AD$2:$AD$6232,'02_核算项'!$B$2:$B$6232,$A599,'02_核算项'!$M$2:$M$6232,"NH3")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>
        <f>SUMIFS('02_核算项'!$AC$2:$AC$6232,'02_核算项'!$B$2:$B$6232,$A600,'02_核算项'!$M$2:$M$6232,"SO2")</f>
        <v>0</v>
      </c>
      <c r="H600" s="4">
        <f>SUMIFS('02_核算项'!$AC$2:$AC$6232,'02_核算项'!$B$2:$B$6232,$A600,'02_核算项'!$M$2:$M$6232,"NOX")</f>
        <v>0</v>
      </c>
      <c r="I600" s="4">
        <f>SUMIFS('02_核算项'!$AC$2:$AC$6232,'02_核算项'!$B$2:$B$6232,$A600,'02_核算项'!$M$2:$M$6232,"CO")</f>
        <v>0</v>
      </c>
      <c r="J600" s="4">
        <f>SUMIFS('02_核算项'!$AC$2:$AC$6232,'02_核算项'!$B$2:$B$6232,$A600,'02_核算项'!$M$2:$M$6232,"VOCS")</f>
        <v>0</v>
      </c>
      <c r="K600" s="4">
        <f>SUMIFS('02_核算项'!$AC$2:$AC$6232,'02_核算项'!$B$2:$B$6232,$A600,'02_核算项'!$M$2:$M$6232,"PM10")</f>
        <v>0</v>
      </c>
      <c r="L600" s="4">
        <f>SUMIFS('02_核算项'!$AC$2:$AC$6232,'02_核算项'!$B$2:$B$6232,$A600,'02_核算项'!$M$2:$M$6232,"PM25")</f>
        <v>0</v>
      </c>
      <c r="M600" s="4">
        <f>SUMIFS('02_核算项'!$AC$2:$AC$6232,'02_核算项'!$B$2:$B$6232,$A600,'02_核算项'!$M$2:$M$6232,"BC")</f>
        <v>0</v>
      </c>
      <c r="N600" s="4">
        <f>SUMIFS('02_核算项'!$AC$2:$AC$6232,'02_核算项'!$B$2:$B$6232,$A600,'02_核算项'!$M$2:$M$6232,"OC")</f>
        <v>0</v>
      </c>
      <c r="O600" s="4">
        <f>SUMIFS('02_核算项'!$AC$2:$AC$6232,'02_核算项'!$B$2:$B$6232,$A600,'02_核算项'!$M$2:$M$6232,"NH3")</f>
        <v>0</v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SUMIFS('02_核算项'!$AC$2:$AC$6232,'02_核算项'!$B$2:$B$6232,$A601,'02_核算项'!$M$2:$M$6232,"SO2")</f>
        <v>7958.378770900001</v>
      </c>
      <c r="H601" s="4">
        <f>SUMIFS('02_核算项'!$AC$2:$AC$6232,'02_核算项'!$B$2:$B$6232,$A601,'02_核算项'!$M$2:$M$6232,"NOX")</f>
        <v>5037.7445951</v>
      </c>
      <c r="I601" s="4">
        <f>SUMIFS('02_核算项'!$AC$2:$AC$6232,'02_核算项'!$B$2:$B$6232,$A601,'02_核算项'!$M$2:$M$6232,"CO")</f>
        <v>1397.43262</v>
      </c>
      <c r="J601" s="4">
        <f>SUMIFS('02_核算项'!$AC$2:$AC$6232,'02_核算项'!$B$2:$B$6232,$A601,'02_核算项'!$M$2:$M$6232,"VOCS")</f>
        <v>27.948652400000004</v>
      </c>
      <c r="K601" s="4">
        <f>SUMIFS('02_核算项'!$AC$2:$AC$6232,'02_核算项'!$B$2:$B$6232,$A601,'02_核算项'!$M$2:$M$6232,"PM10")</f>
        <v>20538.346702664003</v>
      </c>
      <c r="L601" s="4">
        <f>SUMIFS('02_核算项'!$AC$2:$AC$6232,'02_核算项'!$B$2:$B$6232,$A601,'02_核算项'!$M$2:$M$6232,"PM25")</f>
        <v>4957.531962712002</v>
      </c>
      <c r="M601" s="4">
        <f>SUMIFS('02_核算项'!$AC$2:$AC$6232,'02_核算项'!$B$2:$B$6232,$A601,'02_核算项'!$M$2:$M$6232,"BC")</f>
        <v>9.915063925424002</v>
      </c>
      <c r="N601" s="4">
        <f>SUMIFS('02_核算项'!$AC$2:$AC$6232,'02_核算项'!$B$2:$B$6232,$A601,'02_核算项'!$M$2:$M$6232,"OC")</f>
        <v>0.0</v>
      </c>
      <c r="O601" s="4">
        <f>SUMIFS('02_核算项'!$AC$2:$AC$6232,'02_核算项'!$B$2:$B$6232,$A601,'02_核算项'!$M$2:$M$6232,"NH3")</f>
        <v>0.0</v>
      </c>
      <c r="P601" s="4">
        <f>SUMIFS('02_核算项'!$AD$2:$AD$6232,'02_核算项'!$B$2:$B$6232,$A601,'02_核算项'!$M$2:$M$6232,"SO2")</f>
        <v>7958.378770900001</v>
      </c>
      <c r="Q601" s="4">
        <f>SUMIFS('02_核算项'!$AD$2:$AD$6232,'02_核算项'!$B$2:$B$6232,$A601,'02_核算项'!$M$2:$M$6232,"NOX")</f>
        <v>3929.4407841780003</v>
      </c>
      <c r="R601" s="4">
        <f>SUMIFS('02_核算项'!$AD$2:$AD$6232,'02_核算项'!$B$2:$B$6232,$A601,'02_核算项'!$M$2:$M$6232,"CO")</f>
        <v>1397.43262</v>
      </c>
      <c r="S601" s="4">
        <f>SUMIFS('02_核算项'!$AD$2:$AD$6232,'02_核算项'!$B$2:$B$6232,$A601,'02_核算项'!$M$2:$M$6232,"VOCS")</f>
        <v>27.948652400000004</v>
      </c>
      <c r="T601" s="4">
        <f>SUMIFS('02_核算项'!$AD$2:$AD$6232,'02_核算项'!$B$2:$B$6232,$A601,'02_核算项'!$M$2:$M$6232,"PM10")</f>
        <v>20538.346702664003</v>
      </c>
      <c r="U601" s="4">
        <f>SUMIFS('02_核算项'!$AD$2:$AD$6232,'02_核算项'!$B$2:$B$6232,$A601,'02_核算项'!$M$2:$M$6232,"PM25")</f>
        <v>4957.531962712002</v>
      </c>
      <c r="V601" s="4">
        <f>SUMIFS('02_核算项'!$AD$2:$AD$6232,'02_核算项'!$B$2:$B$6232,$A601,'02_核算项'!$M$2:$M$6232,"BC")</f>
        <v>9.915063925424002</v>
      </c>
      <c r="W601" s="4">
        <f>SUMIFS('02_核算项'!$AD$2:$AD$6232,'02_核算项'!$B$2:$B$6232,$A601,'02_核算项'!$M$2:$M$6232,"OC")</f>
        <v>0.0</v>
      </c>
      <c r="X601" s="4">
        <f>SUMIFS('02_核算项'!$AD$2:$AD$6232,'02_核算项'!$B$2:$B$6232,$A601,'02_核算项'!$M$2:$M$6232,"NH3")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>
        <f>SUMIFS('02_核算项'!$AC$2:$AC$6232,'02_核算项'!$B$2:$B$6232,$A602,'02_核算项'!$M$2:$M$6232,"SO2")</f>
        <v>0</v>
      </c>
      <c r="H602" s="4">
        <f>SUMIFS('02_核算项'!$AC$2:$AC$6232,'02_核算项'!$B$2:$B$6232,$A602,'02_核算项'!$M$2:$M$6232,"NOX")</f>
        <v>0</v>
      </c>
      <c r="I602" s="4">
        <f>SUMIFS('02_核算项'!$AC$2:$AC$6232,'02_核算项'!$B$2:$B$6232,$A602,'02_核算项'!$M$2:$M$6232,"CO")</f>
        <v>0</v>
      </c>
      <c r="J602" s="4">
        <f>SUMIFS('02_核算项'!$AC$2:$AC$6232,'02_核算项'!$B$2:$B$6232,$A602,'02_核算项'!$M$2:$M$6232,"VOCS")</f>
        <v>0</v>
      </c>
      <c r="K602" s="4">
        <f>SUMIFS('02_核算项'!$AC$2:$AC$6232,'02_核算项'!$B$2:$B$6232,$A602,'02_核算项'!$M$2:$M$6232,"PM10")</f>
        <v>0</v>
      </c>
      <c r="L602" s="4">
        <f>SUMIFS('02_核算项'!$AC$2:$AC$6232,'02_核算项'!$B$2:$B$6232,$A602,'02_核算项'!$M$2:$M$6232,"PM25")</f>
        <v>0</v>
      </c>
      <c r="M602" s="4">
        <f>SUMIFS('02_核算项'!$AC$2:$AC$6232,'02_核算项'!$B$2:$B$6232,$A602,'02_核算项'!$M$2:$M$6232,"BC")</f>
        <v>0</v>
      </c>
      <c r="N602" s="4">
        <f>SUMIFS('02_核算项'!$AC$2:$AC$6232,'02_核算项'!$B$2:$B$6232,$A602,'02_核算项'!$M$2:$M$6232,"OC")</f>
        <v>0</v>
      </c>
      <c r="O602" s="4">
        <f>SUMIFS('02_核算项'!$AC$2:$AC$6232,'02_核算项'!$B$2:$B$6232,$A602,'02_核算项'!$M$2:$M$6232,"NH3")</f>
        <v>0.0</v>
      </c>
      <c r="X602" s="4">
        <f>SUMIFS('02_核算项'!$AD$2:$AD$6232,'02_核算项'!$B$2:$B$6232,$A602,'02_核算项'!$M$2:$M$6232,"NH3")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>
        <f>SUMIFS('02_核算项'!$AC$2:$AC$6232,'02_核算项'!$B$2:$B$6232,$A603,'02_核算项'!$M$2:$M$6232,"SO2")</f>
        <v>0</v>
      </c>
      <c r="H603" s="4">
        <f>SUMIFS('02_核算项'!$AC$2:$AC$6232,'02_核算项'!$B$2:$B$6232,$A603,'02_核算项'!$M$2:$M$6232,"NOX")</f>
        <v>0</v>
      </c>
      <c r="I603" s="4">
        <f>SUMIFS('02_核算项'!$AC$2:$AC$6232,'02_核算项'!$B$2:$B$6232,$A603,'02_核算项'!$M$2:$M$6232,"CO")</f>
        <v>0</v>
      </c>
      <c r="J603" s="4">
        <f>SUMIFS('02_核算项'!$AC$2:$AC$6232,'02_核算项'!$B$2:$B$6232,$A603,'02_核算项'!$M$2:$M$6232,"VOCS")</f>
        <v>0</v>
      </c>
      <c r="K603" s="4">
        <f>SUMIFS('02_核算项'!$AC$2:$AC$6232,'02_核算项'!$B$2:$B$6232,$A603,'02_核算项'!$M$2:$M$6232,"PM10")</f>
        <v>0</v>
      </c>
      <c r="L603" s="4">
        <f>SUMIFS('02_核算项'!$AC$2:$AC$6232,'02_核算项'!$B$2:$B$6232,$A603,'02_核算项'!$M$2:$M$6232,"PM25")</f>
        <v>0</v>
      </c>
      <c r="M603" s="4">
        <f>SUMIFS('02_核算项'!$AC$2:$AC$6232,'02_核算项'!$B$2:$B$6232,$A603,'02_核算项'!$M$2:$M$6232,"BC")</f>
        <v>0</v>
      </c>
      <c r="N603" s="4">
        <f>SUMIFS('02_核算项'!$AC$2:$AC$6232,'02_核算项'!$B$2:$B$6232,$A603,'02_核算项'!$M$2:$M$6232,"OC")</f>
        <v>0</v>
      </c>
      <c r="O603" s="4">
        <f>SUMIFS('02_核算项'!$AC$2:$AC$6232,'02_核算项'!$B$2:$B$6232,$A603,'02_核算项'!$M$2:$M$6232,"NH3")</f>
        <v>0.0</v>
      </c>
      <c r="X603" s="4">
        <f>SUMIFS('02_核算项'!$AD$2:$AD$6232,'02_核算项'!$B$2:$B$6232,$A603,'02_核算项'!$M$2:$M$6232,"NH3")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SUMIFS('02_核算项'!$AC$2:$AC$6232,'02_核算项'!$B$2:$B$6232,$A604,'02_核算项'!$M$2:$M$6232,"SO2")</f>
        <v>11469.412221</v>
      </c>
      <c r="H604" s="4">
        <f>SUMIFS('02_核算项'!$AC$2:$AC$6232,'02_核算项'!$B$2:$B$6232,$A604,'02_核算项'!$M$2:$M$6232,"NOX")</f>
        <v>7977.250743799999</v>
      </c>
      <c r="I604" s="4">
        <f>SUMIFS('02_核算项'!$AC$2:$AC$6232,'02_核算项'!$B$2:$B$6232,$A604,'02_核算项'!$M$2:$M$6232,"CO")</f>
        <v>2212.0485822</v>
      </c>
      <c r="J604" s="4">
        <f>SUMIFS('02_核算项'!$AC$2:$AC$6232,'02_核算项'!$B$2:$B$6232,$A604,'02_核算项'!$M$2:$M$6232,"VOCS")</f>
        <v>44.30441281</v>
      </c>
      <c r="K604" s="4">
        <f>SUMIFS('02_核算项'!$AC$2:$AC$6232,'02_核算项'!$B$2:$B$6232,$A604,'02_核算项'!$M$2:$M$6232,"PM10")</f>
        <v>18046.294184000002</v>
      </c>
      <c r="L604" s="4">
        <f>SUMIFS('02_核算项'!$AC$2:$AC$6232,'02_核算项'!$B$2:$B$6232,$A604,'02_核算项'!$M$2:$M$6232,"PM25")</f>
        <v>4707.9276095</v>
      </c>
      <c r="M604" s="4">
        <f>SUMIFS('02_核算项'!$AC$2:$AC$6232,'02_核算项'!$B$2:$B$6232,$A604,'02_核算项'!$M$2:$M$6232,"BC")</f>
        <v>9.420693951999999</v>
      </c>
      <c r="N604" s="4">
        <f>SUMIFS('02_核算项'!$AC$2:$AC$6232,'02_核算项'!$B$2:$B$6232,$A604,'02_核算项'!$M$2:$M$6232,"OC")</f>
        <v>0.02150548</v>
      </c>
      <c r="O604" s="4">
        <f>SUMIFS('02_核算项'!$AC$2:$AC$6232,'02_核算项'!$B$2:$B$6232,$A604,'02_核算项'!$M$2:$M$6232,"NH3")</f>
        <v>176.93808</v>
      </c>
      <c r="P604" s="4">
        <f>SUMIFS('02_核算项'!$AD$2:$AD$6232,'02_核算项'!$B$2:$B$6232,$A604,'02_核算项'!$M$2:$M$6232,"SO2")</f>
        <v>2293.8824441999996</v>
      </c>
      <c r="Q604" s="4">
        <f>SUMIFS('02_核算项'!$AD$2:$AD$6232,'02_核算项'!$B$2:$B$6232,$A604,'02_核算项'!$M$2:$M$6232,"NOX")</f>
        <v>2871.8102677679994</v>
      </c>
      <c r="R604" s="4">
        <f>SUMIFS('02_核算项'!$AD$2:$AD$6232,'02_核算项'!$B$2:$B$6232,$A604,'02_核算项'!$M$2:$M$6232,"CO")</f>
        <v>2212.0485822</v>
      </c>
      <c r="S604" s="4">
        <f>SUMIFS('02_核算项'!$AD$2:$AD$6232,'02_核算项'!$B$2:$B$6232,$A604,'02_核算项'!$M$2:$M$6232,"VOCS")</f>
        <v>44.30441281</v>
      </c>
      <c r="T604" s="4">
        <f>SUMIFS('02_核算项'!$AD$2:$AD$6232,'02_核算项'!$B$2:$B$6232,$A604,'02_核算项'!$M$2:$M$6232,"PM10")</f>
        <v>321.7007701250003</v>
      </c>
      <c r="U604" s="4">
        <f>SUMIFS('02_核算项'!$AD$2:$AD$6232,'02_核算项'!$B$2:$B$6232,$A604,'02_核算项'!$M$2:$M$6232,"PM25")</f>
        <v>188.31710438000016</v>
      </c>
      <c r="V604" s="4">
        <f>SUMIFS('02_核算项'!$AD$2:$AD$6232,'02_核算项'!$B$2:$B$6232,$A604,'02_核算项'!$M$2:$M$6232,"BC")</f>
        <v>0.3768277580800003</v>
      </c>
      <c r="W604" s="4">
        <f>SUMIFS('02_核算项'!$AD$2:$AD$6232,'02_核算项'!$B$2:$B$6232,$A604,'02_核算项'!$M$2:$M$6232,"OC")</f>
        <v>0.0008602192000000008</v>
      </c>
      <c r="X604" s="4">
        <f>SUMIFS('02_核算项'!$AD$2:$AD$6232,'02_核算项'!$B$2:$B$6232,$A604,'02_核算项'!$M$2:$M$6232,"NH3")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SUMIFS('02_核算项'!$AC$2:$AC$6232,'02_核算项'!$B$2:$B$6232,$A605,'02_核算项'!$M$2:$M$6232,"SO2")</f>
        <v>0.0</v>
      </c>
      <c r="H605" s="4">
        <f>SUMIFS('02_核算项'!$AC$2:$AC$6232,'02_核算项'!$B$2:$B$6232,$A605,'02_核算项'!$M$2:$M$6232,"NOX")</f>
        <v>3.6454329999999997</v>
      </c>
      <c r="I605" s="4">
        <f>SUMIFS('02_核算项'!$AC$2:$AC$6232,'02_核算项'!$B$2:$B$6232,$A605,'02_核算项'!$M$2:$M$6232,"CO")</f>
        <v>1.155869</v>
      </c>
      <c r="J605" s="4">
        <f>SUMIFS('02_核算项'!$AC$2:$AC$6232,'02_核算项'!$B$2:$B$6232,$A605,'02_核算项'!$M$2:$M$6232,"VOCS")</f>
        <v>0.017782600000000003</v>
      </c>
      <c r="K605" s="4">
        <f>SUMIFS('02_核算项'!$AC$2:$AC$6232,'02_核算项'!$B$2:$B$6232,$A605,'02_核算项'!$M$2:$M$6232,"PM10")</f>
        <v>0.026673899999999997</v>
      </c>
      <c r="L605" s="4">
        <f>SUMIFS('02_核算项'!$AC$2:$AC$6232,'02_核算项'!$B$2:$B$6232,$A605,'02_核算项'!$M$2:$M$6232,"PM25")</f>
        <v>0.026673899999999997</v>
      </c>
      <c r="M605" s="4">
        <f>SUMIFS('02_核算项'!$AC$2:$AC$6232,'02_核算项'!$B$2:$B$6232,$A605,'02_核算项'!$M$2:$M$6232,"BC")</f>
        <v>0.0</v>
      </c>
      <c r="N605" s="4">
        <f>SUMIFS('02_核算项'!$AC$2:$AC$6232,'02_核算项'!$B$2:$B$6232,$A605,'02_核算项'!$M$2:$M$6232,"OC")</f>
        <v>0.0</v>
      </c>
      <c r="O605" s="4">
        <f>SUMIFS('02_核算项'!$AC$2:$AC$6232,'02_核算项'!$B$2:$B$6232,$A605,'02_核算项'!$M$2:$M$6232,"NH3")</f>
        <v>0.0</v>
      </c>
      <c r="P605" s="4">
        <f>SUMIFS('02_核算项'!$AD$2:$AD$6232,'02_核算项'!$B$2:$B$6232,$A605,'02_核算项'!$M$2:$M$6232,"SO2")</f>
        <v>0.0</v>
      </c>
      <c r="Q605" s="4">
        <f>SUMIFS('02_核算项'!$AD$2:$AD$6232,'02_核算项'!$B$2:$B$6232,$A605,'02_核算项'!$M$2:$M$6232,"NOX")</f>
        <v>2.8434377399999997</v>
      </c>
      <c r="R605" s="4">
        <f>SUMIFS('02_核算项'!$AD$2:$AD$6232,'02_核算项'!$B$2:$B$6232,$A605,'02_核算项'!$M$2:$M$6232,"CO")</f>
        <v>1.155869</v>
      </c>
      <c r="S605" s="4">
        <f>SUMIFS('02_核算项'!$AD$2:$AD$6232,'02_核算项'!$B$2:$B$6232,$A605,'02_核算项'!$M$2:$M$6232,"VOCS")</f>
        <v>0.017782600000000003</v>
      </c>
      <c r="T605" s="4">
        <f>SUMIFS('02_核算项'!$AD$2:$AD$6232,'02_核算项'!$B$2:$B$6232,$A605,'02_核算项'!$M$2:$M$6232,"PM10")</f>
        <v>0.026673899999999997</v>
      </c>
      <c r="U605" s="4">
        <f>SUMIFS('02_核算项'!$AD$2:$AD$6232,'02_核算项'!$B$2:$B$6232,$A605,'02_核算项'!$M$2:$M$6232,"PM25")</f>
        <v>0.026673899999999997</v>
      </c>
      <c r="V605" s="4">
        <f>SUMIFS('02_核算项'!$AD$2:$AD$6232,'02_核算项'!$B$2:$B$6232,$A605,'02_核算项'!$M$2:$M$6232,"BC")</f>
        <v>0.0</v>
      </c>
      <c r="W605" s="4">
        <f>SUMIFS('02_核算项'!$AD$2:$AD$6232,'02_核算项'!$B$2:$B$6232,$A605,'02_核算项'!$M$2:$M$6232,"OC")</f>
        <v>0.0</v>
      </c>
      <c r="X605" s="4">
        <f>SUMIFS('02_核算项'!$AD$2:$AD$6232,'02_核算项'!$B$2:$B$6232,$A605,'02_核算项'!$M$2:$M$6232,"NH3")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SUMIFS('02_核算项'!$AC$2:$AC$6232,'02_核算项'!$B$2:$B$6232,$A606,'02_核算项'!$M$2:$M$6232,"SO2")</f>
        <v>0.0</v>
      </c>
      <c r="H606" s="4">
        <f>SUMIFS('02_核算项'!$AC$2:$AC$6232,'02_核算项'!$B$2:$B$6232,$A606,'02_核算项'!$M$2:$M$6232,"NOX")</f>
        <v>1007.0281009999999</v>
      </c>
      <c r="I606" s="4">
        <f>SUMIFS('02_核算项'!$AC$2:$AC$6232,'02_核算项'!$B$2:$B$6232,$A606,'02_核算项'!$M$2:$M$6232,"CO")</f>
        <v>319.301593</v>
      </c>
      <c r="J606" s="4">
        <f>SUMIFS('02_核算项'!$AC$2:$AC$6232,'02_核算项'!$B$2:$B$6232,$A606,'02_核算项'!$M$2:$M$6232,"VOCS")</f>
        <v>4.9123322</v>
      </c>
      <c r="K606" s="4">
        <f>SUMIFS('02_核算项'!$AC$2:$AC$6232,'02_核算项'!$B$2:$B$6232,$A606,'02_核算项'!$M$2:$M$6232,"PM10")</f>
        <v>7.3684983</v>
      </c>
      <c r="L606" s="4">
        <f>SUMIFS('02_核算项'!$AC$2:$AC$6232,'02_核算项'!$B$2:$B$6232,$A606,'02_核算项'!$M$2:$M$6232,"PM25")</f>
        <v>7.3684983</v>
      </c>
      <c r="M606" s="4">
        <f>SUMIFS('02_核算项'!$AC$2:$AC$6232,'02_核算项'!$B$2:$B$6232,$A606,'02_核算项'!$M$2:$M$6232,"BC")</f>
        <v>0.0</v>
      </c>
      <c r="N606" s="4">
        <f>SUMIFS('02_核算项'!$AC$2:$AC$6232,'02_核算项'!$B$2:$B$6232,$A606,'02_核算项'!$M$2:$M$6232,"OC")</f>
        <v>0.0</v>
      </c>
      <c r="O606" s="4">
        <f>SUMIFS('02_核算项'!$AC$2:$AC$6232,'02_核算项'!$B$2:$B$6232,$A606,'02_核算项'!$M$2:$M$6232,"NH3")</f>
        <v>0</v>
      </c>
      <c r="P606" s="4">
        <f>SUMIFS('02_核算项'!$AD$2:$AD$6232,'02_核算项'!$B$2:$B$6232,$A606,'02_核算项'!$M$2:$M$6232,"SO2")</f>
        <v>0.0</v>
      </c>
      <c r="Q606" s="4">
        <f>SUMIFS('02_核算项'!$AD$2:$AD$6232,'02_核算项'!$B$2:$B$6232,$A606,'02_核算项'!$M$2:$M$6232,"NOX")</f>
        <v>362.53011635999997</v>
      </c>
      <c r="R606" s="4">
        <f>SUMIFS('02_核算项'!$AD$2:$AD$6232,'02_核算项'!$B$2:$B$6232,$A606,'02_核算项'!$M$2:$M$6232,"CO")</f>
        <v>319.301593</v>
      </c>
      <c r="S606" s="4">
        <f>SUMIFS('02_核算项'!$AD$2:$AD$6232,'02_核算项'!$B$2:$B$6232,$A606,'02_核算项'!$M$2:$M$6232,"VOCS")</f>
        <v>4.9123322</v>
      </c>
      <c r="T606" s="4">
        <f>SUMIFS('02_核算项'!$AD$2:$AD$6232,'02_核算项'!$B$2:$B$6232,$A606,'02_核算项'!$M$2:$M$6232,"PM10")</f>
        <v>3.168454269</v>
      </c>
      <c r="U606" s="4">
        <f>SUMIFS('02_核算项'!$AD$2:$AD$6232,'02_核算项'!$B$2:$B$6232,$A606,'02_核算项'!$M$2:$M$6232,"PM25")</f>
        <v>3.168454269</v>
      </c>
      <c r="V606" s="4">
        <f>SUMIFS('02_核算项'!$AD$2:$AD$6232,'02_核算项'!$B$2:$B$6232,$A606,'02_核算项'!$M$2:$M$6232,"BC")</f>
        <v>0.0</v>
      </c>
      <c r="W606" s="4">
        <f>SUMIFS('02_核算项'!$AD$2:$AD$6232,'02_核算项'!$B$2:$B$6232,$A606,'02_核算项'!$M$2:$M$6232,"OC")</f>
        <v>0.0</v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SUMIFS('02_核算项'!$AC$2:$AC$6232,'02_核算项'!$B$2:$B$6232,$A607,'02_核算项'!$M$2:$M$6232,"SO2")</f>
        <v>15626.029059999999</v>
      </c>
      <c r="H607" s="4">
        <f>SUMIFS('02_核算项'!$AC$2:$AC$6232,'02_核算项'!$B$2:$B$6232,$A607,'02_核算项'!$M$2:$M$6232,"NOX")</f>
        <v>16164.08458</v>
      </c>
      <c r="I607" s="4">
        <f>SUMIFS('02_核算项'!$AC$2:$AC$6232,'02_核算项'!$B$2:$B$6232,$A607,'02_核算项'!$M$2:$M$6232,"CO")</f>
        <v>4483.796</v>
      </c>
      <c r="J607" s="4">
        <f>SUMIFS('02_核算项'!$AC$2:$AC$6232,'02_核算项'!$B$2:$B$6232,$A607,'02_核算项'!$M$2:$M$6232,"VOCS")</f>
        <v>89.67592</v>
      </c>
      <c r="K607" s="4">
        <f>SUMIFS('02_核算项'!$AC$2:$AC$6232,'02_核算项'!$B$2:$B$6232,$A607,'02_核算项'!$M$2:$M$6232,"PM10")</f>
        <v>41225.14137299999</v>
      </c>
      <c r="L607" s="4">
        <f>SUMIFS('02_核算项'!$AC$2:$AC$6232,'02_核算项'!$B$2:$B$6232,$A607,'02_核算项'!$M$2:$M$6232,"PM25")</f>
        <v>10754.384705999999</v>
      </c>
      <c r="M607" s="4">
        <f>SUMIFS('02_核算项'!$AC$2:$AC$6232,'02_核算项'!$B$2:$B$6232,$A607,'02_核算项'!$M$2:$M$6232,"BC")</f>
        <v>21.508769411999996</v>
      </c>
      <c r="N607" s="4">
        <f>SUMIFS('02_核算项'!$AC$2:$AC$6232,'02_核算项'!$B$2:$B$6232,$A607,'02_核算项'!$M$2:$M$6232,"OC")</f>
        <v>0.0</v>
      </c>
      <c r="O607" s="4">
        <f>SUMIFS('02_核算项'!$AC$2:$AC$6232,'02_核算项'!$B$2:$B$6232,$A607,'02_核算项'!$M$2:$M$6232,"NH3")</f>
        <v>0.0</v>
      </c>
      <c r="P607" s="4">
        <f>SUMIFS('02_核算项'!$AD$2:$AD$6232,'02_核算项'!$B$2:$B$6232,$A607,'02_核算项'!$M$2:$M$6232,"SO2")</f>
        <v>9375.617435999999</v>
      </c>
      <c r="Q607" s="4">
        <f>SUMIFS('02_核算项'!$AD$2:$AD$6232,'02_核算项'!$B$2:$B$6232,$A607,'02_核算项'!$M$2:$M$6232,"NOX")</f>
        <v>12607.985972400002</v>
      </c>
      <c r="R607" s="4">
        <f>SUMIFS('02_核算项'!$AD$2:$AD$6232,'02_核算项'!$B$2:$B$6232,$A607,'02_核算项'!$M$2:$M$6232,"CO")</f>
        <v>4483.796</v>
      </c>
      <c r="S607" s="4">
        <f>SUMIFS('02_核算项'!$AD$2:$AD$6232,'02_核算项'!$B$2:$B$6232,$A607,'02_核算项'!$M$2:$M$6232,"VOCS")</f>
        <v>89.67592</v>
      </c>
      <c r="T607" s="4">
        <f>SUMIFS('02_核算项'!$AD$2:$AD$6232,'02_核算项'!$B$2:$B$6232,$A607,'02_核算项'!$M$2:$M$6232,"PM10")</f>
        <v>18753.854529812994</v>
      </c>
      <c r="U607" s="4">
        <f>SUMIFS('02_核算项'!$AD$2:$AD$6232,'02_核算项'!$B$2:$B$6232,$A607,'02_核算项'!$M$2:$M$6232,"PM25")</f>
        <v>5377.1923529999995</v>
      </c>
      <c r="V607" s="4">
        <f>SUMIFS('02_核算项'!$AD$2:$AD$6232,'02_核算项'!$B$2:$B$6232,$A607,'02_核算项'!$M$2:$M$6232,"BC")</f>
        <v>10.754384705999998</v>
      </c>
      <c r="W607" s="4">
        <f>SUMIFS('02_核算项'!$AD$2:$AD$6232,'02_核算项'!$B$2:$B$6232,$A607,'02_核算项'!$M$2:$M$6232,"OC")</f>
        <v>0.0</v>
      </c>
      <c r="X607" s="4">
        <f>SUMIFS('02_核算项'!$AD$2:$AD$6232,'02_核算项'!$B$2:$B$6232,$A607,'02_核算项'!$M$2:$M$6232,"NH3")</f>
        <v>0.0</v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>
        <f>SUMIFS('02_核算项'!$AC$2:$AC$6232,'02_核算项'!$B$2:$B$6232,$A608,'02_核算项'!$M$2:$M$6232,"SO2")</f>
        <v>0.0</v>
      </c>
      <c r="H608" s="4">
        <f>SUMIFS('02_核算项'!$AC$2:$AC$6232,'02_核算项'!$B$2:$B$6232,$A608,'02_核算项'!$M$2:$M$6232,"NOX")</f>
        <v>0.0</v>
      </c>
      <c r="I608" s="4">
        <f>SUMIFS('02_核算项'!$AC$2:$AC$6232,'02_核算项'!$B$2:$B$6232,$A608,'02_核算项'!$M$2:$M$6232,"CO")</f>
        <v>0.0</v>
      </c>
      <c r="J608" s="4">
        <f>SUMIFS('02_核算项'!$AC$2:$AC$6232,'02_核算项'!$B$2:$B$6232,$A608,'02_核算项'!$M$2:$M$6232,"VOCS")</f>
        <v>0.0</v>
      </c>
      <c r="K608" s="4">
        <f>SUMIFS('02_核算项'!$AC$2:$AC$6232,'02_核算项'!$B$2:$B$6232,$A608,'02_核算项'!$M$2:$M$6232,"PM10")</f>
        <v>0.0</v>
      </c>
      <c r="L608" s="4">
        <f>SUMIFS('02_核算项'!$AC$2:$AC$6232,'02_核算项'!$B$2:$B$6232,$A608,'02_核算项'!$M$2:$M$6232,"PM25")</f>
        <v>0.0</v>
      </c>
      <c r="M608" s="4">
        <f>SUMIFS('02_核算项'!$AC$2:$AC$6232,'02_核算项'!$B$2:$B$6232,$A608,'02_核算项'!$M$2:$M$6232,"BC")</f>
        <v>0.0</v>
      </c>
      <c r="N608" s="4">
        <f>SUMIFS('02_核算项'!$AC$2:$AC$6232,'02_核算项'!$B$2:$B$6232,$A608,'02_核算项'!$M$2:$M$6232,"OC")</f>
        <v>0.0</v>
      </c>
      <c r="O608" s="4">
        <f>SUMIFS('02_核算项'!$AC$2:$AC$6232,'02_核算项'!$B$2:$B$6232,$A608,'02_核算项'!$M$2:$M$6232,"NH3")</f>
        <v>0.0</v>
      </c>
      <c r="P608" s="4">
        <f>SUMIFS('02_核算项'!$AD$2:$AD$6232,'02_核算项'!$B$2:$B$6232,$A608,'02_核算项'!$M$2:$M$6232,"SO2")</f>
        <v>0.0</v>
      </c>
      <c r="Q608" s="4">
        <f>SUMIFS('02_核算项'!$AD$2:$AD$6232,'02_核算项'!$B$2:$B$6232,$A608,'02_核算项'!$M$2:$M$6232,"NOX")</f>
        <v>0.0</v>
      </c>
      <c r="R608" s="4">
        <f>SUMIFS('02_核算项'!$AD$2:$AD$6232,'02_核算项'!$B$2:$B$6232,$A608,'02_核算项'!$M$2:$M$6232,"CO")</f>
        <v>0.0</v>
      </c>
      <c r="S608" s="4">
        <f>SUMIFS('02_核算项'!$AD$2:$AD$6232,'02_核算项'!$B$2:$B$6232,$A608,'02_核算项'!$M$2:$M$6232,"VOCS")</f>
        <v>0.0</v>
      </c>
      <c r="T608" s="4">
        <f>SUMIFS('02_核算项'!$AD$2:$AD$6232,'02_核算项'!$B$2:$B$6232,$A608,'02_核算项'!$M$2:$M$6232,"PM10")</f>
        <v>0.0</v>
      </c>
      <c r="U608" s="4">
        <f>SUMIFS('02_核算项'!$AD$2:$AD$6232,'02_核算项'!$B$2:$B$6232,$A608,'02_核算项'!$M$2:$M$6232,"PM25")</f>
        <v>0.0</v>
      </c>
      <c r="V608" s="4">
        <f>SUMIFS('02_核算项'!$AD$2:$AD$6232,'02_核算项'!$B$2:$B$6232,$A608,'02_核算项'!$M$2:$M$6232,"BC")</f>
        <v>0.0</v>
      </c>
      <c r="W608" s="4">
        <f>SUMIFS('02_核算项'!$AD$2:$AD$6232,'02_核算项'!$B$2:$B$6232,$A608,'02_核算项'!$M$2:$M$6232,"OC")</f>
        <v>0.0</v>
      </c>
      <c r="X608" s="4">
        <f>SUMIFS('02_核算项'!$AD$2:$AD$6232,'02_核算项'!$B$2:$B$6232,$A608,'02_核算项'!$M$2:$M$6232,"NH3")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SUMIFS('02_核算项'!$AC$2:$AC$6232,'02_核算项'!$B$2:$B$6232,$A609,'02_核算项'!$M$2:$M$6232,"SO2")</f>
        <v>0.0</v>
      </c>
      <c r="H609" s="4">
        <f>SUMIFS('02_核算项'!$AC$2:$AC$6232,'02_核算项'!$B$2:$B$6232,$A609,'02_核算项'!$M$2:$M$6232,"NOX")</f>
        <v>38.4047136</v>
      </c>
      <c r="I609" s="4">
        <f>SUMIFS('02_核算项'!$AC$2:$AC$6232,'02_核算项'!$B$2:$B$6232,$A609,'02_核算项'!$M$2:$M$6232,"CO")</f>
        <v>3.6967103999999997</v>
      </c>
      <c r="J609" s="4">
        <f>SUMIFS('02_核算项'!$AC$2:$AC$6232,'02_核算项'!$B$2:$B$6232,$A609,'02_核算项'!$M$2:$M$6232,"VOCS")</f>
        <v>338.86512</v>
      </c>
      <c r="K609" s="4">
        <f>SUMIFS('02_核算项'!$AC$2:$AC$6232,'02_核算项'!$B$2:$B$6232,$A609,'02_核算项'!$M$2:$M$6232,"PM10")</f>
        <v>1.7456688</v>
      </c>
      <c r="L609" s="4">
        <f>SUMIFS('02_核算项'!$AC$2:$AC$6232,'02_核算项'!$B$2:$B$6232,$A609,'02_核算项'!$M$2:$M$6232,"PM25")</f>
        <v>1.7456688</v>
      </c>
      <c r="M609" s="4">
        <f>SUMIFS('02_核算项'!$AC$2:$AC$6232,'02_核算项'!$B$2:$B$6232,$A609,'02_核算项'!$M$2:$M$6232,"BC")</f>
        <v>0.20537280000000002</v>
      </c>
      <c r="N609" s="4">
        <f>SUMIFS('02_核算项'!$AC$2:$AC$6232,'02_核算项'!$B$2:$B$6232,$A609,'02_核算项'!$M$2:$M$6232,"OC")</f>
        <v>0.513432</v>
      </c>
      <c r="O609" s="4">
        <f>SUMIFS('02_核算项'!$AC$2:$AC$6232,'02_核算项'!$B$2:$B$6232,$A609,'02_核算项'!$M$2:$M$6232,"NH3")</f>
        <v>0.0</v>
      </c>
      <c r="P609" s="4">
        <f>SUMIFS('02_核算项'!$AD$2:$AD$6232,'02_核算项'!$B$2:$B$6232,$A609,'02_核算项'!$M$2:$M$6232,"SO2")</f>
        <v>0.0</v>
      </c>
      <c r="Q609" s="4">
        <f>SUMIFS('02_核算项'!$AD$2:$AD$6232,'02_核算项'!$B$2:$B$6232,$A609,'02_核算项'!$M$2:$M$6232,"NOX")</f>
        <v>29.955676608</v>
      </c>
      <c r="R609" s="4">
        <f>SUMIFS('02_核算项'!$AD$2:$AD$6232,'02_核算项'!$B$2:$B$6232,$A609,'02_核算项'!$M$2:$M$6232,"CO")</f>
        <v>3.6967103999999997</v>
      </c>
      <c r="S609" s="4">
        <f>SUMIFS('02_核算项'!$AD$2:$AD$6232,'02_核算项'!$B$2:$B$6232,$A609,'02_核算项'!$M$2:$M$6232,"VOCS")</f>
        <v>338.86512</v>
      </c>
      <c r="T609" s="4">
        <f>SUMIFS('02_核算项'!$AD$2:$AD$6232,'02_核算项'!$B$2:$B$6232,$A609,'02_核算项'!$M$2:$M$6232,"PM10")</f>
        <v>1.7456688</v>
      </c>
      <c r="U609" s="4">
        <f>SUMIFS('02_核算项'!$AD$2:$AD$6232,'02_核算项'!$B$2:$B$6232,$A609,'02_核算项'!$M$2:$M$6232,"PM25")</f>
        <v>1.7456688</v>
      </c>
      <c r="V609" s="4">
        <f>SUMIFS('02_核算项'!$AD$2:$AD$6232,'02_核算项'!$B$2:$B$6232,$A609,'02_核算项'!$M$2:$M$6232,"BC")</f>
        <v>0.20537280000000002</v>
      </c>
      <c r="W609" s="4">
        <f>SUMIFS('02_核算项'!$AD$2:$AD$6232,'02_核算项'!$B$2:$B$6232,$A609,'02_核算项'!$M$2:$M$6232,"OC")</f>
        <v>0.513432</v>
      </c>
      <c r="X609" s="4">
        <f>SUMIFS('02_核算项'!$AD$2:$AD$6232,'02_核算项'!$B$2:$B$6232,$A609,'02_核算项'!$M$2:$M$6232,"NH3")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SUMIFS('02_核算项'!$AC$2:$AC$6232,'02_核算项'!$B$2:$B$6232,$A610,'02_核算项'!$M$2:$M$6232,"SO2")</f>
        <v>1378.40192336</v>
      </c>
      <c r="H610" s="4">
        <f>SUMIFS('02_核算项'!$AC$2:$AC$6232,'02_核算项'!$B$2:$B$6232,$A610,'02_核算项'!$M$2:$M$6232,"NOX")</f>
        <v>1796.31880412</v>
      </c>
      <c r="I610" s="4">
        <f>SUMIFS('02_核算项'!$AC$2:$AC$6232,'02_核算项'!$B$2:$B$6232,$A610,'02_核算项'!$M$2:$M$6232,"CO")</f>
        <v>261.4674508</v>
      </c>
      <c r="J610" s="4">
        <f>SUMIFS('02_核算项'!$AC$2:$AC$6232,'02_核算项'!$B$2:$B$6232,$A610,'02_核算项'!$M$2:$M$6232,"VOCS")</f>
        <v>2801.7124301599997</v>
      </c>
      <c r="K610" s="4">
        <f>SUMIFS('02_核算项'!$AC$2:$AC$6232,'02_核算项'!$B$2:$B$6232,$A610,'02_核算项'!$M$2:$M$6232,"PM10")</f>
        <v>4010.42385427088</v>
      </c>
      <c r="L610" s="4">
        <f>SUMIFS('02_核算项'!$AC$2:$AC$6232,'02_核算项'!$B$2:$B$6232,$A610,'02_核算项'!$M$2:$M$6232,"PM25")</f>
        <v>1003.1994144150403</v>
      </c>
      <c r="M610" s="4">
        <f>SUMIFS('02_核算项'!$AC$2:$AC$6232,'02_核算项'!$B$2:$B$6232,$A610,'02_核算项'!$M$2:$M$6232,"BC")</f>
        <v>5.292190153710081</v>
      </c>
      <c r="N610" s="4">
        <f>SUMIFS('02_核算项'!$AC$2:$AC$6232,'02_核算项'!$B$2:$B$6232,$A610,'02_核算项'!$M$2:$M$6232,"OC")</f>
        <v>0.84772738</v>
      </c>
      <c r="O610" s="4">
        <f>SUMIFS('02_核算项'!$AC$2:$AC$6232,'02_核算项'!$B$2:$B$6232,$A610,'02_核算项'!$M$2:$M$6232,"NH3")</f>
        <v>0.0</v>
      </c>
      <c r="P610" s="4">
        <f>SUMIFS('02_核算项'!$AD$2:$AD$6232,'02_核算项'!$B$2:$B$6232,$A610,'02_核算项'!$M$2:$M$6232,"SO2")</f>
        <v>827.041154016</v>
      </c>
      <c r="Q610" s="4">
        <f>SUMIFS('02_核算项'!$AD$2:$AD$6232,'02_核算项'!$B$2:$B$6232,$A610,'02_核算项'!$M$2:$M$6232,"NOX")</f>
        <v>1796.31880412</v>
      </c>
      <c r="R610" s="4">
        <f>SUMIFS('02_核算项'!$AD$2:$AD$6232,'02_核算项'!$B$2:$B$6232,$A610,'02_核算项'!$M$2:$M$6232,"CO")</f>
        <v>261.4674508</v>
      </c>
      <c r="S610" s="4">
        <f>SUMIFS('02_核算项'!$AD$2:$AD$6232,'02_核算项'!$B$2:$B$6232,$A610,'02_核算项'!$M$2:$M$6232,"VOCS")</f>
        <v>2801.7124301599997</v>
      </c>
      <c r="T610" s="4">
        <f>SUMIFS('02_核算项'!$AD$2:$AD$6232,'02_核算项'!$B$2:$B$6232,$A610,'02_核算项'!$M$2:$M$6232,"PM10")</f>
        <v>130.3684478061696</v>
      </c>
      <c r="U610" s="4">
        <f>SUMIFS('02_核算项'!$AD$2:$AD$6232,'02_核算项'!$B$2:$B$6232,$A610,'02_核算项'!$M$2:$M$6232,"PM25")</f>
        <v>70.22395900905278</v>
      </c>
      <c r="V610" s="4">
        <f>SUMIFS('02_核算项'!$AD$2:$AD$6232,'02_核算项'!$B$2:$B$6232,$A610,'02_核算项'!$M$2:$M$6232,"BC")</f>
        <v>0.3704533107597054</v>
      </c>
      <c r="W610" s="4">
        <f>SUMIFS('02_核算项'!$AD$2:$AD$6232,'02_核算项'!$B$2:$B$6232,$A610,'02_核算项'!$M$2:$M$6232,"OC")</f>
        <v>0.05934091659999996</v>
      </c>
      <c r="X610" s="4">
        <f>SUMIFS('02_核算项'!$AD$2:$AD$6232,'02_核算项'!$B$2:$B$6232,$A610,'02_核算项'!$M$2:$M$6232,"NH3")</f>
        <v>0.0</v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>
        <f>SUMIFS('02_核算项'!$AC$2:$AC$6232,'02_核算项'!$B$2:$B$6232,$A611,'02_核算项'!$M$2:$M$6232,"SO2")</f>
        <v>0</v>
      </c>
      <c r="H611" s="4">
        <f>SUMIFS('02_核算项'!$AC$2:$AC$6232,'02_核算项'!$B$2:$B$6232,$A611,'02_核算项'!$M$2:$M$6232,"NOX")</f>
        <v>0</v>
      </c>
      <c r="I611" s="4">
        <f>SUMIFS('02_核算项'!$AC$2:$AC$6232,'02_核算项'!$B$2:$B$6232,$A611,'02_核算项'!$M$2:$M$6232,"CO")</f>
        <v>0</v>
      </c>
      <c r="J611" s="4">
        <f>SUMIFS('02_核算项'!$AC$2:$AC$6232,'02_核算项'!$B$2:$B$6232,$A611,'02_核算项'!$M$2:$M$6232,"VOCS")</f>
        <v>0</v>
      </c>
      <c r="K611" s="4">
        <f>SUMIFS('02_核算项'!$AC$2:$AC$6232,'02_核算项'!$B$2:$B$6232,$A611,'02_核算项'!$M$2:$M$6232,"PM10")</f>
        <v>0</v>
      </c>
      <c r="L611" s="4">
        <f>SUMIFS('02_核算项'!$AC$2:$AC$6232,'02_核算项'!$B$2:$B$6232,$A611,'02_核算项'!$M$2:$M$6232,"PM25")</f>
        <v>0</v>
      </c>
      <c r="M611" s="4">
        <f>SUMIFS('02_核算项'!$AC$2:$AC$6232,'02_核算项'!$B$2:$B$6232,$A611,'02_核算项'!$M$2:$M$6232,"BC")</f>
        <v>0</v>
      </c>
      <c r="N611" s="4">
        <f>SUMIFS('02_核算项'!$AC$2:$AC$6232,'02_核算项'!$B$2:$B$6232,$A611,'02_核算项'!$M$2:$M$6232,"OC")</f>
        <v>0</v>
      </c>
      <c r="O611" s="4">
        <f>SUMIFS('02_核算项'!$AC$2:$AC$6232,'02_核算项'!$B$2:$B$6232,$A611,'02_核算项'!$M$2:$M$6232,"NH3")</f>
        <v>0</v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SUMIFS('02_核算项'!$AC$2:$AC$6232,'02_核算项'!$B$2:$B$6232,$A612,'02_核算项'!$M$2:$M$6232,"SO2")</f>
        <v>0.0</v>
      </c>
      <c r="H612" s="4">
        <f>SUMIFS('02_核算项'!$AC$2:$AC$6232,'02_核算项'!$B$2:$B$6232,$A612,'02_核算项'!$M$2:$M$6232,"NOX")</f>
        <v>27.608825999999997</v>
      </c>
      <c r="I612" s="4">
        <f>SUMIFS('02_核算项'!$AC$2:$AC$6232,'02_核算项'!$B$2:$B$6232,$A612,'02_核算项'!$M$2:$M$6232,"CO")</f>
        <v>8.754018</v>
      </c>
      <c r="J612" s="4">
        <f>SUMIFS('02_核算项'!$AC$2:$AC$6232,'02_核算项'!$B$2:$B$6232,$A612,'02_核算项'!$M$2:$M$6232,"VOCS")</f>
        <v>0.13467720000000002</v>
      </c>
      <c r="K612" s="4">
        <f>SUMIFS('02_核算项'!$AC$2:$AC$6232,'02_核算项'!$B$2:$B$6232,$A612,'02_核算项'!$M$2:$M$6232,"PM10")</f>
        <v>0.2020158</v>
      </c>
      <c r="L612" s="4">
        <f>SUMIFS('02_核算项'!$AC$2:$AC$6232,'02_核算项'!$B$2:$B$6232,$A612,'02_核算项'!$M$2:$M$6232,"PM25")</f>
        <v>0.2020158</v>
      </c>
      <c r="M612" s="4">
        <f>SUMIFS('02_核算项'!$AC$2:$AC$6232,'02_核算项'!$B$2:$B$6232,$A612,'02_核算项'!$M$2:$M$6232,"BC")</f>
        <v>0.0</v>
      </c>
      <c r="N612" s="4">
        <f>SUMIFS('02_核算项'!$AC$2:$AC$6232,'02_核算项'!$B$2:$B$6232,$A612,'02_核算项'!$M$2:$M$6232,"OC")</f>
        <v>0.0</v>
      </c>
      <c r="O612" s="4">
        <f>SUMIFS('02_核算项'!$AC$2:$AC$6232,'02_核算项'!$B$2:$B$6232,$A612,'02_核算项'!$M$2:$M$6232,"NH3")</f>
        <v>0.0</v>
      </c>
      <c r="P612" s="4">
        <f>SUMIFS('02_核算项'!$AD$2:$AD$6232,'02_核算项'!$B$2:$B$6232,$A612,'02_核算项'!$M$2:$M$6232,"SO2")</f>
        <v>0.0</v>
      </c>
      <c r="Q612" s="4">
        <f>SUMIFS('02_核算项'!$AD$2:$AD$6232,'02_核算项'!$B$2:$B$6232,$A612,'02_核算项'!$M$2:$M$6232,"NOX")</f>
        <v>21.53488428</v>
      </c>
      <c r="R612" s="4">
        <f>SUMIFS('02_核算项'!$AD$2:$AD$6232,'02_核算项'!$B$2:$B$6232,$A612,'02_核算项'!$M$2:$M$6232,"CO")</f>
        <v>8.754018</v>
      </c>
      <c r="S612" s="4">
        <f>SUMIFS('02_核算项'!$AD$2:$AD$6232,'02_核算项'!$B$2:$B$6232,$A612,'02_核算项'!$M$2:$M$6232,"VOCS")</f>
        <v>0.13467720000000002</v>
      </c>
      <c r="T612" s="4">
        <f>SUMIFS('02_核算项'!$AD$2:$AD$6232,'02_核算项'!$B$2:$B$6232,$A612,'02_核算项'!$M$2:$M$6232,"PM10")</f>
        <v>0.2020158</v>
      </c>
      <c r="U612" s="4">
        <f>SUMIFS('02_核算项'!$AD$2:$AD$6232,'02_核算项'!$B$2:$B$6232,$A612,'02_核算项'!$M$2:$M$6232,"PM25")</f>
        <v>0.2020158</v>
      </c>
      <c r="V612" s="4">
        <f>SUMIFS('02_核算项'!$AD$2:$AD$6232,'02_核算项'!$B$2:$B$6232,$A612,'02_核算项'!$M$2:$M$6232,"BC")</f>
        <v>0.0</v>
      </c>
      <c r="W612" s="4">
        <f>SUMIFS('02_核算项'!$AD$2:$AD$6232,'02_核算项'!$B$2:$B$6232,$A612,'02_核算项'!$M$2:$M$6232,"OC")</f>
        <v>0.0</v>
      </c>
      <c r="X612" s="4">
        <f>SUMIFS('02_核算项'!$AD$2:$AD$6232,'02_核算项'!$B$2:$B$6232,$A612,'02_核算项'!$M$2:$M$6232,"NH3")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SUMIFS('02_核算项'!$AC$2:$AC$6232,'02_核算项'!$B$2:$B$6232,$A613,'02_核算项'!$M$2:$M$6232,"SO2")</f>
        <v>11265.096699</v>
      </c>
      <c r="H613" s="4">
        <f>SUMIFS('02_核算项'!$AC$2:$AC$6232,'02_核算项'!$B$2:$B$6232,$A613,'02_核算项'!$M$2:$M$6232,"NOX")</f>
        <v>10617.1695686</v>
      </c>
      <c r="I613" s="4">
        <f>SUMIFS('02_核算项'!$AC$2:$AC$6232,'02_核算项'!$B$2:$B$6232,$A613,'02_核算项'!$M$2:$M$6232,"CO")</f>
        <v>2945.12332</v>
      </c>
      <c r="J613" s="4">
        <f>SUMIFS('02_核算项'!$AC$2:$AC$6232,'02_核算项'!$B$2:$B$6232,$A613,'02_核算项'!$M$2:$M$6232,"VOCS")</f>
        <v>58.9024664</v>
      </c>
      <c r="K613" s="4">
        <f>SUMIFS('02_核算项'!$AC$2:$AC$6232,'02_核算项'!$B$2:$B$6232,$A613,'02_核算项'!$M$2:$M$6232,"PM10")</f>
        <v>36273.611370779996</v>
      </c>
      <c r="L613" s="4">
        <f>SUMIFS('02_核算项'!$AC$2:$AC$6232,'02_核算项'!$B$2:$B$6232,$A613,'02_核算项'!$M$2:$M$6232,"PM25")</f>
        <v>9462.68122716</v>
      </c>
      <c r="M613" s="4">
        <f>SUMIFS('02_核算项'!$AC$2:$AC$6232,'02_核算项'!$B$2:$B$6232,$A613,'02_核算项'!$M$2:$M$6232,"BC")</f>
        <v>18.92536245432</v>
      </c>
      <c r="N613" s="4">
        <f>SUMIFS('02_核算项'!$AC$2:$AC$6232,'02_核算项'!$B$2:$B$6232,$A613,'02_核算项'!$M$2:$M$6232,"OC")</f>
        <v>0.0</v>
      </c>
      <c r="O613" s="4">
        <f>SUMIFS('02_核算项'!$AC$2:$AC$6232,'02_核算项'!$B$2:$B$6232,$A613,'02_核算项'!$M$2:$M$6232,"NH3")</f>
        <v>0.0</v>
      </c>
      <c r="P613" s="4">
        <f>SUMIFS('02_核算项'!$AD$2:$AD$6232,'02_核算项'!$B$2:$B$6232,$A613,'02_核算项'!$M$2:$M$6232,"SO2")</f>
        <v>11265.096699</v>
      </c>
      <c r="Q613" s="4">
        <f>SUMIFS('02_核算项'!$AD$2:$AD$6232,'02_核算项'!$B$2:$B$6232,$A613,'02_核算项'!$M$2:$M$6232,"NOX")</f>
        <v>8281.392263508</v>
      </c>
      <c r="R613" s="4">
        <f>SUMIFS('02_核算项'!$AD$2:$AD$6232,'02_核算项'!$B$2:$B$6232,$A613,'02_核算项'!$M$2:$M$6232,"CO")</f>
        <v>2945.12332</v>
      </c>
      <c r="S613" s="4">
        <f>SUMIFS('02_核算项'!$AD$2:$AD$6232,'02_核算项'!$B$2:$B$6232,$A613,'02_核算项'!$M$2:$M$6232,"VOCS")</f>
        <v>58.9024664</v>
      </c>
      <c r="T613" s="4">
        <f>SUMIFS('02_核算项'!$AD$2:$AD$6232,'02_核算项'!$B$2:$B$6232,$A613,'02_核算项'!$M$2:$M$6232,"PM10")</f>
        <v>36273.611370779996</v>
      </c>
      <c r="U613" s="4">
        <f>SUMIFS('02_核算项'!$AD$2:$AD$6232,'02_核算项'!$B$2:$B$6232,$A613,'02_核算项'!$M$2:$M$6232,"PM25")</f>
        <v>9462.68122716</v>
      </c>
      <c r="V613" s="4">
        <f>SUMIFS('02_核算项'!$AD$2:$AD$6232,'02_核算项'!$B$2:$B$6232,$A613,'02_核算项'!$M$2:$M$6232,"BC")</f>
        <v>18.92536245432</v>
      </c>
      <c r="W613" s="4">
        <f>SUMIFS('02_核算项'!$AD$2:$AD$6232,'02_核算项'!$B$2:$B$6232,$A613,'02_核算项'!$M$2:$M$6232,"OC")</f>
        <v>0.0</v>
      </c>
      <c r="X613" s="4">
        <f>SUMIFS('02_核算项'!$AD$2:$AD$6232,'02_核算项'!$B$2:$B$6232,$A613,'02_核算项'!$M$2:$M$6232,"NH3")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SUMIFS('02_核算项'!$AC$2:$AC$6232,'02_核算项'!$B$2:$B$6232,$A614,'02_核算项'!$M$2:$M$6232,"SO2")</f>
        <v>0.0</v>
      </c>
      <c r="H614" s="4">
        <f>SUMIFS('02_核算项'!$AC$2:$AC$6232,'02_核算项'!$B$2:$B$6232,$A614,'02_核算项'!$M$2:$M$6232,"NOX")</f>
        <v>96.30858999999997</v>
      </c>
      <c r="I614" s="4">
        <f>SUMIFS('02_核算项'!$AC$2:$AC$6232,'02_核算项'!$B$2:$B$6232,$A614,'02_核算项'!$M$2:$M$6232,"CO")</f>
        <v>30.536869999999997</v>
      </c>
      <c r="J614" s="4">
        <f>SUMIFS('02_核算项'!$AC$2:$AC$6232,'02_核算项'!$B$2:$B$6232,$A614,'02_核算项'!$M$2:$M$6232,"VOCS")</f>
        <v>0.46979799999999994</v>
      </c>
      <c r="K614" s="4">
        <f>SUMIFS('02_核算项'!$AC$2:$AC$6232,'02_核算项'!$B$2:$B$6232,$A614,'02_核算项'!$M$2:$M$6232,"PM10")</f>
        <v>0.7046969999999999</v>
      </c>
      <c r="L614" s="4">
        <f>SUMIFS('02_核算项'!$AC$2:$AC$6232,'02_核算项'!$B$2:$B$6232,$A614,'02_核算项'!$M$2:$M$6232,"PM25")</f>
        <v>0.7046969999999999</v>
      </c>
      <c r="M614" s="4">
        <f>SUMIFS('02_核算项'!$AC$2:$AC$6232,'02_核算项'!$B$2:$B$6232,$A614,'02_核算项'!$M$2:$M$6232,"BC")</f>
        <v>0.0</v>
      </c>
      <c r="N614" s="4">
        <f>SUMIFS('02_核算项'!$AC$2:$AC$6232,'02_核算项'!$B$2:$B$6232,$A614,'02_核算项'!$M$2:$M$6232,"OC")</f>
        <v>0.0</v>
      </c>
      <c r="O614" s="4">
        <f>SUMIFS('02_核算项'!$AC$2:$AC$6232,'02_核算项'!$B$2:$B$6232,$A614,'02_核算项'!$M$2:$M$6232,"NH3")</f>
        <v>0.0</v>
      </c>
      <c r="P614" s="4">
        <f>SUMIFS('02_核算项'!$AD$2:$AD$6232,'02_核算项'!$B$2:$B$6232,$A614,'02_核算项'!$M$2:$M$6232,"SO2")</f>
        <v>0.0</v>
      </c>
      <c r="Q614" s="4">
        <f>SUMIFS('02_核算项'!$AD$2:$AD$6232,'02_核算项'!$B$2:$B$6232,$A614,'02_核算项'!$M$2:$M$6232,"NOX")</f>
        <v>75.12070019999997</v>
      </c>
      <c r="R614" s="4">
        <f>SUMIFS('02_核算项'!$AD$2:$AD$6232,'02_核算项'!$B$2:$B$6232,$A614,'02_核算项'!$M$2:$M$6232,"CO")</f>
        <v>30.536869999999997</v>
      </c>
      <c r="S614" s="4">
        <f>SUMIFS('02_核算项'!$AD$2:$AD$6232,'02_核算项'!$B$2:$B$6232,$A614,'02_核算项'!$M$2:$M$6232,"VOCS")</f>
        <v>0.46979799999999994</v>
      </c>
      <c r="T614" s="4">
        <f>SUMIFS('02_核算项'!$AD$2:$AD$6232,'02_核算项'!$B$2:$B$6232,$A614,'02_核算项'!$M$2:$M$6232,"PM10")</f>
        <v>0.7046969999999999</v>
      </c>
      <c r="U614" s="4">
        <f>SUMIFS('02_核算项'!$AD$2:$AD$6232,'02_核算项'!$B$2:$B$6232,$A614,'02_核算项'!$M$2:$M$6232,"PM25")</f>
        <v>0.7046969999999999</v>
      </c>
      <c r="V614" s="4">
        <f>SUMIFS('02_核算项'!$AD$2:$AD$6232,'02_核算项'!$B$2:$B$6232,$A614,'02_核算项'!$M$2:$M$6232,"BC")</f>
        <v>0.0</v>
      </c>
      <c r="W614" s="4">
        <f>SUMIFS('02_核算项'!$AD$2:$AD$6232,'02_核算项'!$B$2:$B$6232,$A614,'02_核算项'!$M$2:$M$6232,"OC")</f>
        <v>0.0</v>
      </c>
      <c r="X614" s="4">
        <f>SUMIFS('02_核算项'!$AD$2:$AD$6232,'02_核算项'!$B$2:$B$6232,$A614,'02_核算项'!$M$2:$M$6232,"NH3")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SUMIFS('02_核算项'!$AC$2:$AC$6232,'02_核算项'!$B$2:$B$6232,$A615,'02_核算项'!$M$2:$M$6232,"SO2")</f>
        <v>0.0</v>
      </c>
      <c r="H615" s="4">
        <f>SUMIFS('02_核算项'!$AC$2:$AC$6232,'02_核算项'!$B$2:$B$6232,$A615,'02_核算项'!$M$2:$M$6232,"NOX")</f>
        <v>76.719651</v>
      </c>
      <c r="I615" s="4">
        <f>SUMIFS('02_核算项'!$AC$2:$AC$6232,'02_核算项'!$B$2:$B$6232,$A615,'02_核算项'!$M$2:$M$6232,"CO")</f>
        <v>24.325743</v>
      </c>
      <c r="J615" s="4">
        <f>SUMIFS('02_核算项'!$AC$2:$AC$6232,'02_核算项'!$B$2:$B$6232,$A615,'02_核算项'!$M$2:$M$6232,"VOCS")</f>
        <v>0.3742422</v>
      </c>
      <c r="K615" s="4">
        <f>SUMIFS('02_核算项'!$AC$2:$AC$6232,'02_核算项'!$B$2:$B$6232,$A615,'02_核算项'!$M$2:$M$6232,"PM10")</f>
        <v>0.5613632999999999</v>
      </c>
      <c r="L615" s="4">
        <f>SUMIFS('02_核算项'!$AC$2:$AC$6232,'02_核算项'!$B$2:$B$6232,$A615,'02_核算项'!$M$2:$M$6232,"PM25")</f>
        <v>0.5613632999999999</v>
      </c>
      <c r="M615" s="4">
        <f>SUMIFS('02_核算项'!$AC$2:$AC$6232,'02_核算项'!$B$2:$B$6232,$A615,'02_核算项'!$M$2:$M$6232,"BC")</f>
        <v>0.0</v>
      </c>
      <c r="N615" s="4">
        <f>SUMIFS('02_核算项'!$AC$2:$AC$6232,'02_核算项'!$B$2:$B$6232,$A615,'02_核算项'!$M$2:$M$6232,"OC")</f>
        <v>0.0</v>
      </c>
      <c r="O615" s="4">
        <f>SUMIFS('02_核算项'!$AC$2:$AC$6232,'02_核算项'!$B$2:$B$6232,$A615,'02_核算项'!$M$2:$M$6232,"NH3")</f>
        <v>0.0</v>
      </c>
      <c r="P615" s="4">
        <f>SUMIFS('02_核算项'!$AD$2:$AD$6232,'02_核算项'!$B$2:$B$6232,$A615,'02_核算项'!$M$2:$M$6232,"SO2")</f>
        <v>0.0</v>
      </c>
      <c r="Q615" s="4">
        <f>SUMIFS('02_核算项'!$AD$2:$AD$6232,'02_核算项'!$B$2:$B$6232,$A615,'02_核算项'!$M$2:$M$6232,"NOX")</f>
        <v>59.84132778</v>
      </c>
      <c r="R615" s="4">
        <f>SUMIFS('02_核算项'!$AD$2:$AD$6232,'02_核算项'!$B$2:$B$6232,$A615,'02_核算项'!$M$2:$M$6232,"CO")</f>
        <v>24.325743</v>
      </c>
      <c r="S615" s="4">
        <f>SUMIFS('02_核算项'!$AD$2:$AD$6232,'02_核算项'!$B$2:$B$6232,$A615,'02_核算项'!$M$2:$M$6232,"VOCS")</f>
        <v>0.3742422</v>
      </c>
      <c r="T615" s="4">
        <f>SUMIFS('02_核算项'!$AD$2:$AD$6232,'02_核算项'!$B$2:$B$6232,$A615,'02_核算项'!$M$2:$M$6232,"PM10")</f>
        <v>0.5613632999999999</v>
      </c>
      <c r="U615" s="4">
        <f>SUMIFS('02_核算项'!$AD$2:$AD$6232,'02_核算项'!$B$2:$B$6232,$A615,'02_核算项'!$M$2:$M$6232,"PM25")</f>
        <v>0.5613632999999999</v>
      </c>
      <c r="V615" s="4">
        <f>SUMIFS('02_核算项'!$AD$2:$AD$6232,'02_核算项'!$B$2:$B$6232,$A615,'02_核算项'!$M$2:$M$6232,"BC")</f>
        <v>0.0</v>
      </c>
      <c r="W615" s="4">
        <f>SUMIFS('02_核算项'!$AD$2:$AD$6232,'02_核算项'!$B$2:$B$6232,$A615,'02_核算项'!$M$2:$M$6232,"OC")</f>
        <v>0.0</v>
      </c>
      <c r="X615" s="4">
        <f>SUMIFS('02_核算项'!$AD$2:$AD$6232,'02_核算项'!$B$2:$B$6232,$A615,'02_核算项'!$M$2:$M$6232,"NH3")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>
        <f>SUMIFS('02_核算项'!$AC$2:$AC$6232,'02_核算项'!$B$2:$B$6232,$A616,'02_核算项'!$M$2:$M$6232,"SO2")</f>
        <v>0</v>
      </c>
      <c r="H616" s="4">
        <f>SUMIFS('02_核算项'!$AC$2:$AC$6232,'02_核算项'!$B$2:$B$6232,$A616,'02_核算项'!$M$2:$M$6232,"NOX")</f>
        <v>0</v>
      </c>
      <c r="I616" s="4">
        <f>SUMIFS('02_核算项'!$AC$2:$AC$6232,'02_核算项'!$B$2:$B$6232,$A616,'02_核算项'!$M$2:$M$6232,"CO")</f>
        <v>0</v>
      </c>
      <c r="J616" s="4">
        <f>SUMIFS('02_核算项'!$AC$2:$AC$6232,'02_核算项'!$B$2:$B$6232,$A616,'02_核算项'!$M$2:$M$6232,"VOCS")</f>
        <v>0</v>
      </c>
      <c r="K616" s="4">
        <f>SUMIFS('02_核算项'!$AC$2:$AC$6232,'02_核算项'!$B$2:$B$6232,$A616,'02_核算项'!$M$2:$M$6232,"PM10")</f>
        <v>0</v>
      </c>
      <c r="L616" s="4">
        <f>SUMIFS('02_核算项'!$AC$2:$AC$6232,'02_核算项'!$B$2:$B$6232,$A616,'02_核算项'!$M$2:$M$6232,"PM25")</f>
        <v>0</v>
      </c>
      <c r="M616" s="4">
        <f>SUMIFS('02_核算项'!$AC$2:$AC$6232,'02_核算项'!$B$2:$B$6232,$A616,'02_核算项'!$M$2:$M$6232,"BC")</f>
        <v>0</v>
      </c>
      <c r="N616" s="4">
        <f>SUMIFS('02_核算项'!$AC$2:$AC$6232,'02_核算项'!$B$2:$B$6232,$A616,'02_核算项'!$M$2:$M$6232,"OC")</f>
        <v>0</v>
      </c>
      <c r="O616" s="4">
        <f>SUMIFS('02_核算项'!$AC$2:$AC$6232,'02_核算项'!$B$2:$B$6232,$A616,'02_核算项'!$M$2:$M$6232,"NH3")</f>
        <v>0.0</v>
      </c>
      <c r="X616" s="4">
        <f>SUMIFS('02_核算项'!$AD$2:$AD$6232,'02_核算项'!$B$2:$B$6232,$A616,'02_核算项'!$M$2:$M$6232,"NH3")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2026-08-20T22:16:14Z</dcterms:created>
  <dcterms:modified xsi:type="dcterms:W3CDTF">2026-08-20T22:16:14Z</dcterms:modified>
</cp:coreProperties>
</file>