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1" firstSheet="0" activeTab="1"/>
  </bookViews>
  <sheets>
    <sheet name="sql" sheetId="1" state="visible" r:id="rId2"/>
    <sheet name="bots" sheetId="2" state="visible" r:id="rId3"/>
  </sheets>
  <calcPr iterateCount="100" refMode="A1" iterate="false" iterateDelta="0.001"/>
  <extLst>
    <ext xmlns:loext="http://schemas.libreoffice.org/" uri="{7626C862-2A13-11E5-B345-FEFF819CDC9F}">
      <loext:extCalcPr stringRefSyntax="Unspecified"/>
    </ext>
  </extLst>
</workbook>
</file>

<file path=xl/sharedStrings.xml><?xml version="1.0" encoding="utf-8"?>
<sst xmlns="http://schemas.openxmlformats.org/spreadsheetml/2006/main" count="520" uniqueCount="411">
  <si>
    <t>Entidades y atributos</t>
  </si>
  <si>
    <t>LENGTH</t>
  </si>
  <si>
    <t>NULL?</t>
  </si>
  <si>
    <t>DEFAULT</t>
  </si>
  <si>
    <t>INDEX</t>
  </si>
  <si>
    <t>TYPE</t>
  </si>
  <si>
    <t>KEY</t>
  </si>
  <si>
    <t>DEF</t>
  </si>
  <si>
    <t>DEF_A</t>
  </si>
  <si>
    <t>KEY_A</t>
  </si>
  <si>
    <t>DROP</t>
  </si>
  <si>
    <t>CREATE</t>
  </si>
  <si>
    <t>BOTH</t>
  </si>
  <si>
    <t>categoria</t>
  </si>
  <si>
    <t>id</t>
  </si>
  <si>
    <t>INT</t>
  </si>
  <si>
    <t>pk</t>
  </si>
  <si>
    <t>nombre</t>
  </si>
  <si>
    <t>STRING</t>
  </si>
  <si>
    <t>insumo</t>
  </si>
  <si>
    <t>id_categoria</t>
  </si>
  <si>
    <t>unidad</t>
  </si>
  <si>
    <t>empleado</t>
  </si>
  <si>
    <t>puede_aprobar</t>
  </si>
  <si>
    <t>BOOLEAN</t>
  </si>
  <si>
    <t>puede_recibir</t>
  </si>
  <si>
    <t>id_unidad</t>
  </si>
  <si>
    <t>lote</t>
  </si>
  <si>
    <t>solicitud</t>
  </si>
  <si>
    <t>id_insumo</t>
  </si>
  <si>
    <t>cantidad</t>
  </si>
  <si>
    <t>fecha</t>
  </si>
  <si>
    <t>DATETIME</t>
  </si>
  <si>
    <t>plazo</t>
  </si>
  <si>
    <t>ENUM('3 dias','7 dias','15 dias', '1 mes', '3 meses')</t>
  </si>
  <si>
    <t>id_generador</t>
  </si>
  <si>
    <t>id_aprobador</t>
  </si>
  <si>
    <t>x</t>
  </si>
  <si>
    <t>id_negador</t>
  </si>
  <si>
    <t>id_recibidor</t>
  </si>
  <si>
    <t>estado</t>
  </si>
  <si>
    <t>ENUM('solicitado','aprobado','negado','despachado','recibido')</t>
  </si>
  <si>
    <t>solicitado</t>
  </si>
  <si>
    <t>EOF</t>
  </si>
  <si>
    <t>BOTBASIC 1.0 test code 1</t>
  </si>
  <si>
    <t>MAGIC</t>
  </si>
  <si>
    <t>BotBasic 1.0</t>
  </si>
  <si>
    <t>El contenido de esta fila no debe ser modificado</t>
  </si>
  <si>
    <t>VERSION</t>
  </si>
  <si>
    <t>1.0.0b</t>
  </si>
  <si>
    <t>Versión inicial (beta)</t>
  </si>
  <si>
    <t>BOTS</t>
  </si>
  <si>
    <t>bsolic baprov</t>
  </si>
  <si>
    <t>MESSAGES</t>
  </si>
  <si>
    <t>name</t>
  </si>
  <si>
    <t>es</t>
  </si>
  <si>
    <t>celularAprovisionadorAutorizado</t>
  </si>
  <si>
    <t>enviaTuNumero</t>
  </si>
  <si>
    <t>Escribe tu número de teléfono celular:</t>
  </si>
  <si>
    <t>usuarioInvalido</t>
  </si>
  <si>
    <t>No está autorizado para utilizar esta app.</t>
  </si>
  <si>
    <t>optionSolicitarInsumo</t>
  </si>
  <si>
    <t>Solicitar insumo</t>
  </si>
  <si>
    <t>optionAprobarSolicitud</t>
  </si>
  <si>
    <t>Aprobar solicitud</t>
  </si>
  <si>
    <t>optionNegarSolicitud</t>
  </si>
  <si>
    <t>Negar solicitud</t>
  </si>
  <si>
    <t>optionRecibirLote</t>
  </si>
  <si>
    <t>Recibir lote</t>
  </si>
  <si>
    <t>introSolicitarInsumo</t>
  </si>
  <si>
    <t>Efectuar solicitud de insumo dirigida a Departamento de Aprovisionamiento</t>
  </si>
  <si>
    <t>seleccioneCategoria</t>
  </si>
  <si>
    <t>Seleccione la categoría del insumo para ver las posibilidades a elegir:</t>
  </si>
  <si>
    <t>seleccioneInsumo</t>
  </si>
  <si>
    <t>Seleccione el insumo a solicitar:</t>
  </si>
  <si>
    <t>definaCantidad</t>
  </si>
  <si>
    <t>Indique la cantidad del insumo:</t>
  </si>
  <si>
    <t>definaPlazo</t>
  </si>
  <si>
    <t>Indique el plazo en que requiere que llegue el insumo:</t>
  </si>
  <si>
    <t>definaObservaciones</t>
  </si>
  <si>
    <t>Agregue cualquier observación pertinente (una línea disponible):</t>
  </si>
  <si>
    <t>estaSeguro</t>
  </si>
  <si>
    <t>¿Está seguro?</t>
  </si>
  <si>
    <t>si</t>
  </si>
  <si>
    <t>Sí</t>
  </si>
  <si>
    <t>no</t>
  </si>
  <si>
    <t>No</t>
  </si>
  <si>
    <t>solicitudRecienGenerada</t>
  </si>
  <si>
    <t>Se ha generado la solicitud {idSolicitud}.</t>
  </si>
  <si>
    <t>solicitudEsperandoPorAprobacion</t>
  </si>
  <si>
    <t>La solicitud está esperando por la aprobación del Jefe de la Unidad</t>
  </si>
  <si>
    <t>nuevaSolicitudPorAprobar</t>
  </si>
  <si>
    <t>Nueva solicitud por aprobar: {idSolicitud}.</t>
  </si>
  <si>
    <t>introAprobarSolicitud</t>
  </si>
  <si>
    <t>Aprobar una solicitud pendiente</t>
  </si>
  <si>
    <t>introNegarSolicitud</t>
  </si>
  <si>
    <t>Negar una solicitud pendiente</t>
  </si>
  <si>
    <t>aprobar</t>
  </si>
  <si>
    <t>APROBAR</t>
  </si>
  <si>
    <t>negar</t>
  </si>
  <si>
    <t>NEGAR</t>
  </si>
  <si>
    <t>noPuedeAprobarOnegar</t>
  </si>
  <si>
    <t>No está autorizado para aprobar o negar solicitudes.</t>
  </si>
  <si>
    <t>queAprobar</t>
  </si>
  <si>
    <t>Indique cuál solicitud desea aprobar:</t>
  </si>
  <si>
    <t>optionUltimaSolicitud</t>
  </si>
  <si>
    <t>La última solicitud reportada</t>
  </si>
  <si>
    <t>optionOtraSolicitud</t>
  </si>
  <si>
    <t>Otra solicitud</t>
  </si>
  <si>
    <t>ingreseNumeroSolicitud</t>
  </si>
  <si>
    <t>Ingrese el número de solicitud:</t>
  </si>
  <si>
    <t>solicitudNoPorAprobarOnegar</t>
  </si>
  <si>
    <t>La solicitud indicada no está pendiente por ser aprobada o negada.</t>
  </si>
  <si>
    <t>solicitudAprobada</t>
  </si>
  <si>
    <t>La solicitud ha sido aprobada.</t>
  </si>
  <si>
    <t>solicitudNegada</t>
  </si>
  <si>
    <t>La solicitud ha sido negada.</t>
  </si>
  <si>
    <t>introRecibirLote</t>
  </si>
  <si>
    <t>Recibir un lote de solicitudes del Departamento de Aprovisionamiento</t>
  </si>
  <si>
    <t>numeroDeLote</t>
  </si>
  <si>
    <t>Ingrese el número de lote:</t>
  </si>
  <si>
    <t>loteInvalido</t>
  </si>
  <si>
    <t>El número de lote indicado no es válido.</t>
  </si>
  <si>
    <t>contenidoDelLote</t>
  </si>
  <si>
    <t>Solicitudes incluidas en el lote:</t>
  </si>
  <si>
    <t>pipeSpec</t>
  </si>
  <si>
    <t>|</t>
  </si>
  <si>
    <t>noPuedeRecibirLote</t>
  </si>
  <si>
    <t>No está autorizado para recibir este lote.</t>
  </si>
  <si>
    <t>resumenDatosSolicitud</t>
  </si>
  <si>
    <t>{cantidad}x de {nombreCategoria} / {nombreInsumo}</t>
  </si>
  <si>
    <t>recibirElLote</t>
  </si>
  <si>
    <t>¿Recibir el lote?</t>
  </si>
  <si>
    <t>loteRecibido</t>
  </si>
  <si>
    <t>El lote ha sido recibido.</t>
  </si>
  <si>
    <t>opcionBuscarSolicitudes</t>
  </si>
  <si>
    <t>Ubicar solicitudes</t>
  </si>
  <si>
    <t>opcionCrearLote</t>
  </si>
  <si>
    <t>Crear lote de solicitudes</t>
  </si>
  <si>
    <t>opcionIncluirEnLote</t>
  </si>
  <si>
    <t>Incluir solicitud en lote</t>
  </si>
  <si>
    <t>introBuscarSolicitudes</t>
  </si>
  <si>
    <t>Ubicar solicitudes según fechas de entrega</t>
  </si>
  <si>
    <t>tipoDeBusqueda</t>
  </si>
  <si>
    <t>Indique el tipo de búsqueda:</t>
  </si>
  <si>
    <t>rangoVencimiento</t>
  </si>
  <si>
    <t>Indique el rango de búsqueda para las solicitudes vencidas:</t>
  </si>
  <si>
    <t>rangoDespacho</t>
  </si>
  <si>
    <t>Indique el rango de búsqueda para las solicitudes a despachar:</t>
  </si>
  <si>
    <t>rangoDeBusquedaDiasInf</t>
  </si>
  <si>
    <t>Límite inferior del rango (en días):</t>
  </si>
  <si>
    <t>rangoDeBusquedaDiasSup</t>
  </si>
  <si>
    <t>Límite superior del rango (en días):</t>
  </si>
  <si>
    <t>resumenDatosSolicitudLargo</t>
  </si>
  <si>
    <t>#{idSolicitud]: {cantidad}x de {NombreCategoria} / {nombreInsumo}</t>
  </si>
  <si>
    <t>introCrearLote</t>
  </si>
  <si>
    <t>Crear nuevo lote de solicitudes para despacho unificado</t>
  </si>
  <si>
    <t>crearLote</t>
  </si>
  <si>
    <t>CREARLOTE</t>
  </si>
  <si>
    <t>introIncluir</t>
  </si>
  <si>
    <t>Incluir una solicitud en un lote existente</t>
  </si>
  <si>
    <t>incluir</t>
  </si>
  <si>
    <t>INCLUIR</t>
  </si>
  <si>
    <t>numeroDeSolicitud</t>
  </si>
  <si>
    <t>solicitudInvalida</t>
  </si>
  <si>
    <t>El número de solicitud indicado no es válido.</t>
  </si>
  <si>
    <t>fichaSolicitudCategoria</t>
  </si>
  <si>
    <t>Categoria: {nombreCategoria}</t>
  </si>
  <si>
    <t>fichaSolicitudInsumo</t>
  </si>
  <si>
    <t>Insumo: {nombreInsumo}</t>
  </si>
  <si>
    <t>fichaSolicitudCantidad</t>
  </si>
  <si>
    <t>Cantidad: {cantidad}</t>
  </si>
  <si>
    <t>fichaSolicitudEstado</t>
  </si>
  <si>
    <t>Estado: {estado}</t>
  </si>
  <si>
    <t>fichaSolicitudFecha</t>
  </si>
  <si>
    <t>Fecha: {fecha}</t>
  </si>
  <si>
    <t>fichaSolicitudPlazo</t>
  </si>
  <si>
    <t>Plazo de entrega solicitado: {plazo}</t>
  </si>
  <si>
    <t>fichaSolicitudObservaciones</t>
  </si>
  <si>
    <t>Observaciones: {observaciones}</t>
  </si>
  <si>
    <t>fichaSolicitudUnidad</t>
  </si>
  <si>
    <t>Unidad solicitante: {nombreUnidad}</t>
  </si>
  <si>
    <t>fichaSolicitudSolicitante</t>
  </si>
  <si>
    <t>Persona que solicita: {nombreSolicitante}</t>
  </si>
  <si>
    <t>fichaSolicitudAprobador</t>
  </si>
  <si>
    <t>Persona que aprueba la solicitud: {nombreAprobador}</t>
  </si>
  <si>
    <t>fichaSolicitudNegador</t>
  </si>
  <si>
    <t>Persona que niega la solicitud: {nombreNegador}</t>
  </si>
  <si>
    <t>fichaSolicitudRecibidor</t>
  </si>
  <si>
    <t>Persona que recibe: {nombreRecibidor}</t>
  </si>
  <si>
    <t>aprobado</t>
  </si>
  <si>
    <t>imposibleUsarSolicitudParaLote</t>
  </si>
  <si>
    <t>Debido a su estado, la solicitud no puede ser incluida en un lote</t>
  </si>
  <si>
    <t>loteCreado</t>
  </si>
  <si>
    <t>El lote #{idLote} ha sido creado.</t>
  </si>
  <si>
    <t>solicitudIncluida</t>
  </si>
  <si>
    <t>La solicitud ha sido incluida en el lote.</t>
  </si>
  <si>
    <t>MENUS</t>
  </si>
  <si>
    <t>description</t>
  </si>
  <si>
    <t>in</t>
  </si>
  <si>
    <t>out</t>
  </si>
  <si>
    <t>remarks</t>
  </si>
  <si>
    <t>MAGICVARS</t>
  </si>
  <si>
    <t>PRIMITIVES</t>
  </si>
  <si>
    <t>CrearLote</t>
  </si>
  <si>
    <t>Crea un nuevo lote y devuelte su id numérico recién creado por el RDBMS</t>
  </si>
  <si>
    <t>--</t>
  </si>
  <si>
    <t>intgIdLote</t>
  </si>
  <si>
    <t>SolicitudesDeLote</t>
  </si>
  <si>
    <t>Recupera todos los id de las solicitudes relacionadas (incluidas) en el lote, o empty si el lote no tiene solicitudes o no ha sido creado previamente</t>
  </si>
  <si>
    <t> </t>
  </si>
  <si>
    <t>strnIdsSolicitudes</t>
  </si>
  <si>
    <t>Valor de retorno es idSolicitud1|idSolicitud2|...|idSolicitudN</t>
  </si>
  <si>
    <t>RecibirLote</t>
  </si>
  <si>
    <t>Genera en la base de datos todas las relaciones Empleado-Solicitud de rol "recibe"</t>
  </si>
  <si>
    <t>intgIdLote intgIdEmpleado</t>
  </si>
  <si>
    <t>GenerarSolicitud</t>
  </si>
  <si>
    <t>Crea un nuevo registro de solicitud y devuelve su id recién creado por el RDBMS</t>
  </si>
  <si>
    <t>intgIdEmpleado intgIdInsumo intgCantidad strnPlazo strnObservaciones</t>
  </si>
  <si>
    <t>intgIdSolicitud</t>
  </si>
  <si>
    <t>Cuarto argumento debe adoptar los valores del campo ENUM en la tabla de la BD</t>
  </si>
  <si>
    <t>AprobarSolicitud</t>
  </si>
  <si>
    <t>Genera en la base de datos la relación Empleado-Solicitud de rol "aprueba"</t>
  </si>
  <si>
    <t>intgIdSolicitud intgIdEmpleado</t>
  </si>
  <si>
    <t>NegarSolicitud</t>
  </si>
  <si>
    <t>Genera en la base de datos la relación Empleado-Solicitud de rol "niega"</t>
  </si>
  <si>
    <t>DespacharSolicitud</t>
  </si>
  <si>
    <t>Asigna el estado "despachado por la unidad de aprovisionamiento" a la solicitud</t>
  </si>
  <si>
    <t>RecibirSolicitud</t>
  </si>
  <si>
    <t>Genera en la base de datos la relación Empleado-Solicitud de rol "recibe"</t>
  </si>
  <si>
    <t>IncluirSolicitudEnLote</t>
  </si>
  <si>
    <t>Genera en la base de datos una relación Solicitud-Lote</t>
  </si>
  <si>
    <t>intgIdSolicitud intgIdLote</t>
  </si>
  <si>
    <t>SolicitudesPendientes</t>
  </si>
  <si>
    <t>Retorna un arreglo de id de solicitudes que deban ser entregados en la unidad solicitante dentro del rango de días especificados, contados a partir del día actual</t>
  </si>
  <si>
    <t>intgDiasMinimos intgDiasMaximos</t>
  </si>
  <si>
    <t>DatosDeSolicitud</t>
  </si>
  <si>
    <t>Devuelve la siguiente información asociada a la solicitud: nombre del insumo, nombre de la categoría del insumo, cantidad de insumo que fue solicitado, estado de la solicitud, fecha de la solicitud, plazo máximo solicitado para su entrega por parte de la unidad de aprovisionamiento, observaciones, nombre del empleado que solicitó, nombre del empleado (jefe de unidad) que aprobó, nombre del empleado (jefe de unidad) que negó, nombre del empleado que recibió, nombre de la unidad organizacional asociada a los empleados</t>
  </si>
  <si>
    <t>strnNombreInsumo strnNombreCategoria intgCantidad strnEstado strnFecha strnPlazo strnObservaciones strnNombreSolicitante strnNombreAprobador strnNombreNegador strnNombreRecibidor strnNombreUnidad</t>
  </si>
  <si>
    <t>ValidarUsuario</t>
  </si>
  <si>
    <t>Indica si un usuario puede o no usar el bot botsolic</t>
  </si>
  <si>
    <t>strnCelular</t>
  </si>
  <si>
    <t>boolEsValido</t>
  </si>
  <si>
    <t>Los valores bool se retornan como enteros 0 o 1</t>
  </si>
  <si>
    <t>PuedeUsuarioAprobarNegar</t>
  </si>
  <si>
    <t>Indica si un usuario puede aprobar o negar solicitudes</t>
  </si>
  <si>
    <t>intgIdEmpleado</t>
  </si>
  <si>
    <t>boolPuede</t>
  </si>
  <si>
    <t>PuedeUsuarioRecibir</t>
  </si>
  <si>
    <t>Indica si un usuario puede recibir lotes provenientes de la Unidad de Aprovisionamiento</t>
  </si>
  <si>
    <t>ListarCategorias</t>
  </si>
  <si>
    <t>Devuelve las categorias de insumos (nombre + hook de menu)</t>
  </si>
  <si>
    <t>strnCat1 strnCat2 ...</t>
  </si>
  <si>
    <t>Retorna un número variable de valores, apto para a OPTIONS</t>
  </si>
  <si>
    <t>ListarInsumos</t>
  </si>
  <si>
    <t>Devuelve los insumos asociados a una categoria (nombre + hook de menu)</t>
  </si>
  <si>
    <t>intgIdCategoria</t>
  </si>
  <si>
    <t>strnIns1 strnIns2 ...</t>
  </si>
  <si>
    <t>ListarPlazos</t>
  </si>
  <si>
    <t>Devuelve los plazos de tiempo asociados a solicitudes</t>
  </si>
  <si>
    <t>strnPla1 strnPla2 ...</t>
  </si>
  <si>
    <t>UsuarioAprobador</t>
  </si>
  <si>
    <t>Retorna el usuario al que le toca aprobar las solicitudes del usuario indicado como argumento</t>
  </si>
  <si>
    <t>intgIdAprobador</t>
  </si>
  <si>
    <t>EstadoSolicitud</t>
  </si>
  <si>
    <t>Devuelve el estado de una solicitud</t>
  </si>
  <si>
    <t>strnEstado</t>
  </si>
  <si>
    <t>LoteEsValido</t>
  </si>
  <si>
    <t>Indica si un número de lote es o no válido</t>
  </si>
  <si>
    <t>PuedeUsuarioRecibirEsteLote</t>
  </si>
  <si>
    <t>Indica si un usuario puede recibir un lote específico</t>
  </si>
  <si>
    <t>PROGRAM</t>
  </si>
  <si>
    <t>botsolic</t>
  </si>
  <si>
    <t>botaprov</t>
  </si>
  <si>
    <t>ENTRYHOOK</t>
  </si>
  <si>
    <t>REM validar que el usuario este conectado; si no lo esta, pedir su numero de celular</t>
  </si>
  <si>
    <t>USERID TO sId</t>
  </si>
  <si>
    <t>IF NOT EMPTY sId THEN END</t>
  </si>
  <si>
    <t>INPUT cellphone TITLE enviaTuNumero TO sCelular</t>
  </si>
  <si>
    <t>INPUT cellphone TITLE enviaTuNumero TO aCelular</t>
  </si>
  <si>
    <t>CALL ValidarUsuario sCelular TO sId</t>
  </si>
  <si>
    <t>IF NEQ aCelular celularAprovisionadorAutorizado THEN PRINT usuarioInvalido : RESET ALL : END</t>
  </si>
  <si>
    <t>IF EQ sId -1 THEN PRINT usuarioInvalido : RESET ALL : END</t>
  </si>
  <si>
    <t>USERID FROM aCelular</t>
  </si>
  <si>
    <t>USERID FROM sId</t>
  </si>
  <si>
    <t>END</t>
  </si>
  <si>
    <t>/start /inicio</t>
  </si>
  <si>
    <t>start</t>
  </si>
  <si>
    <t>REM menu principal</t>
  </si>
  <si>
    <t>RESET ALL</t>
  </si>
  <si>
    <t>MENU OPTIONS opcionBuscarSolicitudes opcionCrearLote opcionIncluirEnLote TO opcion</t>
  </si>
  <si>
    <t>CALL PuedeUsuarioAprobarNegar sId TO puedeAprobarNegar</t>
  </si>
  <si>
    <t>IF EQ opcion opcionBuscarSolicitudes THEN GOTO buscar</t>
  </si>
  <si>
    <t>CALL PuedeUsuarioRecibir sId TO puedeRecibir</t>
  </si>
  <si>
    <t>IF EQ opcion opcionCrearLote THEN GOTO crearLote</t>
  </si>
  <si>
    <t>OPTIONS optionSolicitarInsumo</t>
  </si>
  <si>
    <t>IF EQ opcion opcionIncluirEnLote THEN GOTO incluir</t>
  </si>
  <si>
    <t>IF EQ puedeAprobarNegar 1 THEN OPTIONS optionAprobarSolicitud optionNegarSolicitud</t>
  </si>
  <si>
    <t>IF EQ puedeRecibir 1 THEN OPTIONS optionRecibirLote</t>
  </si>
  <si>
    <t>MENU TO opcion</t>
  </si>
  <si>
    <t>/buscar</t>
  </si>
  <si>
    <t>buscar</t>
  </si>
  <si>
    <t>REM buscar solicitudes</t>
  </si>
  <si>
    <t>IF EQ opcion optionSolicitarInsumo THEN GOTO solicitar</t>
  </si>
  <si>
    <t>PRINT introBuscarSolicitudes</t>
  </si>
  <si>
    <t>IF EQ opcion optionAprobarSolicitud THEN GOTO aprobar</t>
  </si>
  <si>
    <t>OPTIONS optionSolicitudesVencidas optionSolicitudesPendientes </t>
  </si>
  <si>
    <t>IF EQ opcion optionNegarSolicitud THEN GOTO negar</t>
  </si>
  <si>
    <t>MENU TITLE tipoDeBusqueda TO opcion</t>
  </si>
  <si>
    <t>IF EQ opcion optionRecibirLote THEN GOTO recibir</t>
  </si>
  <si>
    <t>IF EQ opcion optionSolicitudesVencidas THEN SET k -1 ELSE SET k 1</t>
  </si>
  <si>
    <t>IF EQ opcion optionSolicitudesVencidas THEN PRINT rangoVencimiento ELSE PRINT rangoDespacho</t>
  </si>
  <si>
    <t>INPUT date TITLE rangoDeBusquedaDiasInf TO dias1</t>
  </si>
  <si>
    <t>/solicitar</t>
  </si>
  <si>
    <t>solicitar</t>
  </si>
  <si>
    <t>REM solicitar un insumo</t>
  </si>
  <si>
    <t>INPUT date TITLE rangoDeBusquedaDiasSup TO dias2</t>
  </si>
  <si>
    <t>PRINT introSolicitarInsumo</t>
  </si>
  <si>
    <t>IF GT dias1 dias2 THEN SET tmp dias1 : SET dias1 dias2 : SET dias2 tmp</t>
  </si>
  <si>
    <t>CALL ListarCategorias TO OPTIONS</t>
  </si>
  <si>
    <t>IF EQ k -1 THEN SET tmp dias1 : SET  dias1 dias2 : SET dias2 tmp : MUL dias1 -1 : MUL dias2 -1</t>
  </si>
  <si>
    <t>MENU TITLE seleccioneCategoria PAGER pagerShort 10 TO idCategoria</t>
  </si>
  <si>
    <t>CALL SolicitudesPendientes dias1 dias2 TO idsSolicitudes</t>
  </si>
  <si>
    <t>CALL ListarInsumos idCategoria TO OPTIONS</t>
  </si>
  <si>
    <t>REM loop sobre los ids, que vienen como id1|id2|id3|...|idN</t>
  </si>
  <si>
    <t>MENU TITLE seleccioneInsumo PAGER pagerShort 10 TO idInsumo</t>
  </si>
  <si>
    <t>SET aSeparar idsSolicitudes</t>
  </si>
  <si>
    <t>INPUT integer TITLE definaCantidad TO cantidad</t>
  </si>
  <si>
    <t>PRINT contenidoDelLote</t>
  </si>
  <si>
    <t>CALL ListarPlazos TO OPTIONS</t>
  </si>
  <si>
    <t>buscar1a</t>
  </si>
  <si>
    <t>SPLIT pipeSpec aSeparar TO idSolicitud aSeparar</t>
  </si>
  <si>
    <t>MENU TITLE definaPlazo TO plazo</t>
  </si>
  <si>
    <t>IF EMPTY idSolicitud THEN GOTO buscar1b</t>
  </si>
  <si>
    <t>INPUT string TITLE definaObservaciones TO observaciones</t>
  </si>
  <si>
    <t>CALL DatosDeSolicitud idSolicitud TO insumoNombre categoriaNombre cantidad estado fecha plazo observaciones nombreSolicitante nombreAprobador nombreNegador nombreRecibidor nombreUnidad</t>
  </si>
  <si>
    <t>MENU TITLE estaSeguro OPTIONS si no TO confirmar</t>
  </si>
  <si>
    <t>PRINT resumenDatosSolicitudLargo</t>
  </si>
  <si>
    <t>IF EQ confirmar no THEN GOTO start</t>
  </si>
  <si>
    <t>GOTO buscar1a</t>
  </si>
  <si>
    <t>CALL GenerarSolicitud sId idInsumo cantidad plazo observaciones TO idSolicitud</t>
  </si>
  <si>
    <t>buscar1b</t>
  </si>
  <si>
    <t>GOTO start</t>
  </si>
  <si>
    <t>PRINT solicitudRecienGenerada solicitudEsperandoPorAprobacion</t>
  </si>
  <si>
    <t>CALL UsuarioAprobador sId TO idAprobador</t>
  </si>
  <si>
    <t>/crearlote</t>
  </si>
  <si>
    <t>REM crear un lote con una solicitud inicialmente</t>
  </si>
  <si>
    <t>PRINT nuevaSolicitudPorAprobar ON botsolic idAprobador</t>
  </si>
  <si>
    <t>PRINT introCrearLote</t>
  </si>
  <si>
    <t>SET ultimaSolicitudCreada idSolicitud ON botsolic idAprobador</t>
  </si>
  <si>
    <t>GOSUB crearoincluir crearLote -1</t>
  </si>
  <si>
    <t>/aprobar</t>
  </si>
  <si>
    <t>REM aprobar una solicitud</t>
  </si>
  <si>
    <t>/incluir</t>
  </si>
  <si>
    <t>REM incluir una solicitud en un lote</t>
  </si>
  <si>
    <t>PRINT introAprobarSolicitud</t>
  </si>
  <si>
    <t>PRINT introIncluir</t>
  </si>
  <si>
    <t>GOSUB aprobaronegar aprobar</t>
  </si>
  <si>
    <t>INPUT integer TITLE numeroDeLote TO idLote</t>
  </si>
  <si>
    <t>CALL LoteEsValido idLote TO esValido</t>
  </si>
  <si>
    <t>IF EQ esValido 0  THEN PRINT loteInvalido : GOTO start</t>
  </si>
  <si>
    <t>/negar</t>
  </si>
  <si>
    <t>REM negar una solicitud</t>
  </si>
  <si>
    <t>GOSUB crearoincluir incluir idLote</t>
  </si>
  <si>
    <t>PRINT introNegarSolicitud</t>
  </si>
  <si>
    <t>GOSUB aprobaronegar negar</t>
  </si>
  <si>
    <t>crearoincluir</t>
  </si>
  <si>
    <t>REM crear un lote o incluir una solicitud en un lote (rutina auxiliar)</t>
  </si>
  <si>
    <t>ARGS accion argIdLote</t>
  </si>
  <si>
    <t>aprobarnegar</t>
  </si>
  <si>
    <t>REM aprobar o negar una una solicitud (rutina auxiliar)</t>
  </si>
  <si>
    <t>INPUT integer TITLE numeroDeSolicitud TO idSolicitud</t>
  </si>
  <si>
    <t>ARGS accion</t>
  </si>
  <si>
    <t>CALL DatosDeSolicitud idSolicitud TO nombreInsumo nombreCategoria cantidad estado fecha plazo observaciones nombreSolicitante nombreAprobador nombreNegador nombreRecibidor nombreUnidad</t>
  </si>
  <si>
    <t>IF EMPTY nombreInsumo THEN PRINT solicitudInvalida : RETURN</t>
  </si>
  <si>
    <t>IF EQ puedeAprobarNegar 0 THEN PRINT noPuedeAprobarOnegar : GOTO start</t>
  </si>
  <si>
    <t>PRINT fichaSolicitudCategoria fichaSolicitudInsumo fichaSolicitudCantidad fichaSolicitudEstado</t>
  </si>
  <si>
    <t>IF EMPTY ultimaSolicitudCreada THEN GOTO aprobarnegar1</t>
  </si>
  <si>
    <t>PRINT fichaSolicitudFecha fichaSolicitudPlazo fichaSolicitudObservaciones fichaSolicitudUnidad</t>
  </si>
  <si>
    <t>MENU TITLE queAprobar OPTIONS optionUltimaSolicitud optionOtraSolicitud TO opcion</t>
  </si>
  <si>
    <t>PRINT fichaSolicitudSolicitante fichaSolicitudAprobador fichaSolicitudNegador fichaSolicitudRecibidor</t>
  </si>
  <si>
    <t>IF EQ opcion optionUltimaSolicitud THEN SET idSolicitud ultimaSolicitudCreada : GOTO aprobarnegar2</t>
  </si>
  <si>
    <t>IF NEQ estado aprobado THEN PRINT imposibleUsarSolicitudParaLote : RETURN</t>
  </si>
  <si>
    <t>aprobarnegar1</t>
  </si>
  <si>
    <t>INPUT integer TITLE ingreseNumeroSolicitud TO idSolicitud</t>
  </si>
  <si>
    <t>IF EQ accion crearLote THEN CALL CrearLote TO idLote ELSE SET idLote argIdLote</t>
  </si>
  <si>
    <t>CALL EstadoSolicitud idSolicitud TO estado</t>
  </si>
  <si>
    <t>CALL IncluirSolicitudEnLote idSolicitud idLote</t>
  </si>
  <si>
    <t>IF NEQ estado solicitado THEN PRINT solicitudNoPorAprobarOnegar : GOTO aprobarnegar1</t>
  </si>
  <si>
    <t>IF EQ accion crearLote THEN PRINT loteCreado ELSE PRINT solicitudIncluida</t>
  </si>
  <si>
    <t>aprobarnegar2</t>
  </si>
  <si>
    <t>REM ya se dispone del numero de solicitud a aprobar o negar en idSolicitud</t>
  </si>
  <si>
    <t>RETURN</t>
  </si>
  <si>
    <t>IF EQ accion aprobar THEN CALL AprobarSolicitud idSolicitud sId : PRINT solicitudAprobada</t>
  </si>
  <si>
    <t>IF EQ accion negar THEN CALL NegarSolicitud idSolicitud sId : PRINT solicitudNegada</t>
  </si>
  <si>
    <t>/recibir</t>
  </si>
  <si>
    <t>recibir</t>
  </si>
  <si>
    <t>REM recibir un lote de solicitudes</t>
  </si>
  <si>
    <t>PRINT introRecibirLote</t>
  </si>
  <si>
    <t>CALL SolicitudesDeLote TO idsSolicitudes</t>
  </si>
  <si>
    <t>recibir1a</t>
  </si>
  <si>
    <t>IF EMPTY idSolicitud THEN GOTO recibir1b</t>
  </si>
  <si>
    <t>CALL PuedeUsuarioRecibirEsteLote isLote sId TO puedeRecibir</t>
  </si>
  <si>
    <t>IF EQ puedeRecibir THEN PRINT noPuedeRecibirLote : GOTO start</t>
  </si>
  <si>
    <t>PRINT resumenDatosSolicitud</t>
  </si>
  <si>
    <t>GOTO recibir1a</t>
  </si>
  <si>
    <t>recibir1b</t>
  </si>
  <si>
    <t>MENU TITLE recibirElLote OPTION si no TO recibir</t>
  </si>
  <si>
    <t>IF EQ recibir no THEN GOTO start</t>
  </si>
  <si>
    <t>CALL recibirLote idLote sId</t>
  </si>
  <si>
    <t>PRINT loteRecibido</t>
  </si>
</sst>
</file>

<file path=xl/styles.xml><?xml version="1.0" encoding="utf-8"?>
<styleSheet xmlns="http://schemas.openxmlformats.org/spreadsheetml/2006/main">
  <numFmts count="1">
    <numFmt numFmtId="164" formatCode="GENERAL"/>
  </numFmts>
  <fonts count="12">
    <font>
      <sz val="10"/>
      <name val="Arial"/>
      <family val="2"/>
      <charset val="1"/>
    </font>
    <font>
      <sz val="10"/>
      <name val="Arial"/>
      <family val="0"/>
    </font>
    <font>
      <sz val="10"/>
      <name val="Arial"/>
      <family val="0"/>
    </font>
    <font>
      <sz val="10"/>
      <name val="Arial"/>
      <family val="0"/>
    </font>
    <font>
      <sz val="10"/>
      <color rgb="FF000000"/>
      <name val="Arial"/>
      <family val="2"/>
      <charset val="1"/>
    </font>
    <font>
      <b val="true"/>
      <sz val="10"/>
      <color rgb="FF000000"/>
      <name val="Arial"/>
      <family val="2"/>
      <charset val="1"/>
    </font>
    <font>
      <b val="true"/>
      <sz val="10"/>
      <color rgb="FFFFFFFF"/>
      <name val="Arial"/>
      <family val="2"/>
      <charset val="1"/>
    </font>
    <font>
      <sz val="10"/>
      <color rgb="FFFFFFFF"/>
      <name val="Arial"/>
      <family val="2"/>
      <charset val="1"/>
    </font>
    <font>
      <b val="true"/>
      <sz val="8"/>
      <color rgb="FFFFFFFF"/>
      <name val="Arial"/>
      <family val="2"/>
      <charset val="1"/>
    </font>
    <font>
      <b val="true"/>
      <sz val="10"/>
      <name val="Arial Narrow"/>
      <family val="2"/>
      <charset val="1"/>
    </font>
    <font>
      <sz val="10"/>
      <name val="Arial Narrow"/>
      <family val="2"/>
      <charset val="1"/>
    </font>
    <font>
      <i val="true"/>
      <sz val="10"/>
      <name val="Arial Narrow"/>
      <family val="2"/>
      <charset val="1"/>
    </font>
  </fonts>
  <fills count="6">
    <fill>
      <patternFill patternType="none"/>
    </fill>
    <fill>
      <patternFill patternType="gray125"/>
    </fill>
    <fill>
      <patternFill patternType="solid">
        <fgColor rgb="FF000000"/>
        <bgColor rgb="FF003300"/>
      </patternFill>
    </fill>
    <fill>
      <patternFill patternType="solid">
        <fgColor rgb="FFFF0000"/>
        <bgColor rgb="FF993300"/>
      </patternFill>
    </fill>
    <fill>
      <patternFill patternType="solid">
        <fgColor rgb="FFFFFFFF"/>
        <bgColor rgb="FFFFFFCC"/>
      </patternFill>
    </fill>
    <fill>
      <patternFill patternType="solid">
        <fgColor rgb="FF999999"/>
        <bgColor rgb="FF80808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center" vertical="bottom"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top"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left" vertical="top" textRotation="0" wrapText="true" indent="0" shrinkToFit="false"/>
      <protection locked="true" hidden="false"/>
    </xf>
    <xf numFmtId="164" fontId="6" fillId="2" borderId="0" xfId="0" applyFont="true" applyBorder="false" applyAlignment="true" applyProtection="false">
      <alignment horizontal="center" vertical="bottom" textRotation="0" wrapText="true" indent="0" shrinkToFit="false"/>
      <protection locked="true" hidden="false"/>
    </xf>
    <xf numFmtId="164" fontId="6" fillId="2" borderId="0" xfId="0" applyFont="true" applyBorder="false" applyAlignment="true" applyProtection="false">
      <alignment horizontal="center" vertical="bottom" textRotation="0" wrapText="false" indent="0" shrinkToFit="false"/>
      <protection locked="true" hidden="false"/>
    </xf>
    <xf numFmtId="164" fontId="6" fillId="2" borderId="0" xfId="0" applyFont="true" applyBorder="false" applyAlignment="true" applyProtection="false">
      <alignment horizontal="left"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5" fillId="3" borderId="0" xfId="0" applyFont="true" applyBorder="false" applyAlignment="false" applyProtection="false">
      <alignment horizontal="general" vertical="bottom" textRotation="0" wrapText="false" indent="0" shrinkToFit="false"/>
      <protection locked="true" hidden="false"/>
    </xf>
    <xf numFmtId="164" fontId="4" fillId="3" borderId="0" xfId="0" applyFont="true" applyBorder="false" applyAlignment="true" applyProtection="false">
      <alignment horizontal="general" vertical="top" textRotation="0" wrapText="false" indent="0" shrinkToFit="false"/>
      <protection locked="true" hidden="false"/>
    </xf>
    <xf numFmtId="164" fontId="4" fillId="3" borderId="0" xfId="0" applyFont="true" applyBorder="false" applyAlignment="true" applyProtection="false">
      <alignment horizontal="left" vertical="top" textRotation="0" wrapText="true" indent="0" shrinkToFit="false"/>
      <protection locked="true" hidden="false"/>
    </xf>
    <xf numFmtId="164" fontId="4" fillId="3" borderId="0" xfId="0" applyFont="true" applyBorder="false" applyAlignment="true" applyProtection="false">
      <alignment horizontal="center" vertical="bottom" textRotation="0" wrapText="true" indent="0" shrinkToFit="false"/>
      <protection locked="true" hidden="false"/>
    </xf>
    <xf numFmtId="164" fontId="4" fillId="3" borderId="0" xfId="0" applyFont="true" applyBorder="false" applyAlignment="true" applyProtection="false">
      <alignment horizontal="center" vertical="bottom" textRotation="0" wrapText="false" indent="0" shrinkToFit="false"/>
      <protection locked="true" hidden="false"/>
    </xf>
    <xf numFmtId="164" fontId="4" fillId="4" borderId="0" xfId="0" applyFont="true" applyBorder="false" applyAlignment="true" applyProtection="false">
      <alignment horizontal="left" vertical="bottom" textRotation="0" wrapText="false" indent="0" shrinkToFit="false"/>
      <protection locked="true" hidden="false"/>
    </xf>
    <xf numFmtId="164" fontId="4" fillId="4" borderId="0" xfId="0" applyFont="true" applyBorder="false" applyAlignment="false" applyProtection="false">
      <alignment horizontal="general" vertical="bottom" textRotation="0" wrapText="false" indent="0" shrinkToFit="false"/>
      <protection locked="true" hidden="false"/>
    </xf>
    <xf numFmtId="164" fontId="4" fillId="4" borderId="0" xfId="0" applyFont="true" applyBorder="false" applyAlignment="true" applyProtection="false">
      <alignment horizontal="general" vertical="top" textRotation="0" wrapText="false" indent="0" shrinkToFit="false"/>
      <protection locked="true" hidden="false"/>
    </xf>
    <xf numFmtId="164" fontId="4" fillId="4" borderId="0" xfId="0" applyFont="true" applyBorder="false" applyAlignment="true" applyProtection="false">
      <alignment horizontal="left" vertical="top" textRotation="0" wrapText="tru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4" fillId="4" borderId="0" xfId="0" applyFont="true" applyBorder="false" applyAlignment="true" applyProtection="false">
      <alignment horizontal="center" vertical="bottom" textRotation="0" wrapText="false" indent="0" shrinkToFit="false"/>
      <protection locked="true" hidden="false"/>
    </xf>
    <xf numFmtId="164" fontId="0" fillId="4" borderId="0" xfId="0" applyFont="false" applyBorder="false" applyAlignment="true" applyProtection="false">
      <alignment horizontal="center" vertical="bottom" textRotation="0" wrapText="false" indent="0" shrinkToFit="false"/>
      <protection locked="true" hidden="false"/>
    </xf>
    <xf numFmtId="164" fontId="4" fillId="4" borderId="0" xfId="0" applyFont="true" applyBorder="false" applyAlignment="true" applyProtection="false">
      <alignment horizontal="center" vertical="bottom" textRotation="0" wrapText="true" indent="0" shrinkToFit="false"/>
      <protection locked="true" hidden="false"/>
    </xf>
    <xf numFmtId="164" fontId="8" fillId="2" borderId="0" xfId="0" applyFont="true" applyBorder="false" applyAlignment="true" applyProtection="false">
      <alignment horizontal="general" vertical="top" textRotation="0" wrapText="true" indent="0" shrinkToFit="false"/>
      <protection locked="true" hidden="false"/>
    </xf>
    <xf numFmtId="164" fontId="7" fillId="2"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 fillId="5" borderId="0" xfId="0" applyFont="true" applyBorder="false" applyAlignment="false" applyProtection="false">
      <alignment horizontal="general" vertical="bottom" textRotation="0" wrapText="false" indent="0" shrinkToFit="false"/>
      <protection locked="true" hidden="false"/>
    </xf>
    <xf numFmtId="164" fontId="10" fillId="5" borderId="0" xfId="0" applyFont="true" applyBorder="false" applyAlignment="false" applyProtection="false">
      <alignment horizontal="general" vertical="bottom" textRotation="0" wrapText="false" indent="0" shrinkToFit="false"/>
      <protection locked="true" hidden="false"/>
    </xf>
    <xf numFmtId="164" fontId="10" fillId="5"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1"/>
  <cols>
    <col collapsed="false" hidden="false" max="1" min="1" style="1" width="1.08163265306122"/>
    <col collapsed="false" hidden="false" max="2" min="2" style="2" width="3.51020408163265"/>
    <col collapsed="false" hidden="false" max="3" min="3" style="3" width="21.4642857142857"/>
    <col collapsed="false" hidden="false" max="5" min="4" style="1" width="1.08163265306122"/>
    <col collapsed="false" hidden="false" max="6" min="6" style="4" width="52.1071428571429"/>
    <col collapsed="false" hidden="false" max="7" min="7" style="5" width="7.96428571428571"/>
    <col collapsed="false" hidden="false" max="10" min="8" style="6" width="7.96428571428571"/>
    <col collapsed="false" hidden="false" max="11" min="11" style="7" width="7.96428571428571"/>
    <col collapsed="false" hidden="false" max="15" min="12" style="1" width="7.96428571428571"/>
    <col collapsed="false" hidden="false" max="1025" min="16" style="1" width="8.50510204081633"/>
  </cols>
  <sheetData>
    <row r="1" customFormat="false" ht="12.1"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8" customFormat="true" ht="12.65" hidden="false" customHeight="false" outlineLevel="0" collapsed="false">
      <c r="B2" s="8" t="s">
        <v>0</v>
      </c>
      <c r="C2" s="9"/>
      <c r="D2" s="10"/>
      <c r="E2" s="10"/>
      <c r="F2" s="11"/>
      <c r="G2" s="12" t="s">
        <v>1</v>
      </c>
      <c r="H2" s="13" t="s">
        <v>2</v>
      </c>
      <c r="I2" s="13" t="s">
        <v>3</v>
      </c>
      <c r="J2" s="13" t="s">
        <v>4</v>
      </c>
      <c r="K2" s="14" t="s">
        <v>5</v>
      </c>
      <c r="L2" s="8" t="s">
        <v>6</v>
      </c>
      <c r="M2" s="8" t="s">
        <v>7</v>
      </c>
      <c r="N2" s="8" t="s">
        <v>8</v>
      </c>
      <c r="O2" s="8" t="s">
        <v>9</v>
      </c>
      <c r="P2" s="8" t="s">
        <v>10</v>
      </c>
      <c r="Q2" s="8" t="s">
        <v>11</v>
      </c>
      <c r="R2" s="8" t="s">
        <v>12</v>
      </c>
      <c r="AMJ2" s="10"/>
    </row>
    <row r="3" customFormat="false" ht="12.1" hidden="false" customHeight="false" outlineLevel="0" collapsed="false">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s="15" customFormat="true" ht="12.8" hidden="false" customHeight="false" outlineLevel="0" collapsed="false">
      <c r="B4" s="16" t="s">
        <v>13</v>
      </c>
      <c r="C4" s="17"/>
      <c r="D4" s="15" t="str">
        <f aca="false">IF(B4&lt;&gt;"",B4,IF(#REF!&lt;&gt;"",#REF!,""))</f>
        <v>categoria</v>
      </c>
      <c r="E4" s="15" t="str">
        <f aca="false">LOWER(C4)</f>
        <v/>
      </c>
      <c r="F4" s="18"/>
      <c r="G4" s="19"/>
      <c r="H4" s="20"/>
      <c r="I4" s="20"/>
      <c r="J4" s="20"/>
      <c r="K4" s="21" t="str">
        <f aca="false">IF(F4="","",IF(F4="STRING","VARCHAR("&amp;G4&amp;")",F4)&amp;" "&amp;IF(H4="","NOT NULL","")&amp;" "&amp;IF(I4="","","DEFAULT "&amp;I4))</f>
        <v/>
      </c>
      <c r="L4" s="22" t="str">
        <f aca="false">IF(J4="pk","PRIMARY KEY ("&amp;E4&amp;")",IF(J4="i","KEY "&amp;E4&amp;" ("&amp;E4&amp;")",""))</f>
        <v/>
      </c>
      <c r="M4" s="22" t="str">
        <f aca="false">TRIM(E4&amp;" "&amp;K4)</f>
        <v/>
      </c>
      <c r="N4" s="22" t="str">
        <f aca="false">IF(M4="","",IF(N3="",N3,N3&amp;", ")&amp;M4)</f>
        <v/>
      </c>
      <c r="O4" s="22" t="str">
        <f aca="false">IF(E4="","",O3&amp;IF(L4="","",", "&amp;L4))</f>
        <v/>
      </c>
      <c r="P4" s="22" t="str">
        <f aca="false">IF(AND(E4&lt;&gt;"",E5=""),"DROP TABLE IF EXISTS "&amp;D4&amp;"; ","")</f>
        <v/>
      </c>
      <c r="Q4" s="22" t="str">
        <f aca="false">IF(AND(E4&lt;&gt;"",E5=""),"CREATE TABLE IF NOT EXISTS "&amp;D4&amp;" ( "&amp;N4&amp;" "&amp;O4&amp;" ) ENGINE=InnoDB  DEFAULT CHARSET=utf8 AUTO_INCREMENT=1 ;","")</f>
        <v/>
      </c>
      <c r="R4" s="22" t="str">
        <f aca="false">P4&amp;Q4</f>
        <v/>
      </c>
    </row>
    <row r="5" customFormat="false" ht="13.05" hidden="false" customHeight="false" outlineLevel="0" collapsed="false">
      <c r="A5" s="0"/>
      <c r="B5" s="0"/>
      <c r="C5" s="23" t="s">
        <v>14</v>
      </c>
      <c r="D5" s="22" t="str">
        <f aca="false">IF(B5&lt;&gt;"",B5,IF(D4&lt;&gt;"",D4,""))</f>
        <v>categoria</v>
      </c>
      <c r="E5" s="22" t="str">
        <f aca="false">LOWER(C5)</f>
        <v>id</v>
      </c>
      <c r="F5" s="24" t="s">
        <v>15</v>
      </c>
      <c r="G5" s="25"/>
      <c r="H5" s="25"/>
      <c r="I5" s="25"/>
      <c r="J5" s="26" t="s">
        <v>16</v>
      </c>
      <c r="K5" s="21" t="str">
        <f aca="false">IF(F5="","",IF(F5="STRING","VARCHAR("&amp;G5&amp;")",F5)&amp;" "&amp;IF(H5="","NOT NULL","")&amp;" "&amp;IF(I5="","","DEFAULT "&amp;I5))</f>
        <v>INT NOT NULL</v>
      </c>
      <c r="L5" s="22" t="str">
        <f aca="false">IF(J5="pk","PRIMARY KEY ("&amp;E5&amp;")",IF(J5="i","KEY "&amp;E5&amp;" ("&amp;E5&amp;")",""))</f>
        <v>PRIMARY KEY (id)</v>
      </c>
      <c r="M5" s="22" t="str">
        <f aca="false">TRIM(E5&amp;" "&amp;K5)</f>
        <v>id INT NOT NULL</v>
      </c>
      <c r="N5" s="22" t="str">
        <f aca="false">IF(M5="","",IF(N4="",N4,N4&amp;", ")&amp;M5)</f>
        <v>id INT NOT NULL</v>
      </c>
      <c r="O5" s="22" t="str">
        <f aca="false">IF(E5="","",O4&amp;IF(L5="","",", "&amp;L5))</f>
        <v>, PRIMARY KEY (id)</v>
      </c>
      <c r="P5" s="22" t="str">
        <f aca="false">IF(AND(E5&lt;&gt;"",E6=""),"DROP TABLE IF EXISTS "&amp;D5&amp;"; ","")</f>
        <v/>
      </c>
      <c r="Q5" s="22" t="str">
        <f aca="false">IF(AND(E5&lt;&gt;"",E6=""),"CREATE TABLE IF NOT EXISTS "&amp;D5&amp;" ( "&amp;N5&amp;" "&amp;O5&amp;" ) ENGINE=InnoDB  DEFAULT CHARSET=utf8 AUTO_INCREMENT=1 ;","")</f>
        <v/>
      </c>
      <c r="R5" s="22" t="str">
        <f aca="false">P5&amp;Q5</f>
        <v/>
      </c>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3.05" hidden="false" customHeight="false" outlineLevel="0" collapsed="false">
      <c r="A6" s="0"/>
      <c r="B6" s="0"/>
      <c r="C6" s="23" t="s">
        <v>17</v>
      </c>
      <c r="D6" s="22" t="str">
        <f aca="false">IF(B6&lt;&gt;"",B6,IF(D5&lt;&gt;"",D5,""))</f>
        <v>categoria</v>
      </c>
      <c r="E6" s="22" t="str">
        <f aca="false">LOWER(C6)</f>
        <v>nombre</v>
      </c>
      <c r="F6" s="24" t="s">
        <v>18</v>
      </c>
      <c r="G6" s="27" t="n">
        <v>64</v>
      </c>
      <c r="H6" s="25"/>
      <c r="I6" s="26"/>
      <c r="J6" s="25"/>
      <c r="K6" s="21" t="str">
        <f aca="false">IF(F6="","",IF(F6="STRING","VARCHAR("&amp;G6&amp;")",F6)&amp;" "&amp;IF(H6="","NOT NULL","")&amp;" "&amp;IF(I6="","","DEFAULT "&amp;I6))</f>
        <v>VARCHAR(64) NOT NULL</v>
      </c>
      <c r="L6" s="22" t="str">
        <f aca="false">IF(J6="pk","PRIMARY KEY ("&amp;E6&amp;")",IF(J6="i","KEY "&amp;E6&amp;" ("&amp;E6&amp;")",""))</f>
        <v/>
      </c>
      <c r="M6" s="22" t="str">
        <f aca="false">TRIM(E6&amp;" "&amp;K6)</f>
        <v>nombre VARCHAR(64) NOT NULL</v>
      </c>
      <c r="N6" s="22" t="str">
        <f aca="false">IF(M6="","",IF(N5="",N5,N5&amp;", ")&amp;M6)</f>
        <v>id INT NOT NULL, nombre VARCHAR(64) NOT NULL</v>
      </c>
      <c r="O6" s="22" t="str">
        <f aca="false">IF(E6="","",O5&amp;IF(L6="","",", "&amp;L6))</f>
        <v>, PRIMARY KEY (id)</v>
      </c>
      <c r="P6" s="22" t="str">
        <f aca="false">IF(AND(E6&lt;&gt;"",E7=""),"DROP TABLE IF EXISTS "&amp;D6&amp;"; ","")</f>
        <v>DROP TABLE IF EXISTS categoria;</v>
      </c>
      <c r="Q6" s="22" t="str">
        <f aca="false">IF(AND(E6&lt;&gt;"",E7=""),"CREATE TABLE IF NOT EXISTS "&amp;D6&amp;" ( "&amp;N6&amp;" "&amp;O6&amp;" ) ENGINE=InnoDB  DEFAULT CHARSET=utf8 AUTO_INCREMENT=1 ;","")</f>
        <v>CREATE TABLE IF NOT EXISTS categoria ( id INT NOT NULL, nombre VARCHAR(64) NOT NULL , PRIMARY KEY (id) ) ENGINE=InnoDB  DEFAULT CHARSET=utf8 AUTO_INCREMENT=1 ;</v>
      </c>
      <c r="R6" s="22" t="str">
        <f aca="false">P6&amp;Q6</f>
        <v>DROP TABLE IF EXISTS categoria; CREATE TABLE IF NOT EXISTS categoria ( id INT NOT NULL, nombre VARCHAR(64) NOT NULL , PRIMARY KEY (id) ) ENGINE=InnoDB  DEFAULT CHARSET=utf8 AUTO_INCREMENT=1 ;</v>
      </c>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2.8" hidden="false" customHeight="false" outlineLevel="0" collapsed="false">
      <c r="A7" s="0"/>
      <c r="B7" s="0"/>
      <c r="C7" s="0"/>
      <c r="D7" s="22" t="str">
        <f aca="false">IF(B7&lt;&gt;"",B7,IF(D5&lt;&gt;"",D5,""))</f>
        <v>categoria</v>
      </c>
      <c r="E7" s="22" t="str">
        <f aca="false">LOWER(C7)</f>
        <v/>
      </c>
      <c r="F7" s="0"/>
      <c r="G7" s="25"/>
      <c r="H7" s="25"/>
      <c r="I7" s="25"/>
      <c r="J7" s="25"/>
      <c r="K7" s="21" t="str">
        <f aca="false">IF(F7="","",IF(F7="STRING","VARCHAR("&amp;G7&amp;")",F7)&amp;" "&amp;IF(H7="","NOT NULL","")&amp;" "&amp;IF(I7="","","DEFAULT "&amp;I7))</f>
        <v/>
      </c>
      <c r="L7" s="22" t="str">
        <f aca="false">IF(J7="pk","PRIMARY KEY ("&amp;E7&amp;")",IF(J7="i","KEY "&amp;E7&amp;" ("&amp;E7&amp;")",""))</f>
        <v/>
      </c>
      <c r="M7" s="22" t="str">
        <f aca="false">TRIM(E7&amp;" "&amp;K7)</f>
        <v/>
      </c>
      <c r="N7" s="22" t="str">
        <f aca="false">IF(M7="","",IF(N6="",N6,N6&amp;", ")&amp;M7)</f>
        <v/>
      </c>
      <c r="O7" s="22" t="str">
        <f aca="false">IF(E7="","",O6&amp;IF(L7="","",", "&amp;L7))</f>
        <v/>
      </c>
      <c r="P7" s="22" t="str">
        <f aca="false">IF(AND(E7&lt;&gt;"",E8=""),"DROP TABLE IF EXISTS "&amp;D7&amp;"; ","")</f>
        <v/>
      </c>
      <c r="Q7" s="22" t="str">
        <f aca="false">IF(AND(E7&lt;&gt;"",E8=""),"CREATE TABLE IF NOT EXISTS "&amp;D7&amp;" ( "&amp;N7&amp;" "&amp;O7&amp;" ) ENGINE=InnoDB  DEFAULT CHARSET=utf8 AUTO_INCREMENT=1 ;","")</f>
        <v/>
      </c>
      <c r="R7" s="22" t="str">
        <f aca="false">P7&amp;Q7</f>
        <v/>
      </c>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15" customFormat="true" ht="12.8" hidden="false" customHeight="false" outlineLevel="0" collapsed="false">
      <c r="B8" s="16" t="s">
        <v>19</v>
      </c>
      <c r="C8" s="17"/>
      <c r="D8" s="15" t="str">
        <f aca="false">IF(B8&lt;&gt;"",B8,IF(#REF!&lt;&gt;"",#REF!,""))</f>
        <v>insumo</v>
      </c>
      <c r="E8" s="15" t="str">
        <f aca="false">LOWER(C8)</f>
        <v/>
      </c>
      <c r="F8" s="18"/>
      <c r="G8" s="19"/>
      <c r="H8" s="20"/>
      <c r="I8" s="20"/>
      <c r="J8" s="20"/>
      <c r="K8" s="21" t="str">
        <f aca="false">IF(F8="","",IF(F8="STRING","VARCHAR("&amp;G8&amp;")",F8)&amp;" "&amp;IF(H8="","NOT NULL","")&amp;" "&amp;IF(I8="","","DEFAULT "&amp;I8))</f>
        <v/>
      </c>
      <c r="L8" s="22" t="str">
        <f aca="false">IF(J8="pk","PRIMARY KEY ("&amp;E8&amp;")",IF(J8="i","KEY "&amp;E8&amp;" ("&amp;E8&amp;")",""))</f>
        <v/>
      </c>
      <c r="M8" s="22" t="str">
        <f aca="false">TRIM(E8&amp;" "&amp;K8)</f>
        <v/>
      </c>
      <c r="N8" s="22" t="str">
        <f aca="false">IF(M8="","",IF(N7="",N7,N7&amp;", ")&amp;M8)</f>
        <v/>
      </c>
      <c r="O8" s="22" t="str">
        <f aca="false">IF(E8="","",O7&amp;IF(L8="","",", "&amp;L8))</f>
        <v/>
      </c>
      <c r="P8" s="22" t="str">
        <f aca="false">IF(AND(E8&lt;&gt;"",E9=""),"DROP TABLE IF EXISTS "&amp;D8&amp;"; ","")</f>
        <v/>
      </c>
      <c r="Q8" s="22" t="str">
        <f aca="false">IF(AND(E8&lt;&gt;"",E9=""),"CREATE TABLE IF NOT EXISTS "&amp;D8&amp;" ( "&amp;N8&amp;" "&amp;O8&amp;" ) ENGINE=InnoDB  DEFAULT CHARSET=utf8 AUTO_INCREMENT=1 ;","")</f>
        <v/>
      </c>
      <c r="R8" s="22" t="str">
        <f aca="false">P8&amp;Q8</f>
        <v/>
      </c>
    </row>
    <row r="9" customFormat="false" ht="13.05" hidden="false" customHeight="false" outlineLevel="0" collapsed="false">
      <c r="A9" s="0"/>
      <c r="B9" s="0"/>
      <c r="C9" s="23" t="s">
        <v>14</v>
      </c>
      <c r="D9" s="22" t="str">
        <f aca="false">IF(B9&lt;&gt;"",B9,IF(D8&lt;&gt;"",D8,""))</f>
        <v>insumo</v>
      </c>
      <c r="E9" s="22" t="str">
        <f aca="false">LOWER(C9)</f>
        <v>id</v>
      </c>
      <c r="F9" s="24" t="s">
        <v>15</v>
      </c>
      <c r="G9" s="25"/>
      <c r="H9" s="25"/>
      <c r="I9" s="25"/>
      <c r="J9" s="26" t="s">
        <v>16</v>
      </c>
      <c r="K9" s="21" t="str">
        <f aca="false">IF(F9="","",IF(F9="STRING","VARCHAR("&amp;G9&amp;")",F9)&amp;" "&amp;IF(H9="","NOT NULL","")&amp;" "&amp;IF(I9="","","DEFAULT "&amp;I9))</f>
        <v>INT NOT NULL</v>
      </c>
      <c r="L9" s="22" t="str">
        <f aca="false">IF(J9="pk","PRIMARY KEY ("&amp;E9&amp;")",IF(J9="i","KEY "&amp;E9&amp;" ("&amp;E9&amp;")",""))</f>
        <v>PRIMARY KEY (id)</v>
      </c>
      <c r="M9" s="22" t="str">
        <f aca="false">TRIM(E9&amp;" "&amp;K9)</f>
        <v>id INT NOT NULL</v>
      </c>
      <c r="N9" s="22" t="str">
        <f aca="false">IF(M9="","",IF(N8="",N8,N8&amp;", ")&amp;M9)</f>
        <v>id INT NOT NULL</v>
      </c>
      <c r="O9" s="22" t="str">
        <f aca="false">IF(E9="","",O8&amp;IF(L9="","",", "&amp;L9))</f>
        <v>, PRIMARY KEY (id)</v>
      </c>
      <c r="P9" s="22" t="str">
        <f aca="false">IF(AND(E9&lt;&gt;"",E10=""),"DROP TABLE IF EXISTS "&amp;D9&amp;"; ","")</f>
        <v/>
      </c>
      <c r="Q9" s="22" t="str">
        <f aca="false">IF(AND(E9&lt;&gt;"",E10=""),"CREATE TABLE IF NOT EXISTS "&amp;D9&amp;" ( "&amp;N9&amp;" "&amp;O9&amp;" ) ENGINE=InnoDB  DEFAULT CHARSET=utf8 AUTO_INCREMENT=1 ;","")</f>
        <v/>
      </c>
      <c r="R9" s="22" t="str">
        <f aca="false">P9&amp;Q9</f>
        <v/>
      </c>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3.05" hidden="false" customHeight="false" outlineLevel="0" collapsed="false">
      <c r="A10" s="0"/>
      <c r="B10" s="0"/>
      <c r="C10" s="23" t="s">
        <v>17</v>
      </c>
      <c r="D10" s="22" t="str">
        <f aca="false">IF(B10&lt;&gt;"",B10,IF(D9&lt;&gt;"",D9,""))</f>
        <v>insumo</v>
      </c>
      <c r="E10" s="22" t="str">
        <f aca="false">LOWER(C10)</f>
        <v>nombre</v>
      </c>
      <c r="F10" s="24" t="s">
        <v>18</v>
      </c>
      <c r="G10" s="28" t="n">
        <v>128</v>
      </c>
      <c r="H10" s="25"/>
      <c r="I10" s="25"/>
      <c r="J10" s="26"/>
      <c r="K10" s="21" t="str">
        <f aca="false">IF(F10="","",IF(F10="STRING","VARCHAR("&amp;G10&amp;")",F10)&amp;" "&amp;IF(H10="","NOT NULL","")&amp;" "&amp;IF(I10="","","DEFAULT "&amp;I10))</f>
        <v>VARCHAR(128) NOT NULL</v>
      </c>
      <c r="L10" s="22" t="str">
        <f aca="false">IF(J10="pk","PRIMARY KEY ("&amp;E10&amp;")",IF(J10="i","KEY "&amp;E10&amp;" ("&amp;E10&amp;")",""))</f>
        <v/>
      </c>
      <c r="M10" s="22" t="str">
        <f aca="false">TRIM(E10&amp;" "&amp;K10)</f>
        <v>nombre VARCHAR(128) NOT NULL</v>
      </c>
      <c r="N10" s="22" t="str">
        <f aca="false">IF(M10="","",IF(N9="",N9,N9&amp;", ")&amp;M10)</f>
        <v>id INT NOT NULL, nombre VARCHAR(128) NOT NULL</v>
      </c>
      <c r="O10" s="22" t="str">
        <f aca="false">IF(E10="","",O9&amp;IF(L10="","",", "&amp;L10))</f>
        <v>, PRIMARY KEY (id)</v>
      </c>
      <c r="P10" s="22" t="str">
        <f aca="false">IF(AND(E10&lt;&gt;"",E11=""),"DROP TABLE IF EXISTS "&amp;D10&amp;"; ","")</f>
        <v/>
      </c>
      <c r="Q10" s="22" t="str">
        <f aca="false">IF(AND(E10&lt;&gt;"",E11=""),"CREATE TABLE IF NOT EXISTS "&amp;D10&amp;" ( "&amp;N10&amp;" "&amp;O10&amp;" ) ENGINE=InnoDB  DEFAULT CHARSET=utf8 AUTO_INCREMENT=1 ;","")</f>
        <v/>
      </c>
      <c r="R10" s="22" t="str">
        <f aca="false">P10&amp;Q10</f>
        <v/>
      </c>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3.05" hidden="false" customHeight="false" outlineLevel="0" collapsed="false">
      <c r="A11" s="0"/>
      <c r="B11" s="0"/>
      <c r="C11" s="23" t="s">
        <v>20</v>
      </c>
      <c r="D11" s="22" t="str">
        <f aca="false">IF(B11&lt;&gt;"",B11,IF(D10&lt;&gt;"",D10,""))</f>
        <v>insumo</v>
      </c>
      <c r="E11" s="22" t="str">
        <f aca="false">LOWER(C11)</f>
        <v>id_categoria</v>
      </c>
      <c r="F11" s="24" t="s">
        <v>15</v>
      </c>
      <c r="G11" s="28"/>
      <c r="H11" s="25"/>
      <c r="I11" s="25"/>
      <c r="J11" s="27"/>
      <c r="K11" s="21" t="str">
        <f aca="false">IF(F11="","",IF(F11="STRING","VARCHAR("&amp;G11&amp;")",F11)&amp;" "&amp;IF(H11="","NOT NULL","")&amp;" "&amp;IF(I11="","","DEFAULT "&amp;I11))</f>
        <v>INT NOT NULL</v>
      </c>
      <c r="L11" s="22" t="str">
        <f aca="false">IF(J11="pk","PRIMARY KEY ("&amp;E11&amp;")",IF(J11="i","KEY "&amp;E11&amp;" ("&amp;E11&amp;")",""))</f>
        <v/>
      </c>
      <c r="M11" s="22" t="str">
        <f aca="false">TRIM(E11&amp;" "&amp;K11)</f>
        <v>id_categoria INT NOT NULL</v>
      </c>
      <c r="N11" s="22" t="str">
        <f aca="false">IF(M11="","",IF(N10="",N10,N10&amp;", ")&amp;M11)</f>
        <v>id INT NOT NULL, nombre VARCHAR(128) NOT NULL, id_categoria INT NOT NULL</v>
      </c>
      <c r="O11" s="22" t="str">
        <f aca="false">IF(E11="","",O10&amp;IF(L11="","",", "&amp;L11))</f>
        <v>, PRIMARY KEY (id)</v>
      </c>
      <c r="P11" s="22" t="str">
        <f aca="false">IF(AND(E11&lt;&gt;"",E12=""),"DROP TABLE IF EXISTS "&amp;D11&amp;"; ","")</f>
        <v>DROP TABLE IF EXISTS insumo;</v>
      </c>
      <c r="Q11" s="22" t="str">
        <f aca="false">IF(AND(E11&lt;&gt;"",E12=""),"CREATE TABLE IF NOT EXISTS "&amp;D11&amp;" ( "&amp;N11&amp;" "&amp;O11&amp;" ) ENGINE=InnoDB  DEFAULT CHARSET=utf8 AUTO_INCREMENT=1 ;","")</f>
        <v>CREATE TABLE IF NOT EXISTS insumo ( id INT NOT NULL, nombre VARCHAR(128) NOT NULL, id_categoria INT NOT NULL , PRIMARY KEY (id) ) ENGINE=InnoDB  DEFAULT CHARSET=utf8 AUTO_INCREMENT=1 ;</v>
      </c>
      <c r="R11" s="22" t="str">
        <f aca="false">P11&amp;Q11</f>
        <v>DROP TABLE IF EXISTS insumo; CREATE TABLE IF NOT EXISTS insumo ( id INT NOT NULL, nombre VARCHAR(128) NOT NULL, id_categoria INT NOT NULL , PRIMARY KEY (id) ) ENGINE=InnoDB  DEFAULT CHARSET=utf8 AUTO_INCREMENT=1 ;</v>
      </c>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2.8" hidden="false" customHeight="false" outlineLevel="0" collapsed="false">
      <c r="A12" s="0"/>
      <c r="B12" s="0"/>
      <c r="C12" s="0"/>
      <c r="D12" s="22" t="str">
        <f aca="false">IF(B12&lt;&gt;"",B12,IF(D10&lt;&gt;"",D10,""))</f>
        <v>insumo</v>
      </c>
      <c r="E12" s="22" t="str">
        <f aca="false">LOWER(C12)</f>
        <v/>
      </c>
      <c r="F12" s="0"/>
      <c r="G12" s="25"/>
      <c r="H12" s="25"/>
      <c r="I12" s="25"/>
      <c r="J12" s="25"/>
      <c r="K12" s="21" t="str">
        <f aca="false">IF(F12="","",IF(F12="STRING","VARCHAR("&amp;G12&amp;")",F12)&amp;" "&amp;IF(H12="","NOT NULL","")&amp;" "&amp;IF(I12="","","DEFAULT "&amp;I12))</f>
        <v/>
      </c>
      <c r="L12" s="22" t="str">
        <f aca="false">IF(J12="pk","PRIMARY KEY ("&amp;E12&amp;")",IF(J12="i","KEY "&amp;E12&amp;" ("&amp;E12&amp;")",""))</f>
        <v/>
      </c>
      <c r="M12" s="22" t="str">
        <f aca="false">TRIM(E12&amp;" "&amp;K12)</f>
        <v/>
      </c>
      <c r="N12" s="22" t="str">
        <f aca="false">IF(M12="","",IF(N11="",N11,N11&amp;", ")&amp;M12)</f>
        <v/>
      </c>
      <c r="O12" s="22" t="str">
        <f aca="false">IF(E12="","",O11&amp;IF(L12="","",", "&amp;L12))</f>
        <v/>
      </c>
      <c r="P12" s="22" t="str">
        <f aca="false">IF(AND(E12&lt;&gt;"",E13=""),"DROP TABLE IF EXISTS "&amp;D12&amp;"; ","")</f>
        <v/>
      </c>
      <c r="Q12" s="22" t="str">
        <f aca="false">IF(AND(E12&lt;&gt;"",E13=""),"CREATE TABLE IF NOT EXISTS "&amp;D12&amp;" ( "&amp;N12&amp;" "&amp;O12&amp;" ) ENGINE=InnoDB  DEFAULT CHARSET=utf8 AUTO_INCREMENT=1 ;","")</f>
        <v/>
      </c>
      <c r="R12" s="22" t="str">
        <f aca="false">P12&amp;Q12</f>
        <v/>
      </c>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s="15" customFormat="true" ht="12.8" hidden="false" customHeight="false" outlineLevel="0" collapsed="false">
      <c r="B13" s="16" t="s">
        <v>21</v>
      </c>
      <c r="C13" s="17"/>
      <c r="D13" s="15" t="str">
        <f aca="false">IF(B13&lt;&gt;"",B13,IF(D3&lt;&gt;"",D3,""))</f>
        <v>unidad</v>
      </c>
      <c r="E13" s="15" t="str">
        <f aca="false">LOWER(C13)</f>
        <v/>
      </c>
      <c r="F13" s="18"/>
      <c r="G13" s="19"/>
      <c r="H13" s="20"/>
      <c r="I13" s="20"/>
      <c r="J13" s="20"/>
      <c r="K13" s="21" t="str">
        <f aca="false">IF(F13="","",IF(F13="STRING","VARCHAR("&amp;G13&amp;")",F13)&amp;" "&amp;IF(H13="","NOT NULL","")&amp;" "&amp;IF(I13="","","DEFAULT "&amp;I13))</f>
        <v/>
      </c>
      <c r="L13" s="22" t="str">
        <f aca="false">IF(J13="pk","PRIMARY KEY ("&amp;E13&amp;")",IF(J13="i","KEY "&amp;E13&amp;" ("&amp;E13&amp;")",""))</f>
        <v/>
      </c>
      <c r="M13" s="22" t="str">
        <f aca="false">TRIM(E13&amp;" "&amp;K13)</f>
        <v/>
      </c>
      <c r="N13" s="22" t="str">
        <f aca="false">IF(M13="","",IF(N12="",N12,N12&amp;", ")&amp;M13)</f>
        <v/>
      </c>
      <c r="O13" s="22" t="str">
        <f aca="false">IF(E13="","",O12&amp;IF(L13="","",", "&amp;L13))</f>
        <v/>
      </c>
      <c r="P13" s="22" t="str">
        <f aca="false">IF(AND(E13&lt;&gt;"",E14=""),"DROP TABLE IF EXISTS "&amp;D13&amp;"; ","")</f>
        <v/>
      </c>
      <c r="Q13" s="22" t="str">
        <f aca="false">IF(AND(E13&lt;&gt;"",E14=""),"CREATE TABLE IF NOT EXISTS "&amp;D13&amp;" ( "&amp;N13&amp;" "&amp;O13&amp;" ) ENGINE=InnoDB  DEFAULT CHARSET=utf8 AUTO_INCREMENT=1 ;","")</f>
        <v/>
      </c>
      <c r="R13" s="22" t="str">
        <f aca="false">P13&amp;Q13</f>
        <v/>
      </c>
    </row>
    <row r="14" customFormat="false" ht="13.05" hidden="false" customHeight="false" outlineLevel="0" collapsed="false">
      <c r="A14" s="0"/>
      <c r="B14" s="0"/>
      <c r="C14" s="23" t="s">
        <v>14</v>
      </c>
      <c r="D14" s="22" t="str">
        <f aca="false">IF(B14&lt;&gt;"",B14,IF(D13&lt;&gt;"",D13,""))</f>
        <v>unidad</v>
      </c>
      <c r="E14" s="22" t="str">
        <f aca="false">LOWER(C14)</f>
        <v>id</v>
      </c>
      <c r="F14" s="24" t="s">
        <v>15</v>
      </c>
      <c r="G14" s="25"/>
      <c r="H14" s="25"/>
      <c r="I14" s="25"/>
      <c r="J14" s="26" t="s">
        <v>16</v>
      </c>
      <c r="K14" s="21" t="str">
        <f aca="false">IF(F14="","",IF(F14="STRING","VARCHAR("&amp;G14&amp;")",F14)&amp;" "&amp;IF(H14="","NOT NULL","")&amp;" "&amp;IF(I14="","","DEFAULT "&amp;I14))</f>
        <v>INT NOT NULL</v>
      </c>
      <c r="L14" s="22" t="str">
        <f aca="false">IF(J14="pk","PRIMARY KEY ("&amp;E14&amp;")",IF(J14="i","KEY "&amp;E14&amp;" ("&amp;E14&amp;")",""))</f>
        <v>PRIMARY KEY (id)</v>
      </c>
      <c r="M14" s="22" t="str">
        <f aca="false">TRIM(E14&amp;" "&amp;K14)</f>
        <v>id INT NOT NULL</v>
      </c>
      <c r="N14" s="22" t="str">
        <f aca="false">IF(M14="","",IF(N13="",N13,N13&amp;", ")&amp;M14)</f>
        <v>id INT NOT NULL</v>
      </c>
      <c r="O14" s="22" t="str">
        <f aca="false">IF(E14="","",O13&amp;IF(L14="","",", "&amp;L14))</f>
        <v>, PRIMARY KEY (id)</v>
      </c>
      <c r="P14" s="22" t="str">
        <f aca="false">IF(AND(E14&lt;&gt;"",E15=""),"DROP TABLE IF EXISTS "&amp;D14&amp;"; ","")</f>
        <v/>
      </c>
      <c r="Q14" s="22" t="str">
        <f aca="false">IF(AND(E14&lt;&gt;"",E15=""),"CREATE TABLE IF NOT EXISTS "&amp;D14&amp;" ( "&amp;N14&amp;" "&amp;O14&amp;" ) ENGINE=InnoDB  DEFAULT CHARSET=utf8 AUTO_INCREMENT=1 ;","")</f>
        <v/>
      </c>
      <c r="R14" s="22" t="str">
        <f aca="false">P14&amp;Q14</f>
        <v/>
      </c>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3.05" hidden="false" customHeight="false" outlineLevel="0" collapsed="false">
      <c r="A15" s="0"/>
      <c r="B15" s="0"/>
      <c r="C15" s="23" t="s">
        <v>17</v>
      </c>
      <c r="D15" s="22" t="str">
        <f aca="false">IF(B15&lt;&gt;"",B15,IF(D14&lt;&gt;"",D14,""))</f>
        <v>unidad</v>
      </c>
      <c r="E15" s="22" t="str">
        <f aca="false">LOWER(C15)</f>
        <v>nombre</v>
      </c>
      <c r="F15" s="24" t="s">
        <v>18</v>
      </c>
      <c r="G15" s="28" t="n">
        <v>64</v>
      </c>
      <c r="H15" s="25"/>
      <c r="I15" s="25"/>
      <c r="J15" s="25"/>
      <c r="K15" s="21" t="str">
        <f aca="false">IF(F15="","",IF(F15="STRING","VARCHAR("&amp;G15&amp;")",F15)&amp;" "&amp;IF(H15="","NOT NULL","")&amp;" "&amp;IF(I15="","","DEFAULT "&amp;I15))</f>
        <v>VARCHAR(64) NOT NULL</v>
      </c>
      <c r="L15" s="22" t="str">
        <f aca="false">IF(J15="pk","PRIMARY KEY ("&amp;E15&amp;")",IF(J15="i","KEY "&amp;E15&amp;" ("&amp;E15&amp;")",""))</f>
        <v/>
      </c>
      <c r="M15" s="22" t="str">
        <f aca="false">TRIM(E15&amp;" "&amp;K15)</f>
        <v>nombre VARCHAR(64) NOT NULL</v>
      </c>
      <c r="N15" s="22" t="str">
        <f aca="false">IF(M15="","",IF(N14="",N14,N14&amp;", ")&amp;M15)</f>
        <v>id INT NOT NULL, nombre VARCHAR(64) NOT NULL</v>
      </c>
      <c r="O15" s="22" t="str">
        <f aca="false">IF(E15="","",O14&amp;IF(L15="","",", "&amp;L15))</f>
        <v>, PRIMARY KEY (id)</v>
      </c>
      <c r="P15" s="22" t="str">
        <f aca="false">IF(AND(E15&lt;&gt;"",E16=""),"DROP TABLE IF EXISTS "&amp;D15&amp;"; ","")</f>
        <v>DROP TABLE IF EXISTS unidad;</v>
      </c>
      <c r="Q15" s="22" t="str">
        <f aca="false">IF(AND(E15&lt;&gt;"",E16=""),"CREATE TABLE IF NOT EXISTS "&amp;D15&amp;" ( "&amp;N15&amp;" "&amp;O15&amp;" ) ENGINE=InnoDB  DEFAULT CHARSET=utf8 AUTO_INCREMENT=1 ;","")</f>
        <v>CREATE TABLE IF NOT EXISTS unidad ( id INT NOT NULL, nombre VARCHAR(64) NOT NULL , PRIMARY KEY (id) ) ENGINE=InnoDB  DEFAULT CHARSET=utf8 AUTO_INCREMENT=1 ;</v>
      </c>
      <c r="R15" s="22" t="str">
        <f aca="false">P15&amp;Q15</f>
        <v>DROP TABLE IF EXISTS unidad; CREATE TABLE IF NOT EXISTS unidad ( id INT NOT NULL, nombre VARCHAR(64) NOT NULL , PRIMARY KEY (id) ) ENGINE=InnoDB  DEFAULT CHARSET=utf8 AUTO_INCREMENT=1 ;</v>
      </c>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2.8" hidden="false" customHeight="false" outlineLevel="0" collapsed="false">
      <c r="A16" s="0"/>
      <c r="B16" s="0"/>
      <c r="C16" s="0"/>
      <c r="D16" s="22" t="str">
        <f aca="false">IF(B16&lt;&gt;"",B16,IF(D14&lt;&gt;"",D14,""))</f>
        <v>unidad</v>
      </c>
      <c r="E16" s="22" t="str">
        <f aca="false">LOWER(C16)</f>
        <v/>
      </c>
      <c r="F16" s="0"/>
      <c r="G16" s="25"/>
      <c r="H16" s="25"/>
      <c r="I16" s="25"/>
      <c r="J16" s="25"/>
      <c r="K16" s="21" t="str">
        <f aca="false">IF(F16="","",IF(F16="STRING","VARCHAR("&amp;G16&amp;")",F16)&amp;" "&amp;IF(H16="","NOT NULL","")&amp;" "&amp;IF(I16="","","DEFAULT "&amp;I16))</f>
        <v/>
      </c>
      <c r="L16" s="22" t="str">
        <f aca="false">IF(J16="pk","PRIMARY KEY ("&amp;E16&amp;")",IF(J16="i","KEY "&amp;E16&amp;" ("&amp;E16&amp;")",""))</f>
        <v/>
      </c>
      <c r="M16" s="22" t="str">
        <f aca="false">TRIM(E16&amp;" "&amp;K16)</f>
        <v/>
      </c>
      <c r="N16" s="22" t="str">
        <f aca="false">IF(M16="","",IF(N15="",N15,N15&amp;", ")&amp;M16)</f>
        <v/>
      </c>
      <c r="O16" s="22" t="str">
        <f aca="false">IF(E16="","",O15&amp;IF(L16="","",", "&amp;L16))</f>
        <v/>
      </c>
      <c r="P16" s="22" t="str">
        <f aca="false">IF(AND(E16&lt;&gt;"",E17=""),"DROP TABLE IF EXISTS "&amp;D16&amp;"; ","")</f>
        <v/>
      </c>
      <c r="Q16" s="22" t="str">
        <f aca="false">IF(AND(E16&lt;&gt;"",E17=""),"CREATE TABLE IF NOT EXISTS "&amp;D16&amp;" ( "&amp;N16&amp;" "&amp;O16&amp;" ) ENGINE=InnoDB  DEFAULT CHARSET=utf8 AUTO_INCREMENT=1 ;","")</f>
        <v/>
      </c>
      <c r="R16" s="22" t="str">
        <f aca="false">P16&amp;Q16</f>
        <v/>
      </c>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s="15" customFormat="true" ht="12.8" hidden="false" customHeight="false" outlineLevel="0" collapsed="false">
      <c r="B17" s="16" t="s">
        <v>22</v>
      </c>
      <c r="C17" s="17"/>
      <c r="D17" s="15" t="str">
        <f aca="false">IF(B17&lt;&gt;"",B17,IF(#REF!&lt;&gt;"",#REF!,""))</f>
        <v>empleado</v>
      </c>
      <c r="E17" s="15" t="str">
        <f aca="false">LOWER(C17)</f>
        <v/>
      </c>
      <c r="F17" s="18"/>
      <c r="G17" s="19"/>
      <c r="H17" s="20"/>
      <c r="I17" s="20"/>
      <c r="J17" s="20"/>
      <c r="K17" s="21" t="str">
        <f aca="false">IF(F17="","",IF(F17="STRING","VARCHAR("&amp;G17&amp;")",F17)&amp;" "&amp;IF(H17="","NOT NULL","")&amp;" "&amp;IF(I17="","","DEFAULT "&amp;I17))</f>
        <v/>
      </c>
      <c r="L17" s="22" t="str">
        <f aca="false">IF(J17="pk","PRIMARY KEY ("&amp;E17&amp;")",IF(J17="i","KEY "&amp;E17&amp;" ("&amp;E17&amp;")",""))</f>
        <v/>
      </c>
      <c r="M17" s="22" t="str">
        <f aca="false">TRIM(E17&amp;" "&amp;K17)</f>
        <v/>
      </c>
      <c r="N17" s="22" t="str">
        <f aca="false">IF(M17="","",IF(N16="",N16,N16&amp;", ")&amp;M17)</f>
        <v/>
      </c>
      <c r="O17" s="22" t="str">
        <f aca="false">IF(E17="","",O16&amp;IF(L17="","",", "&amp;L17))</f>
        <v/>
      </c>
      <c r="P17" s="22" t="str">
        <f aca="false">IF(AND(E17&lt;&gt;"",E18=""),"DROP TABLE IF EXISTS "&amp;D17&amp;"; ","")</f>
        <v/>
      </c>
      <c r="Q17" s="22" t="str">
        <f aca="false">IF(AND(E17&lt;&gt;"",E18=""),"CREATE TABLE IF NOT EXISTS "&amp;D17&amp;" ( "&amp;N17&amp;" "&amp;O17&amp;" ) ENGINE=InnoDB  DEFAULT CHARSET=utf8 AUTO_INCREMENT=1 ;","")</f>
        <v/>
      </c>
      <c r="R17" s="22" t="str">
        <f aca="false">P17&amp;Q17</f>
        <v/>
      </c>
    </row>
    <row r="18" customFormat="false" ht="13.05" hidden="false" customHeight="false" outlineLevel="0" collapsed="false">
      <c r="A18" s="0"/>
      <c r="B18" s="0"/>
      <c r="C18" s="23" t="s">
        <v>14</v>
      </c>
      <c r="D18" s="22" t="str">
        <f aca="false">IF(B18&lt;&gt;"",B18,IF(D17&lt;&gt;"",D17,""))</f>
        <v>empleado</v>
      </c>
      <c r="E18" s="22" t="str">
        <f aca="false">LOWER(C18)</f>
        <v>id</v>
      </c>
      <c r="F18" s="24" t="s">
        <v>15</v>
      </c>
      <c r="G18" s="25"/>
      <c r="H18" s="25"/>
      <c r="I18" s="25"/>
      <c r="J18" s="26" t="s">
        <v>16</v>
      </c>
      <c r="K18" s="21" t="str">
        <f aca="false">IF(F18="","",IF(F18="STRING","VARCHAR("&amp;G18&amp;")",F18)&amp;" "&amp;IF(H18="","NOT NULL","")&amp;" "&amp;IF(I18="","","DEFAULT "&amp;I18))</f>
        <v>INT NOT NULL</v>
      </c>
      <c r="L18" s="22" t="str">
        <f aca="false">IF(J18="pk","PRIMARY KEY ("&amp;E18&amp;")",IF(J18="i","KEY "&amp;E18&amp;" ("&amp;E18&amp;")",""))</f>
        <v>PRIMARY KEY (id)</v>
      </c>
      <c r="M18" s="22" t="str">
        <f aca="false">TRIM(E18&amp;" "&amp;K18)</f>
        <v>id INT NOT NULL</v>
      </c>
      <c r="N18" s="22" t="str">
        <f aca="false">IF(M18="","",IF(N17="",N17,N17&amp;", ")&amp;M18)</f>
        <v>id INT NOT NULL</v>
      </c>
      <c r="O18" s="22" t="str">
        <f aca="false">IF(E18="","",O17&amp;IF(L18="","",", "&amp;L18))</f>
        <v>, PRIMARY KEY (id)</v>
      </c>
      <c r="P18" s="22" t="str">
        <f aca="false">IF(AND(E18&lt;&gt;"",E19=""),"DROP TABLE IF EXISTS "&amp;D18&amp;"; ","")</f>
        <v/>
      </c>
      <c r="Q18" s="22" t="str">
        <f aca="false">IF(AND(E18&lt;&gt;"",E19=""),"CREATE TABLE IF NOT EXISTS "&amp;D18&amp;" ( "&amp;N18&amp;" "&amp;O18&amp;" ) ENGINE=InnoDB  DEFAULT CHARSET=utf8 AUTO_INCREMENT=1 ;","")</f>
        <v/>
      </c>
      <c r="R18" s="22" t="str">
        <f aca="false">P18&amp;Q18</f>
        <v/>
      </c>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3.05" hidden="false" customHeight="false" outlineLevel="0" collapsed="false">
      <c r="A19" s="0"/>
      <c r="B19" s="0"/>
      <c r="C19" s="23" t="s">
        <v>17</v>
      </c>
      <c r="D19" s="22" t="str">
        <f aca="false">IF(B19&lt;&gt;"",B19,IF(D18&lt;&gt;"",D18,""))</f>
        <v>empleado</v>
      </c>
      <c r="E19" s="22" t="str">
        <f aca="false">LOWER(C19)</f>
        <v>nombre</v>
      </c>
      <c r="F19" s="24" t="s">
        <v>18</v>
      </c>
      <c r="G19" s="28" t="n">
        <v>64</v>
      </c>
      <c r="H19" s="25"/>
      <c r="I19" s="25"/>
      <c r="J19" s="25"/>
      <c r="K19" s="21" t="str">
        <f aca="false">IF(F19="","",IF(F19="STRING","VARCHAR("&amp;G19&amp;")",F19)&amp;" "&amp;IF(H19="","NOT NULL","")&amp;" "&amp;IF(I19="","","DEFAULT "&amp;I19))</f>
        <v>VARCHAR(64) NOT NULL</v>
      </c>
      <c r="L19" s="22" t="str">
        <f aca="false">IF(J19="pk","PRIMARY KEY ("&amp;E19&amp;")",IF(J19="i","KEY "&amp;E19&amp;" ("&amp;E19&amp;")",""))</f>
        <v/>
      </c>
      <c r="M19" s="22" t="str">
        <f aca="false">TRIM(E19&amp;" "&amp;K19)</f>
        <v>nombre VARCHAR(64) NOT NULL</v>
      </c>
      <c r="N19" s="22" t="str">
        <f aca="false">IF(M19="","",IF(N18="",N18,N18&amp;", ")&amp;M19)</f>
        <v>id INT NOT NULL, nombre VARCHAR(64) NOT NULL</v>
      </c>
      <c r="O19" s="22" t="str">
        <f aca="false">IF(E19="","",O18&amp;IF(L19="","",", "&amp;L19))</f>
        <v>, PRIMARY KEY (id)</v>
      </c>
      <c r="P19" s="22" t="str">
        <f aca="false">IF(AND(E19&lt;&gt;"",E20=""),"DROP TABLE IF EXISTS "&amp;D19&amp;"; ","")</f>
        <v/>
      </c>
      <c r="Q19" s="22" t="str">
        <f aca="false">IF(AND(E19&lt;&gt;"",E20=""),"CREATE TABLE IF NOT EXISTS "&amp;D19&amp;" ( "&amp;N19&amp;" "&amp;O19&amp;" ) ENGINE=InnoDB  DEFAULT CHARSET=utf8 AUTO_INCREMENT=1 ;","")</f>
        <v/>
      </c>
      <c r="R19" s="22" t="str">
        <f aca="false">P19&amp;Q19</f>
        <v/>
      </c>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3.05" hidden="false" customHeight="false" outlineLevel="0" collapsed="false">
      <c r="A20" s="0"/>
      <c r="B20" s="0"/>
      <c r="C20" s="23" t="s">
        <v>23</v>
      </c>
      <c r="D20" s="22" t="str">
        <f aca="false">IF(B20&lt;&gt;"",B20,IF(D19&lt;&gt;"",D19,""))</f>
        <v>empleado</v>
      </c>
      <c r="E20" s="22" t="str">
        <f aca="false">LOWER(C20)</f>
        <v>puede_aprobar</v>
      </c>
      <c r="F20" s="24" t="s">
        <v>24</v>
      </c>
      <c r="G20" s="28"/>
      <c r="H20" s="25"/>
      <c r="I20" s="25"/>
      <c r="J20" s="25"/>
      <c r="K20" s="21" t="str">
        <f aca="false">IF(F20="","",IF(F20="STRING","VARCHAR("&amp;G20&amp;")",F20)&amp;" "&amp;IF(H20="","NOT NULL","")&amp;" "&amp;IF(I20="","","DEFAULT "&amp;I20))</f>
        <v>BOOLEAN NOT NULL</v>
      </c>
      <c r="L20" s="22" t="str">
        <f aca="false">IF(J20="pk","PRIMARY KEY ("&amp;E20&amp;")",IF(J20="i","KEY "&amp;E20&amp;" ("&amp;E20&amp;")",""))</f>
        <v/>
      </c>
      <c r="M20" s="22" t="str">
        <f aca="false">TRIM(E20&amp;" "&amp;K20)</f>
        <v>puede_aprobar BOOLEAN NOT NULL</v>
      </c>
      <c r="N20" s="22" t="str">
        <f aca="false">IF(M20="","",IF(N19="",N19,N19&amp;", ")&amp;M20)</f>
        <v>id INT NOT NULL, nombre VARCHAR(64) NOT NULL, puede_aprobar BOOLEAN NOT NULL</v>
      </c>
      <c r="O20" s="22" t="str">
        <f aca="false">IF(E20="","",O19&amp;IF(L20="","",", "&amp;L20))</f>
        <v>, PRIMARY KEY (id)</v>
      </c>
      <c r="P20" s="22" t="str">
        <f aca="false">IF(AND(E20&lt;&gt;"",E21=""),"DROP TABLE IF EXISTS "&amp;D20&amp;"; ","")</f>
        <v/>
      </c>
      <c r="Q20" s="22" t="str">
        <f aca="false">IF(AND(E20&lt;&gt;"",E21=""),"CREATE TABLE IF NOT EXISTS "&amp;D20&amp;" ( "&amp;N20&amp;" "&amp;O20&amp;" ) ENGINE=InnoDB  DEFAULT CHARSET=utf8 AUTO_INCREMENT=1 ;","")</f>
        <v/>
      </c>
      <c r="R20" s="22" t="str">
        <f aca="false">P20&amp;Q20</f>
        <v/>
      </c>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3.05" hidden="false" customHeight="false" outlineLevel="0" collapsed="false">
      <c r="A21" s="0"/>
      <c r="B21" s="0"/>
      <c r="C21" s="23" t="s">
        <v>25</v>
      </c>
      <c r="D21" s="22" t="str">
        <f aca="false">IF(B21&lt;&gt;"",B21,IF(D20&lt;&gt;"",D20,""))</f>
        <v>empleado</v>
      </c>
      <c r="E21" s="22" t="str">
        <f aca="false">LOWER(C21)</f>
        <v>puede_recibir</v>
      </c>
      <c r="F21" s="24" t="s">
        <v>24</v>
      </c>
      <c r="G21" s="28"/>
      <c r="H21" s="25"/>
      <c r="I21" s="25"/>
      <c r="J21" s="25"/>
      <c r="K21" s="21" t="str">
        <f aca="false">IF(F21="","",IF(F21="STRING","VARCHAR("&amp;G21&amp;")",F21)&amp;" "&amp;IF(H21="","NOT NULL","")&amp;" "&amp;IF(I21="","","DEFAULT "&amp;I21))</f>
        <v>BOOLEAN NOT NULL</v>
      </c>
      <c r="L21" s="22" t="str">
        <f aca="false">IF(J21="pk","PRIMARY KEY ("&amp;E21&amp;")",IF(J21="i","KEY "&amp;E21&amp;" ("&amp;E21&amp;")",""))</f>
        <v/>
      </c>
      <c r="M21" s="22" t="str">
        <f aca="false">TRIM(E21&amp;" "&amp;K21)</f>
        <v>puede_recibir BOOLEAN NOT NULL</v>
      </c>
      <c r="N21" s="22" t="str">
        <f aca="false">IF(M21="","",IF(N20="",N20,N20&amp;", ")&amp;M21)</f>
        <v>id INT NOT NULL, nombre VARCHAR(64) NOT NULL, puede_aprobar BOOLEAN NOT NULL, puede_recibir BOOLEAN NOT NULL</v>
      </c>
      <c r="O21" s="22" t="str">
        <f aca="false">IF(E21="","",O20&amp;IF(L21="","",", "&amp;L21))</f>
        <v>, PRIMARY KEY (id)</v>
      </c>
      <c r="P21" s="22" t="str">
        <f aca="false">IF(AND(E21&lt;&gt;"",E22=""),"DROP TABLE IF EXISTS "&amp;D21&amp;"; ","")</f>
        <v/>
      </c>
      <c r="Q21" s="22" t="str">
        <f aca="false">IF(AND(E21&lt;&gt;"",E22=""),"CREATE TABLE IF NOT EXISTS "&amp;D21&amp;" ( "&amp;N21&amp;" "&amp;O21&amp;" ) ENGINE=InnoDB  DEFAULT CHARSET=utf8 AUTO_INCREMENT=1 ;","")</f>
        <v/>
      </c>
      <c r="R21" s="22" t="str">
        <f aca="false">P21&amp;Q21</f>
        <v/>
      </c>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3.05" hidden="false" customHeight="false" outlineLevel="0" collapsed="false">
      <c r="A22" s="0"/>
      <c r="B22" s="0"/>
      <c r="C22" s="23" t="s">
        <v>26</v>
      </c>
      <c r="D22" s="22" t="str">
        <f aca="false">IF(B22&lt;&gt;"",B22,IF(D21&lt;&gt;"",D21,""))</f>
        <v>empleado</v>
      </c>
      <c r="E22" s="22" t="str">
        <f aca="false">LOWER(C22)</f>
        <v>id_unidad</v>
      </c>
      <c r="F22" s="24" t="s">
        <v>15</v>
      </c>
      <c r="G22" s="28"/>
      <c r="H22" s="25"/>
      <c r="I22" s="25"/>
      <c r="J22" s="25"/>
      <c r="K22" s="21" t="str">
        <f aca="false">IF(F22="","",IF(F22="STRING","VARCHAR("&amp;G22&amp;")",F22)&amp;" "&amp;IF(H22="","NOT NULL","")&amp;" "&amp;IF(I22="","","DEFAULT "&amp;I22))</f>
        <v>INT NOT NULL</v>
      </c>
      <c r="L22" s="22" t="str">
        <f aca="false">IF(J22="pk","PRIMARY KEY ("&amp;E22&amp;")",IF(J22="i","KEY "&amp;E22&amp;" ("&amp;E22&amp;")",""))</f>
        <v/>
      </c>
      <c r="M22" s="22" t="str">
        <f aca="false">TRIM(E22&amp;" "&amp;K22)</f>
        <v>id_unidad INT NOT NULL</v>
      </c>
      <c r="N22" s="22" t="str">
        <f aca="false">IF(M22="","",IF(N21="",N21,N21&amp;", ")&amp;M22)</f>
        <v>id INT NOT NULL, nombre VARCHAR(64) NOT NULL, puede_aprobar BOOLEAN NOT NULL, puede_recibir BOOLEAN NOT NULL, id_unidad INT NOT NULL</v>
      </c>
      <c r="O22" s="22" t="str">
        <f aca="false">IF(E22="","",O21&amp;IF(L22="","",", "&amp;L22))</f>
        <v>, PRIMARY KEY (id)</v>
      </c>
      <c r="P22" s="22" t="str">
        <f aca="false">IF(AND(E22&lt;&gt;"",E23=""),"DROP TABLE IF EXISTS "&amp;D22&amp;"; ","")</f>
        <v>DROP TABLE IF EXISTS empleado;</v>
      </c>
      <c r="Q22" s="22" t="str">
        <f aca="false">IF(AND(E22&lt;&gt;"",E23=""),"CREATE TABLE IF NOT EXISTS "&amp;D22&amp;" ( "&amp;N22&amp;" "&amp;O22&amp;" ) ENGINE=InnoDB  DEFAULT CHARSET=utf8 AUTO_INCREMENT=1 ;","")</f>
        <v>CREATE TABLE IF NOT EXISTS empleado ( id INT NOT NULL, nombre VARCHAR(64) NOT NULL, puede_aprobar BOOLEAN NOT NULL, puede_recibir BOOLEAN NOT NULL, id_unidad INT NOT NULL , PRIMARY KEY (id) ) ENGINE=InnoDB  DEFAULT CHARSET=utf8 AUTO_INCREMENT=1 ;</v>
      </c>
      <c r="R22" s="22" t="str">
        <f aca="false">P22&amp;Q22</f>
        <v>DROP TABLE IF EXISTS empleado; CREATE TABLE IF NOT EXISTS empleado ( id INT NOT NULL, nombre VARCHAR(64) NOT NULL, puede_aprobar BOOLEAN NOT NULL, puede_recibir BOOLEAN NOT NULL, id_unidad INT NOT NULL , PRIMARY KEY (id) ) ENGINE=InnoDB  DEFAULT CHARSET=utf8 AUTO_INCREMENT=1 ;</v>
      </c>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2.8" hidden="false" customHeight="false" outlineLevel="0" collapsed="false">
      <c r="A23" s="0"/>
      <c r="B23" s="0"/>
      <c r="C23" s="23"/>
      <c r="D23" s="22" t="str">
        <f aca="false">IF(B23&lt;&gt;"",B23,IF(D22&lt;&gt;"",D22,""))</f>
        <v>empleado</v>
      </c>
      <c r="E23" s="22" t="str">
        <f aca="false">LOWER(C23)</f>
        <v/>
      </c>
      <c r="F23" s="24"/>
      <c r="G23" s="28"/>
      <c r="H23" s="25"/>
      <c r="I23" s="25"/>
      <c r="J23" s="25"/>
      <c r="K23" s="21" t="str">
        <f aca="false">IF(F23="","",IF(F23="STRING","VARCHAR("&amp;G23&amp;")",F23)&amp;" "&amp;IF(H23="","NOT NULL","")&amp;" "&amp;IF(I23="","","DEFAULT "&amp;I23))</f>
        <v/>
      </c>
      <c r="L23" s="22" t="str">
        <f aca="false">IF(J23="pk","PRIMARY KEY ("&amp;E23&amp;")",IF(J23="i","KEY "&amp;E23&amp;" ("&amp;E23&amp;")",""))</f>
        <v/>
      </c>
      <c r="M23" s="22" t="str">
        <f aca="false">TRIM(E23&amp;" "&amp;K23)</f>
        <v/>
      </c>
      <c r="N23" s="22" t="str">
        <f aca="false">IF(M23="","",IF(N22="",N22,N22&amp;", ")&amp;M23)</f>
        <v/>
      </c>
      <c r="O23" s="22" t="str">
        <f aca="false">IF(E23="","",O22&amp;IF(L23="","",", "&amp;L23))</f>
        <v/>
      </c>
      <c r="P23" s="22" t="str">
        <f aca="false">IF(AND(E23&lt;&gt;"",E24=""),"DROP TABLE IF EXISTS "&amp;D23&amp;"; ","")</f>
        <v/>
      </c>
      <c r="Q23" s="22" t="str">
        <f aca="false">IF(AND(E23&lt;&gt;"",E24=""),"CREATE TABLE IF NOT EXISTS "&amp;D23&amp;" ( "&amp;N23&amp;" "&amp;O23&amp;" ) ENGINE=InnoDB  DEFAULT CHARSET=utf8 AUTO_INCREMENT=1 ;","")</f>
        <v/>
      </c>
      <c r="R23" s="22" t="str">
        <f aca="false">P23&amp;Q23</f>
        <v/>
      </c>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s="15" customFormat="true" ht="12.8" hidden="false" customHeight="false" outlineLevel="0" collapsed="false">
      <c r="B24" s="16" t="s">
        <v>27</v>
      </c>
      <c r="C24" s="17"/>
      <c r="D24" s="15" t="str">
        <f aca="false">IF(B24&lt;&gt;"",B24,IF(D23&lt;&gt;"",D23,""))</f>
        <v>lote</v>
      </c>
      <c r="E24" s="15" t="str">
        <f aca="false">LOWER(C24)</f>
        <v/>
      </c>
      <c r="F24" s="18"/>
      <c r="G24" s="19"/>
      <c r="H24" s="20"/>
      <c r="I24" s="20"/>
      <c r="J24" s="20"/>
      <c r="K24" s="21" t="str">
        <f aca="false">IF(F24="","",IF(F24="STRING","VARCHAR("&amp;G24&amp;")",F24)&amp;" "&amp;IF(H24="","NOT NULL","")&amp;" "&amp;IF(I24="","","DEFAULT "&amp;I24))</f>
        <v/>
      </c>
      <c r="L24" s="22" t="str">
        <f aca="false">IF(J24="pk","PRIMARY KEY ("&amp;E24&amp;")",IF(J24="i","KEY "&amp;E24&amp;" ("&amp;E24&amp;")",""))</f>
        <v/>
      </c>
      <c r="M24" s="22" t="str">
        <f aca="false">TRIM(E24&amp;" "&amp;K24)</f>
        <v/>
      </c>
      <c r="N24" s="22" t="str">
        <f aca="false">IF(M24="","",IF(N23="",N23,N23&amp;", ")&amp;M24)</f>
        <v/>
      </c>
      <c r="O24" s="22" t="str">
        <f aca="false">IF(E24="","",O23&amp;IF(L24="","",", "&amp;L24))</f>
        <v/>
      </c>
      <c r="P24" s="22" t="str">
        <f aca="false">IF(AND(E24&lt;&gt;"",E25=""),"DROP TABLE IF EXISTS "&amp;D24&amp;"; ","")</f>
        <v/>
      </c>
      <c r="Q24" s="22" t="str">
        <f aca="false">IF(AND(E24&lt;&gt;"",E25=""),"CREATE TABLE IF NOT EXISTS "&amp;D24&amp;" ( "&amp;N24&amp;" "&amp;O24&amp;" ) ENGINE=InnoDB  DEFAULT CHARSET=utf8 AUTO_INCREMENT=1 ;","")</f>
        <v/>
      </c>
      <c r="R24" s="22" t="str">
        <f aca="false">P24&amp;Q24</f>
        <v/>
      </c>
    </row>
    <row r="25" customFormat="false" ht="13.05" hidden="false" customHeight="false" outlineLevel="0" collapsed="false">
      <c r="A25" s="0"/>
      <c r="B25" s="0"/>
      <c r="C25" s="23" t="s">
        <v>14</v>
      </c>
      <c r="D25" s="22" t="str">
        <f aca="false">IF(B25&lt;&gt;"",B25,IF(D24&lt;&gt;"",D24,""))</f>
        <v>lote</v>
      </c>
      <c r="E25" s="22" t="str">
        <f aca="false">LOWER(C25)</f>
        <v>id</v>
      </c>
      <c r="F25" s="24" t="s">
        <v>15</v>
      </c>
      <c r="G25" s="25"/>
      <c r="H25" s="25"/>
      <c r="I25" s="25"/>
      <c r="J25" s="26" t="s">
        <v>16</v>
      </c>
      <c r="K25" s="21" t="str">
        <f aca="false">IF(F25="","",IF(F25="STRING","VARCHAR("&amp;G25&amp;")",F25)&amp;" "&amp;IF(H25="","NOT NULL","")&amp;" "&amp;IF(I25="","","DEFAULT "&amp;I25))</f>
        <v>INT NOT NULL</v>
      </c>
      <c r="L25" s="22" t="str">
        <f aca="false">IF(J25="pk","PRIMARY KEY ("&amp;E25&amp;")",IF(J25="i","KEY "&amp;E25&amp;" ("&amp;E25&amp;")",""))</f>
        <v>PRIMARY KEY (id)</v>
      </c>
      <c r="M25" s="22" t="str">
        <f aca="false">TRIM(E25&amp;" "&amp;K25)</f>
        <v>id INT NOT NULL</v>
      </c>
      <c r="N25" s="22" t="str">
        <f aca="false">IF(M25="","",IF(N24="",N24,N24&amp;", ")&amp;M25)</f>
        <v>id INT NOT NULL</v>
      </c>
      <c r="O25" s="22" t="str">
        <f aca="false">IF(E25="","",O24&amp;IF(L25="","",", "&amp;L25))</f>
        <v>, PRIMARY KEY (id)</v>
      </c>
      <c r="P25" s="22" t="str">
        <f aca="false">IF(AND(E25&lt;&gt;"",E26=""),"DROP TABLE IF EXISTS "&amp;D25&amp;"; ","")</f>
        <v>DROP TABLE IF EXISTS lote;</v>
      </c>
      <c r="Q25" s="22" t="str">
        <f aca="false">IF(AND(E25&lt;&gt;"",E26=""),"CREATE TABLE IF NOT EXISTS "&amp;D25&amp;" ( "&amp;N25&amp;" "&amp;O25&amp;" ) ENGINE=InnoDB  DEFAULT CHARSET=utf8 AUTO_INCREMENT=1 ;","")</f>
        <v>CREATE TABLE IF NOT EXISTS lote ( id INT NOT NULL , PRIMARY KEY (id) ) ENGINE=InnoDB  DEFAULT CHARSET=utf8 AUTO_INCREMENT=1 ;</v>
      </c>
      <c r="R25" s="22" t="str">
        <f aca="false">P25&amp;Q25</f>
        <v>DROP TABLE IF EXISTS lote; CREATE TABLE IF NOT EXISTS lote ( id INT NOT NULL , PRIMARY KEY (id) ) ENGINE=InnoDB  DEFAULT CHARSET=utf8 AUTO_INCREMENT=1 ;</v>
      </c>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2.8" hidden="false" customHeight="false" outlineLevel="0" collapsed="false">
      <c r="A26" s="0"/>
      <c r="B26" s="0"/>
      <c r="C26" s="0"/>
      <c r="D26" s="22" t="str">
        <f aca="false">IF(B26&lt;&gt;"",B26,IF(D24&lt;&gt;"",D24,""))</f>
        <v>lote</v>
      </c>
      <c r="E26" s="22" t="str">
        <f aca="false">LOWER(C26)</f>
        <v/>
      </c>
      <c r="F26" s="0"/>
      <c r="G26" s="25"/>
      <c r="H26" s="25"/>
      <c r="I26" s="25"/>
      <c r="J26" s="25"/>
      <c r="K26" s="21" t="str">
        <f aca="false">IF(F26="","",IF(F26="STRING","VARCHAR("&amp;G26&amp;")",F26)&amp;" "&amp;IF(H26="","NOT NULL","")&amp;" "&amp;IF(I26="","","DEFAULT "&amp;I26))</f>
        <v/>
      </c>
      <c r="L26" s="22" t="str">
        <f aca="false">IF(J26="pk","PRIMARY KEY ("&amp;E26&amp;")",IF(J26="i","KEY "&amp;E26&amp;" ("&amp;E26&amp;")",""))</f>
        <v/>
      </c>
      <c r="M26" s="22" t="str">
        <f aca="false">TRIM(E26&amp;" "&amp;K26)</f>
        <v/>
      </c>
      <c r="N26" s="22" t="str">
        <f aca="false">IF(M26="","",IF(N25="",N25,N25&amp;", ")&amp;M26)</f>
        <v/>
      </c>
      <c r="O26" s="22" t="str">
        <f aca="false">IF(E26="","",O25&amp;IF(L26="","",", "&amp;L26))</f>
        <v/>
      </c>
      <c r="P26" s="22" t="str">
        <f aca="false">IF(AND(E26&lt;&gt;"",E27=""),"DROP TABLE IF EXISTS "&amp;D26&amp;"; ","")</f>
        <v/>
      </c>
      <c r="Q26" s="22" t="str">
        <f aca="false">IF(AND(E26&lt;&gt;"",E27=""),"CREATE TABLE IF NOT EXISTS "&amp;D26&amp;" ( "&amp;N26&amp;" "&amp;O26&amp;" ) ENGINE=InnoDB  DEFAULT CHARSET=utf8 AUTO_INCREMENT=1 ;","")</f>
        <v/>
      </c>
      <c r="R26" s="22" t="str">
        <f aca="false">P26&amp;Q26</f>
        <v/>
      </c>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s="15" customFormat="true" ht="12.8" hidden="false" customHeight="false" outlineLevel="0" collapsed="false">
      <c r="B27" s="16" t="s">
        <v>28</v>
      </c>
      <c r="C27" s="17"/>
      <c r="D27" s="15" t="str">
        <f aca="false">IF(B27&lt;&gt;"",B27,IF(D26&lt;&gt;"",D26,""))</f>
        <v>solicitud</v>
      </c>
      <c r="E27" s="15" t="str">
        <f aca="false">LOWER(C27)</f>
        <v/>
      </c>
      <c r="F27" s="18"/>
      <c r="G27" s="19"/>
      <c r="H27" s="20"/>
      <c r="I27" s="20"/>
      <c r="J27" s="20"/>
      <c r="K27" s="21" t="str">
        <f aca="false">IF(F27="","",IF(F27="STRING","VARCHAR("&amp;G27&amp;")",F27)&amp;" "&amp;IF(H27="","NOT NULL","")&amp;" "&amp;IF(I27="","","DEFAULT "&amp;I27))</f>
        <v/>
      </c>
      <c r="L27" s="22" t="str">
        <f aca="false">IF(J27="pk","PRIMARY KEY ("&amp;E27&amp;")",IF(J27="i","KEY "&amp;E27&amp;" ("&amp;E27&amp;")",""))</f>
        <v/>
      </c>
      <c r="M27" s="22" t="str">
        <f aca="false">TRIM(E27&amp;" "&amp;K27)</f>
        <v/>
      </c>
      <c r="N27" s="22" t="str">
        <f aca="false">IF(M27="","",IF(N26="",N26,N26&amp;", ")&amp;M27)</f>
        <v/>
      </c>
      <c r="O27" s="22" t="str">
        <f aca="false">IF(E27="","",O26&amp;IF(L27="","",", "&amp;L27))</f>
        <v/>
      </c>
      <c r="P27" s="22" t="str">
        <f aca="false">IF(AND(E27&lt;&gt;"",E28=""),"DROP TABLE IF EXISTS "&amp;D27&amp;"; ","")</f>
        <v/>
      </c>
      <c r="Q27" s="22" t="str">
        <f aca="false">IF(AND(E27&lt;&gt;"",E28=""),"CREATE TABLE IF NOT EXISTS "&amp;D27&amp;" ( "&amp;N27&amp;" "&amp;O27&amp;" ) ENGINE=InnoDB  DEFAULT CHARSET=utf8 AUTO_INCREMENT=1 ;","")</f>
        <v/>
      </c>
      <c r="R27" s="22" t="str">
        <f aca="false">P27&amp;Q27</f>
        <v/>
      </c>
    </row>
    <row r="28" customFormat="false" ht="13.05" hidden="false" customHeight="false" outlineLevel="0" collapsed="false">
      <c r="A28" s="0"/>
      <c r="B28" s="0"/>
      <c r="C28" s="23" t="s">
        <v>14</v>
      </c>
      <c r="D28" s="22" t="str">
        <f aca="false">IF(B28&lt;&gt;"",B28,IF(D27&lt;&gt;"",D27,""))</f>
        <v>solicitud</v>
      </c>
      <c r="E28" s="22" t="str">
        <f aca="false">LOWER(C28)</f>
        <v>id</v>
      </c>
      <c r="F28" s="24" t="s">
        <v>15</v>
      </c>
      <c r="G28" s="25"/>
      <c r="H28" s="25"/>
      <c r="I28" s="25"/>
      <c r="J28" s="26" t="s">
        <v>16</v>
      </c>
      <c r="K28" s="21" t="str">
        <f aca="false">IF(F28="","",IF(F28="STRING","VARCHAR("&amp;G28&amp;")",F28)&amp;" "&amp;IF(H28="","NOT NULL","")&amp;" "&amp;IF(I28="","","DEFAULT "&amp;I28))</f>
        <v>INT NOT NULL</v>
      </c>
      <c r="L28" s="22" t="str">
        <f aca="false">IF(J28="pk","PRIMARY KEY ("&amp;E28&amp;")",IF(J28="i","KEY "&amp;E28&amp;" ("&amp;E28&amp;")",""))</f>
        <v>PRIMARY KEY (id)</v>
      </c>
      <c r="M28" s="22" t="str">
        <f aca="false">TRIM(E28&amp;" "&amp;K28)</f>
        <v>id INT NOT NULL</v>
      </c>
      <c r="N28" s="22" t="str">
        <f aca="false">IF(M28="","",IF(N27="",N27,N27&amp;", ")&amp;M28)</f>
        <v>id INT NOT NULL</v>
      </c>
      <c r="O28" s="22" t="str">
        <f aca="false">IF(E28="","",O27&amp;IF(L28="","",", "&amp;L28))</f>
        <v>, PRIMARY KEY (id)</v>
      </c>
      <c r="P28" s="22" t="str">
        <f aca="false">IF(AND(E28&lt;&gt;"",E29=""),"DROP TABLE IF EXISTS "&amp;D28&amp;"; ","")</f>
        <v/>
      </c>
      <c r="Q28" s="22" t="str">
        <f aca="false">IF(AND(E28&lt;&gt;"",E29=""),"CREATE TABLE IF NOT EXISTS "&amp;D28&amp;" ( "&amp;N28&amp;" "&amp;O28&amp;" ) ENGINE=InnoDB  DEFAULT CHARSET=utf8 AUTO_INCREMENT=1 ;","")</f>
        <v/>
      </c>
      <c r="R28" s="22" t="str">
        <f aca="false">P28&amp;Q28</f>
        <v/>
      </c>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13.05" hidden="false" customHeight="false" outlineLevel="0" collapsed="false">
      <c r="A29" s="0"/>
      <c r="B29" s="0"/>
      <c r="C29" s="23" t="s">
        <v>29</v>
      </c>
      <c r="D29" s="22" t="str">
        <f aca="false">IF(B29&lt;&gt;"",B29,IF(D28&lt;&gt;"",D28,""))</f>
        <v>solicitud</v>
      </c>
      <c r="E29" s="22" t="str">
        <f aca="false">LOWER(C29)</f>
        <v>id_insumo</v>
      </c>
      <c r="F29" s="24" t="s">
        <v>15</v>
      </c>
      <c r="G29" s="25"/>
      <c r="H29" s="25"/>
      <c r="I29" s="25"/>
      <c r="J29" s="26"/>
      <c r="K29" s="21" t="str">
        <f aca="false">IF(F29="","",IF(F29="STRING","VARCHAR("&amp;G29&amp;")",F29)&amp;" "&amp;IF(H29="","NOT NULL","")&amp;" "&amp;IF(I29="","","DEFAULT "&amp;I29))</f>
        <v>INT NOT NULL</v>
      </c>
      <c r="L29" s="22" t="str">
        <f aca="false">IF(J29="pk","PRIMARY KEY ("&amp;E29&amp;")",IF(J29="i","KEY "&amp;E29&amp;" ("&amp;E29&amp;")",""))</f>
        <v/>
      </c>
      <c r="M29" s="22" t="str">
        <f aca="false">TRIM(E29&amp;" "&amp;K29)</f>
        <v>id_insumo INT NOT NULL</v>
      </c>
      <c r="N29" s="22" t="str">
        <f aca="false">IF(M29="","",IF(N28="",N28,N28&amp;", ")&amp;M29)</f>
        <v>id INT NOT NULL, id_insumo INT NOT NULL</v>
      </c>
      <c r="O29" s="22" t="str">
        <f aca="false">IF(E29="","",O28&amp;IF(L29="","",", "&amp;L29))</f>
        <v>, PRIMARY KEY (id)</v>
      </c>
      <c r="P29" s="22" t="str">
        <f aca="false">IF(AND(E29&lt;&gt;"",E30=""),"DROP TABLE IF EXISTS "&amp;D29&amp;"; ","")</f>
        <v/>
      </c>
      <c r="Q29" s="22" t="str">
        <f aca="false">IF(AND(E29&lt;&gt;"",E30=""),"CREATE TABLE IF NOT EXISTS "&amp;D29&amp;" ( "&amp;N29&amp;" "&amp;O29&amp;" ) ENGINE=InnoDB  DEFAULT CHARSET=utf8 AUTO_INCREMENT=1 ;","")</f>
        <v/>
      </c>
      <c r="R29" s="22" t="str">
        <f aca="false">P29&amp;Q29</f>
        <v/>
      </c>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13.05" hidden="false" customHeight="false" outlineLevel="0" collapsed="false">
      <c r="A30" s="0"/>
      <c r="B30" s="0"/>
      <c r="C30" s="23" t="s">
        <v>30</v>
      </c>
      <c r="D30" s="22" t="str">
        <f aca="false">IF(B30&lt;&gt;"",B30,IF(D29&lt;&gt;"",D29,""))</f>
        <v>solicitud</v>
      </c>
      <c r="E30" s="22" t="str">
        <f aca="false">LOWER(C30)</f>
        <v>cantidad</v>
      </c>
      <c r="F30" s="24" t="s">
        <v>15</v>
      </c>
      <c r="G30" s="25"/>
      <c r="H30" s="25"/>
      <c r="I30" s="25"/>
      <c r="J30" s="26"/>
      <c r="K30" s="21" t="str">
        <f aca="false">IF(F30="","",IF(F30="STRING","VARCHAR("&amp;G30&amp;")",F30)&amp;" "&amp;IF(H30="","NOT NULL","")&amp;" "&amp;IF(I30="","","DEFAULT "&amp;I30))</f>
        <v>INT NOT NULL</v>
      </c>
      <c r="L30" s="22" t="str">
        <f aca="false">IF(J30="pk","PRIMARY KEY ("&amp;E30&amp;")",IF(J30="i","KEY "&amp;E30&amp;" ("&amp;E30&amp;")",""))</f>
        <v/>
      </c>
      <c r="M30" s="22" t="str">
        <f aca="false">TRIM(E30&amp;" "&amp;K30)</f>
        <v>cantidad INT NOT NULL</v>
      </c>
      <c r="N30" s="22" t="str">
        <f aca="false">IF(M30="","",IF(N29="",N29,N29&amp;", ")&amp;M30)</f>
        <v>id INT NOT NULL, id_insumo INT NOT NULL, cantidad INT NOT NULL</v>
      </c>
      <c r="O30" s="22" t="str">
        <f aca="false">IF(E30="","",O29&amp;IF(L30="","",", "&amp;L30))</f>
        <v>, PRIMARY KEY (id)</v>
      </c>
      <c r="P30" s="22" t="str">
        <f aca="false">IF(AND(E30&lt;&gt;"",E31=""),"DROP TABLE IF EXISTS "&amp;D30&amp;"; ","")</f>
        <v/>
      </c>
      <c r="Q30" s="22" t="str">
        <f aca="false">IF(AND(E30&lt;&gt;"",E31=""),"CREATE TABLE IF NOT EXISTS "&amp;D30&amp;" ( "&amp;N30&amp;" "&amp;O30&amp;" ) ENGINE=InnoDB  DEFAULT CHARSET=utf8 AUTO_INCREMENT=1 ;","")</f>
        <v/>
      </c>
      <c r="R30" s="22" t="str">
        <f aca="false">P30&amp;Q30</f>
        <v/>
      </c>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13.05" hidden="false" customHeight="false" outlineLevel="0" collapsed="false">
      <c r="A31" s="0"/>
      <c r="B31" s="0"/>
      <c r="C31" s="23" t="s">
        <v>31</v>
      </c>
      <c r="D31" s="22" t="str">
        <f aca="false">IF(B31&lt;&gt;"",B31,IF(D30&lt;&gt;"",D30,""))</f>
        <v>solicitud</v>
      </c>
      <c r="E31" s="22" t="str">
        <f aca="false">LOWER(C31)</f>
        <v>fecha</v>
      </c>
      <c r="F31" s="24" t="s">
        <v>32</v>
      </c>
      <c r="G31" s="25"/>
      <c r="H31" s="25"/>
      <c r="I31" s="25"/>
      <c r="J31" s="26"/>
      <c r="K31" s="21" t="str">
        <f aca="false">IF(F31="","",IF(F31="STRING","VARCHAR("&amp;G31&amp;")",F31)&amp;" "&amp;IF(H31="","NOT NULL","")&amp;" "&amp;IF(I31="","","DEFAULT "&amp;I31))</f>
        <v>DATETIME NOT NULL</v>
      </c>
      <c r="L31" s="22" t="str">
        <f aca="false">IF(J31="pk","PRIMARY KEY ("&amp;E31&amp;")",IF(J31="i","KEY "&amp;E31&amp;" ("&amp;E31&amp;")",""))</f>
        <v/>
      </c>
      <c r="M31" s="22" t="str">
        <f aca="false">TRIM(E31&amp;" "&amp;K31)</f>
        <v>fecha DATETIME NOT NULL</v>
      </c>
      <c r="N31" s="22" t="str">
        <f aca="false">IF(M31="","",IF(N30="",N30,N30&amp;", ")&amp;M31)</f>
        <v>id INT NOT NULL, id_insumo INT NOT NULL, cantidad INT NOT NULL, fecha DATETIME NOT NULL</v>
      </c>
      <c r="O31" s="22" t="str">
        <f aca="false">IF(E31="","",O30&amp;IF(L31="","",", "&amp;L31))</f>
        <v>, PRIMARY KEY (id)</v>
      </c>
      <c r="P31" s="22" t="str">
        <f aca="false">IF(AND(E31&lt;&gt;"",E32=""),"DROP TABLE IF EXISTS "&amp;D31&amp;"; ","")</f>
        <v/>
      </c>
      <c r="Q31" s="22" t="str">
        <f aca="false">IF(AND(E31&lt;&gt;"",E32=""),"CREATE TABLE IF NOT EXISTS "&amp;D31&amp;" ( "&amp;N31&amp;" "&amp;O31&amp;" ) ENGINE=InnoDB  DEFAULT CHARSET=utf8 AUTO_INCREMENT=1 ;","")</f>
        <v/>
      </c>
      <c r="R31" s="22" t="str">
        <f aca="false">P31&amp;Q31</f>
        <v/>
      </c>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13.05" hidden="false" customHeight="false" outlineLevel="0" collapsed="false">
      <c r="A32" s="0"/>
      <c r="B32" s="0"/>
      <c r="C32" s="23" t="s">
        <v>33</v>
      </c>
      <c r="D32" s="22" t="str">
        <f aca="false">IF(B32&lt;&gt;"",B32,IF(D31&lt;&gt;"",D31,""))</f>
        <v>solicitud</v>
      </c>
      <c r="E32" s="22" t="str">
        <f aca="false">LOWER(C32)</f>
        <v>plazo</v>
      </c>
      <c r="F32" s="24" t="s">
        <v>34</v>
      </c>
      <c r="G32" s="25"/>
      <c r="H32" s="25"/>
      <c r="I32" s="25"/>
      <c r="J32" s="26"/>
      <c r="K32" s="21" t="str">
        <f aca="false">IF(F32="","",IF(F32="STRING","VARCHAR("&amp;G32&amp;")",F32)&amp;" "&amp;IF(H32="","NOT NULL","")&amp;" "&amp;IF(I32="","","DEFAULT "&amp;I32))</f>
        <v>ENUM('3 dias','7 dias','15 dias', '1 mes', '3 meses') NOT NULL</v>
      </c>
      <c r="L32" s="22" t="str">
        <f aca="false">IF(J32="pk","PRIMARY KEY ("&amp;E32&amp;")",IF(J32="i","KEY "&amp;E32&amp;" ("&amp;E32&amp;")",""))</f>
        <v/>
      </c>
      <c r="M32" s="22" t="str">
        <f aca="false">TRIM(E32&amp;" "&amp;K32)</f>
        <v>plazo ENUM('3 dias','7 dias','15 dias', '1 mes', '3 meses') NOT NULL</v>
      </c>
      <c r="N32" s="22" t="str">
        <f aca="false">IF(M32="","",IF(N31="",N31,N31&amp;", ")&amp;M32)</f>
        <v>id INT NOT NULL, id_insumo INT NOT NULL, cantidad INT NOT NULL, fecha DATETIME NOT NULL, plazo ENUM('3 dias','7 dias','15 dias', '1 mes', '3 meses') NOT NULL</v>
      </c>
      <c r="O32" s="22" t="str">
        <f aca="false">IF(E32="","",O31&amp;IF(L32="","",", "&amp;L32))</f>
        <v>, PRIMARY KEY (id)</v>
      </c>
      <c r="P32" s="22" t="str">
        <f aca="false">IF(AND(E32&lt;&gt;"",E33=""),"DROP TABLE IF EXISTS "&amp;D32&amp;"; ","")</f>
        <v/>
      </c>
      <c r="Q32" s="22" t="str">
        <f aca="false">IF(AND(E32&lt;&gt;"",E33=""),"CREATE TABLE IF NOT EXISTS "&amp;D32&amp;" ( "&amp;N32&amp;" "&amp;O32&amp;" ) ENGINE=InnoDB  DEFAULT CHARSET=utf8 AUTO_INCREMENT=1 ;","")</f>
        <v/>
      </c>
      <c r="R32" s="22" t="str">
        <f aca="false">P32&amp;Q32</f>
        <v/>
      </c>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13.05" hidden="false" customHeight="false" outlineLevel="0" collapsed="false">
      <c r="A33" s="0"/>
      <c r="B33" s="0"/>
      <c r="C33" s="23" t="s">
        <v>35</v>
      </c>
      <c r="D33" s="22" t="str">
        <f aca="false">IF(B33&lt;&gt;"",B33,IF(D32&lt;&gt;"",D32,""))</f>
        <v>solicitud</v>
      </c>
      <c r="E33" s="22" t="str">
        <f aca="false">LOWER(C33)</f>
        <v>id_generador</v>
      </c>
      <c r="F33" s="24" t="s">
        <v>15</v>
      </c>
      <c r="G33" s="25"/>
      <c r="H33" s="25"/>
      <c r="I33" s="25"/>
      <c r="J33" s="26"/>
      <c r="K33" s="21" t="str">
        <f aca="false">IF(F33="","",IF(F33="STRING","VARCHAR("&amp;G33&amp;")",F33)&amp;" "&amp;IF(H33="","NOT NULL","")&amp;" "&amp;IF(I33="","","DEFAULT "&amp;I33))</f>
        <v>INT NOT NULL</v>
      </c>
      <c r="L33" s="22" t="str">
        <f aca="false">IF(J33="pk","PRIMARY KEY ("&amp;E33&amp;")",IF(J33="i","KEY "&amp;E33&amp;" ("&amp;E33&amp;")",""))</f>
        <v/>
      </c>
      <c r="M33" s="22" t="str">
        <f aca="false">TRIM(E33&amp;" "&amp;K33)</f>
        <v>id_generador INT NOT NULL</v>
      </c>
      <c r="N33" s="22" t="str">
        <f aca="false">IF(M33="","",IF(N32="",N32,N32&amp;", ")&amp;M33)</f>
        <v>id INT NOT NULL, id_insumo INT NOT NULL, cantidad INT NOT NULL, fecha DATETIME NOT NULL, plazo ENUM('3 dias','7 dias','15 dias', '1 mes', '3 meses') NOT NULL, id_generador INT NOT NULL</v>
      </c>
      <c r="O33" s="22" t="str">
        <f aca="false">IF(E33="","",O32&amp;IF(L33="","",", "&amp;L33))</f>
        <v>, PRIMARY KEY (id)</v>
      </c>
      <c r="P33" s="22" t="str">
        <f aca="false">IF(AND(E33&lt;&gt;"",E34=""),"DROP TABLE IF EXISTS "&amp;D33&amp;"; ","")</f>
        <v/>
      </c>
      <c r="Q33" s="22" t="str">
        <f aca="false">IF(AND(E33&lt;&gt;"",E34=""),"CREATE TABLE IF NOT EXISTS "&amp;D33&amp;" ( "&amp;N33&amp;" "&amp;O33&amp;" ) ENGINE=InnoDB  DEFAULT CHARSET=utf8 AUTO_INCREMENT=1 ;","")</f>
        <v/>
      </c>
      <c r="R33" s="22" t="str">
        <f aca="false">P33&amp;Q33</f>
        <v/>
      </c>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3.05" hidden="false" customHeight="false" outlineLevel="0" collapsed="false">
      <c r="A34" s="0"/>
      <c r="B34" s="0"/>
      <c r="C34" s="23" t="s">
        <v>36</v>
      </c>
      <c r="D34" s="22" t="str">
        <f aca="false">IF(B34&lt;&gt;"",B34,IF(D33&lt;&gt;"",D33,""))</f>
        <v>solicitud</v>
      </c>
      <c r="E34" s="22" t="str">
        <f aca="false">LOWER(C34)</f>
        <v>id_aprobador</v>
      </c>
      <c r="F34" s="24" t="s">
        <v>15</v>
      </c>
      <c r="G34" s="25"/>
      <c r="H34" s="27" t="s">
        <v>37</v>
      </c>
      <c r="I34" s="25"/>
      <c r="J34" s="26"/>
      <c r="K34" s="21" t="str">
        <f aca="false">IF(F34="","",IF(F34="STRING","VARCHAR("&amp;G34&amp;")",F34)&amp;" "&amp;IF(H34="","NOT NULL","")&amp;" "&amp;IF(I34="","","DEFAULT "&amp;I34))</f>
        <v>INT</v>
      </c>
      <c r="L34" s="22" t="str">
        <f aca="false">IF(J34="pk","PRIMARY KEY ("&amp;E34&amp;")",IF(J34="i","KEY "&amp;E34&amp;" ("&amp;E34&amp;")",""))</f>
        <v/>
      </c>
      <c r="M34" s="22" t="str">
        <f aca="false">TRIM(E34&amp;" "&amp;K34)</f>
        <v>id_aprobador INT</v>
      </c>
      <c r="N34" s="22" t="str">
        <f aca="false">IF(M34="","",IF(N33="",N33,N33&amp;", ")&amp;M34)</f>
        <v>id INT NOT NULL, id_insumo INT NOT NULL, cantidad INT NOT NULL, fecha DATETIME NOT NULL, plazo ENUM('3 dias','7 dias','15 dias', '1 mes', '3 meses') NOT NULL, id_generador INT NOT NULL, id_aprobador INT</v>
      </c>
      <c r="O34" s="22" t="str">
        <f aca="false">IF(E34="","",O33&amp;IF(L34="","",", "&amp;L34))</f>
        <v>, PRIMARY KEY (id)</v>
      </c>
      <c r="P34" s="22" t="str">
        <f aca="false">IF(AND(E34&lt;&gt;"",E35=""),"DROP TABLE IF EXISTS "&amp;D34&amp;"; ","")</f>
        <v/>
      </c>
      <c r="Q34" s="22" t="str">
        <f aca="false">IF(AND(E34&lt;&gt;"",E35=""),"CREATE TABLE IF NOT EXISTS "&amp;D34&amp;" ( "&amp;N34&amp;" "&amp;O34&amp;" ) ENGINE=InnoDB  DEFAULT CHARSET=utf8 AUTO_INCREMENT=1 ;","")</f>
        <v/>
      </c>
      <c r="R34" s="22" t="str">
        <f aca="false">P34&amp;Q34</f>
        <v/>
      </c>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13.05" hidden="false" customHeight="false" outlineLevel="0" collapsed="false">
      <c r="A35" s="0"/>
      <c r="B35" s="0"/>
      <c r="C35" s="23" t="s">
        <v>38</v>
      </c>
      <c r="D35" s="22" t="str">
        <f aca="false">IF(B35&lt;&gt;"",B35,IF(D34&lt;&gt;"",D34,""))</f>
        <v>solicitud</v>
      </c>
      <c r="E35" s="22" t="str">
        <f aca="false">LOWER(C35)</f>
        <v>id_negador</v>
      </c>
      <c r="F35" s="24" t="s">
        <v>15</v>
      </c>
      <c r="G35" s="25"/>
      <c r="H35" s="27" t="s">
        <v>37</v>
      </c>
      <c r="I35" s="25"/>
      <c r="J35" s="26"/>
      <c r="K35" s="21" t="str">
        <f aca="false">IF(F35="","",IF(F35="STRING","VARCHAR("&amp;G35&amp;")",F35)&amp;" "&amp;IF(H35="","NOT NULL","")&amp;" "&amp;IF(I35="","","DEFAULT "&amp;I35))</f>
        <v>INT</v>
      </c>
      <c r="L35" s="22" t="str">
        <f aca="false">IF(J35="pk","PRIMARY KEY ("&amp;E35&amp;")",IF(J35="i","KEY "&amp;E35&amp;" ("&amp;E35&amp;")",""))</f>
        <v/>
      </c>
      <c r="M35" s="22" t="str">
        <f aca="false">TRIM(E35&amp;" "&amp;K35)</f>
        <v>id_negador INT</v>
      </c>
      <c r="N35" s="22" t="str">
        <f aca="false">IF(M35="","",IF(N34="",N34,N34&amp;", ")&amp;M35)</f>
        <v>id INT NOT NULL, id_insumo INT NOT NULL, cantidad INT NOT NULL, fecha DATETIME NOT NULL, plazo ENUM('3 dias','7 dias','15 dias', '1 mes', '3 meses') NOT NULL, id_generador INT NOT NULL, id_aprobador INT, id_negador INT</v>
      </c>
      <c r="O35" s="22" t="str">
        <f aca="false">IF(E35="","",O34&amp;IF(L35="","",", "&amp;L35))</f>
        <v>, PRIMARY KEY (id)</v>
      </c>
      <c r="P35" s="22" t="str">
        <f aca="false">IF(AND(E35&lt;&gt;"",E36=""),"DROP TABLE IF EXISTS "&amp;D35&amp;"; ","")</f>
        <v/>
      </c>
      <c r="Q35" s="22" t="str">
        <f aca="false">IF(AND(E35&lt;&gt;"",E36=""),"CREATE TABLE IF NOT EXISTS "&amp;D35&amp;" ( "&amp;N35&amp;" "&amp;O35&amp;" ) ENGINE=InnoDB  DEFAULT CHARSET=utf8 AUTO_INCREMENT=1 ;","")</f>
        <v/>
      </c>
      <c r="R35" s="22" t="str">
        <f aca="false">P35&amp;Q35</f>
        <v/>
      </c>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13.05" hidden="false" customHeight="false" outlineLevel="0" collapsed="false">
      <c r="A36" s="0"/>
      <c r="B36" s="0"/>
      <c r="C36" s="23" t="s">
        <v>39</v>
      </c>
      <c r="D36" s="22" t="str">
        <f aca="false">IF(B36&lt;&gt;"",B36,IF(D35&lt;&gt;"",D35,""))</f>
        <v>solicitud</v>
      </c>
      <c r="E36" s="22" t="str">
        <f aca="false">LOWER(C36)</f>
        <v>id_recibidor</v>
      </c>
      <c r="F36" s="24" t="s">
        <v>15</v>
      </c>
      <c r="G36" s="25"/>
      <c r="H36" s="27" t="s">
        <v>37</v>
      </c>
      <c r="I36" s="25"/>
      <c r="J36" s="26"/>
      <c r="K36" s="21" t="str">
        <f aca="false">IF(F36="","",IF(F36="STRING","VARCHAR("&amp;G36&amp;")",F36)&amp;" "&amp;IF(H36="","NOT NULL","")&amp;" "&amp;IF(I36="","","DEFAULT "&amp;I36))</f>
        <v>INT</v>
      </c>
      <c r="L36" s="22" t="str">
        <f aca="false">IF(J36="pk","PRIMARY KEY ("&amp;E36&amp;")",IF(J36="i","KEY "&amp;E36&amp;" ("&amp;E36&amp;")",""))</f>
        <v/>
      </c>
      <c r="M36" s="22" t="str">
        <f aca="false">TRIM(E36&amp;" "&amp;K36)</f>
        <v>id_recibidor INT</v>
      </c>
      <c r="N36" s="22" t="str">
        <f aca="false">IF(M36="","",IF(N35="",N35,N35&amp;", ")&amp;M36)</f>
        <v>id INT NOT NULL, id_insumo INT NOT NULL, cantidad INT NOT NULL, fecha DATETIME NOT NULL, plazo ENUM('3 dias','7 dias','15 dias', '1 mes', '3 meses') NOT NULL, id_generador INT NOT NULL, id_aprobador INT, id_negador INT, id_recibidor INT</v>
      </c>
      <c r="O36" s="22" t="str">
        <f aca="false">IF(E36="","",O35&amp;IF(L36="","",", "&amp;L36))</f>
        <v>, PRIMARY KEY (id)</v>
      </c>
      <c r="P36" s="22" t="str">
        <f aca="false">IF(AND(E36&lt;&gt;"",E37=""),"DROP TABLE IF EXISTS "&amp;D36&amp;"; ","")</f>
        <v/>
      </c>
      <c r="Q36" s="22" t="str">
        <f aca="false">IF(AND(E36&lt;&gt;"",E37=""),"CREATE TABLE IF NOT EXISTS "&amp;D36&amp;" ( "&amp;N36&amp;" "&amp;O36&amp;" ) ENGINE=InnoDB  DEFAULT CHARSET=utf8 AUTO_INCREMENT=1 ;","")</f>
        <v/>
      </c>
      <c r="R36" s="22" t="str">
        <f aca="false">P36&amp;Q36</f>
        <v/>
      </c>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13.05" hidden="false" customHeight="false" outlineLevel="0" collapsed="false">
      <c r="A37" s="0"/>
      <c r="B37" s="0"/>
      <c r="C37" s="23" t="s">
        <v>40</v>
      </c>
      <c r="D37" s="22" t="str">
        <f aca="false">IF(B37&lt;&gt;"",B37,IF(D36&lt;&gt;"",D36,""))</f>
        <v>solicitud</v>
      </c>
      <c r="E37" s="22" t="str">
        <f aca="false">LOWER(C37)</f>
        <v>estado</v>
      </c>
      <c r="F37" s="24" t="s">
        <v>41</v>
      </c>
      <c r="G37" s="25"/>
      <c r="H37" s="25"/>
      <c r="I37" s="25" t="s">
        <v>42</v>
      </c>
      <c r="J37" s="26"/>
      <c r="K37" s="21" t="str">
        <f aca="false">IF(F37="","",IF(F37="STRING","VARCHAR("&amp;G37&amp;")",F37)&amp;" "&amp;IF(H37="","NOT NULL","")&amp;" "&amp;IF(I37="","","DEFAULT "&amp;I37))</f>
        <v>ENUM('solicitado','aprobado','negado','despachado','recibido') NOT NULL DEFAULT solicitado</v>
      </c>
      <c r="L37" s="22" t="str">
        <f aca="false">IF(J37="pk","PRIMARY KEY ("&amp;E37&amp;")",IF(J37="i","KEY "&amp;E37&amp;" ("&amp;E37&amp;")",""))</f>
        <v/>
      </c>
      <c r="M37" s="22" t="str">
        <f aca="false">TRIM(E37&amp;" "&amp;K37)</f>
        <v>estado ENUM('solicitado','aprobado','negado','despachado','recibido') NOT NULL DEFAULT solicitado</v>
      </c>
      <c r="N37" s="22" t="str">
        <f aca="false">IF(M37="","",IF(N36="",N36,N36&amp;", ")&amp;M37)</f>
        <v>id INT NOT NULL, id_insumo INT NOT NULL, cantidad INT NOT NULL, fecha DATETIME NOT NULL, plazo ENUM('3 dias','7 dias','15 dias', '1 mes', '3 meses') NOT NULL, id_generador INT NOT NULL, id_aprobador INT, id_negador INT, id_recibidor INT, estado ENUM('solicitado','aprobado','negado','despachado','recibido') NOT NULL DEFAULT solicitado</v>
      </c>
      <c r="O37" s="22" t="str">
        <f aca="false">IF(E37="","",O36&amp;IF(L37="","",", "&amp;L37))</f>
        <v>, PRIMARY KEY (id)</v>
      </c>
      <c r="P37" s="22" t="str">
        <f aca="false">IF(AND(E37&lt;&gt;"",E38=""),"DROP TABLE IF EXISTS "&amp;D37&amp;"; ","")</f>
        <v>DROP TABLE IF EXISTS solicitud;</v>
      </c>
      <c r="Q37" s="22" t="str">
        <f aca="false">IF(AND(E37&lt;&gt;"",E38=""),"CREATE TABLE IF NOT EXISTS "&amp;D37&amp;" ( "&amp;N37&amp;" "&amp;O37&amp;" ) ENGINE=InnoDB  DEFAULT CHARSET=utf8 AUTO_INCREMENT=1 ;","")</f>
        <v>CREATE TABLE IF NOT EXISTS solicitud ( id INT NOT NULL, id_insumo INT NOT NULL, cantidad INT NOT NULL, fecha DATETIME NOT NULL, plazo ENUM('3 dias','7 dias','15 dias', '1 mes', '3 meses') NOT NULL, id_generador INT NOT NULL, id_aprobador INT, id_negador INT, id_recibidor INT, estado ENUM('solicitado','aprobado','negado','despachado','recibido') NOT NULL DEFAULT solicitado , PRIMARY KEY (id) ) ENGINE=InnoDB  DEFAULT CHARSET=utf8 AUTO_INCREMENT=1 ;</v>
      </c>
      <c r="R37" s="22" t="str">
        <f aca="false">P37&amp;Q37</f>
        <v>DROP TABLE IF EXISTS solicitud; CREATE TABLE IF NOT EXISTS solicitud ( id INT NOT NULL, id_insumo INT NOT NULL, cantidad INT NOT NULL, fecha DATETIME NOT NULL, plazo ENUM('3 dias','7 dias','15 dias', '1 mes', '3 meses') NOT NULL, id_generador INT NOT NULL, id_aprobador INT, id_negador INT, id_recibidor INT, estado ENUM('solicitado','aprobado','negado','despachado','recibido') NOT NULL DEFAULT solicitado , PRIMARY KEY (id) ) ENGINE=InnoDB  DEFAULT CHARSET=utf8 AUTO_INCREMENT=1 ;</v>
      </c>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12.8" hidden="false" customHeight="false" outlineLevel="0" collapsed="false">
      <c r="A38" s="0"/>
      <c r="B38" s="0"/>
      <c r="C38" s="0"/>
      <c r="D38" s="22" t="str">
        <f aca="false">IF(B38&lt;&gt;"",B38,IF(D36&lt;&gt;"",D36,""))</f>
        <v>solicitud</v>
      </c>
      <c r="E38" s="22" t="str">
        <f aca="false">LOWER(C38)</f>
        <v/>
      </c>
      <c r="F38" s="0"/>
      <c r="G38" s="25"/>
      <c r="H38" s="25"/>
      <c r="I38" s="25"/>
      <c r="J38" s="25"/>
      <c r="K38" s="21" t="str">
        <f aca="false">IF(F38="","",IF(F38="STRING","VARCHAR("&amp;G38&amp;")",F38)&amp;" "&amp;IF(H38="","NOT NULL","")&amp;" "&amp;IF(I38="","","DEFAULT "&amp;I38))</f>
        <v/>
      </c>
      <c r="L38" s="22" t="str">
        <f aca="false">IF(J38="pk","PRIMARY KEY ("&amp;E38&amp;")",IF(J38="i","KEY "&amp;E38&amp;" ("&amp;E38&amp;")",""))</f>
        <v/>
      </c>
      <c r="M38" s="22" t="str">
        <f aca="false">TRIM(E38&amp;" "&amp;K38)</f>
        <v/>
      </c>
      <c r="N38" s="22" t="str">
        <f aca="false">IF(M38="","",IF(N37="",N37,N37&amp;", ")&amp;M38)</f>
        <v/>
      </c>
      <c r="O38" s="22" t="str">
        <f aca="false">IF(E38="","",O37&amp;IF(L38="","",", "&amp;L38))</f>
        <v/>
      </c>
      <c r="P38" s="22" t="str">
        <f aca="false">IF(AND(E38&lt;&gt;"",E39=""),"DROP TABLE IF EXISTS "&amp;D38&amp;"; ","")</f>
        <v/>
      </c>
      <c r="Q38" s="22" t="str">
        <f aca="false">IF(AND(E38&lt;&gt;"",E39=""),"CREATE TABLE IF NOT EXISTS "&amp;D38&amp;" ( "&amp;N38&amp;" "&amp;O38&amp;" ) ENGINE=InnoDB  DEFAULT CHARSET=utf8 AUTO_INCREMENT=1 ;","")</f>
        <v/>
      </c>
      <c r="R38" s="22" t="str">
        <f aca="false">P38&amp;Q38</f>
        <v/>
      </c>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s="9" customFormat="true" ht="12.8" hidden="false" customHeight="false" outlineLevel="0" collapsed="false">
      <c r="B39" s="9" t="s">
        <v>43</v>
      </c>
      <c r="C39" s="29"/>
      <c r="D39" s="29"/>
      <c r="E39" s="29"/>
      <c r="F39" s="29"/>
      <c r="G39" s="29"/>
      <c r="H39" s="29"/>
      <c r="AMI39" s="30"/>
      <c r="AMJ39" s="30"/>
    </row>
    <row r="1048173" customFormat="false" ht="12.8" hidden="false" customHeight="false" outlineLevel="0" collapsed="false"/>
    <row r="1048174" customFormat="false" ht="12.8" hidden="false" customHeight="false" outlineLevel="0" collapsed="false"/>
    <row r="1048175" customFormat="false" ht="12.8" hidden="false" customHeight="false" outlineLevel="0" collapsed="false"/>
    <row r="1048176" customFormat="false" ht="12.8" hidden="false" customHeight="false" outlineLevel="0" collapsed="false"/>
    <row r="1048177" customFormat="false" ht="12.8" hidden="false" customHeight="false" outlineLevel="0" collapsed="false"/>
    <row r="1048178" customFormat="false" ht="12.8" hidden="false" customHeight="false" outlineLevel="0" collapsed="false"/>
    <row r="1048179" customFormat="false" ht="12.8" hidden="false" customHeight="false" outlineLevel="0" collapsed="false"/>
    <row r="1048180" customFormat="false" ht="12.8" hidden="false" customHeight="false" outlineLevel="0" collapsed="false"/>
    <row r="1048181" customFormat="false" ht="12.8" hidden="false" customHeight="false" outlineLevel="0" collapsed="false"/>
    <row r="1048182" customFormat="false" ht="12.8" hidden="false" customHeight="false" outlineLevel="0" collapsed="false"/>
    <row r="1048183" customFormat="false" ht="12.8" hidden="false" customHeight="false" outlineLevel="0" collapsed="false"/>
    <row r="1048184" customFormat="false" ht="12.8" hidden="false" customHeight="false" outlineLevel="0" collapsed="false"/>
    <row r="1048185" customFormat="false" ht="12.8" hidden="false" customHeight="false" outlineLevel="0" collapsed="false"/>
    <row r="1048186" customFormat="false" ht="12.8" hidden="false" customHeight="false" outlineLevel="0" collapsed="false"/>
    <row r="1048187" customFormat="false" ht="12.8" hidden="false" customHeight="false" outlineLevel="0" collapsed="false"/>
    <row r="1048188" customFormat="false" ht="12.8" hidden="false" customHeight="false" outlineLevel="0" collapsed="false"/>
    <row r="1048189" customFormat="false" ht="12.8" hidden="false" customHeight="false" outlineLevel="0" collapsed="false"/>
    <row r="1048190" customFormat="false" ht="12.8" hidden="false" customHeight="false" outlineLevel="0" collapsed="false"/>
    <row r="1048191" customFormat="false" ht="12.8" hidden="false" customHeight="false" outlineLevel="0" collapsed="false"/>
    <row r="1048192" customFormat="false" ht="12.8" hidden="false" customHeight="false" outlineLevel="0" collapsed="false"/>
    <row r="1048193" customFormat="false" ht="12.8" hidden="false" customHeight="false" outlineLevel="0" collapsed="false"/>
    <row r="1048194" customFormat="false" ht="12.8" hidden="false" customHeight="false" outlineLevel="0" collapsed="false"/>
    <row r="1048195" customFormat="false" ht="12.8" hidden="false" customHeight="false" outlineLevel="0" collapsed="false"/>
    <row r="1048196" customFormat="false" ht="12.8" hidden="false" customHeight="false" outlineLevel="0" collapsed="false"/>
    <row r="1048197" customFormat="false" ht="12.8" hidden="false" customHeight="false" outlineLevel="0" collapsed="false"/>
    <row r="1048198" customFormat="false" ht="12.8" hidden="false" customHeight="false" outlineLevel="0" collapsed="false"/>
    <row r="1048199" customFormat="false" ht="12.8" hidden="false" customHeight="false" outlineLevel="0" collapsed="false"/>
    <row r="1048200" customFormat="false" ht="12.8" hidden="false" customHeight="false" outlineLevel="0" collapsed="false"/>
    <row r="1048201" customFormat="false" ht="12.8" hidden="false" customHeight="false" outlineLevel="0" collapsed="false"/>
    <row r="1048202" customFormat="false" ht="12.8" hidden="false" customHeight="false" outlineLevel="0" collapsed="false"/>
    <row r="1048203" customFormat="false" ht="12.8" hidden="false" customHeight="false" outlineLevel="0" collapsed="false"/>
    <row r="1048204" customFormat="false" ht="12.8" hidden="false" customHeight="false" outlineLevel="0" collapsed="false"/>
    <row r="1048205" customFormat="false" ht="12.8" hidden="false" customHeight="false" outlineLevel="0" collapsed="false"/>
    <row r="1048206" customFormat="false" ht="12.8" hidden="false" customHeight="false" outlineLevel="0" collapsed="false"/>
    <row r="1048207" customFormat="false" ht="12.8" hidden="false" customHeight="false" outlineLevel="0" collapsed="false"/>
    <row r="1048208" customFormat="false" ht="12.8" hidden="false" customHeight="false" outlineLevel="0" collapsed="false"/>
    <row r="1048209" customFormat="false" ht="12.8" hidden="false" customHeight="false" outlineLevel="0" collapsed="false"/>
    <row r="1048210" customFormat="false" ht="12.8" hidden="false" customHeight="false" outlineLevel="0" collapsed="false"/>
    <row r="1048211" customFormat="false" ht="12.8" hidden="false" customHeight="false" outlineLevel="0" collapsed="false"/>
    <row r="1048212" customFormat="false" ht="12.8" hidden="false" customHeight="false" outlineLevel="0" collapsed="false"/>
    <row r="1048213" customFormat="false" ht="12.8" hidden="false" customHeight="false" outlineLevel="0" collapsed="false"/>
    <row r="1048214" customFormat="false" ht="12.8" hidden="false" customHeight="false" outlineLevel="0" collapsed="false"/>
    <row r="1048215" customFormat="false" ht="12.8" hidden="false" customHeight="false" outlineLevel="0" collapsed="false"/>
    <row r="1048216" customFormat="false" ht="12.8" hidden="false" customHeight="false" outlineLevel="0" collapsed="false"/>
    <row r="1048217" customFormat="false" ht="12.8" hidden="false" customHeight="false" outlineLevel="0" collapsed="false"/>
    <row r="1048218" customFormat="false" ht="12.8" hidden="false" customHeight="false" outlineLevel="0" collapsed="false"/>
    <row r="1048219" customFormat="false" ht="12.8" hidden="false" customHeight="false" outlineLevel="0" collapsed="false"/>
    <row r="1048220" customFormat="false" ht="12.8" hidden="false" customHeight="false" outlineLevel="0" collapsed="false"/>
    <row r="1048221" customFormat="false" ht="12.8" hidden="false" customHeight="false" outlineLevel="0" collapsed="false"/>
    <row r="1048222" customFormat="false" ht="12.8" hidden="false" customHeight="false" outlineLevel="0" collapsed="false"/>
    <row r="1048223" customFormat="false" ht="12.8" hidden="false" customHeight="false" outlineLevel="0" collapsed="false"/>
    <row r="1048224" customFormat="false" ht="12.8" hidden="false" customHeight="false" outlineLevel="0" collapsed="false"/>
    <row r="1048225" customFormat="false" ht="12.8" hidden="false" customHeight="false" outlineLevel="0" collapsed="false"/>
    <row r="1048226" customFormat="false" ht="12.8" hidden="false" customHeight="false" outlineLevel="0" collapsed="false"/>
    <row r="1048227" customFormat="false" ht="12.8" hidden="false" customHeight="false" outlineLevel="0" collapsed="false"/>
    <row r="1048228" customFormat="false" ht="12.8" hidden="false" customHeight="false" outlineLevel="0" collapsed="false"/>
    <row r="1048229" customFormat="false" ht="12.8" hidden="false" customHeight="false" outlineLevel="0" collapsed="false"/>
    <row r="1048230" customFormat="false" ht="12.8" hidden="false" customHeight="false" outlineLevel="0" collapsed="false"/>
    <row r="1048231" customFormat="false" ht="12.8" hidden="false" customHeight="false" outlineLevel="0" collapsed="false"/>
    <row r="1048232" customFormat="false" ht="12.8" hidden="false" customHeight="false" outlineLevel="0" collapsed="false"/>
    <row r="1048233" customFormat="false" ht="12.8" hidden="false" customHeight="false" outlineLevel="0" collapsed="false"/>
    <row r="1048234" customFormat="false" ht="12.8" hidden="false" customHeight="false" outlineLevel="0" collapsed="false"/>
    <row r="1048235" customFormat="false" ht="12.8" hidden="false" customHeight="false" outlineLevel="0" collapsed="false"/>
    <row r="1048236" customFormat="false" ht="12.8" hidden="false" customHeight="false" outlineLevel="0" collapsed="false"/>
    <row r="1048237" customFormat="false" ht="12.8" hidden="false" customHeight="false" outlineLevel="0" collapsed="false"/>
    <row r="1048238" customFormat="false" ht="12.8" hidden="false" customHeight="false" outlineLevel="0" collapsed="false"/>
    <row r="1048239" customFormat="false" ht="12.8" hidden="false" customHeight="false" outlineLevel="0" collapsed="false"/>
    <row r="1048240" customFormat="false" ht="12.8" hidden="false" customHeight="false" outlineLevel="0" collapsed="false"/>
    <row r="1048241" customFormat="false" ht="12.8" hidden="false" customHeight="false" outlineLevel="0" collapsed="false"/>
    <row r="1048242" customFormat="false" ht="12.8" hidden="false" customHeight="false" outlineLevel="0" collapsed="false"/>
    <row r="1048243" customFormat="false" ht="12.8" hidden="false" customHeight="false" outlineLevel="0" collapsed="false"/>
    <row r="1048244" customFormat="false" ht="12.8" hidden="false" customHeight="false" outlineLevel="0" collapsed="false"/>
    <row r="1048245" customFormat="false" ht="12.8" hidden="false" customHeight="false" outlineLevel="0" collapsed="false"/>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C216"/>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 min="1" style="31" width="10.2602040816327"/>
    <col collapsed="false" hidden="false" max="2" min="2" style="31" width="12.5561224489796"/>
    <col collapsed="false" hidden="false" max="3" min="3" style="31" width="68.7755102040816"/>
    <col collapsed="false" hidden="false" max="4" min="4" style="32" width="3.10714285714286"/>
    <col collapsed="false" hidden="false" max="6" min="5" style="31" width="12.5561224489796"/>
    <col collapsed="false" hidden="false" max="7" min="7" style="31" width="68.7755102040816"/>
    <col collapsed="false" hidden="false" max="8" min="8" style="31" width="3.10714285714286"/>
    <col collapsed="false" hidden="false" max="29" min="9" style="32" width="3.51020408163265"/>
    <col collapsed="false" hidden="false" max="1025" min="30" style="31" width="8.77551020408163"/>
  </cols>
  <sheetData>
    <row r="1" customFormat="false" ht="12.8" hidden="false" customHeight="false" outlineLevel="0" collapsed="false">
      <c r="A1" s="33" t="s">
        <v>44</v>
      </c>
      <c r="B1" s="34"/>
      <c r="C1" s="34"/>
      <c r="D1" s="35"/>
      <c r="E1" s="34"/>
      <c r="F1" s="34"/>
      <c r="G1" s="34"/>
      <c r="H1" s="36"/>
      <c r="I1" s="36"/>
      <c r="J1" s="36"/>
      <c r="K1" s="36"/>
      <c r="U1" s="36"/>
      <c r="X1" s="36"/>
      <c r="Z1" s="36"/>
      <c r="AA1" s="36"/>
      <c r="AB1" s="36"/>
      <c r="AC1" s="36"/>
    </row>
    <row r="2" customFormat="false" ht="12.8" hidden="false" customHeight="false" outlineLevel="0" collapsed="false">
      <c r="A2" s="36" t="s">
        <v>45</v>
      </c>
      <c r="B2" s="36" t="s">
        <v>46</v>
      </c>
      <c r="C2" s="36" t="s">
        <v>47</v>
      </c>
      <c r="D2" s="37"/>
      <c r="E2" s="36"/>
      <c r="F2" s="36"/>
      <c r="G2" s="36"/>
      <c r="H2" s="36"/>
      <c r="I2" s="36"/>
      <c r="J2" s="36"/>
      <c r="K2" s="36"/>
      <c r="U2" s="36"/>
      <c r="X2" s="36"/>
      <c r="Z2" s="36"/>
      <c r="AA2" s="36"/>
      <c r="AB2" s="36"/>
      <c r="AC2" s="36"/>
    </row>
    <row r="3" customFormat="false" ht="12.8" hidden="false" customHeight="false" outlineLevel="0" collapsed="false">
      <c r="A3" s="36" t="s">
        <v>48</v>
      </c>
      <c r="B3" s="36" t="s">
        <v>49</v>
      </c>
      <c r="C3" s="36" t="s">
        <v>50</v>
      </c>
      <c r="D3" s="37"/>
      <c r="E3" s="36"/>
      <c r="F3" s="36"/>
      <c r="G3" s="36"/>
      <c r="H3" s="36"/>
      <c r="I3" s="36"/>
      <c r="J3" s="36"/>
      <c r="K3" s="36"/>
      <c r="U3" s="36"/>
      <c r="X3" s="36"/>
      <c r="Z3" s="36"/>
      <c r="AA3" s="36"/>
      <c r="AB3" s="36"/>
      <c r="AC3" s="36"/>
    </row>
    <row r="4" customFormat="false" ht="12.8" hidden="false" customHeight="false" outlineLevel="0" collapsed="false">
      <c r="A4" s="36" t="s">
        <v>51</v>
      </c>
      <c r="B4" s="36" t="s">
        <v>52</v>
      </c>
      <c r="C4" s="36"/>
      <c r="D4" s="37"/>
      <c r="E4" s="36"/>
      <c r="F4" s="36"/>
      <c r="G4" s="36"/>
      <c r="H4" s="36"/>
      <c r="I4" s="36"/>
      <c r="J4" s="36"/>
      <c r="K4" s="36"/>
      <c r="U4" s="36"/>
      <c r="X4" s="36"/>
      <c r="Z4" s="36"/>
      <c r="AA4" s="36"/>
      <c r="AB4" s="36"/>
      <c r="AC4" s="36"/>
    </row>
    <row r="5" customFormat="false" ht="12.8" hidden="false" customHeight="false" outlineLevel="0" collapsed="false">
      <c r="A5" s="36"/>
      <c r="B5" s="36"/>
      <c r="C5" s="36"/>
      <c r="D5" s="37"/>
      <c r="E5" s="36"/>
      <c r="F5" s="36"/>
      <c r="G5" s="36"/>
      <c r="H5" s="36"/>
      <c r="I5" s="36"/>
      <c r="J5" s="36"/>
      <c r="K5" s="36"/>
      <c r="U5" s="36"/>
      <c r="X5" s="36"/>
      <c r="Z5" s="36"/>
      <c r="AA5" s="36"/>
      <c r="AB5" s="36"/>
      <c r="AC5" s="36"/>
    </row>
    <row r="6" customFormat="false" ht="12.8" hidden="false" customHeight="false" outlineLevel="0" collapsed="false">
      <c r="A6" s="36"/>
      <c r="B6" s="36"/>
      <c r="C6" s="36"/>
      <c r="D6" s="37"/>
      <c r="E6" s="36"/>
      <c r="F6" s="36"/>
      <c r="G6" s="36"/>
      <c r="H6" s="36"/>
      <c r="I6" s="36"/>
      <c r="J6" s="36"/>
      <c r="K6" s="36"/>
      <c r="U6" s="36"/>
      <c r="X6" s="36"/>
      <c r="Z6" s="36"/>
      <c r="AA6" s="36"/>
      <c r="AB6" s="36"/>
      <c r="AC6" s="36"/>
    </row>
    <row r="7" customFormat="false" ht="12.8" hidden="false" customHeight="false" outlineLevel="0" collapsed="false">
      <c r="A7" s="36"/>
      <c r="B7" s="36"/>
      <c r="C7" s="36"/>
      <c r="D7" s="37"/>
      <c r="E7" s="36"/>
      <c r="F7" s="36"/>
      <c r="G7" s="36"/>
      <c r="H7" s="36"/>
      <c r="I7" s="36"/>
      <c r="J7" s="36"/>
      <c r="K7" s="36"/>
      <c r="U7" s="36"/>
      <c r="X7" s="36"/>
      <c r="Z7" s="36"/>
      <c r="AA7" s="36"/>
      <c r="AB7" s="36"/>
      <c r="AC7" s="36"/>
    </row>
    <row r="8" customFormat="false" ht="12.8" hidden="false" customHeight="false" outlineLevel="0" collapsed="false">
      <c r="A8" s="33" t="s">
        <v>53</v>
      </c>
      <c r="B8" s="34"/>
      <c r="C8" s="34"/>
      <c r="D8" s="35"/>
      <c r="E8" s="34"/>
      <c r="F8" s="34"/>
      <c r="G8" s="34"/>
      <c r="H8" s="36"/>
      <c r="I8" s="36"/>
      <c r="J8" s="36"/>
      <c r="K8" s="36"/>
      <c r="U8" s="36"/>
      <c r="X8" s="36"/>
      <c r="Z8" s="36"/>
      <c r="AA8" s="36"/>
      <c r="AB8" s="36"/>
      <c r="AC8" s="36"/>
    </row>
    <row r="9" customFormat="false" ht="12.8" hidden="false" customHeight="false" outlineLevel="0" collapsed="false">
      <c r="A9" s="36" t="s">
        <v>54</v>
      </c>
      <c r="B9" s="36"/>
      <c r="C9" s="36" t="s">
        <v>55</v>
      </c>
      <c r="D9" s="36"/>
      <c r="E9" s="36"/>
      <c r="F9" s="36"/>
      <c r="G9" s="36"/>
      <c r="H9" s="36"/>
      <c r="I9" s="36"/>
      <c r="J9" s="36"/>
      <c r="K9" s="36"/>
      <c r="U9" s="36"/>
      <c r="X9" s="36"/>
      <c r="Z9" s="36"/>
      <c r="AA9" s="36"/>
      <c r="AB9" s="36"/>
      <c r="AC9" s="36"/>
    </row>
    <row r="10" customFormat="false" ht="12.8" hidden="false" customHeight="false" outlineLevel="0" collapsed="false">
      <c r="A10" s="36"/>
      <c r="B10" s="36"/>
      <c r="C10" s="36"/>
      <c r="D10" s="37"/>
      <c r="E10" s="36"/>
      <c r="F10" s="36"/>
      <c r="G10" s="36"/>
      <c r="H10" s="36"/>
      <c r="I10" s="36"/>
      <c r="J10" s="36"/>
      <c r="K10" s="36"/>
      <c r="U10" s="36"/>
      <c r="X10" s="36"/>
      <c r="Z10" s="36"/>
      <c r="AA10" s="36"/>
      <c r="AB10" s="36"/>
      <c r="AC10" s="36"/>
    </row>
    <row r="11" customFormat="false" ht="12.8" hidden="false" customHeight="false" outlineLevel="0" collapsed="false">
      <c r="A11" s="36" t="s">
        <v>56</v>
      </c>
      <c r="B11" s="36"/>
      <c r="C11" s="38" t="n">
        <v>88996655</v>
      </c>
      <c r="D11" s="37"/>
      <c r="E11" s="36"/>
      <c r="F11" s="36"/>
      <c r="G11" s="36"/>
      <c r="H11" s="36"/>
      <c r="I11" s="36"/>
      <c r="J11" s="36"/>
      <c r="K11" s="36"/>
      <c r="U11" s="36"/>
      <c r="X11" s="36"/>
      <c r="Z11" s="36"/>
      <c r="AA11" s="36"/>
      <c r="AB11" s="36"/>
      <c r="AC11" s="36"/>
    </row>
    <row r="12" customFormat="false" ht="12.8" hidden="false" customHeight="false" outlineLevel="0" collapsed="false">
      <c r="A12" s="36" t="s">
        <v>57</v>
      </c>
      <c r="B12" s="36"/>
      <c r="C12" s="36" t="s">
        <v>58</v>
      </c>
      <c r="D12" s="37"/>
      <c r="E12" s="36"/>
      <c r="F12" s="36"/>
      <c r="G12" s="36"/>
      <c r="H12" s="36"/>
      <c r="I12" s="36"/>
      <c r="J12" s="36"/>
      <c r="K12" s="36"/>
      <c r="U12" s="36"/>
      <c r="X12" s="36"/>
      <c r="Z12" s="36"/>
      <c r="AA12" s="36"/>
      <c r="AB12" s="36"/>
      <c r="AC12" s="36"/>
    </row>
    <row r="13" customFormat="false" ht="12.8" hidden="false" customHeight="false" outlineLevel="0" collapsed="false">
      <c r="A13" s="36" t="s">
        <v>59</v>
      </c>
      <c r="B13" s="36"/>
      <c r="C13" s="36" t="s">
        <v>60</v>
      </c>
      <c r="D13" s="37"/>
      <c r="E13" s="36"/>
      <c r="F13" s="36"/>
      <c r="G13" s="36"/>
      <c r="H13" s="36"/>
      <c r="I13" s="36"/>
      <c r="J13" s="36"/>
      <c r="K13" s="36"/>
      <c r="U13" s="36"/>
      <c r="X13" s="36"/>
      <c r="Z13" s="36"/>
      <c r="AA13" s="36"/>
      <c r="AB13" s="36"/>
      <c r="AC13" s="36"/>
    </row>
    <row r="14" customFormat="false" ht="12.8" hidden="false" customHeight="false" outlineLevel="0" collapsed="false">
      <c r="A14" s="36" t="s">
        <v>61</v>
      </c>
      <c r="B14" s="36"/>
      <c r="C14" s="36" t="s">
        <v>62</v>
      </c>
      <c r="D14" s="37"/>
      <c r="E14" s="36"/>
      <c r="F14" s="36"/>
      <c r="G14" s="36"/>
      <c r="H14" s="36"/>
      <c r="I14" s="36"/>
      <c r="J14" s="36"/>
      <c r="K14" s="36"/>
      <c r="U14" s="36"/>
      <c r="X14" s="36"/>
      <c r="Z14" s="36"/>
      <c r="AA14" s="36"/>
      <c r="AB14" s="36"/>
      <c r="AC14" s="36"/>
    </row>
    <row r="15" customFormat="false" ht="12.8" hidden="false" customHeight="false" outlineLevel="0" collapsed="false">
      <c r="A15" s="36" t="s">
        <v>63</v>
      </c>
      <c r="B15" s="36"/>
      <c r="C15" s="36" t="s">
        <v>64</v>
      </c>
      <c r="D15" s="37"/>
      <c r="E15" s="36"/>
      <c r="F15" s="36"/>
      <c r="G15" s="36"/>
      <c r="H15" s="36"/>
      <c r="I15" s="36"/>
      <c r="J15" s="36"/>
      <c r="K15" s="36"/>
      <c r="U15" s="36"/>
      <c r="X15" s="36"/>
      <c r="Z15" s="36"/>
      <c r="AA15" s="36"/>
      <c r="AB15" s="36"/>
      <c r="AC15" s="36"/>
    </row>
    <row r="16" customFormat="false" ht="12.8" hidden="false" customHeight="false" outlineLevel="0" collapsed="false">
      <c r="A16" s="36" t="s">
        <v>65</v>
      </c>
      <c r="B16" s="36"/>
      <c r="C16" s="36" t="s">
        <v>66</v>
      </c>
      <c r="D16" s="37"/>
      <c r="E16" s="36"/>
      <c r="F16" s="36"/>
      <c r="G16" s="36"/>
      <c r="H16" s="36"/>
      <c r="I16" s="39"/>
      <c r="J16" s="39"/>
      <c r="K16" s="36"/>
      <c r="U16" s="36"/>
      <c r="X16" s="36"/>
      <c r="Z16" s="36"/>
      <c r="AA16" s="36"/>
      <c r="AB16" s="36"/>
      <c r="AC16" s="36"/>
    </row>
    <row r="17" customFormat="false" ht="12.8" hidden="false" customHeight="false" outlineLevel="0" collapsed="false">
      <c r="A17" s="36" t="s">
        <v>67</v>
      </c>
      <c r="B17" s="36"/>
      <c r="C17" s="36" t="s">
        <v>68</v>
      </c>
      <c r="D17" s="37"/>
      <c r="E17" s="36"/>
      <c r="F17" s="36"/>
      <c r="G17" s="36"/>
      <c r="H17" s="36"/>
      <c r="I17" s="36"/>
      <c r="J17" s="36"/>
      <c r="K17" s="36"/>
      <c r="U17" s="36"/>
      <c r="X17" s="36"/>
      <c r="Z17" s="36"/>
      <c r="AA17" s="36"/>
      <c r="AB17" s="36"/>
      <c r="AC17" s="36"/>
    </row>
    <row r="18" customFormat="false" ht="12.8" hidden="false" customHeight="false" outlineLevel="0" collapsed="false">
      <c r="A18" s="36" t="s">
        <v>69</v>
      </c>
      <c r="B18" s="36"/>
      <c r="C18" s="36" t="s">
        <v>70</v>
      </c>
      <c r="D18" s="37"/>
      <c r="E18" s="36"/>
      <c r="F18" s="36"/>
      <c r="G18" s="36"/>
      <c r="H18" s="36"/>
      <c r="I18" s="36"/>
      <c r="J18" s="36"/>
      <c r="K18" s="36"/>
      <c r="U18" s="36"/>
      <c r="X18" s="36"/>
      <c r="Z18" s="36"/>
      <c r="AA18" s="36"/>
      <c r="AB18" s="36"/>
      <c r="AC18" s="36"/>
    </row>
    <row r="19" customFormat="false" ht="12.8" hidden="false" customHeight="false" outlineLevel="0" collapsed="false">
      <c r="A19" s="36" t="s">
        <v>71</v>
      </c>
      <c r="B19" s="36"/>
      <c r="C19" s="36" t="s">
        <v>72</v>
      </c>
      <c r="D19" s="37"/>
      <c r="E19" s="36"/>
      <c r="F19" s="36"/>
      <c r="G19" s="36"/>
      <c r="H19" s="36"/>
      <c r="I19" s="36"/>
      <c r="J19" s="36"/>
      <c r="K19" s="36"/>
      <c r="U19" s="36"/>
      <c r="X19" s="36"/>
      <c r="Z19" s="36"/>
      <c r="AA19" s="36"/>
      <c r="AB19" s="36"/>
      <c r="AC19" s="36"/>
    </row>
    <row r="20" customFormat="false" ht="12.8" hidden="false" customHeight="false" outlineLevel="0" collapsed="false">
      <c r="A20" s="36" t="s">
        <v>73</v>
      </c>
      <c r="B20" s="36"/>
      <c r="C20" s="36" t="s">
        <v>74</v>
      </c>
      <c r="D20" s="37"/>
      <c r="E20" s="36"/>
      <c r="F20" s="36"/>
      <c r="G20" s="36"/>
      <c r="H20" s="36"/>
      <c r="I20" s="36"/>
      <c r="J20" s="36"/>
      <c r="K20" s="36"/>
      <c r="U20" s="36"/>
      <c r="X20" s="36"/>
      <c r="Z20" s="36"/>
      <c r="AA20" s="36"/>
      <c r="AB20" s="36"/>
      <c r="AC20" s="36"/>
    </row>
    <row r="21" customFormat="false" ht="12.8" hidden="false" customHeight="false" outlineLevel="0" collapsed="false">
      <c r="A21" s="36" t="s">
        <v>75</v>
      </c>
      <c r="B21" s="36"/>
      <c r="C21" s="36" t="s">
        <v>76</v>
      </c>
      <c r="D21" s="37"/>
      <c r="E21" s="36"/>
      <c r="F21" s="36"/>
      <c r="G21" s="36"/>
      <c r="H21" s="36"/>
      <c r="I21" s="36"/>
      <c r="J21" s="36"/>
      <c r="K21" s="36"/>
      <c r="U21" s="36"/>
      <c r="X21" s="36"/>
      <c r="Z21" s="36"/>
      <c r="AA21" s="36"/>
      <c r="AB21" s="36"/>
      <c r="AC21" s="36"/>
    </row>
    <row r="22" customFormat="false" ht="12.8" hidden="false" customHeight="false" outlineLevel="0" collapsed="false">
      <c r="A22" s="36" t="s">
        <v>77</v>
      </c>
      <c r="B22" s="36"/>
      <c r="C22" s="36" t="s">
        <v>78</v>
      </c>
      <c r="D22" s="37"/>
      <c r="E22" s="36"/>
      <c r="F22" s="36"/>
      <c r="G22" s="36"/>
      <c r="H22" s="36"/>
      <c r="I22" s="36"/>
      <c r="J22" s="36"/>
      <c r="K22" s="36"/>
      <c r="U22" s="36"/>
      <c r="X22" s="36"/>
      <c r="Z22" s="36"/>
      <c r="AA22" s="36"/>
      <c r="AB22" s="36"/>
      <c r="AC22" s="36"/>
    </row>
    <row r="23" customFormat="false" ht="12.8" hidden="false" customHeight="false" outlineLevel="0" collapsed="false">
      <c r="A23" s="36" t="s">
        <v>79</v>
      </c>
      <c r="B23" s="36"/>
      <c r="C23" s="36" t="s">
        <v>80</v>
      </c>
      <c r="D23" s="37"/>
      <c r="E23" s="36"/>
      <c r="F23" s="36"/>
      <c r="G23" s="36"/>
      <c r="H23" s="36"/>
      <c r="I23" s="36"/>
      <c r="J23" s="36"/>
      <c r="K23" s="36"/>
      <c r="U23" s="36"/>
      <c r="X23" s="36"/>
      <c r="Z23" s="36"/>
      <c r="AA23" s="36"/>
      <c r="AB23" s="36"/>
      <c r="AC23" s="36"/>
    </row>
    <row r="24" customFormat="false" ht="12.8" hidden="false" customHeight="false" outlineLevel="0" collapsed="false">
      <c r="A24" s="36" t="s">
        <v>81</v>
      </c>
      <c r="B24" s="36"/>
      <c r="C24" s="36" t="s">
        <v>82</v>
      </c>
      <c r="D24" s="37"/>
      <c r="E24" s="36"/>
      <c r="F24" s="36"/>
      <c r="G24" s="36"/>
      <c r="H24" s="36"/>
      <c r="I24" s="36"/>
      <c r="J24" s="36"/>
      <c r="K24" s="36"/>
      <c r="U24" s="36"/>
      <c r="X24" s="36"/>
      <c r="Z24" s="36"/>
      <c r="AA24" s="36"/>
      <c r="AB24" s="36"/>
      <c r="AC24" s="36"/>
    </row>
    <row r="25" customFormat="false" ht="12.8" hidden="false" customHeight="false" outlineLevel="0" collapsed="false">
      <c r="A25" s="36" t="s">
        <v>83</v>
      </c>
      <c r="B25" s="36"/>
      <c r="C25" s="36" t="s">
        <v>84</v>
      </c>
      <c r="D25" s="37"/>
      <c r="E25" s="36"/>
      <c r="F25" s="36"/>
      <c r="G25" s="36"/>
      <c r="H25" s="36"/>
      <c r="I25" s="36"/>
      <c r="J25" s="36"/>
      <c r="K25" s="36"/>
      <c r="U25" s="36"/>
      <c r="X25" s="36"/>
      <c r="Z25" s="36"/>
      <c r="AA25" s="36"/>
      <c r="AB25" s="36"/>
      <c r="AC25" s="36"/>
    </row>
    <row r="26" customFormat="false" ht="12.8" hidden="false" customHeight="false" outlineLevel="0" collapsed="false">
      <c r="A26" s="36" t="s">
        <v>85</v>
      </c>
      <c r="B26" s="36"/>
      <c r="C26" s="36" t="s">
        <v>86</v>
      </c>
      <c r="D26" s="37"/>
      <c r="E26" s="36"/>
      <c r="F26" s="36"/>
      <c r="G26" s="36"/>
      <c r="H26" s="36"/>
      <c r="I26" s="36"/>
      <c r="J26" s="36"/>
      <c r="K26" s="36"/>
      <c r="U26" s="36"/>
      <c r="X26" s="36"/>
      <c r="Z26" s="36"/>
      <c r="AA26" s="36"/>
      <c r="AB26" s="36"/>
      <c r="AC26" s="36"/>
    </row>
    <row r="27" customFormat="false" ht="12.8" hidden="false" customHeight="false" outlineLevel="0" collapsed="false">
      <c r="A27" s="36" t="s">
        <v>87</v>
      </c>
      <c r="B27" s="36"/>
      <c r="C27" s="36" t="s">
        <v>88</v>
      </c>
      <c r="D27" s="37"/>
      <c r="E27" s="36"/>
      <c r="F27" s="36"/>
      <c r="G27" s="36"/>
      <c r="H27" s="36"/>
      <c r="I27" s="36"/>
      <c r="J27" s="36"/>
      <c r="K27" s="36"/>
      <c r="U27" s="36"/>
      <c r="X27" s="36"/>
      <c r="Z27" s="36"/>
      <c r="AA27" s="36"/>
      <c r="AB27" s="36"/>
      <c r="AC27" s="36"/>
    </row>
    <row r="28" customFormat="false" ht="12.8" hidden="false" customHeight="false" outlineLevel="0" collapsed="false">
      <c r="A28" s="36" t="s">
        <v>89</v>
      </c>
      <c r="B28" s="36"/>
      <c r="C28" s="36" t="s">
        <v>90</v>
      </c>
      <c r="D28" s="37"/>
      <c r="E28" s="36"/>
      <c r="F28" s="36"/>
      <c r="G28" s="36"/>
      <c r="H28" s="36"/>
      <c r="I28" s="36"/>
      <c r="J28" s="36"/>
      <c r="K28" s="36"/>
      <c r="U28" s="36"/>
      <c r="X28" s="36"/>
      <c r="Z28" s="36"/>
      <c r="AA28" s="36"/>
      <c r="AB28" s="36"/>
      <c r="AC28" s="36"/>
    </row>
    <row r="29" customFormat="false" ht="12.8" hidden="false" customHeight="false" outlineLevel="0" collapsed="false">
      <c r="A29" s="36" t="s">
        <v>91</v>
      </c>
      <c r="B29" s="36"/>
      <c r="C29" s="36" t="s">
        <v>92</v>
      </c>
      <c r="D29" s="37"/>
      <c r="E29" s="36"/>
      <c r="F29" s="36"/>
      <c r="G29" s="36"/>
      <c r="H29" s="36"/>
      <c r="I29" s="36"/>
      <c r="J29" s="36"/>
      <c r="K29" s="36"/>
      <c r="U29" s="36"/>
      <c r="X29" s="36"/>
      <c r="Z29" s="36"/>
      <c r="AA29" s="36"/>
      <c r="AB29" s="36"/>
      <c r="AC29" s="36"/>
    </row>
    <row r="30" customFormat="false" ht="12.8" hidden="false" customHeight="false" outlineLevel="0" collapsed="false">
      <c r="A30" s="36" t="s">
        <v>93</v>
      </c>
      <c r="B30" s="36"/>
      <c r="C30" s="36" t="s">
        <v>94</v>
      </c>
      <c r="D30" s="37"/>
      <c r="E30" s="36"/>
      <c r="F30" s="36"/>
      <c r="G30" s="36"/>
      <c r="H30" s="36"/>
      <c r="I30" s="36"/>
      <c r="J30" s="36"/>
      <c r="K30" s="36"/>
      <c r="U30" s="36"/>
      <c r="X30" s="36"/>
      <c r="Z30" s="36"/>
      <c r="AA30" s="36"/>
      <c r="AB30" s="36"/>
      <c r="AC30" s="36"/>
    </row>
    <row r="31" customFormat="false" ht="12.8" hidden="false" customHeight="false" outlineLevel="0" collapsed="false">
      <c r="A31" s="36" t="s">
        <v>95</v>
      </c>
      <c r="B31" s="36"/>
      <c r="C31" s="36" t="s">
        <v>96</v>
      </c>
      <c r="D31" s="37"/>
      <c r="E31" s="36"/>
      <c r="F31" s="36"/>
      <c r="G31" s="36"/>
      <c r="H31" s="36"/>
      <c r="I31" s="36"/>
      <c r="J31" s="36"/>
      <c r="K31" s="36"/>
      <c r="U31" s="36"/>
      <c r="X31" s="36"/>
      <c r="Z31" s="36"/>
      <c r="AA31" s="36"/>
      <c r="AB31" s="36"/>
      <c r="AC31" s="36"/>
    </row>
    <row r="32" customFormat="false" ht="12.8" hidden="false" customHeight="false" outlineLevel="0" collapsed="false">
      <c r="A32" s="36" t="s">
        <v>97</v>
      </c>
      <c r="B32" s="36"/>
      <c r="C32" s="36" t="s">
        <v>98</v>
      </c>
      <c r="D32" s="37"/>
      <c r="E32" s="36"/>
      <c r="F32" s="36"/>
      <c r="G32" s="36"/>
      <c r="H32" s="36"/>
      <c r="I32" s="36"/>
      <c r="J32" s="36"/>
      <c r="K32" s="36"/>
      <c r="U32" s="36"/>
      <c r="X32" s="36"/>
      <c r="Z32" s="36"/>
      <c r="AA32" s="36"/>
      <c r="AB32" s="36"/>
      <c r="AC32" s="36"/>
    </row>
    <row r="33" customFormat="false" ht="12.8" hidden="false" customHeight="false" outlineLevel="0" collapsed="false">
      <c r="A33" s="36" t="s">
        <v>99</v>
      </c>
      <c r="B33" s="36"/>
      <c r="C33" s="36" t="s">
        <v>100</v>
      </c>
      <c r="D33" s="37"/>
      <c r="E33" s="36"/>
      <c r="F33" s="36"/>
      <c r="G33" s="36"/>
      <c r="H33" s="36"/>
      <c r="I33" s="36"/>
      <c r="J33" s="36"/>
      <c r="K33" s="36"/>
      <c r="U33" s="36"/>
      <c r="X33" s="36"/>
      <c r="Z33" s="36"/>
      <c r="AA33" s="36"/>
      <c r="AB33" s="36"/>
      <c r="AC33" s="36"/>
    </row>
    <row r="34" customFormat="false" ht="12.8" hidden="false" customHeight="false" outlineLevel="0" collapsed="false">
      <c r="A34" s="36" t="s">
        <v>101</v>
      </c>
      <c r="B34" s="36"/>
      <c r="C34" s="36" t="s">
        <v>102</v>
      </c>
      <c r="D34" s="37"/>
      <c r="E34" s="36"/>
      <c r="F34" s="36"/>
      <c r="G34" s="36"/>
      <c r="H34" s="36"/>
      <c r="I34" s="36"/>
      <c r="J34" s="36"/>
      <c r="K34" s="36"/>
      <c r="U34" s="36"/>
      <c r="X34" s="36"/>
      <c r="Z34" s="36"/>
      <c r="AA34" s="36"/>
      <c r="AB34" s="36"/>
      <c r="AC34" s="36"/>
    </row>
    <row r="35" customFormat="false" ht="12.8" hidden="false" customHeight="false" outlineLevel="0" collapsed="false">
      <c r="A35" s="36" t="s">
        <v>103</v>
      </c>
      <c r="B35" s="36"/>
      <c r="C35" s="36" t="s">
        <v>104</v>
      </c>
      <c r="D35" s="37"/>
      <c r="E35" s="36"/>
      <c r="F35" s="36"/>
      <c r="G35" s="36"/>
      <c r="H35" s="36"/>
      <c r="I35" s="36"/>
      <c r="J35" s="36"/>
      <c r="K35" s="36"/>
      <c r="U35" s="36"/>
      <c r="X35" s="36"/>
      <c r="Z35" s="36"/>
      <c r="AA35" s="36"/>
      <c r="AB35" s="36"/>
      <c r="AC35" s="36"/>
    </row>
    <row r="36" customFormat="false" ht="12.8" hidden="false" customHeight="false" outlineLevel="0" collapsed="false">
      <c r="A36" s="36" t="s">
        <v>105</v>
      </c>
      <c r="B36" s="36"/>
      <c r="C36" s="36" t="s">
        <v>106</v>
      </c>
      <c r="D36" s="37"/>
      <c r="E36" s="36"/>
      <c r="F36" s="36"/>
      <c r="G36" s="36"/>
      <c r="H36" s="36"/>
      <c r="I36" s="36"/>
      <c r="J36" s="36"/>
      <c r="K36" s="36"/>
      <c r="U36" s="36"/>
      <c r="X36" s="36"/>
      <c r="Z36" s="36"/>
      <c r="AA36" s="36"/>
      <c r="AB36" s="36"/>
      <c r="AC36" s="36"/>
    </row>
    <row r="37" customFormat="false" ht="12.8" hidden="false" customHeight="false" outlineLevel="0" collapsed="false">
      <c r="A37" s="36" t="s">
        <v>107</v>
      </c>
      <c r="B37" s="36"/>
      <c r="C37" s="36" t="s">
        <v>108</v>
      </c>
      <c r="D37" s="37"/>
      <c r="E37" s="36"/>
      <c r="F37" s="36"/>
      <c r="G37" s="36"/>
      <c r="H37" s="36"/>
      <c r="I37" s="36"/>
      <c r="J37" s="36"/>
      <c r="K37" s="36"/>
      <c r="U37" s="36"/>
      <c r="X37" s="36"/>
      <c r="Z37" s="36"/>
      <c r="AA37" s="36"/>
      <c r="AB37" s="36"/>
      <c r="AC37" s="36"/>
    </row>
    <row r="38" customFormat="false" ht="12.8" hidden="false" customHeight="false" outlineLevel="0" collapsed="false">
      <c r="A38" s="36" t="s">
        <v>109</v>
      </c>
      <c r="B38" s="36"/>
      <c r="C38" s="36" t="s">
        <v>110</v>
      </c>
      <c r="D38" s="37"/>
      <c r="E38" s="36"/>
      <c r="F38" s="36"/>
      <c r="G38" s="36"/>
      <c r="H38" s="36"/>
      <c r="I38" s="36"/>
      <c r="J38" s="36"/>
      <c r="K38" s="36"/>
      <c r="U38" s="36"/>
      <c r="X38" s="36"/>
      <c r="Z38" s="36"/>
      <c r="AA38" s="36"/>
      <c r="AB38" s="36"/>
      <c r="AC38" s="36"/>
    </row>
    <row r="39" customFormat="false" ht="12.8" hidden="false" customHeight="false" outlineLevel="0" collapsed="false">
      <c r="A39" s="36" t="s">
        <v>111</v>
      </c>
      <c r="B39" s="36"/>
      <c r="C39" s="36" t="s">
        <v>112</v>
      </c>
      <c r="D39" s="37"/>
      <c r="E39" s="36"/>
      <c r="F39" s="36"/>
      <c r="G39" s="36"/>
      <c r="H39" s="36"/>
      <c r="I39" s="36"/>
      <c r="J39" s="36"/>
      <c r="K39" s="36"/>
      <c r="U39" s="36"/>
      <c r="X39" s="36"/>
      <c r="Z39" s="36"/>
      <c r="AA39" s="36"/>
      <c r="AB39" s="36"/>
      <c r="AC39" s="36"/>
    </row>
    <row r="40" customFormat="false" ht="12.8" hidden="false" customHeight="false" outlineLevel="0" collapsed="false">
      <c r="A40" s="36" t="s">
        <v>113</v>
      </c>
      <c r="B40" s="36"/>
      <c r="C40" s="36" t="s">
        <v>114</v>
      </c>
      <c r="D40" s="37"/>
      <c r="E40" s="36"/>
      <c r="F40" s="36"/>
      <c r="G40" s="36"/>
      <c r="H40" s="36"/>
      <c r="I40" s="36"/>
      <c r="J40" s="36"/>
      <c r="K40" s="36"/>
      <c r="U40" s="36"/>
      <c r="X40" s="36"/>
      <c r="Z40" s="36"/>
      <c r="AA40" s="36"/>
      <c r="AB40" s="36"/>
      <c r="AC40" s="36"/>
    </row>
    <row r="41" customFormat="false" ht="12.8" hidden="false" customHeight="false" outlineLevel="0" collapsed="false">
      <c r="A41" s="36" t="s">
        <v>115</v>
      </c>
      <c r="B41" s="36"/>
      <c r="C41" s="36" t="s">
        <v>116</v>
      </c>
      <c r="D41" s="37"/>
      <c r="E41" s="36"/>
      <c r="F41" s="36"/>
      <c r="G41" s="36"/>
      <c r="H41" s="36"/>
      <c r="I41" s="36"/>
      <c r="J41" s="36"/>
      <c r="K41" s="36"/>
      <c r="U41" s="36"/>
      <c r="X41" s="36"/>
      <c r="Z41" s="36"/>
      <c r="AA41" s="36"/>
      <c r="AB41" s="36"/>
      <c r="AC41" s="36"/>
    </row>
    <row r="42" customFormat="false" ht="12.8" hidden="false" customHeight="false" outlineLevel="0" collapsed="false">
      <c r="A42" s="36" t="s">
        <v>117</v>
      </c>
      <c r="B42" s="36"/>
      <c r="C42" s="36" t="s">
        <v>118</v>
      </c>
      <c r="D42" s="37"/>
      <c r="E42" s="36"/>
      <c r="F42" s="36"/>
      <c r="G42" s="36"/>
      <c r="H42" s="36"/>
      <c r="I42" s="36"/>
      <c r="J42" s="36"/>
      <c r="K42" s="36"/>
      <c r="U42" s="36"/>
      <c r="X42" s="36"/>
      <c r="Z42" s="36"/>
      <c r="AA42" s="36"/>
      <c r="AB42" s="36"/>
      <c r="AC42" s="36"/>
    </row>
    <row r="43" customFormat="false" ht="12.8" hidden="false" customHeight="false" outlineLevel="0" collapsed="false">
      <c r="A43" s="36" t="s">
        <v>119</v>
      </c>
      <c r="B43" s="36"/>
      <c r="C43" s="36" t="s">
        <v>120</v>
      </c>
      <c r="D43" s="37"/>
      <c r="E43" s="36"/>
      <c r="F43" s="36"/>
      <c r="G43" s="36"/>
      <c r="H43" s="36"/>
      <c r="I43" s="36"/>
      <c r="J43" s="36"/>
      <c r="K43" s="36"/>
      <c r="U43" s="36"/>
      <c r="X43" s="36"/>
      <c r="Z43" s="36"/>
      <c r="AA43" s="36"/>
      <c r="AB43" s="36"/>
      <c r="AC43" s="36"/>
    </row>
    <row r="44" customFormat="false" ht="12.8" hidden="false" customHeight="false" outlineLevel="0" collapsed="false">
      <c r="A44" s="36" t="s">
        <v>121</v>
      </c>
      <c r="B44" s="36"/>
      <c r="C44" s="36" t="s">
        <v>122</v>
      </c>
      <c r="D44" s="37"/>
      <c r="E44" s="36"/>
      <c r="F44" s="36"/>
      <c r="G44" s="36"/>
      <c r="H44" s="36"/>
      <c r="I44" s="36"/>
      <c r="J44" s="36"/>
      <c r="K44" s="36"/>
      <c r="U44" s="36"/>
      <c r="X44" s="36"/>
      <c r="Z44" s="36"/>
      <c r="AA44" s="36"/>
      <c r="AB44" s="36"/>
      <c r="AC44" s="36"/>
    </row>
    <row r="45" customFormat="false" ht="12.8" hidden="false" customHeight="false" outlineLevel="0" collapsed="false">
      <c r="A45" s="36" t="s">
        <v>123</v>
      </c>
      <c r="B45" s="36"/>
      <c r="C45" s="36" t="s">
        <v>124</v>
      </c>
      <c r="D45" s="37"/>
      <c r="E45" s="36"/>
      <c r="F45" s="36"/>
      <c r="G45" s="36"/>
      <c r="H45" s="36"/>
      <c r="I45" s="36"/>
      <c r="J45" s="36"/>
      <c r="K45" s="36"/>
      <c r="U45" s="36"/>
      <c r="X45" s="36"/>
      <c r="Z45" s="36"/>
      <c r="AA45" s="36"/>
      <c r="AB45" s="36"/>
      <c r="AC45" s="36"/>
    </row>
    <row r="46" customFormat="false" ht="12.8" hidden="false" customHeight="false" outlineLevel="0" collapsed="false">
      <c r="A46" s="36" t="s">
        <v>125</v>
      </c>
      <c r="B46" s="36"/>
      <c r="C46" s="36" t="s">
        <v>126</v>
      </c>
      <c r="D46" s="37"/>
      <c r="E46" s="36"/>
      <c r="F46" s="36"/>
      <c r="G46" s="36"/>
      <c r="H46" s="36"/>
      <c r="I46" s="36"/>
      <c r="J46" s="36"/>
      <c r="K46" s="36"/>
      <c r="U46" s="36"/>
      <c r="X46" s="36"/>
      <c r="Z46" s="36"/>
      <c r="AA46" s="36"/>
      <c r="AB46" s="36"/>
      <c r="AC46" s="36"/>
    </row>
    <row r="47" customFormat="false" ht="12.8" hidden="false" customHeight="false" outlineLevel="0" collapsed="false">
      <c r="A47" s="36" t="s">
        <v>127</v>
      </c>
      <c r="B47" s="36"/>
      <c r="C47" s="36" t="s">
        <v>128</v>
      </c>
      <c r="D47" s="37"/>
      <c r="E47" s="36"/>
      <c r="F47" s="36"/>
      <c r="G47" s="36"/>
      <c r="H47" s="36"/>
      <c r="I47" s="36"/>
      <c r="J47" s="36"/>
      <c r="K47" s="36"/>
      <c r="U47" s="36"/>
      <c r="X47" s="36"/>
      <c r="Z47" s="36"/>
      <c r="AA47" s="36"/>
      <c r="AB47" s="36"/>
      <c r="AC47" s="36"/>
    </row>
    <row r="48" customFormat="false" ht="12.8" hidden="false" customHeight="false" outlineLevel="0" collapsed="false">
      <c r="A48" s="36" t="s">
        <v>129</v>
      </c>
      <c r="B48" s="36"/>
      <c r="C48" s="36" t="s">
        <v>130</v>
      </c>
      <c r="D48" s="37"/>
      <c r="E48" s="36"/>
      <c r="F48" s="36"/>
      <c r="G48" s="36"/>
      <c r="H48" s="36"/>
      <c r="I48" s="36"/>
      <c r="J48" s="36"/>
      <c r="K48" s="36"/>
      <c r="U48" s="36"/>
      <c r="X48" s="36"/>
      <c r="Z48" s="36"/>
      <c r="AA48" s="36"/>
      <c r="AB48" s="36"/>
      <c r="AC48" s="36"/>
    </row>
    <row r="49" customFormat="false" ht="12.8" hidden="false" customHeight="false" outlineLevel="0" collapsed="false">
      <c r="A49" s="36" t="s">
        <v>131</v>
      </c>
      <c r="B49" s="36"/>
      <c r="C49" s="36" t="s">
        <v>132</v>
      </c>
      <c r="D49" s="37"/>
      <c r="E49" s="36"/>
      <c r="F49" s="36"/>
      <c r="G49" s="36"/>
      <c r="H49" s="36"/>
      <c r="I49" s="36"/>
      <c r="J49" s="36"/>
      <c r="K49" s="36"/>
      <c r="U49" s="36"/>
      <c r="X49" s="36"/>
      <c r="Z49" s="36"/>
      <c r="AA49" s="36"/>
      <c r="AB49" s="36"/>
      <c r="AC49" s="36"/>
    </row>
    <row r="50" customFormat="false" ht="12.8" hidden="false" customHeight="false" outlineLevel="0" collapsed="false">
      <c r="A50" s="36" t="s">
        <v>133</v>
      </c>
      <c r="B50" s="36"/>
      <c r="C50" s="36" t="s">
        <v>134</v>
      </c>
      <c r="D50" s="37"/>
      <c r="E50" s="36"/>
      <c r="F50" s="36"/>
      <c r="G50" s="36"/>
      <c r="H50" s="36"/>
      <c r="I50" s="36"/>
      <c r="J50" s="36"/>
      <c r="K50" s="36"/>
      <c r="U50" s="36"/>
      <c r="X50" s="36"/>
      <c r="Z50" s="36"/>
      <c r="AA50" s="36"/>
      <c r="AB50" s="36"/>
      <c r="AC50" s="36"/>
    </row>
    <row r="51" customFormat="false" ht="12.8" hidden="false" customHeight="false" outlineLevel="0" collapsed="false">
      <c r="A51" s="36" t="s">
        <v>135</v>
      </c>
      <c r="B51" s="36"/>
      <c r="C51" s="36" t="s">
        <v>136</v>
      </c>
      <c r="D51" s="37"/>
      <c r="E51" s="36"/>
      <c r="F51" s="36"/>
      <c r="G51" s="36"/>
      <c r="H51" s="36"/>
      <c r="I51" s="36"/>
      <c r="J51" s="36"/>
      <c r="K51" s="36"/>
      <c r="U51" s="36"/>
      <c r="X51" s="36"/>
      <c r="Z51" s="36"/>
      <c r="AA51" s="36"/>
      <c r="AB51" s="36"/>
      <c r="AC51" s="36"/>
    </row>
    <row r="52" customFormat="false" ht="12.8" hidden="false" customHeight="false" outlineLevel="0" collapsed="false">
      <c r="A52" s="36" t="s">
        <v>137</v>
      </c>
      <c r="B52" s="36"/>
      <c r="C52" s="36" t="s">
        <v>138</v>
      </c>
      <c r="D52" s="37"/>
      <c r="E52" s="36"/>
      <c r="F52" s="36"/>
      <c r="G52" s="36"/>
      <c r="H52" s="36"/>
      <c r="I52" s="36"/>
      <c r="J52" s="36"/>
      <c r="K52" s="36"/>
      <c r="U52" s="36"/>
      <c r="X52" s="36"/>
      <c r="Z52" s="36"/>
      <c r="AA52" s="36"/>
      <c r="AB52" s="36"/>
      <c r="AC52" s="36"/>
    </row>
    <row r="53" customFormat="false" ht="12.8" hidden="false" customHeight="false" outlineLevel="0" collapsed="false">
      <c r="A53" s="36" t="s">
        <v>139</v>
      </c>
      <c r="B53" s="36"/>
      <c r="C53" s="36" t="s">
        <v>140</v>
      </c>
      <c r="D53" s="37"/>
      <c r="E53" s="36"/>
      <c r="F53" s="36"/>
      <c r="G53" s="36"/>
      <c r="H53" s="36"/>
      <c r="I53" s="36"/>
      <c r="J53" s="36"/>
      <c r="K53" s="36"/>
      <c r="U53" s="36"/>
      <c r="X53" s="36"/>
      <c r="Z53" s="36"/>
      <c r="AA53" s="36"/>
      <c r="AB53" s="36"/>
      <c r="AC53" s="36"/>
    </row>
    <row r="54" customFormat="false" ht="12.8" hidden="false" customHeight="false" outlineLevel="0" collapsed="false">
      <c r="A54" s="36" t="s">
        <v>141</v>
      </c>
      <c r="B54" s="36"/>
      <c r="C54" s="36" t="s">
        <v>142</v>
      </c>
      <c r="D54" s="37"/>
      <c r="E54" s="36"/>
      <c r="F54" s="36"/>
      <c r="G54" s="36"/>
      <c r="H54" s="36"/>
      <c r="I54" s="36"/>
      <c r="J54" s="36"/>
      <c r="K54" s="36"/>
      <c r="U54" s="36"/>
      <c r="X54" s="36"/>
      <c r="Z54" s="36"/>
      <c r="AA54" s="36"/>
      <c r="AB54" s="36"/>
      <c r="AC54" s="36"/>
    </row>
    <row r="55" customFormat="false" ht="12.8" hidden="false" customHeight="false" outlineLevel="0" collapsed="false">
      <c r="A55" s="36" t="s">
        <v>143</v>
      </c>
      <c r="B55" s="36"/>
      <c r="C55" s="36" t="s">
        <v>144</v>
      </c>
      <c r="D55" s="37"/>
      <c r="E55" s="36"/>
      <c r="F55" s="36"/>
      <c r="G55" s="36"/>
      <c r="H55" s="36"/>
      <c r="I55" s="36"/>
      <c r="J55" s="36"/>
      <c r="K55" s="36"/>
      <c r="U55" s="36"/>
      <c r="X55" s="36"/>
      <c r="Z55" s="36"/>
      <c r="AA55" s="36"/>
      <c r="AB55" s="36"/>
      <c r="AC55" s="36"/>
    </row>
    <row r="56" customFormat="false" ht="12.8" hidden="false" customHeight="false" outlineLevel="0" collapsed="false">
      <c r="A56" s="36" t="s">
        <v>145</v>
      </c>
      <c r="B56" s="36"/>
      <c r="C56" s="36" t="s">
        <v>146</v>
      </c>
      <c r="D56" s="37"/>
      <c r="E56" s="36"/>
      <c r="F56" s="36"/>
      <c r="G56" s="36"/>
      <c r="H56" s="36"/>
      <c r="I56" s="36"/>
      <c r="J56" s="36"/>
      <c r="K56" s="36"/>
      <c r="U56" s="36"/>
      <c r="X56" s="36"/>
      <c r="Z56" s="36"/>
      <c r="AA56" s="36"/>
      <c r="AB56" s="36"/>
      <c r="AC56" s="36"/>
    </row>
    <row r="57" customFormat="false" ht="12.8" hidden="false" customHeight="false" outlineLevel="0" collapsed="false">
      <c r="A57" s="36" t="s">
        <v>147</v>
      </c>
      <c r="B57" s="36"/>
      <c r="C57" s="36" t="s">
        <v>148</v>
      </c>
      <c r="D57" s="37"/>
      <c r="E57" s="36"/>
      <c r="F57" s="36"/>
      <c r="G57" s="36"/>
      <c r="H57" s="36"/>
      <c r="I57" s="36"/>
      <c r="J57" s="36"/>
      <c r="K57" s="36"/>
      <c r="U57" s="36"/>
      <c r="X57" s="36"/>
      <c r="Z57" s="36"/>
      <c r="AA57" s="36"/>
      <c r="AB57" s="36"/>
      <c r="AC57" s="36"/>
    </row>
    <row r="58" customFormat="false" ht="12.8" hidden="false" customHeight="false" outlineLevel="0" collapsed="false">
      <c r="A58" s="36" t="s">
        <v>149</v>
      </c>
      <c r="B58" s="36"/>
      <c r="C58" s="36" t="s">
        <v>150</v>
      </c>
      <c r="D58" s="37"/>
      <c r="E58" s="36"/>
      <c r="F58" s="36"/>
      <c r="G58" s="36"/>
      <c r="H58" s="36"/>
      <c r="I58" s="36"/>
      <c r="J58" s="36"/>
      <c r="K58" s="36"/>
      <c r="U58" s="36"/>
      <c r="X58" s="36"/>
      <c r="Z58" s="36"/>
      <c r="AA58" s="36"/>
      <c r="AB58" s="36"/>
      <c r="AC58" s="36"/>
    </row>
    <row r="59" customFormat="false" ht="12.8" hidden="false" customHeight="false" outlineLevel="0" collapsed="false">
      <c r="A59" s="36" t="s">
        <v>151</v>
      </c>
      <c r="B59" s="36"/>
      <c r="C59" s="36" t="s">
        <v>152</v>
      </c>
      <c r="D59" s="37"/>
      <c r="E59" s="36"/>
      <c r="F59" s="36"/>
      <c r="G59" s="36"/>
      <c r="H59" s="36"/>
      <c r="I59" s="36"/>
      <c r="J59" s="36"/>
      <c r="K59" s="36"/>
      <c r="U59" s="36"/>
      <c r="X59" s="36"/>
      <c r="Z59" s="36"/>
      <c r="AA59" s="36"/>
      <c r="AB59" s="36"/>
      <c r="AC59" s="36"/>
    </row>
    <row r="60" customFormat="false" ht="12.8" hidden="false" customHeight="false" outlineLevel="0" collapsed="false">
      <c r="A60" s="36" t="s">
        <v>153</v>
      </c>
      <c r="B60" s="36"/>
      <c r="C60" s="36" t="s">
        <v>154</v>
      </c>
      <c r="D60" s="37"/>
      <c r="E60" s="36"/>
      <c r="F60" s="36"/>
      <c r="G60" s="36"/>
      <c r="H60" s="36"/>
      <c r="I60" s="36"/>
      <c r="J60" s="36"/>
      <c r="K60" s="36"/>
      <c r="U60" s="36"/>
      <c r="X60" s="36"/>
      <c r="Z60" s="36"/>
      <c r="AA60" s="36"/>
      <c r="AB60" s="36"/>
      <c r="AC60" s="36"/>
    </row>
    <row r="61" customFormat="false" ht="12.8" hidden="false" customHeight="false" outlineLevel="0" collapsed="false">
      <c r="A61" s="36" t="s">
        <v>155</v>
      </c>
      <c r="B61" s="36"/>
      <c r="C61" s="36" t="s">
        <v>156</v>
      </c>
      <c r="D61" s="37"/>
      <c r="E61" s="36"/>
      <c r="F61" s="36"/>
      <c r="G61" s="36"/>
      <c r="H61" s="36"/>
      <c r="I61" s="36"/>
      <c r="J61" s="36"/>
      <c r="K61" s="36"/>
      <c r="U61" s="36"/>
      <c r="X61" s="36"/>
      <c r="Z61" s="36"/>
      <c r="AA61" s="36"/>
      <c r="AB61" s="36"/>
      <c r="AC61" s="36"/>
    </row>
    <row r="62" customFormat="false" ht="12.8" hidden="false" customHeight="false" outlineLevel="0" collapsed="false">
      <c r="A62" s="36" t="s">
        <v>157</v>
      </c>
      <c r="B62" s="36"/>
      <c r="C62" s="36" t="s">
        <v>158</v>
      </c>
      <c r="D62" s="37"/>
      <c r="E62" s="36"/>
      <c r="F62" s="36"/>
      <c r="G62" s="36"/>
      <c r="H62" s="36"/>
      <c r="I62" s="36"/>
      <c r="J62" s="36"/>
      <c r="K62" s="36"/>
      <c r="U62" s="36"/>
      <c r="X62" s="36"/>
      <c r="Z62" s="36"/>
      <c r="AA62" s="36"/>
      <c r="AB62" s="36"/>
      <c r="AC62" s="36"/>
    </row>
    <row r="63" customFormat="false" ht="12.8" hidden="false" customHeight="false" outlineLevel="0" collapsed="false">
      <c r="A63" s="36" t="s">
        <v>159</v>
      </c>
      <c r="B63" s="36"/>
      <c r="C63" s="36" t="s">
        <v>160</v>
      </c>
      <c r="D63" s="37"/>
      <c r="E63" s="36"/>
      <c r="F63" s="36"/>
      <c r="G63" s="36"/>
      <c r="H63" s="36"/>
      <c r="I63" s="36"/>
      <c r="J63" s="36"/>
      <c r="K63" s="36"/>
      <c r="U63" s="36"/>
      <c r="X63" s="36"/>
      <c r="Z63" s="36"/>
      <c r="AA63" s="36"/>
      <c r="AB63" s="36"/>
      <c r="AC63" s="36"/>
    </row>
    <row r="64" customFormat="false" ht="12.8" hidden="false" customHeight="false" outlineLevel="0" collapsed="false">
      <c r="A64" s="36" t="s">
        <v>161</v>
      </c>
      <c r="B64" s="36"/>
      <c r="C64" s="36" t="s">
        <v>162</v>
      </c>
      <c r="D64" s="37"/>
      <c r="E64" s="36"/>
      <c r="F64" s="36"/>
      <c r="G64" s="36"/>
      <c r="H64" s="36"/>
      <c r="I64" s="36"/>
      <c r="J64" s="36"/>
      <c r="K64" s="36"/>
      <c r="U64" s="36"/>
      <c r="X64" s="36"/>
      <c r="Z64" s="36"/>
      <c r="AA64" s="36"/>
      <c r="AB64" s="36"/>
      <c r="AC64" s="36"/>
    </row>
    <row r="65" customFormat="false" ht="12.8" hidden="false" customHeight="false" outlineLevel="0" collapsed="false">
      <c r="A65" s="36" t="s">
        <v>163</v>
      </c>
      <c r="B65" s="36"/>
      <c r="C65" s="36" t="s">
        <v>110</v>
      </c>
      <c r="D65" s="37"/>
      <c r="E65" s="36"/>
      <c r="F65" s="36"/>
      <c r="G65" s="36"/>
      <c r="H65" s="36"/>
      <c r="I65" s="36"/>
      <c r="J65" s="36"/>
      <c r="K65" s="36"/>
      <c r="U65" s="36"/>
      <c r="X65" s="36"/>
      <c r="Z65" s="36"/>
      <c r="AA65" s="36"/>
      <c r="AB65" s="36"/>
      <c r="AC65" s="36"/>
    </row>
    <row r="66" customFormat="false" ht="12.8" hidden="false" customHeight="false" outlineLevel="0" collapsed="false">
      <c r="A66" s="36" t="s">
        <v>164</v>
      </c>
      <c r="B66" s="36"/>
      <c r="C66" s="36" t="s">
        <v>165</v>
      </c>
      <c r="D66" s="37"/>
      <c r="E66" s="36"/>
      <c r="F66" s="36"/>
      <c r="G66" s="36"/>
      <c r="H66" s="36"/>
      <c r="I66" s="36"/>
      <c r="J66" s="36"/>
      <c r="K66" s="36"/>
      <c r="U66" s="36"/>
      <c r="X66" s="36"/>
      <c r="Z66" s="36"/>
      <c r="AA66" s="36"/>
      <c r="AB66" s="36"/>
      <c r="AC66" s="36"/>
    </row>
    <row r="67" customFormat="false" ht="12.8" hidden="false" customHeight="false" outlineLevel="0" collapsed="false">
      <c r="A67" s="36" t="s">
        <v>166</v>
      </c>
      <c r="B67" s="36"/>
      <c r="C67" s="36" t="s">
        <v>167</v>
      </c>
      <c r="D67" s="37"/>
      <c r="E67" s="36"/>
      <c r="F67" s="36"/>
      <c r="G67" s="36"/>
      <c r="H67" s="36"/>
      <c r="I67" s="36"/>
      <c r="J67" s="36"/>
      <c r="K67" s="36"/>
      <c r="U67" s="36"/>
      <c r="X67" s="36"/>
      <c r="Z67" s="36"/>
      <c r="AA67" s="36"/>
      <c r="AB67" s="36"/>
      <c r="AC67" s="36"/>
    </row>
    <row r="68" customFormat="false" ht="12.8" hidden="false" customHeight="false" outlineLevel="0" collapsed="false">
      <c r="A68" s="36" t="s">
        <v>168</v>
      </c>
      <c r="B68" s="36"/>
      <c r="C68" s="36" t="s">
        <v>169</v>
      </c>
      <c r="D68" s="37"/>
      <c r="E68" s="36"/>
      <c r="F68" s="36"/>
      <c r="G68" s="36"/>
      <c r="H68" s="36"/>
      <c r="I68" s="36"/>
      <c r="J68" s="36"/>
      <c r="K68" s="36"/>
      <c r="U68" s="36"/>
      <c r="X68" s="36"/>
      <c r="Z68" s="36"/>
      <c r="AA68" s="36"/>
      <c r="AB68" s="36"/>
      <c r="AC68" s="36"/>
    </row>
    <row r="69" customFormat="false" ht="12.8" hidden="false" customHeight="false" outlineLevel="0" collapsed="false">
      <c r="A69" s="36" t="s">
        <v>170</v>
      </c>
      <c r="B69" s="36"/>
      <c r="C69" s="36" t="s">
        <v>171</v>
      </c>
      <c r="D69" s="37"/>
      <c r="E69" s="36"/>
      <c r="F69" s="36"/>
      <c r="G69" s="36"/>
      <c r="H69" s="36"/>
      <c r="I69" s="36"/>
      <c r="J69" s="36"/>
      <c r="K69" s="36"/>
      <c r="U69" s="36"/>
      <c r="X69" s="36"/>
      <c r="Z69" s="36"/>
      <c r="AA69" s="36"/>
      <c r="AB69" s="36"/>
      <c r="AC69" s="36"/>
    </row>
    <row r="70" customFormat="false" ht="12.8" hidden="false" customHeight="false" outlineLevel="0" collapsed="false">
      <c r="A70" s="36" t="s">
        <v>172</v>
      </c>
      <c r="B70" s="36"/>
      <c r="C70" s="36" t="s">
        <v>173</v>
      </c>
      <c r="D70" s="37"/>
      <c r="E70" s="36"/>
      <c r="F70" s="36"/>
      <c r="G70" s="36"/>
      <c r="H70" s="36"/>
      <c r="I70" s="36"/>
      <c r="J70" s="36"/>
      <c r="K70" s="36"/>
      <c r="U70" s="36"/>
      <c r="X70" s="36"/>
      <c r="Z70" s="36"/>
      <c r="AA70" s="36"/>
      <c r="AB70" s="36"/>
      <c r="AC70" s="36"/>
    </row>
    <row r="71" customFormat="false" ht="12.8" hidden="false" customHeight="false" outlineLevel="0" collapsed="false">
      <c r="A71" s="36" t="s">
        <v>174</v>
      </c>
      <c r="B71" s="36"/>
      <c r="C71" s="36" t="s">
        <v>175</v>
      </c>
      <c r="D71" s="37"/>
      <c r="E71" s="36"/>
      <c r="F71" s="36"/>
      <c r="G71" s="36"/>
      <c r="H71" s="36"/>
      <c r="I71" s="36"/>
      <c r="J71" s="36"/>
      <c r="K71" s="36"/>
      <c r="U71" s="36"/>
      <c r="X71" s="36"/>
      <c r="Z71" s="36"/>
      <c r="AA71" s="36"/>
      <c r="AB71" s="36"/>
      <c r="AC71" s="36"/>
    </row>
    <row r="72" customFormat="false" ht="12.8" hidden="false" customHeight="false" outlineLevel="0" collapsed="false">
      <c r="A72" s="36" t="s">
        <v>176</v>
      </c>
      <c r="B72" s="36"/>
      <c r="C72" s="36" t="s">
        <v>177</v>
      </c>
      <c r="D72" s="37"/>
      <c r="E72" s="36"/>
      <c r="F72" s="36"/>
      <c r="G72" s="36"/>
      <c r="H72" s="36"/>
      <c r="I72" s="36"/>
      <c r="J72" s="36"/>
      <c r="K72" s="36"/>
      <c r="U72" s="36"/>
      <c r="X72" s="36"/>
      <c r="Z72" s="36"/>
      <c r="AA72" s="36"/>
      <c r="AB72" s="36"/>
      <c r="AC72" s="36"/>
    </row>
    <row r="73" customFormat="false" ht="12.8" hidden="false" customHeight="false" outlineLevel="0" collapsed="false">
      <c r="A73" s="36" t="s">
        <v>178</v>
      </c>
      <c r="B73" s="36"/>
      <c r="C73" s="36" t="s">
        <v>179</v>
      </c>
      <c r="D73" s="37"/>
      <c r="E73" s="36"/>
      <c r="F73" s="36"/>
      <c r="G73" s="36"/>
      <c r="H73" s="36"/>
      <c r="I73" s="36"/>
      <c r="J73" s="36"/>
      <c r="K73" s="36"/>
      <c r="U73" s="36"/>
      <c r="X73" s="36"/>
      <c r="Z73" s="36"/>
      <c r="AA73" s="36"/>
      <c r="AB73" s="36"/>
      <c r="AC73" s="36"/>
    </row>
    <row r="74" customFormat="false" ht="12.8" hidden="false" customHeight="false" outlineLevel="0" collapsed="false">
      <c r="A74" s="36" t="s">
        <v>180</v>
      </c>
      <c r="B74" s="36"/>
      <c r="C74" s="36" t="s">
        <v>181</v>
      </c>
      <c r="D74" s="37"/>
      <c r="E74" s="36"/>
      <c r="F74" s="36"/>
      <c r="G74" s="36"/>
      <c r="H74" s="36"/>
      <c r="I74" s="36"/>
      <c r="J74" s="36"/>
      <c r="K74" s="36"/>
      <c r="U74" s="36"/>
      <c r="X74" s="36"/>
      <c r="Z74" s="36"/>
      <c r="AA74" s="36"/>
      <c r="AB74" s="36"/>
      <c r="AC74" s="36"/>
    </row>
    <row r="75" customFormat="false" ht="12.8" hidden="false" customHeight="false" outlineLevel="0" collapsed="false">
      <c r="A75" s="36" t="s">
        <v>182</v>
      </c>
      <c r="B75" s="36"/>
      <c r="C75" s="36" t="s">
        <v>183</v>
      </c>
      <c r="D75" s="37"/>
      <c r="E75" s="36"/>
      <c r="F75" s="36"/>
      <c r="G75" s="36"/>
      <c r="H75" s="36"/>
      <c r="I75" s="36"/>
      <c r="J75" s="36"/>
      <c r="K75" s="36"/>
      <c r="U75" s="36"/>
      <c r="X75" s="36"/>
      <c r="Z75" s="36"/>
      <c r="AA75" s="36"/>
      <c r="AB75" s="36"/>
      <c r="AC75" s="36"/>
    </row>
    <row r="76" customFormat="false" ht="12.8" hidden="false" customHeight="false" outlineLevel="0" collapsed="false">
      <c r="A76" s="36" t="s">
        <v>184</v>
      </c>
      <c r="B76" s="36"/>
      <c r="C76" s="36" t="s">
        <v>185</v>
      </c>
      <c r="D76" s="37"/>
      <c r="E76" s="36"/>
      <c r="F76" s="36"/>
      <c r="G76" s="36"/>
      <c r="H76" s="36"/>
      <c r="I76" s="36"/>
      <c r="J76" s="36"/>
      <c r="K76" s="36"/>
      <c r="U76" s="36"/>
      <c r="X76" s="36"/>
      <c r="Z76" s="36"/>
      <c r="AA76" s="36"/>
      <c r="AB76" s="36"/>
      <c r="AC76" s="36"/>
    </row>
    <row r="77" customFormat="false" ht="12.8" hidden="false" customHeight="false" outlineLevel="0" collapsed="false">
      <c r="A77" s="36" t="s">
        <v>186</v>
      </c>
      <c r="B77" s="36"/>
      <c r="C77" s="36" t="s">
        <v>187</v>
      </c>
      <c r="D77" s="37"/>
      <c r="E77" s="36"/>
      <c r="F77" s="36"/>
      <c r="G77" s="36"/>
      <c r="H77" s="36"/>
      <c r="I77" s="36"/>
      <c r="J77" s="36"/>
      <c r="K77" s="36"/>
      <c r="U77" s="36"/>
      <c r="X77" s="36"/>
      <c r="Z77" s="36"/>
      <c r="AA77" s="36"/>
      <c r="AB77" s="36"/>
      <c r="AC77" s="36"/>
    </row>
    <row r="78" customFormat="false" ht="12.8" hidden="false" customHeight="false" outlineLevel="0" collapsed="false">
      <c r="A78" s="36" t="s">
        <v>188</v>
      </c>
      <c r="B78" s="36"/>
      <c r="C78" s="36" t="s">
        <v>189</v>
      </c>
      <c r="D78" s="37"/>
      <c r="E78" s="36"/>
      <c r="F78" s="36"/>
      <c r="G78" s="36"/>
      <c r="H78" s="36"/>
      <c r="I78" s="36"/>
      <c r="J78" s="36"/>
      <c r="K78" s="36"/>
      <c r="U78" s="36"/>
      <c r="X78" s="36"/>
      <c r="Z78" s="36"/>
      <c r="AA78" s="36"/>
      <c r="AB78" s="36"/>
      <c r="AC78" s="36"/>
    </row>
    <row r="79" customFormat="false" ht="12.8" hidden="false" customHeight="false" outlineLevel="0" collapsed="false">
      <c r="A79" s="36" t="s">
        <v>190</v>
      </c>
      <c r="B79" s="36"/>
      <c r="C79" s="36" t="s">
        <v>190</v>
      </c>
      <c r="D79" s="37"/>
      <c r="E79" s="36"/>
      <c r="F79" s="36"/>
      <c r="G79" s="36"/>
      <c r="H79" s="36"/>
      <c r="I79" s="36"/>
      <c r="J79" s="36"/>
      <c r="K79" s="36"/>
      <c r="U79" s="36"/>
      <c r="X79" s="36"/>
      <c r="Z79" s="36"/>
      <c r="AA79" s="36"/>
      <c r="AB79" s="36"/>
      <c r="AC79" s="36"/>
    </row>
    <row r="80" customFormat="false" ht="12.8" hidden="false" customHeight="false" outlineLevel="0" collapsed="false">
      <c r="A80" s="36" t="s">
        <v>191</v>
      </c>
      <c r="B80" s="36"/>
      <c r="C80" s="36" t="s">
        <v>192</v>
      </c>
      <c r="D80" s="37"/>
      <c r="E80" s="36"/>
      <c r="F80" s="36"/>
      <c r="G80" s="36"/>
      <c r="H80" s="36"/>
      <c r="I80" s="36"/>
      <c r="J80" s="36"/>
      <c r="K80" s="36"/>
      <c r="U80" s="36"/>
      <c r="X80" s="36"/>
      <c r="Z80" s="36"/>
      <c r="AA80" s="36"/>
      <c r="AB80" s="36"/>
      <c r="AC80" s="36"/>
    </row>
    <row r="81" customFormat="false" ht="12.8" hidden="false" customHeight="false" outlineLevel="0" collapsed="false">
      <c r="A81" s="36" t="s">
        <v>193</v>
      </c>
      <c r="B81" s="36"/>
      <c r="C81" s="36" t="s">
        <v>194</v>
      </c>
      <c r="D81" s="37"/>
      <c r="E81" s="36"/>
      <c r="F81" s="36"/>
      <c r="G81" s="36"/>
      <c r="H81" s="36"/>
      <c r="I81" s="36"/>
      <c r="J81" s="36"/>
      <c r="K81" s="36"/>
      <c r="U81" s="36"/>
      <c r="X81" s="36"/>
      <c r="Z81" s="36"/>
      <c r="AA81" s="36"/>
      <c r="AB81" s="36"/>
      <c r="AC81" s="36"/>
    </row>
    <row r="82" customFormat="false" ht="12.8" hidden="false" customHeight="false" outlineLevel="0" collapsed="false">
      <c r="A82" s="36" t="s">
        <v>195</v>
      </c>
      <c r="B82" s="36"/>
      <c r="C82" s="36" t="s">
        <v>196</v>
      </c>
      <c r="D82" s="37"/>
      <c r="E82" s="36"/>
      <c r="F82" s="36"/>
      <c r="G82" s="36"/>
      <c r="H82" s="36"/>
      <c r="I82" s="36"/>
      <c r="J82" s="36"/>
      <c r="K82" s="36"/>
      <c r="U82" s="36"/>
      <c r="X82" s="36"/>
      <c r="Z82" s="36"/>
      <c r="AA82" s="36"/>
      <c r="AB82" s="36"/>
      <c r="AC82" s="36"/>
    </row>
    <row r="83" customFormat="false" ht="12.8" hidden="false" customHeight="false" outlineLevel="0" collapsed="false">
      <c r="A83" s="36"/>
      <c r="B83" s="36"/>
      <c r="C83" s="36"/>
      <c r="D83" s="37"/>
      <c r="E83" s="36"/>
      <c r="F83" s="36"/>
      <c r="G83" s="36"/>
      <c r="H83" s="36"/>
      <c r="I83" s="36"/>
      <c r="J83" s="36"/>
      <c r="K83" s="36"/>
      <c r="U83" s="36"/>
      <c r="X83" s="36"/>
      <c r="Z83" s="36"/>
      <c r="AA83" s="36"/>
      <c r="AB83" s="36"/>
      <c r="AC83" s="36"/>
    </row>
    <row r="84" customFormat="false" ht="12.8" hidden="false" customHeight="false" outlineLevel="0" collapsed="false">
      <c r="A84" s="36"/>
      <c r="B84" s="36"/>
      <c r="C84" s="36"/>
      <c r="D84" s="37"/>
      <c r="E84" s="36"/>
      <c r="F84" s="36"/>
      <c r="G84" s="36"/>
      <c r="H84" s="36"/>
      <c r="I84" s="36"/>
      <c r="J84" s="36"/>
      <c r="K84" s="36"/>
      <c r="U84" s="36"/>
      <c r="X84" s="36"/>
      <c r="Z84" s="36"/>
      <c r="AA84" s="36"/>
      <c r="AB84" s="36"/>
      <c r="AC84" s="36"/>
    </row>
    <row r="85" customFormat="false" ht="12.8" hidden="false" customHeight="false" outlineLevel="0" collapsed="false">
      <c r="A85" s="36"/>
      <c r="B85" s="36"/>
      <c r="C85" s="36"/>
      <c r="D85" s="37"/>
      <c r="E85" s="36"/>
      <c r="F85" s="36"/>
      <c r="G85" s="36"/>
      <c r="H85" s="36"/>
      <c r="I85" s="36"/>
      <c r="J85" s="36"/>
      <c r="K85" s="36"/>
      <c r="U85" s="36"/>
      <c r="X85" s="36"/>
      <c r="Z85" s="36"/>
      <c r="AA85" s="36"/>
      <c r="AB85" s="36"/>
      <c r="AC85" s="36"/>
    </row>
    <row r="86" customFormat="false" ht="12.8" hidden="false" customHeight="false" outlineLevel="0" collapsed="false">
      <c r="A86" s="33" t="s">
        <v>197</v>
      </c>
      <c r="B86" s="34"/>
      <c r="C86" s="34"/>
      <c r="D86" s="35"/>
      <c r="E86" s="34"/>
      <c r="F86" s="34"/>
      <c r="G86" s="34"/>
      <c r="H86" s="37"/>
    </row>
    <row r="87" customFormat="false" ht="12.8" hidden="false" customHeight="false" outlineLevel="0" collapsed="false">
      <c r="A87" s="36" t="s">
        <v>54</v>
      </c>
      <c r="B87" s="36"/>
      <c r="C87" s="36" t="s">
        <v>198</v>
      </c>
      <c r="D87" s="37"/>
      <c r="E87" s="36" t="s">
        <v>199</v>
      </c>
      <c r="F87" s="36" t="s">
        <v>200</v>
      </c>
      <c r="G87" s="36" t="s">
        <v>201</v>
      </c>
      <c r="H87" s="37"/>
    </row>
    <row r="88" customFormat="false" ht="12.8" hidden="false" customHeight="false" outlineLevel="0" collapsed="false">
      <c r="A88" s="36"/>
      <c r="B88" s="36"/>
      <c r="C88" s="36"/>
      <c r="D88" s="37"/>
      <c r="E88" s="36"/>
      <c r="F88" s="36"/>
      <c r="G88" s="36"/>
      <c r="H88" s="36"/>
    </row>
    <row r="89" customFormat="false" ht="12.8" hidden="false" customHeight="false" outlineLevel="0" collapsed="false">
      <c r="A89" s="36"/>
      <c r="B89" s="36"/>
      <c r="C89" s="36"/>
      <c r="D89" s="37"/>
      <c r="E89" s="36"/>
      <c r="F89" s="36"/>
      <c r="G89" s="36"/>
      <c r="H89" s="36"/>
    </row>
    <row r="90" customFormat="false" ht="12.8" hidden="false" customHeight="false" outlineLevel="0" collapsed="false">
      <c r="A90" s="36"/>
      <c r="B90" s="36"/>
      <c r="C90" s="36"/>
      <c r="D90" s="37"/>
      <c r="E90" s="36"/>
      <c r="F90" s="36"/>
      <c r="G90" s="36"/>
      <c r="H90" s="36"/>
    </row>
    <row r="91" customFormat="false" ht="12.8" hidden="false" customHeight="false" outlineLevel="0" collapsed="false">
      <c r="A91" s="33" t="s">
        <v>202</v>
      </c>
      <c r="B91" s="34"/>
      <c r="C91" s="34"/>
      <c r="D91" s="35"/>
      <c r="E91" s="34"/>
      <c r="F91" s="34"/>
      <c r="G91" s="34"/>
      <c r="H91" s="36"/>
    </row>
    <row r="92" customFormat="false" ht="12.8" hidden="false" customHeight="false" outlineLevel="0" collapsed="false">
      <c r="A92" s="36" t="s">
        <v>54</v>
      </c>
      <c r="B92" s="36"/>
      <c r="C92" s="36" t="s">
        <v>198</v>
      </c>
      <c r="D92" s="37"/>
      <c r="E92" s="36"/>
      <c r="F92" s="36"/>
      <c r="G92" s="36"/>
      <c r="H92" s="36"/>
    </row>
    <row r="93" customFormat="false" ht="12.8" hidden="false" customHeight="false" outlineLevel="0" collapsed="false">
      <c r="A93" s="36"/>
      <c r="B93" s="36"/>
      <c r="C93" s="36"/>
      <c r="D93" s="37"/>
      <c r="E93" s="36"/>
      <c r="F93" s="36"/>
      <c r="G93" s="36"/>
      <c r="H93" s="36"/>
    </row>
    <row r="94" customFormat="false" ht="12.8" hidden="false" customHeight="false" outlineLevel="0" collapsed="false">
      <c r="A94" s="36"/>
      <c r="B94" s="36"/>
      <c r="C94" s="36"/>
      <c r="D94" s="37"/>
      <c r="E94" s="36"/>
      <c r="F94" s="36"/>
      <c r="G94" s="36"/>
      <c r="H94" s="36"/>
    </row>
    <row r="95" customFormat="false" ht="12.8" hidden="false" customHeight="false" outlineLevel="0" collapsed="false">
      <c r="A95" s="36"/>
      <c r="B95" s="36"/>
      <c r="C95" s="36"/>
      <c r="D95" s="37"/>
      <c r="E95" s="36"/>
      <c r="F95" s="36"/>
      <c r="G95" s="36"/>
      <c r="H95" s="36"/>
    </row>
    <row r="96" customFormat="false" ht="12.8" hidden="false" customHeight="false" outlineLevel="0" collapsed="false">
      <c r="A96" s="33" t="s">
        <v>203</v>
      </c>
      <c r="B96" s="34"/>
      <c r="C96" s="34"/>
      <c r="D96" s="35"/>
      <c r="E96" s="34"/>
      <c r="F96" s="34"/>
      <c r="G96" s="34"/>
      <c r="H96" s="36"/>
    </row>
    <row r="97" customFormat="false" ht="12.8" hidden="false" customHeight="false" outlineLevel="0" collapsed="false">
      <c r="A97" s="36" t="s">
        <v>54</v>
      </c>
      <c r="B97" s="36"/>
      <c r="C97" s="36" t="s">
        <v>198</v>
      </c>
      <c r="D97" s="37"/>
      <c r="E97" s="36" t="s">
        <v>199</v>
      </c>
      <c r="F97" s="36" t="s">
        <v>200</v>
      </c>
      <c r="G97" s="36" t="s">
        <v>201</v>
      </c>
      <c r="H97" s="36"/>
    </row>
    <row r="98" customFormat="false" ht="12.8" hidden="false" customHeight="false" outlineLevel="0" collapsed="false">
      <c r="A98" s="36"/>
      <c r="B98" s="36"/>
      <c r="C98" s="36"/>
      <c r="D98" s="37"/>
      <c r="E98" s="36"/>
      <c r="F98" s="36"/>
      <c r="G98" s="36"/>
      <c r="H98" s="36"/>
    </row>
    <row r="99" customFormat="false" ht="12.8" hidden="false" customHeight="false" outlineLevel="0" collapsed="false">
      <c r="A99" s="36" t="s">
        <v>204</v>
      </c>
      <c r="B99" s="36"/>
      <c r="C99" s="36" t="s">
        <v>205</v>
      </c>
      <c r="D99" s="37"/>
      <c r="E99" s="36" t="s">
        <v>206</v>
      </c>
      <c r="F99" s="36" t="s">
        <v>207</v>
      </c>
      <c r="G99" s="36"/>
      <c r="H99" s="36"/>
    </row>
    <row r="100" customFormat="false" ht="12.8" hidden="false" customHeight="false" outlineLevel="0" collapsed="false">
      <c r="A100" s="36" t="s">
        <v>208</v>
      </c>
      <c r="B100" s="36"/>
      <c r="C100" s="36" t="s">
        <v>209</v>
      </c>
      <c r="D100" s="37" t="s">
        <v>210</v>
      </c>
      <c r="E100" s="36" t="s">
        <v>207</v>
      </c>
      <c r="F100" s="36" t="s">
        <v>211</v>
      </c>
      <c r="G100" s="36" t="s">
        <v>212</v>
      </c>
      <c r="H100" s="36"/>
    </row>
    <row r="101" customFormat="false" ht="12.8" hidden="false" customHeight="false" outlineLevel="0" collapsed="false">
      <c r="A101" s="36" t="s">
        <v>213</v>
      </c>
      <c r="B101" s="36"/>
      <c r="C101" s="36" t="s">
        <v>214</v>
      </c>
      <c r="D101" s="37"/>
      <c r="E101" s="36" t="s">
        <v>215</v>
      </c>
      <c r="F101" s="36" t="s">
        <v>206</v>
      </c>
      <c r="G101" s="36"/>
      <c r="H101" s="36"/>
    </row>
    <row r="102" customFormat="false" ht="12.8" hidden="false" customHeight="false" outlineLevel="0" collapsed="false">
      <c r="A102" s="36" t="s">
        <v>216</v>
      </c>
      <c r="B102" s="36"/>
      <c r="C102" s="36" t="s">
        <v>217</v>
      </c>
      <c r="D102" s="37"/>
      <c r="E102" s="36" t="s">
        <v>218</v>
      </c>
      <c r="F102" s="36" t="s">
        <v>219</v>
      </c>
      <c r="G102" s="36" t="s">
        <v>220</v>
      </c>
      <c r="H102" s="36"/>
    </row>
    <row r="103" customFormat="false" ht="12.8" hidden="false" customHeight="false" outlineLevel="0" collapsed="false">
      <c r="A103" s="36" t="s">
        <v>221</v>
      </c>
      <c r="B103" s="36"/>
      <c r="C103" s="36" t="s">
        <v>222</v>
      </c>
      <c r="D103" s="37"/>
      <c r="E103" s="36" t="s">
        <v>223</v>
      </c>
      <c r="F103" s="36" t="s">
        <v>206</v>
      </c>
      <c r="G103" s="36"/>
      <c r="H103" s="36"/>
    </row>
    <row r="104" customFormat="false" ht="12.8" hidden="false" customHeight="false" outlineLevel="0" collapsed="false">
      <c r="A104" s="36" t="s">
        <v>224</v>
      </c>
      <c r="B104" s="36"/>
      <c r="C104" s="36" t="s">
        <v>225</v>
      </c>
      <c r="D104" s="37"/>
      <c r="E104" s="36" t="s">
        <v>223</v>
      </c>
      <c r="F104" s="36" t="s">
        <v>206</v>
      </c>
      <c r="G104" s="36"/>
      <c r="H104" s="36"/>
    </row>
    <row r="105" customFormat="false" ht="12.8" hidden="false" customHeight="false" outlineLevel="0" collapsed="false">
      <c r="A105" s="36" t="s">
        <v>226</v>
      </c>
      <c r="B105" s="36"/>
      <c r="C105" s="36" t="s">
        <v>227</v>
      </c>
      <c r="D105" s="37"/>
      <c r="E105" s="36" t="s">
        <v>219</v>
      </c>
      <c r="F105" s="36" t="s">
        <v>206</v>
      </c>
      <c r="G105" s="36"/>
      <c r="H105" s="36"/>
    </row>
    <row r="106" customFormat="false" ht="12.8" hidden="false" customHeight="false" outlineLevel="0" collapsed="false">
      <c r="A106" s="36" t="s">
        <v>228</v>
      </c>
      <c r="B106" s="36"/>
      <c r="C106" s="36" t="s">
        <v>229</v>
      </c>
      <c r="D106" s="37"/>
      <c r="E106" s="36" t="s">
        <v>223</v>
      </c>
      <c r="F106" s="36" t="s">
        <v>206</v>
      </c>
      <c r="G106" s="36"/>
      <c r="H106" s="36"/>
    </row>
    <row r="107" customFormat="false" ht="12.8" hidden="false" customHeight="false" outlineLevel="0" collapsed="false">
      <c r="A107" s="36" t="s">
        <v>230</v>
      </c>
      <c r="B107" s="36"/>
      <c r="C107" s="36" t="s">
        <v>231</v>
      </c>
      <c r="D107" s="37"/>
      <c r="E107" s="36" t="s">
        <v>232</v>
      </c>
      <c r="F107" s="36" t="s">
        <v>206</v>
      </c>
      <c r="G107" s="36"/>
      <c r="H107" s="36"/>
    </row>
    <row r="108" customFormat="false" ht="12.8" hidden="false" customHeight="false" outlineLevel="0" collapsed="false">
      <c r="A108" s="36" t="s">
        <v>233</v>
      </c>
      <c r="B108" s="36"/>
      <c r="C108" s="36" t="s">
        <v>234</v>
      </c>
      <c r="D108" s="37" t="s">
        <v>210</v>
      </c>
      <c r="E108" s="36" t="s">
        <v>235</v>
      </c>
      <c r="F108" s="36" t="s">
        <v>211</v>
      </c>
      <c r="G108" s="36" t="s">
        <v>212</v>
      </c>
      <c r="H108" s="36"/>
    </row>
    <row r="109" customFormat="false" ht="12.8" hidden="false" customHeight="false" outlineLevel="0" collapsed="false">
      <c r="A109" s="36" t="s">
        <v>236</v>
      </c>
      <c r="B109" s="36"/>
      <c r="C109" s="36" t="s">
        <v>237</v>
      </c>
      <c r="D109" s="37" t="s">
        <v>210</v>
      </c>
      <c r="E109" s="36" t="s">
        <v>219</v>
      </c>
      <c r="F109" s="36" t="s">
        <v>238</v>
      </c>
      <c r="G109" s="36"/>
      <c r="H109" s="36" t="s">
        <v>210</v>
      </c>
    </row>
    <row r="110" customFormat="false" ht="12.8" hidden="false" customHeight="false" outlineLevel="0" collapsed="false">
      <c r="A110" s="36" t="s">
        <v>239</v>
      </c>
      <c r="B110" s="36"/>
      <c r="C110" s="36" t="s">
        <v>240</v>
      </c>
      <c r="D110" s="37"/>
      <c r="E110" s="36" t="s">
        <v>241</v>
      </c>
      <c r="F110" s="36" t="s">
        <v>242</v>
      </c>
      <c r="G110" s="36" t="s">
        <v>243</v>
      </c>
      <c r="H110" s="36"/>
    </row>
    <row r="111" customFormat="false" ht="12.8" hidden="false" customHeight="false" outlineLevel="0" collapsed="false">
      <c r="A111" s="36" t="s">
        <v>244</v>
      </c>
      <c r="B111" s="36"/>
      <c r="C111" s="36" t="s">
        <v>245</v>
      </c>
      <c r="D111" s="37"/>
      <c r="E111" s="36" t="s">
        <v>246</v>
      </c>
      <c r="F111" s="36" t="s">
        <v>247</v>
      </c>
      <c r="G111" s="36"/>
      <c r="H111" s="36"/>
    </row>
    <row r="112" customFormat="false" ht="12.8" hidden="false" customHeight="false" outlineLevel="0" collapsed="false">
      <c r="A112" s="36" t="s">
        <v>248</v>
      </c>
      <c r="B112" s="36"/>
      <c r="C112" s="36" t="s">
        <v>249</v>
      </c>
      <c r="D112" s="37"/>
      <c r="E112" s="36" t="s">
        <v>246</v>
      </c>
      <c r="F112" s="36" t="s">
        <v>247</v>
      </c>
      <c r="G112" s="36"/>
      <c r="H112" s="36"/>
    </row>
    <row r="113" customFormat="false" ht="12.8" hidden="false" customHeight="false" outlineLevel="0" collapsed="false">
      <c r="A113" s="36" t="s">
        <v>250</v>
      </c>
      <c r="B113" s="36"/>
      <c r="C113" s="36" t="s">
        <v>251</v>
      </c>
      <c r="D113" s="37"/>
      <c r="E113" s="36" t="s">
        <v>206</v>
      </c>
      <c r="F113" s="36" t="s">
        <v>252</v>
      </c>
      <c r="G113" s="36" t="s">
        <v>253</v>
      </c>
      <c r="H113" s="36"/>
    </row>
    <row r="114" customFormat="false" ht="12.8" hidden="false" customHeight="false" outlineLevel="0" collapsed="false">
      <c r="A114" s="36" t="s">
        <v>254</v>
      </c>
      <c r="B114" s="36"/>
      <c r="C114" s="36" t="s">
        <v>255</v>
      </c>
      <c r="D114" s="37"/>
      <c r="E114" s="36" t="s">
        <v>256</v>
      </c>
      <c r="F114" s="36" t="s">
        <v>257</v>
      </c>
      <c r="G114" s="36" t="s">
        <v>253</v>
      </c>
      <c r="H114" s="36"/>
    </row>
    <row r="115" customFormat="false" ht="12.8" hidden="false" customHeight="false" outlineLevel="0" collapsed="false">
      <c r="A115" s="36" t="s">
        <v>258</v>
      </c>
      <c r="B115" s="36"/>
      <c r="C115" s="36" t="s">
        <v>259</v>
      </c>
      <c r="D115" s="37"/>
      <c r="E115" s="36" t="s">
        <v>206</v>
      </c>
      <c r="F115" s="36" t="s">
        <v>260</v>
      </c>
      <c r="G115" s="36" t="s">
        <v>253</v>
      </c>
      <c r="H115" s="36"/>
    </row>
    <row r="116" customFormat="false" ht="12.8" hidden="false" customHeight="false" outlineLevel="0" collapsed="false">
      <c r="A116" s="36" t="s">
        <v>261</v>
      </c>
      <c r="B116" s="36"/>
      <c r="C116" s="36" t="s">
        <v>262</v>
      </c>
      <c r="D116" s="37"/>
      <c r="E116" s="36" t="s">
        <v>246</v>
      </c>
      <c r="F116" s="36" t="s">
        <v>263</v>
      </c>
      <c r="G116" s="36"/>
      <c r="H116" s="36"/>
    </row>
    <row r="117" customFormat="false" ht="12.8" hidden="false" customHeight="false" outlineLevel="0" collapsed="false">
      <c r="A117" s="36" t="s">
        <v>264</v>
      </c>
      <c r="B117" s="36"/>
      <c r="C117" s="36" t="s">
        <v>265</v>
      </c>
      <c r="D117" s="37"/>
      <c r="E117" s="36" t="s">
        <v>219</v>
      </c>
      <c r="F117" s="36" t="s">
        <v>266</v>
      </c>
      <c r="G117" s="36"/>
      <c r="H117" s="36"/>
    </row>
    <row r="118" customFormat="false" ht="12.8" hidden="false" customHeight="false" outlineLevel="0" collapsed="false">
      <c r="A118" s="36" t="s">
        <v>267</v>
      </c>
      <c r="B118" s="36"/>
      <c r="C118" s="36" t="s">
        <v>268</v>
      </c>
      <c r="D118" s="37"/>
      <c r="E118" s="36" t="s">
        <v>207</v>
      </c>
      <c r="F118" s="36" t="s">
        <v>206</v>
      </c>
      <c r="G118" s="36"/>
      <c r="H118" s="36"/>
    </row>
    <row r="119" customFormat="false" ht="12.8" hidden="false" customHeight="false" outlineLevel="0" collapsed="false">
      <c r="A119" s="36" t="s">
        <v>269</v>
      </c>
      <c r="B119" s="36"/>
      <c r="C119" s="36" t="s">
        <v>270</v>
      </c>
      <c r="D119" s="37"/>
      <c r="E119" s="36" t="s">
        <v>215</v>
      </c>
      <c r="F119" s="36" t="s">
        <v>247</v>
      </c>
      <c r="G119" s="36"/>
      <c r="H119" s="36"/>
    </row>
    <row r="120" customFormat="false" ht="12.8" hidden="false" customHeight="false" outlineLevel="0" collapsed="false">
      <c r="A120" s="36"/>
      <c r="B120" s="36"/>
      <c r="C120" s="36"/>
      <c r="D120" s="37"/>
      <c r="E120" s="36"/>
      <c r="F120" s="36"/>
      <c r="G120" s="36"/>
      <c r="H120" s="36"/>
    </row>
    <row r="121" customFormat="false" ht="12.8" hidden="false" customHeight="false" outlineLevel="0" collapsed="false">
      <c r="A121" s="36"/>
      <c r="B121" s="36"/>
      <c r="C121" s="36"/>
      <c r="D121" s="37"/>
      <c r="E121" s="36"/>
      <c r="F121" s="36"/>
      <c r="G121" s="36"/>
      <c r="H121" s="36"/>
    </row>
    <row r="122" customFormat="false" ht="12.8" hidden="false" customHeight="false" outlineLevel="0" collapsed="false">
      <c r="A122" s="36"/>
      <c r="B122" s="36"/>
      <c r="C122" s="36"/>
      <c r="D122" s="37"/>
      <c r="E122" s="36"/>
      <c r="F122" s="36"/>
      <c r="G122" s="36"/>
      <c r="H122" s="36"/>
    </row>
    <row r="123" customFormat="false" ht="12.8" hidden="false" customHeight="false" outlineLevel="0" collapsed="false">
      <c r="A123" s="33" t="s">
        <v>271</v>
      </c>
      <c r="B123" s="34"/>
      <c r="C123" s="34"/>
      <c r="D123" s="35"/>
      <c r="E123" s="34"/>
      <c r="F123" s="34"/>
      <c r="G123" s="34"/>
      <c r="H123" s="36"/>
    </row>
    <row r="124" customFormat="false" ht="12.8" hidden="false" customHeight="false" outlineLevel="0" collapsed="false">
      <c r="A124" s="36" t="s">
        <v>272</v>
      </c>
      <c r="B124" s="36" t="s">
        <v>272</v>
      </c>
      <c r="C124" s="36" t="s">
        <v>272</v>
      </c>
      <c r="D124" s="37"/>
      <c r="E124" s="36" t="s">
        <v>273</v>
      </c>
      <c r="F124" s="36" t="s">
        <v>273</v>
      </c>
      <c r="G124" s="36" t="s">
        <v>273</v>
      </c>
      <c r="H124" s="36"/>
    </row>
    <row r="125" customFormat="false" ht="12.8" hidden="false" customHeight="false" outlineLevel="0" collapsed="false">
      <c r="A125" s="36"/>
      <c r="B125" s="36"/>
      <c r="C125" s="36"/>
      <c r="D125" s="37"/>
      <c r="E125" s="36"/>
      <c r="F125" s="36"/>
      <c r="G125" s="36"/>
      <c r="H125" s="36"/>
    </row>
    <row r="126" customFormat="false" ht="12.8" hidden="false" customHeight="false" outlineLevel="0" collapsed="false">
      <c r="A126" s="36" t="s">
        <v>274</v>
      </c>
      <c r="B126" s="36"/>
      <c r="C126" s="36" t="s">
        <v>275</v>
      </c>
      <c r="D126" s="37"/>
      <c r="E126" s="36" t="s">
        <v>274</v>
      </c>
      <c r="F126" s="36"/>
      <c r="G126" s="36" t="s">
        <v>275</v>
      </c>
      <c r="H126" s="36"/>
    </row>
    <row r="127" customFormat="false" ht="12.8" hidden="false" customHeight="false" outlineLevel="0" collapsed="false">
      <c r="A127" s="36"/>
      <c r="B127" s="36"/>
      <c r="C127" s="36" t="s">
        <v>276</v>
      </c>
      <c r="D127" s="37"/>
      <c r="E127" s="36"/>
      <c r="F127" s="36"/>
      <c r="G127" s="36" t="s">
        <v>276</v>
      </c>
      <c r="H127" s="36"/>
    </row>
    <row r="128" customFormat="false" ht="12.8" hidden="false" customHeight="false" outlineLevel="0" collapsed="false">
      <c r="A128" s="36"/>
      <c r="B128" s="36"/>
      <c r="C128" s="36" t="s">
        <v>277</v>
      </c>
      <c r="D128" s="37"/>
      <c r="E128" s="36"/>
      <c r="F128" s="36"/>
      <c r="G128" s="36" t="s">
        <v>277</v>
      </c>
      <c r="H128" s="36"/>
    </row>
    <row r="129" customFormat="false" ht="12.8" hidden="false" customHeight="false" outlineLevel="0" collapsed="false">
      <c r="A129" s="36"/>
      <c r="B129" s="36"/>
      <c r="C129" s="36" t="s">
        <v>278</v>
      </c>
      <c r="D129" s="37"/>
      <c r="E129" s="36"/>
      <c r="F129" s="36"/>
      <c r="G129" s="36" t="s">
        <v>279</v>
      </c>
      <c r="H129" s="36"/>
    </row>
    <row r="130" customFormat="false" ht="12.8" hidden="false" customHeight="false" outlineLevel="0" collapsed="false">
      <c r="A130" s="36"/>
      <c r="B130" s="36"/>
      <c r="C130" s="36" t="s">
        <v>280</v>
      </c>
      <c r="D130" s="37"/>
      <c r="E130" s="36"/>
      <c r="F130" s="36"/>
      <c r="G130" s="36" t="s">
        <v>281</v>
      </c>
      <c r="H130" s="36"/>
    </row>
    <row r="131" customFormat="false" ht="12.8" hidden="false" customHeight="false" outlineLevel="0" collapsed="false">
      <c r="A131" s="36"/>
      <c r="B131" s="36"/>
      <c r="C131" s="36" t="s">
        <v>282</v>
      </c>
      <c r="D131" s="37"/>
      <c r="E131" s="36"/>
      <c r="F131" s="36"/>
      <c r="G131" s="36" t="s">
        <v>283</v>
      </c>
      <c r="H131" s="36"/>
    </row>
    <row r="132" customFormat="false" ht="12.8" hidden="false" customHeight="false" outlineLevel="0" collapsed="false">
      <c r="A132" s="36"/>
      <c r="B132" s="36"/>
      <c r="C132" s="36" t="s">
        <v>284</v>
      </c>
      <c r="D132" s="37"/>
      <c r="E132" s="36"/>
      <c r="F132" s="36"/>
      <c r="G132" s="36" t="s">
        <v>285</v>
      </c>
      <c r="H132" s="36"/>
    </row>
    <row r="133" customFormat="false" ht="12.8" hidden="false" customHeight="false" outlineLevel="0" collapsed="false">
      <c r="A133" s="36"/>
      <c r="B133" s="36"/>
      <c r="C133" s="36" t="s">
        <v>285</v>
      </c>
      <c r="D133" s="37"/>
      <c r="E133" s="36"/>
      <c r="F133" s="36"/>
      <c r="G133" s="36"/>
      <c r="H133" s="36"/>
    </row>
    <row r="134" customFormat="false" ht="12.8" hidden="false" customHeight="false" outlineLevel="0" collapsed="false">
      <c r="A134" s="36"/>
      <c r="B134" s="36"/>
      <c r="C134" s="36"/>
      <c r="D134" s="37"/>
      <c r="E134" s="36" t="s">
        <v>286</v>
      </c>
      <c r="F134" s="36" t="s">
        <v>287</v>
      </c>
      <c r="G134" s="36" t="s">
        <v>288</v>
      </c>
      <c r="H134" s="36"/>
    </row>
    <row r="135" customFormat="false" ht="12.8" hidden="false" customHeight="false" outlineLevel="0" collapsed="false">
      <c r="A135" s="36" t="s">
        <v>286</v>
      </c>
      <c r="B135" s="36" t="s">
        <v>287</v>
      </c>
      <c r="C135" s="36" t="s">
        <v>288</v>
      </c>
      <c r="D135" s="37"/>
      <c r="E135" s="36"/>
      <c r="F135" s="36"/>
      <c r="G135" s="36" t="s">
        <v>289</v>
      </c>
      <c r="H135" s="36"/>
    </row>
    <row r="136" customFormat="false" ht="12.8" hidden="false" customHeight="false" outlineLevel="0" collapsed="false">
      <c r="A136" s="36"/>
      <c r="B136" s="36"/>
      <c r="C136" s="36" t="s">
        <v>289</v>
      </c>
      <c r="D136" s="37"/>
      <c r="E136" s="36"/>
      <c r="F136" s="36"/>
      <c r="G136" s="36" t="s">
        <v>276</v>
      </c>
      <c r="H136" s="36"/>
    </row>
    <row r="137" customFormat="false" ht="12.8" hidden="false" customHeight="false" outlineLevel="0" collapsed="false">
      <c r="A137" s="36"/>
      <c r="B137" s="36"/>
      <c r="C137" s="36" t="s">
        <v>276</v>
      </c>
      <c r="D137" s="37"/>
      <c r="E137" s="36"/>
      <c r="F137" s="36"/>
      <c r="G137" s="36" t="s">
        <v>290</v>
      </c>
      <c r="H137" s="36"/>
    </row>
    <row r="138" customFormat="false" ht="12.8" hidden="false" customHeight="false" outlineLevel="0" collapsed="false">
      <c r="A138" s="36"/>
      <c r="B138" s="36"/>
      <c r="C138" s="36" t="s">
        <v>291</v>
      </c>
      <c r="D138" s="37"/>
      <c r="E138" s="36"/>
      <c r="F138" s="36"/>
      <c r="G138" s="36" t="s">
        <v>292</v>
      </c>
      <c r="H138" s="36"/>
    </row>
    <row r="139" customFormat="false" ht="12.8" hidden="false" customHeight="false" outlineLevel="0" collapsed="false">
      <c r="A139" s="36"/>
      <c r="B139" s="36"/>
      <c r="C139" s="36" t="s">
        <v>293</v>
      </c>
      <c r="D139" s="37"/>
      <c r="E139" s="36"/>
      <c r="F139" s="36"/>
      <c r="G139" s="36" t="s">
        <v>294</v>
      </c>
      <c r="H139" s="36"/>
    </row>
    <row r="140" customFormat="false" ht="12.8" hidden="false" customHeight="false" outlineLevel="0" collapsed="false">
      <c r="A140" s="36"/>
      <c r="B140" s="36"/>
      <c r="C140" s="36" t="s">
        <v>295</v>
      </c>
      <c r="D140" s="37"/>
      <c r="E140" s="36"/>
      <c r="F140" s="36"/>
      <c r="G140" s="36" t="s">
        <v>296</v>
      </c>
      <c r="H140" s="36"/>
    </row>
    <row r="141" customFormat="false" ht="12.8" hidden="false" customHeight="false" outlineLevel="0" collapsed="false">
      <c r="A141" s="36"/>
      <c r="B141" s="36"/>
      <c r="C141" s="36" t="s">
        <v>297</v>
      </c>
      <c r="D141" s="37"/>
      <c r="E141" s="36"/>
      <c r="F141" s="36"/>
      <c r="G141" s="36" t="s">
        <v>285</v>
      </c>
      <c r="H141" s="36"/>
    </row>
    <row r="142" customFormat="false" ht="12.8" hidden="false" customHeight="false" outlineLevel="0" collapsed="false">
      <c r="A142" s="36"/>
      <c r="B142" s="36"/>
      <c r="C142" s="36" t="s">
        <v>298</v>
      </c>
      <c r="D142" s="37"/>
      <c r="E142" s="36"/>
      <c r="F142" s="36"/>
      <c r="G142" s="36"/>
      <c r="H142" s="36"/>
    </row>
    <row r="143" customFormat="false" ht="12.8" hidden="false" customHeight="false" outlineLevel="0" collapsed="false">
      <c r="A143" s="36"/>
      <c r="B143" s="36"/>
      <c r="C143" s="36" t="s">
        <v>299</v>
      </c>
      <c r="D143" s="37"/>
      <c r="E143" s="36" t="s">
        <v>300</v>
      </c>
      <c r="F143" s="36" t="s">
        <v>301</v>
      </c>
      <c r="G143" s="36" t="s">
        <v>302</v>
      </c>
      <c r="H143" s="36"/>
    </row>
    <row r="144" customFormat="false" ht="12.8" hidden="false" customHeight="false" outlineLevel="0" collapsed="false">
      <c r="A144" s="36"/>
      <c r="B144" s="36"/>
      <c r="C144" s="36" t="s">
        <v>303</v>
      </c>
      <c r="D144" s="37"/>
      <c r="E144" s="36"/>
      <c r="F144" s="36"/>
      <c r="G144" s="36" t="s">
        <v>304</v>
      </c>
      <c r="H144" s="36"/>
    </row>
    <row r="145" customFormat="false" ht="12.8" hidden="false" customHeight="false" outlineLevel="0" collapsed="false">
      <c r="A145" s="36"/>
      <c r="B145" s="36"/>
      <c r="C145" s="36" t="s">
        <v>305</v>
      </c>
      <c r="D145" s="37"/>
      <c r="E145" s="36"/>
      <c r="F145" s="36"/>
      <c r="G145" s="36" t="s">
        <v>306</v>
      </c>
      <c r="H145" s="36"/>
    </row>
    <row r="146" customFormat="false" ht="12.8" hidden="false" customHeight="false" outlineLevel="0" collapsed="false">
      <c r="A146" s="36"/>
      <c r="B146" s="36"/>
      <c r="C146" s="36" t="s">
        <v>307</v>
      </c>
      <c r="D146" s="37"/>
      <c r="E146" s="36"/>
      <c r="F146" s="36"/>
      <c r="G146" s="36" t="s">
        <v>308</v>
      </c>
      <c r="H146" s="36"/>
    </row>
    <row r="147" customFormat="false" ht="12.8" hidden="false" customHeight="false" outlineLevel="0" collapsed="false">
      <c r="A147" s="36"/>
      <c r="B147" s="36"/>
      <c r="C147" s="36" t="s">
        <v>309</v>
      </c>
      <c r="D147" s="37"/>
      <c r="E147" s="36"/>
      <c r="F147" s="36"/>
      <c r="G147" s="36" t="s">
        <v>310</v>
      </c>
      <c r="H147" s="36"/>
    </row>
    <row r="148" customFormat="false" ht="12.8" hidden="false" customHeight="false" outlineLevel="0" collapsed="false">
      <c r="A148" s="36"/>
      <c r="B148" s="36"/>
      <c r="C148" s="36" t="s">
        <v>285</v>
      </c>
      <c r="D148" s="37"/>
      <c r="E148" s="36"/>
      <c r="F148" s="36"/>
      <c r="G148" s="36" t="s">
        <v>311</v>
      </c>
      <c r="H148" s="36"/>
    </row>
    <row r="149" customFormat="false" ht="12.8" hidden="false" customHeight="false" outlineLevel="0" collapsed="false">
      <c r="A149" s="36"/>
      <c r="B149" s="36"/>
      <c r="C149" s="36"/>
      <c r="D149" s="37"/>
      <c r="E149" s="36"/>
      <c r="F149" s="36"/>
      <c r="G149" s="36" t="s">
        <v>312</v>
      </c>
      <c r="H149" s="36"/>
    </row>
    <row r="150" customFormat="false" ht="12.8" hidden="false" customHeight="false" outlineLevel="0" collapsed="false">
      <c r="A150" s="36" t="s">
        <v>313</v>
      </c>
      <c r="B150" s="36" t="s">
        <v>314</v>
      </c>
      <c r="C150" s="36" t="s">
        <v>315</v>
      </c>
      <c r="D150" s="37"/>
      <c r="E150" s="36"/>
      <c r="F150" s="36"/>
      <c r="G150" s="36" t="s">
        <v>316</v>
      </c>
      <c r="H150" s="36"/>
    </row>
    <row r="151" customFormat="false" ht="12.8" hidden="false" customHeight="false" outlineLevel="0" collapsed="false">
      <c r="A151" s="36"/>
      <c r="B151" s="36"/>
      <c r="C151" s="36" t="s">
        <v>317</v>
      </c>
      <c r="D151" s="37"/>
      <c r="E151" s="36"/>
      <c r="F151" s="36"/>
      <c r="G151" s="36" t="s">
        <v>318</v>
      </c>
      <c r="H151" s="36"/>
    </row>
    <row r="152" customFormat="false" ht="12.8" hidden="false" customHeight="false" outlineLevel="0" collapsed="false">
      <c r="A152" s="36"/>
      <c r="B152" s="36"/>
      <c r="C152" s="36" t="s">
        <v>319</v>
      </c>
      <c r="D152" s="37"/>
      <c r="E152" s="36"/>
      <c r="F152" s="36"/>
      <c r="G152" s="36" t="s">
        <v>320</v>
      </c>
      <c r="H152" s="36"/>
    </row>
    <row r="153" customFormat="false" ht="12.8" hidden="false" customHeight="false" outlineLevel="0" collapsed="false">
      <c r="A153" s="36"/>
      <c r="B153" s="36"/>
      <c r="C153" s="36" t="s">
        <v>321</v>
      </c>
      <c r="D153" s="37"/>
      <c r="E153" s="36"/>
      <c r="F153" s="36"/>
      <c r="G153" s="36" t="s">
        <v>322</v>
      </c>
      <c r="H153" s="36"/>
    </row>
    <row r="154" customFormat="false" ht="12.8" hidden="false" customHeight="false" outlineLevel="0" collapsed="false">
      <c r="A154" s="36"/>
      <c r="B154" s="36"/>
      <c r="C154" s="36" t="s">
        <v>323</v>
      </c>
      <c r="D154" s="37"/>
      <c r="E154" s="36"/>
      <c r="F154" s="36"/>
      <c r="G154" s="36" t="s">
        <v>324</v>
      </c>
      <c r="H154" s="36"/>
    </row>
    <row r="155" customFormat="false" ht="12.8" hidden="false" customHeight="false" outlineLevel="0" collapsed="false">
      <c r="A155" s="36"/>
      <c r="B155" s="36"/>
      <c r="C155" s="36" t="s">
        <v>325</v>
      </c>
      <c r="D155" s="37"/>
      <c r="E155" s="36"/>
      <c r="F155" s="36"/>
      <c r="G155" s="36" t="s">
        <v>326</v>
      </c>
      <c r="H155" s="36"/>
    </row>
    <row r="156" customFormat="false" ht="12.8" hidden="false" customHeight="false" outlineLevel="0" collapsed="false">
      <c r="A156" s="36"/>
      <c r="B156" s="36"/>
      <c r="C156" s="36" t="s">
        <v>327</v>
      </c>
      <c r="D156" s="37"/>
      <c r="E156" s="36"/>
      <c r="F156" s="36"/>
      <c r="G156" s="36" t="s">
        <v>328</v>
      </c>
      <c r="H156" s="36"/>
    </row>
    <row r="157" customFormat="false" ht="12.8" hidden="false" customHeight="false" outlineLevel="0" collapsed="false">
      <c r="A157" s="36"/>
      <c r="B157" s="36"/>
      <c r="C157" s="36" t="s">
        <v>329</v>
      </c>
      <c r="D157" s="37"/>
      <c r="E157" s="36"/>
      <c r="F157" s="36" t="s">
        <v>330</v>
      </c>
      <c r="G157" s="36" t="s">
        <v>331</v>
      </c>
      <c r="H157" s="36"/>
    </row>
    <row r="158" customFormat="false" ht="12.8" hidden="false" customHeight="false" outlineLevel="0" collapsed="false">
      <c r="A158" s="36"/>
      <c r="B158" s="36"/>
      <c r="C158" s="36" t="s">
        <v>332</v>
      </c>
      <c r="D158" s="37"/>
      <c r="E158" s="36"/>
      <c r="F158" s="36"/>
      <c r="G158" s="36" t="s">
        <v>333</v>
      </c>
      <c r="H158" s="36"/>
    </row>
    <row r="159" customFormat="false" ht="25.35" hidden="false" customHeight="false" outlineLevel="0" collapsed="false">
      <c r="A159" s="36"/>
      <c r="B159" s="36"/>
      <c r="C159" s="40" t="s">
        <v>334</v>
      </c>
      <c r="D159" s="37"/>
      <c r="E159" s="36"/>
      <c r="F159" s="36"/>
      <c r="G159" s="41" t="s">
        <v>335</v>
      </c>
      <c r="H159" s="36"/>
    </row>
    <row r="160" customFormat="false" ht="12.8" hidden="false" customHeight="false" outlineLevel="0" collapsed="false">
      <c r="A160" s="36"/>
      <c r="B160" s="36"/>
      <c r="C160" s="36" t="s">
        <v>336</v>
      </c>
      <c r="D160" s="37"/>
      <c r="E160" s="36"/>
      <c r="F160" s="36"/>
      <c r="G160" s="36" t="s">
        <v>337</v>
      </c>
      <c r="H160" s="36"/>
    </row>
    <row r="161" customFormat="false" ht="12.8" hidden="false" customHeight="false" outlineLevel="0" collapsed="false">
      <c r="A161" s="36"/>
      <c r="B161" s="36"/>
      <c r="C161" s="36" t="s">
        <v>338</v>
      </c>
      <c r="D161" s="37"/>
      <c r="E161" s="36"/>
      <c r="F161" s="36"/>
      <c r="G161" s="36" t="s">
        <v>339</v>
      </c>
      <c r="H161" s="36"/>
    </row>
    <row r="162" customFormat="false" ht="12.8" hidden="false" customHeight="false" outlineLevel="0" collapsed="false">
      <c r="A162" s="36"/>
      <c r="B162" s="36"/>
      <c r="C162" s="36" t="s">
        <v>340</v>
      </c>
      <c r="D162" s="37"/>
      <c r="E162" s="36"/>
      <c r="F162" s="36" t="s">
        <v>341</v>
      </c>
      <c r="G162" s="36" t="s">
        <v>342</v>
      </c>
      <c r="H162" s="36"/>
    </row>
    <row r="163" customFormat="false" ht="12.8" hidden="false" customHeight="false" outlineLevel="0" collapsed="false">
      <c r="A163" s="36"/>
      <c r="B163" s="36"/>
      <c r="C163" s="36" t="s">
        <v>343</v>
      </c>
      <c r="D163" s="37"/>
      <c r="E163" s="36"/>
      <c r="F163" s="36"/>
      <c r="G163" s="36"/>
      <c r="H163" s="36"/>
    </row>
    <row r="164" customFormat="false" ht="12.8" hidden="false" customHeight="false" outlineLevel="0" collapsed="false">
      <c r="A164" s="36"/>
      <c r="B164" s="36"/>
      <c r="C164" s="36" t="s">
        <v>344</v>
      </c>
      <c r="D164" s="37"/>
      <c r="E164" s="36" t="s">
        <v>345</v>
      </c>
      <c r="F164" s="36" t="s">
        <v>157</v>
      </c>
      <c r="G164" s="36" t="s">
        <v>346</v>
      </c>
      <c r="H164" s="36"/>
    </row>
    <row r="165" customFormat="false" ht="12.8" hidden="false" customHeight="false" outlineLevel="0" collapsed="false">
      <c r="A165" s="36"/>
      <c r="B165" s="36"/>
      <c r="C165" s="36" t="s">
        <v>347</v>
      </c>
      <c r="D165" s="37"/>
      <c r="E165" s="36"/>
      <c r="F165" s="36"/>
      <c r="G165" s="36" t="s">
        <v>348</v>
      </c>
      <c r="H165" s="36"/>
    </row>
    <row r="166" customFormat="false" ht="12.8" hidden="false" customHeight="false" outlineLevel="0" collapsed="false">
      <c r="A166" s="36"/>
      <c r="B166" s="36"/>
      <c r="C166" s="36" t="s">
        <v>349</v>
      </c>
      <c r="D166" s="37"/>
      <c r="E166" s="36"/>
      <c r="F166" s="36"/>
      <c r="G166" s="36" t="s">
        <v>350</v>
      </c>
      <c r="H166" s="36"/>
    </row>
    <row r="167" customFormat="false" ht="12.8" hidden="false" customHeight="false" outlineLevel="0" collapsed="false">
      <c r="A167" s="36"/>
      <c r="B167" s="36"/>
      <c r="C167" s="36" t="s">
        <v>342</v>
      </c>
      <c r="D167" s="37"/>
      <c r="E167" s="36"/>
      <c r="F167" s="36"/>
      <c r="G167" s="36" t="s">
        <v>342</v>
      </c>
      <c r="H167" s="36"/>
    </row>
    <row r="168" customFormat="false" ht="12.8" hidden="false" customHeight="false" outlineLevel="0" collapsed="false">
      <c r="A168" s="36"/>
      <c r="B168" s="36"/>
      <c r="C168" s="36"/>
      <c r="D168" s="37"/>
      <c r="E168" s="36"/>
      <c r="F168" s="36"/>
      <c r="G168" s="36"/>
      <c r="H168" s="36"/>
    </row>
    <row r="169" customFormat="false" ht="12.8" hidden="false" customHeight="false" outlineLevel="0" collapsed="false">
      <c r="A169" s="36" t="s">
        <v>351</v>
      </c>
      <c r="B169" s="36" t="s">
        <v>97</v>
      </c>
      <c r="C169" s="36" t="s">
        <v>352</v>
      </c>
      <c r="D169" s="37"/>
      <c r="E169" s="36" t="s">
        <v>353</v>
      </c>
      <c r="F169" s="36" t="s">
        <v>161</v>
      </c>
      <c r="G169" s="36" t="s">
        <v>354</v>
      </c>
      <c r="H169" s="36"/>
    </row>
    <row r="170" customFormat="false" ht="12.8" hidden="false" customHeight="false" outlineLevel="0" collapsed="false">
      <c r="A170" s="36"/>
      <c r="B170" s="36"/>
      <c r="C170" s="36" t="s">
        <v>355</v>
      </c>
      <c r="D170" s="37"/>
      <c r="E170" s="36"/>
      <c r="F170" s="36"/>
      <c r="G170" s="36" t="s">
        <v>356</v>
      </c>
      <c r="H170" s="36"/>
    </row>
    <row r="171" customFormat="false" ht="12.8" hidden="false" customHeight="false" outlineLevel="0" collapsed="false">
      <c r="A171" s="36"/>
      <c r="B171" s="36"/>
      <c r="C171" s="36" t="s">
        <v>357</v>
      </c>
      <c r="D171" s="37"/>
      <c r="E171" s="36"/>
      <c r="F171" s="36"/>
      <c r="G171" s="36" t="s">
        <v>358</v>
      </c>
      <c r="H171" s="36"/>
    </row>
    <row r="172" customFormat="false" ht="12.8" hidden="false" customHeight="false" outlineLevel="0" collapsed="false">
      <c r="A172" s="36"/>
      <c r="B172" s="36"/>
      <c r="C172" s="36" t="s">
        <v>342</v>
      </c>
      <c r="D172" s="37"/>
      <c r="E172" s="36"/>
      <c r="F172" s="36"/>
      <c r="G172" s="36" t="s">
        <v>359</v>
      </c>
      <c r="H172" s="36"/>
    </row>
    <row r="173" customFormat="false" ht="12.8" hidden="false" customHeight="false" outlineLevel="0" collapsed="false">
      <c r="A173" s="36"/>
      <c r="B173" s="36"/>
      <c r="C173" s="36"/>
      <c r="D173" s="37"/>
      <c r="E173" s="36"/>
      <c r="F173" s="36"/>
      <c r="G173" s="36" t="s">
        <v>360</v>
      </c>
      <c r="H173" s="36"/>
    </row>
    <row r="174" customFormat="false" ht="12.8" hidden="false" customHeight="false" outlineLevel="0" collapsed="false">
      <c r="A174" s="36" t="s">
        <v>361</v>
      </c>
      <c r="B174" s="36" t="s">
        <v>99</v>
      </c>
      <c r="C174" s="36" t="s">
        <v>362</v>
      </c>
      <c r="D174" s="37"/>
      <c r="E174" s="36"/>
      <c r="F174" s="36"/>
      <c r="G174" s="36" t="s">
        <v>363</v>
      </c>
      <c r="H174" s="36"/>
    </row>
    <row r="175" customFormat="false" ht="12.8" hidden="false" customHeight="false" outlineLevel="0" collapsed="false">
      <c r="A175" s="36"/>
      <c r="B175" s="36"/>
      <c r="C175" s="36" t="s">
        <v>364</v>
      </c>
      <c r="D175" s="37"/>
      <c r="E175" s="36"/>
      <c r="F175" s="36"/>
      <c r="G175" s="36" t="s">
        <v>342</v>
      </c>
      <c r="H175" s="36"/>
    </row>
    <row r="176" customFormat="false" ht="12.8" hidden="false" customHeight="false" outlineLevel="0" collapsed="false">
      <c r="A176" s="36"/>
      <c r="B176" s="36"/>
      <c r="C176" s="36" t="s">
        <v>365</v>
      </c>
      <c r="D176" s="37"/>
      <c r="E176" s="36"/>
      <c r="F176" s="36"/>
      <c r="G176" s="36"/>
      <c r="H176" s="36"/>
    </row>
    <row r="177" customFormat="false" ht="12.8" hidden="false" customHeight="false" outlineLevel="0" collapsed="false">
      <c r="A177" s="36"/>
      <c r="B177" s="36"/>
      <c r="C177" s="36" t="s">
        <v>342</v>
      </c>
      <c r="D177" s="37"/>
      <c r="E177" s="36"/>
      <c r="F177" s="36" t="s">
        <v>366</v>
      </c>
      <c r="G177" s="36" t="s">
        <v>367</v>
      </c>
      <c r="H177" s="36"/>
    </row>
    <row r="178" customFormat="false" ht="12.8" hidden="false" customHeight="false" outlineLevel="0" collapsed="false">
      <c r="A178" s="36"/>
      <c r="B178" s="36"/>
      <c r="C178" s="36"/>
      <c r="D178" s="37"/>
      <c r="E178" s="36"/>
      <c r="F178" s="36"/>
      <c r="G178" s="36" t="s">
        <v>368</v>
      </c>
      <c r="H178" s="36"/>
    </row>
    <row r="179" customFormat="false" ht="12.8" hidden="false" customHeight="false" outlineLevel="0" collapsed="false">
      <c r="A179" s="36"/>
      <c r="B179" s="36" t="s">
        <v>369</v>
      </c>
      <c r="C179" s="36" t="s">
        <v>370</v>
      </c>
      <c r="D179" s="37"/>
      <c r="E179" s="36"/>
      <c r="F179" s="36"/>
      <c r="G179" s="36" t="s">
        <v>371</v>
      </c>
      <c r="H179" s="36"/>
    </row>
    <row r="180" customFormat="false" ht="25.35" hidden="false" customHeight="false" outlineLevel="0" collapsed="false">
      <c r="A180" s="36"/>
      <c r="B180" s="36"/>
      <c r="C180" s="40" t="s">
        <v>372</v>
      </c>
      <c r="D180" s="37"/>
      <c r="E180" s="36"/>
      <c r="F180" s="36"/>
      <c r="G180" s="41" t="s">
        <v>373</v>
      </c>
      <c r="H180" s="36"/>
    </row>
    <row r="181" customFormat="false" ht="12.8" hidden="false" customHeight="false" outlineLevel="0" collapsed="false">
      <c r="A181" s="36"/>
      <c r="B181" s="36"/>
      <c r="C181" s="36" t="s">
        <v>291</v>
      </c>
      <c r="D181" s="37"/>
      <c r="E181" s="36"/>
      <c r="F181" s="36"/>
      <c r="G181" s="36" t="s">
        <v>374</v>
      </c>
      <c r="H181" s="36"/>
    </row>
    <row r="182" customFormat="false" ht="12.8" hidden="false" customHeight="false" outlineLevel="0" collapsed="false">
      <c r="A182" s="36"/>
      <c r="B182" s="36"/>
      <c r="C182" s="36" t="s">
        <v>375</v>
      </c>
      <c r="D182" s="37"/>
      <c r="E182" s="36"/>
      <c r="F182" s="36"/>
      <c r="G182" s="36" t="s">
        <v>376</v>
      </c>
      <c r="H182" s="36"/>
    </row>
    <row r="183" customFormat="false" ht="12.8" hidden="false" customHeight="false" outlineLevel="0" collapsed="false">
      <c r="A183" s="36"/>
      <c r="B183" s="36"/>
      <c r="C183" s="36" t="s">
        <v>377</v>
      </c>
      <c r="D183" s="37"/>
      <c r="E183" s="36"/>
      <c r="F183" s="36"/>
      <c r="G183" s="36" t="s">
        <v>378</v>
      </c>
      <c r="H183" s="36"/>
    </row>
    <row r="184" customFormat="false" ht="12.8" hidden="false" customHeight="false" outlineLevel="0" collapsed="false">
      <c r="A184" s="36"/>
      <c r="B184" s="36"/>
      <c r="C184" s="36" t="s">
        <v>379</v>
      </c>
      <c r="D184" s="37"/>
      <c r="E184" s="36"/>
      <c r="F184" s="36"/>
      <c r="G184" s="36" t="s">
        <v>380</v>
      </c>
      <c r="H184" s="36"/>
    </row>
    <row r="185" customFormat="false" ht="12.8" hidden="false" customHeight="false" outlineLevel="0" collapsed="false">
      <c r="A185" s="36"/>
      <c r="B185" s="36"/>
      <c r="C185" s="36" t="s">
        <v>381</v>
      </c>
      <c r="D185" s="37"/>
      <c r="E185" s="36"/>
      <c r="F185" s="36"/>
      <c r="G185" s="36" t="s">
        <v>382</v>
      </c>
      <c r="H185" s="36"/>
    </row>
    <row r="186" customFormat="false" ht="12.8" hidden="false" customHeight="false" outlineLevel="0" collapsed="false">
      <c r="A186" s="36"/>
      <c r="B186" s="36" t="s">
        <v>383</v>
      </c>
      <c r="C186" s="36" t="s">
        <v>384</v>
      </c>
      <c r="D186" s="37"/>
      <c r="E186" s="36"/>
      <c r="F186" s="36"/>
      <c r="G186" s="36" t="s">
        <v>385</v>
      </c>
      <c r="H186" s="36"/>
    </row>
    <row r="187" customFormat="false" ht="12.8" hidden="false" customHeight="false" outlineLevel="0" collapsed="false">
      <c r="A187" s="36"/>
      <c r="B187" s="36"/>
      <c r="C187" s="36" t="s">
        <v>386</v>
      </c>
      <c r="D187" s="37"/>
      <c r="E187" s="36"/>
      <c r="F187" s="36"/>
      <c r="G187" s="36" t="s">
        <v>387</v>
      </c>
      <c r="H187" s="36"/>
    </row>
    <row r="188" customFormat="false" ht="12.8" hidden="false" customHeight="false" outlineLevel="0" collapsed="false">
      <c r="A188" s="36"/>
      <c r="B188" s="36"/>
      <c r="C188" s="36" t="s">
        <v>388</v>
      </c>
      <c r="D188" s="37"/>
      <c r="E188" s="36"/>
      <c r="F188" s="36"/>
      <c r="G188" s="36" t="s">
        <v>389</v>
      </c>
      <c r="H188" s="36"/>
    </row>
    <row r="189" customFormat="false" ht="12.8" hidden="false" customHeight="false" outlineLevel="0" collapsed="false">
      <c r="A189" s="36"/>
      <c r="B189" s="36" t="s">
        <v>390</v>
      </c>
      <c r="C189" s="36" t="s">
        <v>391</v>
      </c>
      <c r="D189" s="37"/>
      <c r="E189" s="36"/>
      <c r="F189" s="36"/>
      <c r="G189" s="36" t="s">
        <v>392</v>
      </c>
      <c r="H189" s="36"/>
    </row>
    <row r="190" customFormat="false" ht="12.8" hidden="false" customHeight="false" outlineLevel="0" collapsed="false">
      <c r="A190" s="36"/>
      <c r="B190" s="36"/>
      <c r="C190" s="36" t="s">
        <v>336</v>
      </c>
      <c r="D190" s="37"/>
      <c r="E190" s="36"/>
      <c r="F190" s="36"/>
      <c r="G190" s="36"/>
      <c r="H190" s="36"/>
    </row>
    <row r="191" customFormat="false" ht="12.8" hidden="false" customHeight="false" outlineLevel="0" collapsed="false">
      <c r="A191" s="36"/>
      <c r="B191" s="36"/>
      <c r="C191" s="36" t="s">
        <v>338</v>
      </c>
      <c r="D191" s="37"/>
      <c r="E191" s="36"/>
      <c r="F191" s="36"/>
      <c r="G191" s="36"/>
      <c r="H191" s="36"/>
    </row>
    <row r="192" customFormat="false" ht="12.8" hidden="false" customHeight="false" outlineLevel="0" collapsed="false">
      <c r="A192" s="36"/>
      <c r="B192" s="36"/>
      <c r="C192" s="36" t="s">
        <v>393</v>
      </c>
      <c r="D192" s="37"/>
      <c r="E192" s="36"/>
      <c r="F192" s="36"/>
      <c r="G192" s="36"/>
      <c r="H192" s="36"/>
    </row>
    <row r="193" customFormat="false" ht="12.8" hidden="false" customHeight="false" outlineLevel="0" collapsed="false">
      <c r="A193" s="36"/>
      <c r="B193" s="36"/>
      <c r="C193" s="36" t="s">
        <v>394</v>
      </c>
      <c r="D193" s="37"/>
      <c r="E193" s="36"/>
      <c r="F193" s="36"/>
      <c r="G193" s="36"/>
      <c r="H193" s="36"/>
    </row>
    <row r="194" customFormat="false" ht="12.8" hidden="false" customHeight="false" outlineLevel="0" collapsed="false">
      <c r="A194" s="36"/>
      <c r="B194" s="36"/>
      <c r="C194" s="36" t="s">
        <v>392</v>
      </c>
      <c r="D194" s="37"/>
      <c r="E194" s="36"/>
      <c r="F194" s="36"/>
      <c r="G194" s="36"/>
      <c r="H194" s="36"/>
    </row>
    <row r="195" customFormat="false" ht="12.8" hidden="false" customHeight="false" outlineLevel="0" collapsed="false">
      <c r="A195" s="36"/>
      <c r="B195" s="36"/>
      <c r="C195" s="36"/>
      <c r="D195" s="37"/>
      <c r="E195" s="36"/>
      <c r="F195" s="36"/>
      <c r="G195" s="36"/>
      <c r="H195" s="36"/>
    </row>
    <row r="196" customFormat="false" ht="12.8" hidden="false" customHeight="false" outlineLevel="0" collapsed="false">
      <c r="A196" s="36" t="s">
        <v>395</v>
      </c>
      <c r="B196" s="36" t="s">
        <v>396</v>
      </c>
      <c r="C196" s="36" t="s">
        <v>397</v>
      </c>
      <c r="D196" s="37"/>
      <c r="E196" s="36"/>
      <c r="F196" s="36"/>
      <c r="G196" s="36"/>
      <c r="H196" s="36"/>
    </row>
    <row r="197" customFormat="false" ht="12.8" hidden="false" customHeight="false" outlineLevel="0" collapsed="false">
      <c r="A197" s="36"/>
      <c r="B197" s="36"/>
      <c r="C197" s="36" t="s">
        <v>398</v>
      </c>
      <c r="D197" s="37"/>
      <c r="E197" s="36"/>
      <c r="F197" s="36"/>
      <c r="G197" s="36"/>
      <c r="H197" s="36"/>
    </row>
    <row r="198" customFormat="false" ht="12.8" hidden="false" customHeight="false" outlineLevel="0" collapsed="false">
      <c r="A198" s="36"/>
      <c r="B198" s="36"/>
      <c r="C198" s="36" t="s">
        <v>358</v>
      </c>
      <c r="D198" s="37"/>
      <c r="E198" s="36"/>
      <c r="F198" s="36"/>
      <c r="G198" s="36"/>
      <c r="H198" s="36"/>
    </row>
    <row r="199" customFormat="false" ht="12.8" hidden="false" customHeight="false" outlineLevel="0" collapsed="false">
      <c r="A199" s="36"/>
      <c r="B199" s="36"/>
      <c r="C199" s="36" t="s">
        <v>359</v>
      </c>
      <c r="D199" s="37"/>
      <c r="E199" s="36"/>
      <c r="F199" s="36"/>
      <c r="G199" s="36"/>
      <c r="H199" s="36"/>
    </row>
    <row r="200" customFormat="false" ht="12.8" hidden="false" customHeight="false" outlineLevel="0" collapsed="false">
      <c r="A200" s="36"/>
      <c r="B200" s="36"/>
      <c r="C200" s="36" t="s">
        <v>360</v>
      </c>
      <c r="D200" s="37"/>
      <c r="E200" s="36"/>
      <c r="F200" s="36"/>
      <c r="G200" s="36"/>
      <c r="H200" s="36"/>
    </row>
    <row r="201" customFormat="false" ht="12.8" hidden="false" customHeight="false" outlineLevel="0" collapsed="false">
      <c r="A201" s="36"/>
      <c r="B201" s="36"/>
      <c r="C201" s="36" t="s">
        <v>399</v>
      </c>
      <c r="D201" s="37"/>
      <c r="E201" s="36"/>
      <c r="F201" s="36"/>
      <c r="G201" s="36"/>
      <c r="H201" s="36"/>
    </row>
    <row r="202" customFormat="false" ht="12.8" hidden="false" customHeight="false" outlineLevel="0" collapsed="false">
      <c r="A202" s="36"/>
      <c r="B202" s="36"/>
      <c r="C202" s="36" t="s">
        <v>324</v>
      </c>
      <c r="D202" s="37"/>
      <c r="E202" s="36"/>
      <c r="F202" s="36"/>
      <c r="G202" s="36"/>
      <c r="H202" s="36"/>
    </row>
    <row r="203" customFormat="false" ht="12.8" hidden="false" customHeight="false" outlineLevel="0" collapsed="false">
      <c r="A203" s="36"/>
      <c r="B203" s="36"/>
      <c r="C203" s="36" t="s">
        <v>326</v>
      </c>
      <c r="D203" s="37"/>
      <c r="E203" s="36"/>
      <c r="F203" s="36"/>
      <c r="G203" s="36"/>
      <c r="H203" s="36"/>
    </row>
    <row r="204" customFormat="false" ht="12.8" hidden="false" customHeight="false" outlineLevel="0" collapsed="false">
      <c r="A204" s="36"/>
      <c r="B204" s="36"/>
      <c r="C204" s="36" t="s">
        <v>328</v>
      </c>
      <c r="D204" s="37"/>
      <c r="E204" s="36"/>
      <c r="F204" s="36"/>
      <c r="G204" s="36"/>
      <c r="H204" s="36"/>
    </row>
    <row r="205" customFormat="false" ht="12.8" hidden="false" customHeight="false" outlineLevel="0" collapsed="false">
      <c r="A205" s="36"/>
      <c r="B205" s="36" t="s">
        <v>400</v>
      </c>
      <c r="C205" s="36" t="s">
        <v>331</v>
      </c>
      <c r="D205" s="37"/>
      <c r="E205" s="36"/>
      <c r="F205" s="36"/>
      <c r="G205" s="36"/>
      <c r="H205" s="36"/>
    </row>
    <row r="206" customFormat="false" ht="12.8" hidden="false" customHeight="false" outlineLevel="0" collapsed="false">
      <c r="A206" s="36"/>
      <c r="B206" s="36"/>
      <c r="C206" s="36" t="s">
        <v>401</v>
      </c>
      <c r="D206" s="37"/>
      <c r="E206" s="36"/>
      <c r="F206" s="36"/>
      <c r="G206" s="36"/>
      <c r="H206" s="36"/>
    </row>
    <row r="207" customFormat="false" ht="25.35" hidden="false" customHeight="false" outlineLevel="0" collapsed="false">
      <c r="A207" s="36"/>
      <c r="B207" s="36"/>
      <c r="C207" s="41" t="s">
        <v>373</v>
      </c>
      <c r="D207" s="37"/>
      <c r="E207" s="36"/>
      <c r="F207" s="36"/>
      <c r="G207" s="36"/>
      <c r="H207" s="36"/>
    </row>
    <row r="208" customFormat="false" ht="12.8" hidden="false" customHeight="false" outlineLevel="0" collapsed="false">
      <c r="A208" s="36"/>
      <c r="B208" s="36"/>
      <c r="C208" s="36" t="s">
        <v>402</v>
      </c>
      <c r="D208" s="37"/>
      <c r="E208" s="36"/>
      <c r="F208" s="36"/>
      <c r="G208" s="36"/>
      <c r="H208" s="36"/>
    </row>
    <row r="209" customFormat="false" ht="12.8" hidden="false" customHeight="false" outlineLevel="0" collapsed="false">
      <c r="A209" s="36"/>
      <c r="B209" s="36"/>
      <c r="C209" s="36" t="s">
        <v>403</v>
      </c>
      <c r="D209" s="37"/>
      <c r="E209" s="36"/>
      <c r="F209" s="36"/>
      <c r="G209" s="36"/>
      <c r="H209" s="36"/>
    </row>
    <row r="210" customFormat="false" ht="12.8" hidden="false" customHeight="false" outlineLevel="0" collapsed="false">
      <c r="A210" s="36"/>
      <c r="B210" s="36"/>
      <c r="C210" s="36" t="s">
        <v>404</v>
      </c>
      <c r="D210" s="37"/>
      <c r="E210" s="36"/>
      <c r="F210" s="36"/>
      <c r="G210" s="36"/>
      <c r="H210" s="36"/>
    </row>
    <row r="211" customFormat="false" ht="12.8" hidden="false" customHeight="false" outlineLevel="0" collapsed="false">
      <c r="A211" s="36"/>
      <c r="B211" s="36"/>
      <c r="C211" s="36" t="s">
        <v>405</v>
      </c>
      <c r="D211" s="37"/>
      <c r="E211" s="36"/>
      <c r="F211" s="36"/>
      <c r="G211" s="36"/>
      <c r="H211" s="36"/>
    </row>
    <row r="212" customFormat="false" ht="12.8" hidden="false" customHeight="false" outlineLevel="0" collapsed="false">
      <c r="A212" s="36"/>
      <c r="B212" s="36" t="s">
        <v>406</v>
      </c>
      <c r="C212" s="36" t="s">
        <v>407</v>
      </c>
      <c r="D212" s="37"/>
      <c r="E212" s="36"/>
      <c r="F212" s="36"/>
      <c r="G212" s="36"/>
      <c r="H212" s="36"/>
    </row>
    <row r="213" customFormat="false" ht="12.8" hidden="false" customHeight="false" outlineLevel="0" collapsed="false">
      <c r="A213" s="36"/>
      <c r="B213" s="36"/>
      <c r="C213" s="36" t="s">
        <v>408</v>
      </c>
      <c r="D213" s="37"/>
      <c r="E213" s="36"/>
      <c r="F213" s="36"/>
      <c r="G213" s="36"/>
      <c r="H213" s="36"/>
    </row>
    <row r="214" customFormat="false" ht="12.8" hidden="false" customHeight="false" outlineLevel="0" collapsed="false">
      <c r="A214" s="36"/>
      <c r="B214" s="36"/>
      <c r="C214" s="36" t="s">
        <v>409</v>
      </c>
      <c r="D214" s="37"/>
      <c r="E214" s="36"/>
      <c r="F214" s="36"/>
      <c r="G214" s="36"/>
      <c r="H214" s="36"/>
    </row>
    <row r="215" customFormat="false" ht="12.8" hidden="false" customHeight="false" outlineLevel="0" collapsed="false">
      <c r="A215" s="36"/>
      <c r="B215" s="36"/>
      <c r="C215" s="36" t="s">
        <v>410</v>
      </c>
      <c r="D215" s="37"/>
      <c r="E215" s="36"/>
      <c r="F215" s="36"/>
      <c r="G215" s="36"/>
      <c r="H215" s="36"/>
    </row>
    <row r="216" customFormat="false" ht="12.8" hidden="false" customHeight="false" outlineLevel="0" collapsed="false">
      <c r="A216" s="36"/>
      <c r="B216" s="36"/>
      <c r="C216" s="36" t="s">
        <v>342</v>
      </c>
      <c r="D216" s="37"/>
      <c r="E216" s="36"/>
      <c r="F216" s="36"/>
      <c r="G216" s="36"/>
      <c r="H216" s="36"/>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21526</TotalTime>
  <Application>LibreOffice/5.0.3.2$Linux_X86_64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2016-06-22T14:40:11Z</dcterms:created>
  <dc:language>en-US</dc:language>
  <dcterms:modified xsi:type="dcterms:W3CDTF">2016-08-24T12:15:55Z</dcterms:modified>
  <cp:revision>683</cp:revision>
</cp:coreProperties>
</file>