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rammar" sheetId="1" state="visible" r:id="rId2"/>
    <sheet name="sql"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<sst xmlns="http://schemas.openxmlformats.org/spreadsheetml/2006/main" count="1517" uniqueCount="489">
  <si>
    <t xml:space="preserve">Neuropower BotBasic 1.0 specification</t>
  </si>
  <si>
    <t xml:space="preserve">GRAMMAR FILES</t>
  </si>
  <si>
    <t xml:space="preserve">SYNTAX</t>
  </si>
  <si>
    <t xml:space="preserve">symbol</t>
  </si>
  <si>
    <t xml:space="preserve">syntax</t>
  </si>
  <si>
    <t xml:space="preserve">php</t>
  </si>
  <si>
    <t xml:space="preserve">tests</t>
  </si>
  <si>
    <t xml:space="preserve">* means pending testing</t>
  </si>
  <si>
    <t xml:space="preserve">lines</t>
  </si>
  <si>
    <t xml:space="preserve">&lt;line&gt;&lt;NL&gt;&lt;lines&gt;</t>
  </si>
  <si>
    <t xml:space="preserve">-- (N/A)</t>
  </si>
  <si>
    <t xml:space="preserve">&lt;line&gt;</t>
  </si>
  <si>
    <t xml:space="preserve">--</t>
  </si>
  <si>
    <t xml:space="preserve">line</t>
  </si>
  <si>
    <t xml:space="preserve">&lt;patterns&gt;&lt;TAB&gt;&lt;optLabel&gt;&lt;TAB&gt;&lt;sentence&gt;&lt;TAB&gt;&lt;optFlower&gt;&lt;TAB&gt;&lt;optLine&gt;</t>
  </si>
  <si>
    <t xml:space="preserve">patterns</t>
  </si>
  <si>
    <t xml:space="preserve">&lt;pattern1&gt; ...</t>
  </si>
  <si>
    <t xml:space="preserve">pattern</t>
  </si>
  <si>
    <t xml:space="preserve">ENTRYHOOK</t>
  </si>
  <si>
    <t xml:space="preserve">OK</t>
  </si>
  <si>
    <t xml:space="preserve">MENUHOOK</t>
  </si>
  <si>
    <t xml:space="preserve">EVENTHOOK</t>
  </si>
  <si>
    <t xml:space="preserve">Deferred</t>
  </si>
  <si>
    <t xml:space="preserve">INPUTHOOK</t>
  </si>
  <si>
    <t xml:space="preserve">&lt;/&gt;&lt;FREEWORD&gt;&lt;/&gt;</t>
  </si>
  <si>
    <t xml:space="preserve">&lt;#&gt;&lt;WORD&gt;</t>
  </si>
  <si>
    <t xml:space="preserve">&lt;/&gt;&lt;WORD&gt;</t>
  </si>
  <si>
    <t xml:space="preserve">&lt;WORD&gt;</t>
  </si>
  <si>
    <t xml:space="preserve">label</t>
  </si>
  <si>
    <t xml:space="preserve">flower</t>
  </si>
  <si>
    <t xml:space="preserve">&lt;LEFTARROW&gt;</t>
  </si>
  <si>
    <t xml:space="preserve">&lt;RIGHTARROW&gt;</t>
  </si>
  <si>
    <t xml:space="preserve">sentence</t>
  </si>
  <si>
    <t xml:space="preserve">&lt;:&gt; &lt;sentence&gt;</t>
  </si>
  <si>
    <t xml:space="preserve">ROOT</t>
  </si>
  <si>
    <t xml:space="preserve">&lt;sentence&gt;</t>
  </si>
  <si>
    <t xml:space="preserve"> </t>
  </si>
  <si>
    <t xml:space="preserve">&lt;if&gt;</t>
  </si>
  <si>
    <t xml:space="preserve">if</t>
  </si>
  <si>
    <t xml:space="preserve">IF &lt;logicPredicate&gt; THEN &lt;sentence1&gt; ELSE &lt;sentence2&gt;</t>
  </si>
  <si>
    <t xml:space="preserve">IF &lt;logicPredicate&gt; THEN &lt;sentence&gt;</t>
  </si>
  <si>
    <t xml:space="preserve">logicPredicate</t>
  </si>
  <si>
    <t xml:space="preserve">EQ &lt;expr1&gt; &lt;expr2&gt;</t>
  </si>
  <si>
    <t xml:space="preserve">NEQ &lt;expr1&gt; &lt;expr2&gt;</t>
  </si>
  <si>
    <t xml:space="preserve">GT &lt;expr1&gt; &lt;expr2&gt;</t>
  </si>
  <si>
    <t xml:space="preserve">GTE &lt;expr1&gt; &lt;expr2&gt;</t>
  </si>
  <si>
    <t xml:space="preserve">LT &lt;expr1&gt; &lt;expr2&gt;</t>
  </si>
  <si>
    <t xml:space="preserve">LTE &lt;expr1&gt; &lt;expr2&gt;</t>
  </si>
  <si>
    <t xml:space="preserve">EMPTY DATA</t>
  </si>
  <si>
    <t xml:space="preserve">EMPTY OPTIONS</t>
  </si>
  <si>
    <t xml:space="preserve">EMPTY &lt;expr&gt;</t>
  </si>
  <si>
    <t xml:space="preserve">NOT &lt;logicPredicate&gt;</t>
  </si>
  <si>
    <t xml:space="preserve">&lt;LogicPrimitive&gt;</t>
  </si>
  <si>
    <t xml:space="preserve">primitive</t>
  </si>
  <si>
    <t xml:space="preserve">&lt;NonLogicPrimitive&gt;</t>
  </si>
  <si>
    <t xml:space="preserve">expr</t>
  </si>
  <si>
    <t xml:space="preserve">APPVERSION</t>
  </si>
  <si>
    <t xml:space="preserve">RUNTIMEID</t>
  </si>
  <si>
    <t xml:space="preserve">BOTNAME</t>
  </si>
  <si>
    <t xml:space="preserve">CHATAPP</t>
  </si>
  <si>
    <t xml:space="preserve">USERNAME</t>
  </si>
  <si>
    <t xml:space="preserve">USERLOGIN</t>
  </si>
  <si>
    <t xml:space="preserve">USERLANG</t>
  </si>
  <si>
    <t xml:space="preserve">ENTRYTYPE</t>
  </si>
  <si>
    <t xml:space="preserve">ENTRYTEXT</t>
  </si>
  <si>
    <t xml:space="preserve">ENTRYID</t>
  </si>
  <si>
    <t xml:space="preserve">ERR</t>
  </si>
  <si>
    <t xml:space="preserve">PEEK222</t>
  </si>
  <si>
    <t xml:space="preserve">&lt;Number&gt;</t>
  </si>
  <si>
    <t xml:space="preserve">&lt;MessageName&gt;</t>
  </si>
  <si>
    <t xml:space="preserve">&lt;primitive&gt;</t>
  </si>
  <si>
    <t xml:space="preserve">&lt;variable&gt;</t>
  </si>
  <si>
    <t xml:space="preserve">variable</t>
  </si>
  <si>
    <t xml:space="preserve">&lt;MagicVar&gt;</t>
  </si>
  <si>
    <t xml:space="preserve">&lt;CommonVar&gt;</t>
  </si>
  <si>
    <t xml:space="preserve">GOTO &lt;label&gt;</t>
  </si>
  <si>
    <t xml:space="preserve">&lt;gosub&gt;</t>
  </si>
  <si>
    <t xml:space="preserve">gosub</t>
  </si>
  <si>
    <t xml:space="preserve">GOSUB &lt;label&gt; &lt;expr1&gt; ... TO &lt;variable1&gt; ...</t>
  </si>
  <si>
    <t xml:space="preserve">GOSUB &lt;label&gt; &lt;expr1&gt; ...</t>
  </si>
  <si>
    <t xml:space="preserve">GOSUB &lt;label&gt;</t>
  </si>
  <si>
    <t xml:space="preserve">ARGS &lt;variable1&gt; ...</t>
  </si>
  <si>
    <t xml:space="preserve">RETURN &lt;expr1opt&gt; ...</t>
  </si>
  <si>
    <t xml:space="preserve">&lt;call&gt;</t>
  </si>
  <si>
    <t xml:space="preserve">call</t>
  </si>
  <si>
    <t xml:space="preserve">CALL &lt;primitive&gt; &lt;variable1opt&gt; ... TO OPTIONS</t>
  </si>
  <si>
    <t xml:space="preserve">CALL &lt;primitive&gt; &lt;variable1opt&gt; ... TO &lt;variable2&gt; ...</t>
  </si>
  <si>
    <t xml:space="preserve">CALL &lt;primitive&gt; &lt;variable1opt&gt; ...</t>
  </si>
  <si>
    <t xml:space="preserve">ON &lt;BotName&gt; &lt;variable1opt&gt; &lt;variable2opt&gt;</t>
  </si>
  <si>
    <t xml:space="preserve">&lt;print&gt;</t>
  </si>
  <si>
    <t xml:space="preserve">print</t>
  </si>
  <si>
    <t xml:space="preserve">PRINT &lt;expr1&gt; ... ON CHANNELS</t>
  </si>
  <si>
    <t xml:space="preserve">*</t>
  </si>
  <si>
    <t xml:space="preserve">PRINT &lt;expr1&gt; ... ON &lt;BotName&gt;  &lt;variable1opt&gt; &lt;variable2opt&gt;</t>
  </si>
  <si>
    <t xml:space="preserve">PRINT &lt;expr1&gt; ...</t>
  </si>
  <si>
    <t xml:space="preserve">END</t>
  </si>
  <si>
    <t xml:space="preserve">REM &lt;expr1&gt; ...</t>
  </si>
  <si>
    <t xml:space="preserve">&lt;option&gt;</t>
  </si>
  <si>
    <t xml:space="preserve">option</t>
  </si>
  <si>
    <t xml:space="preserve">OPTION &lt;variable1&gt; AS &lt;variable2&gt; GOTO &lt;label&gt;</t>
  </si>
  <si>
    <t xml:space="preserve">OPTION &lt;variable1&gt; AS &lt;variable2&gt; GOSUB &lt;label&gt;</t>
  </si>
  <si>
    <t xml:space="preserve">OPTION &lt;variable1&gt; AS &lt;variable2&gt;</t>
  </si>
  <si>
    <t xml:space="preserve">OPTION &lt;variable&gt; GOTO &lt;label&gt;</t>
  </si>
  <si>
    <t xml:space="preserve">OPTION &lt;variable&gt; GOSUB &lt;label&gt;</t>
  </si>
  <si>
    <t xml:space="preserve">OPTIONS &lt;variable1&gt; ...</t>
  </si>
  <si>
    <t xml:space="preserve">TITLE &lt;MessageName&gt;</t>
  </si>
  <si>
    <t xml:space="preserve">PAGER &lt;pagerSpec&gt;</t>
  </si>
  <si>
    <t xml:space="preserve">pagerSpec</t>
  </si>
  <si>
    <t xml:space="preserve">pagerLong  &lt;Number&gt;</t>
  </si>
  <si>
    <t xml:space="preserve">pagerShort  &lt;Number&gt;</t>
  </si>
  <si>
    <t xml:space="preserve">&lt;menu&gt;</t>
  </si>
  <si>
    <t xml:space="preserve">menu</t>
  </si>
  <si>
    <t xml:space="preserve">MENU TITLE &lt;variable1&gt; OPTIONS &lt;variable2&gt; ... PAGER &lt;pagerSpec&gt; ON &lt;BotName&gt; &lt;variable3opt&gt; &lt;variable5opt&gt; TO &lt;variable4&gt;</t>
  </si>
  <si>
    <t xml:space="preserve">MENU TITLE &lt;variable1&gt; OPTIONS &lt;variable2&gt; ... PAGER &lt;pagerSpec&gt; TO &lt;variable4&gt;</t>
  </si>
  <si>
    <t xml:space="preserve">MENU TITLE &lt;variable1&gt; OPTIONS &lt;variable2&gt; ... ON &lt;BotName&gt; &lt;variable3opt&gt; &lt;variable5opt&gt; TO &lt;variable4&gt;</t>
  </si>
  <si>
    <t xml:space="preserve">MENU TITLE &lt;variable1&gt; OPTIONS &lt;variable2&gt; ... TO &lt;variable4&gt;</t>
  </si>
  <si>
    <t xml:space="preserve">MENU TITLE &lt;variable1&gt; PAGER &lt;pagerSpec&gt; ON &lt;BotName&gt; &lt;variable3opt&gt; &lt;variable5opt&gt; TO &lt;variable4&gt;</t>
  </si>
  <si>
    <t xml:space="preserve">MENU TITLE &lt;variable1&gt; PAGER &lt;pagerSpec&gt; TO &lt;variable4&gt;</t>
  </si>
  <si>
    <t xml:space="preserve">MENU TITLE &lt;variable1&gt; ON &lt;BotName&gt; &lt;variable3opt&gt; &lt;variable5opt&gt; TO &lt;variable4&gt;</t>
  </si>
  <si>
    <t xml:space="preserve">MENU TITLE &lt;variable1&gt; TO &lt;variable4&gt;</t>
  </si>
  <si>
    <t xml:space="preserve">MENU OPTIONS &lt;variable2&gt; ... PAGER &lt;pagerSpec&gt; ON &lt;BotName&gt; &lt;variable3opt&gt; &lt;variable5opt&gt; TO &lt;variable4&gt;</t>
  </si>
  <si>
    <t xml:space="preserve">MENU OPTIONS &lt;variable2&gt; ... PAGER &lt;pagerSpec&gt; TO &lt;variable4&gt;</t>
  </si>
  <si>
    <t xml:space="preserve">MENU OPTIONS &lt;variable2&gt; ... ON &lt;BotName&gt; &lt;variable3opt&gt; &lt;variable5opt&gt; TO &lt;variable4&gt;</t>
  </si>
  <si>
    <t xml:space="preserve">MENU OPTIONS &lt;variable2&gt; ... TO &lt;variable4&gt;</t>
  </si>
  <si>
    <t xml:space="preserve">MENU PAGER &lt;pagerSpec&gt; ON &lt;BotName&gt; &lt;variable3opt&gt; &lt;variable5opt&gt; TO &lt;variable4&gt;</t>
  </si>
  <si>
    <t xml:space="preserve">MENU PAGER &lt;pagerSpec&gt; TO &lt;variable4&gt;</t>
  </si>
  <si>
    <t xml:space="preserve">MENU ON &lt;BotName&gt; &lt;variable3opt&gt; &lt;variable5opt&gt; TO &lt;variable4&gt;</t>
  </si>
  <si>
    <t xml:space="preserve">MENU TO &lt;variable4&gt;</t>
  </si>
  <si>
    <t xml:space="preserve">MENU &lt;Menu&gt; &lt;variable0opt&gt; ... TITLE &lt;variable1&gt; OPTIONS &lt;variable2&gt; ... PAGER &lt;pagerSpec&gt; ON &lt;BotName&gt; &lt;variable3opt&gt; &lt;variable5opt&gt; TO &lt;variable4&gt; ...</t>
  </si>
  <si>
    <t xml:space="preserve">MENU &lt;Menu&gt; &lt;variable0opt&gt; ... TITLE &lt;variable1&gt; OPTIONS &lt;variable2&gt; ... PAGER &lt;pagerSpec&gt; TO &lt;variable4&gt; ...</t>
  </si>
  <si>
    <t xml:space="preserve">MENU &lt;Menu&gt; &lt;variable0opt&gt; ... TITLE &lt;variable1&gt; OPTIONS &lt;variable2&gt; ... ON &lt;BotName&gt; &lt;variable3opt&gt; &lt;variable5opt&gt; TO &lt;variable4&gt; ...</t>
  </si>
  <si>
    <t xml:space="preserve">MENU &lt;Menu&gt; &lt;variable0opt&gt; ... TITLE &lt;variable1&gt; OPTIONS &lt;variable2&gt; ... TO &lt;variable4&gt; ...</t>
  </si>
  <si>
    <t xml:space="preserve">MENU &lt;Menu&gt; &lt;variable0opt&gt; ... TITLE &lt;variable1&gt; PAGER &lt;pagerSpec&gt; ON &lt;BotName&gt; &lt;variable3opt&gt; &lt;variable5opt&gt; TO &lt;variable4&gt; ...</t>
  </si>
  <si>
    <t xml:space="preserve">MENU &lt;Menu&gt; &lt;variable0opt&gt; ... TITLE &lt;variable1&gt; PAGER &lt;pagerSpec&gt; TO &lt;variable4&gt; ...</t>
  </si>
  <si>
    <t xml:space="preserve">MENU &lt;Menu&gt; &lt;variable0opt&gt; ... TITLE &lt;variable1&gt; ON &lt;BotName&gt; &lt;variable3opt&gt; &lt;variable5opt&gt; TO &lt;variable4&gt; ...</t>
  </si>
  <si>
    <t xml:space="preserve">MENU &lt;Menu&gt; &lt;variable0opt&gt; ... TITLE &lt;variable1&gt; TO &lt;variable4&gt; ...</t>
  </si>
  <si>
    <t xml:space="preserve">MENU &lt;Menu&gt; &lt;variable0opt&gt; ... OPTIONS &lt;variable2&gt; ... PAGER &lt;pagerSpec&gt; ON &lt;BotName&gt; &lt;variable3opt&gt; &lt;variable5opt&gt; TO &lt;variable4&gt; ...</t>
  </si>
  <si>
    <t xml:space="preserve">MENU &lt;Menu&gt; &lt;variable0opt&gt; ... OPTIONS &lt;variable2&gt; ... PAGER &lt;pagerSpec&gt; TO &lt;variable4&gt; ...</t>
  </si>
  <si>
    <t xml:space="preserve">MENU &lt;Menu&gt; &lt;variable0opt&gt; ... OPTIONS &lt;variable2&gt; ... ON &lt;BotName&gt; &lt;variable3opt&gt; &lt;variable5opt&gt; TO &lt;variable4&gt; ...</t>
  </si>
  <si>
    <t xml:space="preserve">MENU &lt;Menu&gt; &lt;variable0opt&gt; ... OPTIONS &lt;variable2&gt; ... TO &lt;variable4&gt; ...</t>
  </si>
  <si>
    <t xml:space="preserve">MENU &lt;Menu&gt; &lt;variable0opt&gt; ... PAGER &lt;pagerSpec&gt; ON &lt;BotName&gt; &lt;variable3opt&gt; &lt;variable5opt&gt; TO &lt;variable4&gt; ...</t>
  </si>
  <si>
    <t xml:space="preserve">MENU &lt;Menu&gt; &lt;variable0opt&gt; ... PAGER &lt;pagerSpec&gt; TO &lt;variable4&gt; ...</t>
  </si>
  <si>
    <t xml:space="preserve">MENU &lt;Menu&gt; &lt;variable0opt&gt; ... ON &lt;BotName&gt; &lt;variable3opt&gt; &lt;variable5opt&gt; TO &lt;variable4&gt; ...</t>
  </si>
  <si>
    <t xml:space="preserve">MENU &lt;Menu&gt; &lt;variable0opt&gt; ... TO &lt;variable4&gt; ...</t>
  </si>
  <si>
    <t xml:space="preserve">WORD &lt;variable&gt;</t>
  </si>
  <si>
    <t xml:space="preserve">&lt;input&gt;</t>
  </si>
  <si>
    <t xml:space="preserve">input</t>
  </si>
  <si>
    <t xml:space="preserve">INPUT &lt;dataType&gt; TITLE &lt;MessageName&gt; ON &lt;BotName&gt; &lt;variable1opt&gt; &lt;variable2opt&gt; TO &lt;variable3&gt; &lt;variable4opt&gt; &lt;variable5opt&gt; FROM &lt;variable6&gt;</t>
  </si>
  <si>
    <t xml:space="preserve">INPUT &lt;dataType&gt; TITLE &lt;MessageName&gt; TO &lt;variable1&gt; &lt;variable2opt&gt; &lt;variable3opt&gt; FROM &lt;variable4&gt;</t>
  </si>
  <si>
    <t xml:space="preserve">INPUT &lt;dataType&gt; TITLE &lt;MessageName&gt; ON &lt;BotName&gt; &lt;variable1opt&gt; &lt;variable2opt&gt; TO &lt;variable3&gt; &lt;variable4opt&gt; &lt;variable5opt&gt;</t>
  </si>
  <si>
    <t xml:space="preserve">INPUT &lt;dataType&gt; TITLE &lt;MessageName&gt; TO &lt;variable1&gt; &lt;variable2opt&gt; &lt;variable3opt&gt; </t>
  </si>
  <si>
    <t xml:space="preserve">INPUT &lt;dataType&gt; ON &lt;BotName&gt; &lt;variable1opt&gt; &lt;variable2opt&gt; TO &lt;variable3&gt; &lt;variable4opt&gt; &lt;variable5opt&gt; FROM &lt;variable4&gt;</t>
  </si>
  <si>
    <t xml:space="preserve">INPUT &lt;dataType&gt; TO &lt;variable3&gt; &lt;variable4opt&gt; &lt;variable5opt&gt; FROM &lt;variable6&gt;</t>
  </si>
  <si>
    <t xml:space="preserve">INPUT &lt;dataType&gt; ON &lt;BotName&gt; &lt;variable1opt&gt; &lt;variable2opt&gt; TO &lt;variable3&gt; &lt;variable4opt&gt; &lt;variable5opt&gt;</t>
  </si>
  <si>
    <t xml:space="preserve">INPUT &lt;dataType&gt; TO &lt;variable3&gt; &lt;variable4opt&gt; &lt;variable5opt&gt;</t>
  </si>
  <si>
    <t xml:space="preserve">dataType</t>
  </si>
  <si>
    <t xml:space="preserve">date</t>
  </si>
  <si>
    <t xml:space="preserve">positiveInteger</t>
  </si>
  <si>
    <t xml:space="preserve">positiveDecimal</t>
  </si>
  <si>
    <t xml:space="preserve">string</t>
  </si>
  <si>
    <t xml:space="preserve">phone</t>
  </si>
  <si>
    <t xml:space="preserve">email</t>
  </si>
  <si>
    <t xml:space="preserve">integer</t>
  </si>
  <si>
    <t xml:space="preserve">decimal</t>
  </si>
  <si>
    <t xml:space="preserve">arrobaUsername</t>
  </si>
  <si>
    <t xml:space="preserve">image</t>
  </si>
  <si>
    <t xml:space="preserve">audio</t>
  </si>
  <si>
    <t xml:space="preserve">voice</t>
  </si>
  <si>
    <t xml:space="preserve">video</t>
  </si>
  <si>
    <t xml:space="preserve">videonote</t>
  </si>
  <si>
    <t xml:space="preserve">document</t>
  </si>
  <si>
    <t xml:space="preserve">location</t>
  </si>
  <si>
    <t xml:space="preserve">any</t>
  </si>
  <si>
    <t xml:space="preserve">sound</t>
  </si>
  <si>
    <t xml:space="preserve">clip</t>
  </si>
  <si>
    <t xml:space="preserve">visual</t>
  </si>
  <si>
    <t xml:space="preserve">media</t>
  </si>
  <si>
    <t xml:space="preserve">&lt;set&gt;</t>
  </si>
  <si>
    <t xml:space="preserve">set</t>
  </si>
  <si>
    <t xml:space="preserve">SET &lt;variable1&gt; &lt;expr&gt; ON &lt;BotName&gt; &lt;variable2&gt;</t>
  </si>
  <si>
    <t xml:space="preserve">SET &lt;variable&gt; &lt;expr&gt;</t>
  </si>
  <si>
    <t xml:space="preserve">&lt;clear&gt;</t>
  </si>
  <si>
    <t xml:space="preserve">clear</t>
  </si>
  <si>
    <t xml:space="preserve">CLEAR ON</t>
  </si>
  <si>
    <t xml:space="preserve">CLEAR OPTIONS</t>
  </si>
  <si>
    <t xml:space="preserve">CLEAR WORD</t>
  </si>
  <si>
    <t xml:space="preserve">CLEAR ALL CHANNEL</t>
  </si>
  <si>
    <t xml:space="preserve">CLEAR ALL</t>
  </si>
  <si>
    <t xml:space="preserve">CLEAR &lt;variable1&gt; ... CHANNEL</t>
  </si>
  <si>
    <t xml:space="preserve">CLEAR &lt;variable1&gt; ...</t>
  </si>
  <si>
    <t xml:space="preserve">INC &lt;variable&gt; &lt;Number&gt;</t>
  </si>
  <si>
    <t xml:space="preserve">INC &lt;variable&gt;</t>
  </si>
  <si>
    <t xml:space="preserve">DEC &lt;variable&gt; &lt;Number&gt;</t>
  </si>
  <si>
    <t xml:space="preserve">DEC &lt;variable&gt;</t>
  </si>
  <si>
    <t xml:space="preserve">MUL &lt;variable&gt; &lt;Number&gt;</t>
  </si>
  <si>
    <t xml:space="preserve">DIV &lt;variable&gt; &lt;Number&gt;</t>
  </si>
  <si>
    <t xml:space="preserve">MOD &lt;variable&gt; &lt;Number&gt;</t>
  </si>
  <si>
    <t xml:space="preserve">CONCAT &lt;variable1&gt; &lt;variable2&gt; ...</t>
  </si>
  <si>
    <t xml:space="preserve">SPLIT &lt;variable1&gt; &lt;variable2&gt; TO &lt;variable3&gt; ...</t>
  </si>
  <si>
    <t xml:space="preserve">COUNT OPTIONS TO &lt;variable&gt;</t>
  </si>
  <si>
    <t xml:space="preserve">LOG &lt;variable&gt; ...</t>
  </si>
  <si>
    <t xml:space="preserve">LOCALE &lt;variable&gt;</t>
  </si>
  <si>
    <t xml:space="preserve">ABORT</t>
  </si>
  <si>
    <t xml:space="preserve">DATA SET &lt;variable&gt; FROM &lt;expr&gt;</t>
  </si>
  <si>
    <t xml:space="preserve">DATA GET &lt;variable1&gt; TO &lt;variable2&gt;</t>
  </si>
  <si>
    <t xml:space="preserve">&lt;channel&gt;</t>
  </si>
  <si>
    <t xml:space="preserve">channel</t>
  </si>
  <si>
    <t xml:space="preserve">CHANNEL DELETE ALL</t>
  </si>
  <si>
    <t xml:space="preserve">CHANNEL DELETE &lt;variable&gt;</t>
  </si>
  <si>
    <t xml:space="preserve">CHANNEL &lt;channelSpec&gt; TO &lt;variable1&gt; &lt;variable2&gt; FOR &lt;variable3&gt;</t>
  </si>
  <si>
    <t xml:space="preserve">CHANNEL &lt;channelSpec&gt; TO &lt;variable1&gt; &lt;variable2&gt;</t>
  </si>
  <si>
    <t xml:space="preserve">channelSpec</t>
  </si>
  <si>
    <t xml:space="preserve">current</t>
  </si>
  <si>
    <t xml:space="preserve">new</t>
  </si>
  <si>
    <t xml:space="preserve">TUNNEL tunnelSpec FROM &lt;variable1&gt; TO &lt;variable2&gt; &lt;variable3&gt; &lt;variable4&gt;</t>
  </si>
  <si>
    <t xml:space="preserve">tunnelSpec</t>
  </si>
  <si>
    <t xml:space="preserve">text</t>
  </si>
  <si>
    <t xml:space="preserve">all</t>
  </si>
  <si>
    <t xml:space="preserve">allButText</t>
  </si>
  <si>
    <t xml:space="preserve">nothing</t>
  </si>
  <si>
    <t xml:space="preserve">USERID FROM &lt;variable&gt;</t>
  </si>
  <si>
    <t xml:space="preserve">USERID TO &lt;variable&gt;</t>
  </si>
  <si>
    <t xml:space="preserve">TRACE</t>
  </si>
  <si>
    <t xml:space="preserve">NOTRACE</t>
  </si>
  <si>
    <t xml:space="preserve">DISPLAY &lt;variable1&gt; … TITLE &lt;variable2&gt; ON CHANNELS</t>
  </si>
  <si>
    <t xml:space="preserve">NONDEV</t>
  </si>
  <si>
    <t xml:space="preserve">DISPLAY &lt;variable1&gt; … TITLE &lt;variable2&gt; ON &lt;BotName&gt; &lt;variable3opt&gt; &lt;variable4opt&gt;</t>
  </si>
  <si>
    <t xml:space="preserve">DISPLAY &lt;variable1&gt; … TITLE &lt;variable2&gt;</t>
  </si>
  <si>
    <t xml:space="preserve">DISPLAY &lt;variable1&gt; … ON CHANNELS</t>
  </si>
  <si>
    <t xml:space="preserve">DISPLAY &lt;variable1&gt; … ON &lt;BotName&gt; &lt;variable2opt&gt; &lt;variable3opt&gt;</t>
  </si>
  <si>
    <t xml:space="preserve">DISPLAY &lt;variable1&gt; …</t>
  </si>
  <si>
    <t xml:space="preserve">BLOAD &lt;variable1&gt; AS &lt;mediaType&gt; TO &lt;variable2&gt;</t>
  </si>
  <si>
    <t xml:space="preserve">BSAVE &lt;variable1&gt; AS &lt;variable2&gt;</t>
  </si>
  <si>
    <t xml:space="preserve">EXTRACT &lt;extractSpec&gt; FROM &lt;variable1&gt; TO &lt;variable2&gt;</t>
  </si>
  <si>
    <t xml:space="preserve">mediaType</t>
  </si>
  <si>
    <t xml:space="preserve">extractSpec</t>
  </si>
  <si>
    <t xml:space="preserve">latitude</t>
  </si>
  <si>
    <t xml:space="preserve">longitude</t>
  </si>
  <si>
    <t xml:space="preserve">width</t>
  </si>
  <si>
    <t xml:space="preserve">height</t>
  </si>
  <si>
    <t xml:space="preserve">format</t>
  </si>
  <si>
    <t xml:space="preserve">duration</t>
  </si>
  <si>
    <t xml:space="preserve">TOKENS</t>
  </si>
  <si>
    <t xml:space="preserve">runner</t>
  </si>
  <si>
    <t xml:space="preserve">token</t>
  </si>
  <si>
    <t xml:space="preserve">id</t>
  </si>
  <si>
    <t xml:space="preserve">&lt;FREEWORD&gt;</t>
  </si>
  <si>
    <t xml:space="preserve">&lt;:&gt;</t>
  </si>
  <si>
    <t xml:space="preserve">&lt;...&gt;</t>
  </si>
  <si>
    <t xml:space="preserve">&lt;NUMBER&gt;</t>
  </si>
  <si>
    <t xml:space="preserve">&lt;PRIMITIVENAME&gt;</t>
  </si>
  <si>
    <t xml:space="preserve">&lt;MESSAGENAME&gt;</t>
  </si>
  <si>
    <t xml:space="preserve">&lt;MAGICVAR&gt;</t>
  </si>
  <si>
    <t xml:space="preserve">&lt;COMMONVAR&gt;</t>
  </si>
  <si>
    <t xml:space="preserve">sequence</t>
  </si>
  <si>
    <t xml:space="preserve">:</t>
  </si>
  <si>
    <t xml:space="preserve">IF</t>
  </si>
  <si>
    <t xml:space="preserve">THEN</t>
  </si>
  <si>
    <t xml:space="preserve">ELSE</t>
  </si>
  <si>
    <t xml:space="preserve">eq</t>
  </si>
  <si>
    <t xml:space="preserve">EQ</t>
  </si>
  <si>
    <t xml:space="preserve">neq</t>
  </si>
  <si>
    <t xml:space="preserve">NEQ</t>
  </si>
  <si>
    <t xml:space="preserve">gt</t>
  </si>
  <si>
    <t xml:space="preserve">GT</t>
  </si>
  <si>
    <t xml:space="preserve">gte</t>
  </si>
  <si>
    <t xml:space="preserve">GTE</t>
  </si>
  <si>
    <t xml:space="preserve">lt</t>
  </si>
  <si>
    <t xml:space="preserve">LT</t>
  </si>
  <si>
    <t xml:space="preserve">lte</t>
  </si>
  <si>
    <t xml:space="preserve">LTE</t>
  </si>
  <si>
    <t xml:space="preserve">not</t>
  </si>
  <si>
    <t xml:space="preserve">NOT</t>
  </si>
  <si>
    <t xml:space="preserve">empty</t>
  </si>
  <si>
    <t xml:space="preserve">EMPTY</t>
  </si>
  <si>
    <t xml:space="preserve">entrytype</t>
  </si>
  <si>
    <t xml:space="preserve">entrytext</t>
  </si>
  <si>
    <t xml:space="preserve">entryid</t>
  </si>
  <si>
    <t xml:space="preserve">goto</t>
  </si>
  <si>
    <t xml:space="preserve">GOTO</t>
  </si>
  <si>
    <t xml:space="preserve">on</t>
  </si>
  <si>
    <t xml:space="preserve">ON</t>
  </si>
  <si>
    <t xml:space="preserve">PRINT</t>
  </si>
  <si>
    <t xml:space="preserve">end</t>
  </si>
  <si>
    <t xml:space="preserve">rem</t>
  </si>
  <si>
    <t xml:space="preserve">REM</t>
  </si>
  <si>
    <t xml:space="preserve">GOSUB</t>
  </si>
  <si>
    <t xml:space="preserve">args</t>
  </si>
  <si>
    <t xml:space="preserve">ARGS</t>
  </si>
  <si>
    <t xml:space="preserve">return</t>
  </si>
  <si>
    <t xml:space="preserve">RETURN</t>
  </si>
  <si>
    <t xml:space="preserve">CALL</t>
  </si>
  <si>
    <t xml:space="preserve">TO</t>
  </si>
  <si>
    <t xml:space="preserve">MENU</t>
  </si>
  <si>
    <t xml:space="preserve">OPTION</t>
  </si>
  <si>
    <t xml:space="preserve">options</t>
  </si>
  <si>
    <t xml:space="preserve">OPTIONS</t>
  </si>
  <si>
    <t xml:space="preserve">word</t>
  </si>
  <si>
    <t xml:space="preserve">WORD</t>
  </si>
  <si>
    <t xml:space="preserve">title</t>
  </si>
  <si>
    <t xml:space="preserve">TITLE</t>
  </si>
  <si>
    <t xml:space="preserve">pager</t>
  </si>
  <si>
    <t xml:space="preserve">PAGER</t>
  </si>
  <si>
    <t xml:space="preserve">pagerShort</t>
  </si>
  <si>
    <t xml:space="preserve">pagerLong</t>
  </si>
  <si>
    <t xml:space="preserve">INPUT</t>
  </si>
  <si>
    <t xml:space="preserve">FROM</t>
  </si>
  <si>
    <t xml:space="preserve">SET</t>
  </si>
  <si>
    <t xml:space="preserve">CLEAR</t>
  </si>
  <si>
    <t xml:space="preserve">ALL</t>
  </si>
  <si>
    <t xml:space="preserve">inc</t>
  </si>
  <si>
    <t xml:space="preserve">INC</t>
  </si>
  <si>
    <t xml:space="preserve">dec</t>
  </si>
  <si>
    <t xml:space="preserve">DEC</t>
  </si>
  <si>
    <t xml:space="preserve">mul</t>
  </si>
  <si>
    <t xml:space="preserve">MUL</t>
  </si>
  <si>
    <t xml:space="preserve">div</t>
  </si>
  <si>
    <t xml:space="preserve">DIV</t>
  </si>
  <si>
    <t xml:space="preserve">mod</t>
  </si>
  <si>
    <t xml:space="preserve">MOD</t>
  </si>
  <si>
    <t xml:space="preserve">concat</t>
  </si>
  <si>
    <t xml:space="preserve">CONCAT</t>
  </si>
  <si>
    <t xml:space="preserve">userid</t>
  </si>
  <si>
    <t xml:space="preserve">USERID</t>
  </si>
  <si>
    <t xml:space="preserve">split</t>
  </si>
  <si>
    <t xml:space="preserve">SPLIT</t>
  </si>
  <si>
    <t xml:space="preserve">log</t>
  </si>
  <si>
    <t xml:space="preserve">LOG</t>
  </si>
  <si>
    <t xml:space="preserve">botname</t>
  </si>
  <si>
    <t xml:space="preserve">locale</t>
  </si>
  <si>
    <t xml:space="preserve">LOCALE</t>
  </si>
  <si>
    <t xml:space="preserve">CHANNELS</t>
  </si>
  <si>
    <t xml:space="preserve">CHANNEL</t>
  </si>
  <si>
    <t xml:space="preserve">DELETE</t>
  </si>
  <si>
    <t xml:space="preserve">tunnel</t>
  </si>
  <si>
    <t xml:space="preserve">TUNNEL</t>
  </si>
  <si>
    <t xml:space="preserve">abort</t>
  </si>
  <si>
    <t xml:space="preserve">data</t>
  </si>
  <si>
    <t xml:space="preserve">DATA</t>
  </si>
  <si>
    <t xml:space="preserve">GET</t>
  </si>
  <si>
    <t xml:space="preserve">trace</t>
  </si>
  <si>
    <t xml:space="preserve">notrace</t>
  </si>
  <si>
    <t xml:space="preserve">FOR</t>
  </si>
  <si>
    <t xml:space="preserve">NEXT</t>
  </si>
  <si>
    <t xml:space="preserve">AS</t>
  </si>
  <si>
    <t xml:space="preserve">count</t>
  </si>
  <si>
    <t xml:space="preserve">COUNT</t>
  </si>
  <si>
    <t xml:space="preserve">appversion</t>
  </si>
  <si>
    <t xml:space="preserve">runtimeid</t>
  </si>
  <si>
    <t xml:space="preserve">err</t>
  </si>
  <si>
    <t xml:space="preserve">peek222</t>
  </si>
  <si>
    <t xml:space="preserve">display</t>
  </si>
  <si>
    <t xml:space="preserve">DISPLAY</t>
  </si>
  <si>
    <t xml:space="preserve">bload</t>
  </si>
  <si>
    <t xml:space="preserve">BLOAD</t>
  </si>
  <si>
    <t xml:space="preserve">bsave</t>
  </si>
  <si>
    <t xml:space="preserve">BSAVE</t>
  </si>
  <si>
    <t xml:space="preserve">extract</t>
  </si>
  <si>
    <t xml:space="preserve">EXTRACT</t>
  </si>
  <si>
    <t xml:space="preserve">chatapp</t>
  </si>
  <si>
    <t xml:space="preserve">username</t>
  </si>
  <si>
    <t xml:space="preserve">userlogin</t>
  </si>
  <si>
    <t xml:space="preserve">userlang</t>
  </si>
  <si>
    <t xml:space="preserve">SQL LANE</t>
  </si>
  <si>
    <t xml:space="preserve">Entidades y atributos</t>
  </si>
  <si>
    <t xml:space="preserve">LENGTH</t>
  </si>
  <si>
    <t xml:space="preserve">NULL?</t>
  </si>
  <si>
    <t xml:space="preserve">DEFAULT</t>
  </si>
  <si>
    <t xml:space="preserve">INDEX</t>
  </si>
  <si>
    <t xml:space="preserve">TYPE</t>
  </si>
  <si>
    <t xml:space="preserve">KEY</t>
  </si>
  <si>
    <t xml:space="preserve">DEF</t>
  </si>
  <si>
    <t xml:space="preserve">DEF_A</t>
  </si>
  <si>
    <t xml:space="preserve">KEY_A</t>
  </si>
  <si>
    <t xml:space="preserve">DROP</t>
  </si>
  <si>
    <t xml:space="preserve">CREATE</t>
  </si>
  <si>
    <t xml:space="preserve">BOTH</t>
  </si>
  <si>
    <t xml:space="preserve">for...</t>
  </si>
  <si>
    <t xml:space="preserve">utf8mb4</t>
  </si>
  <si>
    <t xml:space="preserve">ALTER DATABASE botbasic CHARACTER SET = utf8mb4 COLLATE = utf8mb4_unicode_ci;</t>
  </si>
  <si>
    <t xml:space="preserve">cmchannel</t>
  </si>
  <si>
    <t xml:space="preserve">INT</t>
  </si>
  <si>
    <t xml:space="preserve">pk</t>
  </si>
  <si>
    <t xml:space="preserve">cm_type</t>
  </si>
  <si>
    <t xml:space="preserve">i</t>
  </si>
  <si>
    <t xml:space="preserve">cm_user_id</t>
  </si>
  <si>
    <t xml:space="preserve">STRING</t>
  </si>
  <si>
    <t xml:space="preserve">cm_bot_name</t>
  </si>
  <si>
    <t xml:space="preserve">cm_chat_info</t>
  </si>
  <si>
    <t xml:space="preserve">bbchannel_id</t>
  </si>
  <si>
    <t xml:space="preserve">deleted</t>
  </si>
  <si>
    <t xml:space="preserve">DATETIME</t>
  </si>
  <si>
    <t xml:space="preserve">x</t>
  </si>
  <si>
    <t xml:space="preserve">NULL</t>
  </si>
  <si>
    <t xml:space="preserve">updated</t>
  </si>
  <si>
    <t xml:space="preserve">TIMESTAMP</t>
  </si>
  <si>
    <t xml:space="preserve">CURRENT_TIMESTAMP ON UPDATE CURRENT_TIMESTAMP</t>
  </si>
  <si>
    <t xml:space="preserve">rand</t>
  </si>
  <si>
    <t xml:space="preserve">bbchannel</t>
  </si>
  <si>
    <t xml:space="preserve">call_stack</t>
  </si>
  <si>
    <t xml:space="preserve">TEXT</t>
  </si>
  <si>
    <t xml:space="preserve">route</t>
  </si>
  <si>
    <t xml:space="preserve">runtime_id</t>
  </si>
  <si>
    <t xml:space="preserve">bbtunnel</t>
  </si>
  <si>
    <t xml:space="preserve">src_bbchannel_id</t>
  </si>
  <si>
    <t xml:space="preserve">tgt_bbchannel_id</t>
  </si>
  <si>
    <t xml:space="preserve">resource_type</t>
  </si>
  <si>
    <t xml:space="preserve">SMALLINT</t>
  </si>
  <si>
    <t xml:space="preserve">runtime</t>
  </si>
  <si>
    <t xml:space="preserve">bbcode_cmid</t>
  </si>
  <si>
    <t xml:space="preserve">code_major_version</t>
  </si>
  <si>
    <t xml:space="preserve">code_minor_version</t>
  </si>
  <si>
    <t xml:space="preserve">code_subminor_version</t>
  </si>
  <si>
    <t xml:space="preserve">bizmodel_user_id</t>
  </si>
  <si>
    <t xml:space="preserve">bbvars</t>
  </si>
  <si>
    <t xml:space="preserve">bbruntime_id</t>
  </si>
  <si>
    <t xml:space="preserve">source</t>
  </si>
  <si>
    <t xml:space="preserve">ENUM('runtime','bizmodeladapter')</t>
  </si>
  <si>
    <t xml:space="preserve">'runtime'</t>
  </si>
  <si>
    <t xml:space="preserve">name</t>
  </si>
  <si>
    <t xml:space="preserve">value</t>
  </si>
  <si>
    <t xml:space="preserve">bbcode</t>
  </si>
  <si>
    <t xml:space="preserve">botbasic_version</t>
  </si>
  <si>
    <t xml:space="preserve">code_name</t>
  </si>
  <si>
    <t xml:space="preserve">bots</t>
  </si>
  <si>
    <t xml:space="preserve">messages</t>
  </si>
  <si>
    <t xml:space="preserve">menus</t>
  </si>
  <si>
    <t xml:space="preserve">magicvars</t>
  </si>
  <si>
    <t xml:space="preserve">primitives</t>
  </si>
  <si>
    <t xml:space="preserve">program</t>
  </si>
  <si>
    <t xml:space="preserve">LONGTEXT</t>
  </si>
  <si>
    <t xml:space="preserve">X</t>
  </si>
  <si>
    <t xml:space="preserve">telegram_queue</t>
  </si>
  <si>
    <t xml:space="preserve">menu_options</t>
  </si>
  <si>
    <t xml:space="preserve">resource</t>
  </si>
  <si>
    <t xml:space="preserve">special_order</t>
  </si>
  <si>
    <t xml:space="preserve">TINYINT</t>
  </si>
  <si>
    <t xml:space="preserve">special_order_arg</t>
  </si>
  <si>
    <t xml:space="preserve">cmchannel_id</t>
  </si>
  <si>
    <t xml:space="preserve">state</t>
  </si>
  <si>
    <t xml:space="preserve">ENUM('pending','sending','sent','error')</t>
  </si>
  <si>
    <t xml:space="preserve">'pending'</t>
  </si>
  <si>
    <t xml:space="preserve">try_count</t>
  </si>
  <si>
    <t xml:space="preserve">telegram_logbot</t>
  </si>
  <si>
    <t xml:space="preserve">bb_bot_id</t>
  </si>
  <si>
    <t xml:space="preserve">cm_full_user_name</t>
  </si>
  <si>
    <t xml:space="preserve">daemons_log_stamps</t>
  </si>
  <si>
    <t xml:space="preserve">daemon</t>
  </si>
  <si>
    <t xml:space="preserve">ENUM('message','download')</t>
  </si>
  <si>
    <t xml:space="preserve">stamp</t>
  </si>
  <si>
    <t xml:space="preserve">type</t>
  </si>
  <si>
    <t xml:space="preserve">cloned_from_id</t>
  </si>
  <si>
    <t xml:space="preserve">chatmedium_type</t>
  </si>
  <si>
    <t xml:space="preserve">file_id</t>
  </si>
  <si>
    <t xml:space="preserve">chatmedium_authinfo</t>
  </si>
  <si>
    <t xml:space="preserve">filename</t>
  </si>
  <si>
    <t xml:space="preserve">metainfo</t>
  </si>
  <si>
    <t xml:space="preserve">interaction_id</t>
  </si>
  <si>
    <t xml:space="preserve">download_state</t>
  </si>
  <si>
    <t xml:space="preserve">ENUM('nonapplicable','avoided','pending','doing','done','error')</t>
  </si>
  <si>
    <t xml:space="preserve">'avoided'</t>
  </si>
  <si>
    <t xml:space="preserve">interaction</t>
  </si>
  <si>
    <t xml:space="preserve">subtype</t>
  </si>
  <si>
    <t xml:space="preserve">cm_sequence_id</t>
  </si>
  <si>
    <t xml:space="preserve">cm_user_name</t>
  </si>
  <si>
    <t xml:space="preserve">cm_user_login</t>
  </si>
  <si>
    <t xml:space="preserve">cm_user_language</t>
  </si>
  <si>
    <t xml:space="preserve">cm_user_phone</t>
  </si>
  <si>
    <t xml:space="preserve">menu_hook</t>
  </si>
  <si>
    <t xml:space="preserve">created</t>
  </si>
  <si>
    <t xml:space="preserve">menuhook_signature</t>
  </si>
  <si>
    <t xml:space="preserve">signature</t>
  </si>
  <si>
    <t xml:space="preserve">datahelper_data</t>
  </si>
  <si>
    <t xml:space="preserve">bmuser_id</t>
  </si>
  <si>
    <t xml:space="preserve">parser_user</t>
  </si>
  <si>
    <t xml:space="preserve">user_id</t>
  </si>
  <si>
    <t xml:space="preserve">password</t>
  </si>
  <si>
    <t xml:space="preserve">EOF</t>
  </si>
  <si>
    <t xml:space="preserve">necesario para completar BD estándar de BotBasic</t>
  </si>
  <si>
    <t xml:space="preserve">INSERT INTO daemons_log_stamps (daemon, cm_type, stamp, rand) VALUES ('download', 111, NOW(), ''), ('message', 111, NOW(), '');</t>
  </si>
  <si>
    <t xml:space="preserve">CREATE UNIQUE INDEX datahelper_data_comboidx ON datahelper_data (bbcode_cmid, bmuser_id, name);</t>
  </si>
  <si>
    <t xml:space="preserve">CREATE UNIQUE INDEX telegram_logbot_comboidx ON telegram_logbot (bb_bot_id, cm_full_user_name);</t>
  </si>
  <si>
    <t xml:space="preserve">necesario para completar BD estándar de BotBasic (modificar al gusto)</t>
  </si>
  <si>
    <t xml:space="preserve">INSERT INTO parser_user (user_id, password, rand) VALUES ('gorka', PASSWORD('EJHWio2wnHG7AUbKgLRFwQmQMyCa5tG3'), ''), ('jorge', PASSWORD('BQ5qNkpekgKxF3o4'), ''), ('nicole', PASSWORD('PcXbjitWpcAyutm9'), '');</t>
  </si>
  <si>
    <t xml:space="preserve">INSERT INTO parser_user (user_id, password, rand) VALUES ('luis', PASSWORD('T2vAQmj4E5GeNjYw'), ''), ('carlos', PASSWORD('AD5vaJQMTvP4rZg4'), '');</t>
  </si>
  <si>
    <t xml:space="preserve">query útil: reset runtimes</t>
  </si>
  <si>
    <t xml:space="preserve">TRUNCATE TABLE bbchannel; TRUNCATE TABLE cmchannel; TRUNCATE TABLE runtime;</t>
  </si>
  <si>
    <t xml:space="preserve">query util: resend all splases again including previuously sent with no error</t>
  </si>
  <si>
    <t xml:space="preserve">UPDATE telegram_queue SET state = 'pending', try_count = 0;</t>
  </si>
</sst>
</file>

<file path=xl/styles.xml><?xml version="1.0" encoding="utf-8"?>
<styleSheet xmlns="http://schemas.openxmlformats.org/spreadsheetml/2006/main">
  <numFmts count="1">
    <numFmt numFmtId="164" formatCode="General"/>
  </numFmts>
  <fonts count="13">
    <font>
      <sz val="10"/>
      <name val="Arial"/>
      <family val="2"/>
      <charset val="1"/>
    </font>
    <font>
      <sz val="10"/>
      <name val="Arial"/>
      <family val="0"/>
    </font>
    <font>
      <sz val="10"/>
      <name val="Arial"/>
      <family val="0"/>
    </font>
    <font>
      <sz val="10"/>
      <name val="Arial"/>
      <family val="0"/>
    </font>
    <font>
      <b val="true"/>
      <sz val="18"/>
      <name val="Arial Narrow"/>
      <family val="2"/>
      <charset val="1"/>
    </font>
    <font>
      <sz val="10"/>
      <name val="Arial Narrow"/>
      <family val="2"/>
      <charset val="1"/>
    </font>
    <font>
      <b val="true"/>
      <sz val="10"/>
      <name val="Arial Narrow"/>
      <family val="2"/>
      <charset val="1"/>
    </font>
    <font>
      <sz val="10"/>
      <color rgb="FF000000"/>
      <name val="Arial"/>
      <family val="2"/>
      <charset val="1"/>
    </font>
    <font>
      <b val="true"/>
      <sz val="10"/>
      <color rgb="FF000000"/>
      <name val="Arial"/>
      <family val="2"/>
      <charset val="1"/>
    </font>
    <font>
      <b val="true"/>
      <sz val="10"/>
      <color rgb="FFFFFFFF"/>
      <name val="Arial"/>
      <family val="2"/>
      <charset val="1"/>
    </font>
    <font>
      <sz val="10"/>
      <color rgb="FFFFFFFF"/>
      <name val="Arial"/>
      <family val="2"/>
      <charset val="1"/>
    </font>
    <font>
      <b val="true"/>
      <sz val="7"/>
      <color rgb="FFFFFFFF"/>
      <name val="Arial"/>
      <family val="2"/>
      <charset val="1"/>
    </font>
    <font>
      <b val="true"/>
      <sz val="8"/>
      <color rgb="FFFFFFFF"/>
      <name val="Arial"/>
      <family val="2"/>
      <charset val="1"/>
    </font>
  </fonts>
  <fills count="9">
    <fill>
      <patternFill patternType="none"/>
    </fill>
    <fill>
      <patternFill patternType="gray125"/>
    </fill>
    <fill>
      <patternFill patternType="solid">
        <fgColor rgb="FFDDDDDD"/>
        <bgColor rgb="FFCCFFCC"/>
      </patternFill>
    </fill>
    <fill>
      <patternFill patternType="solid">
        <fgColor rgb="FF999999"/>
        <bgColor rgb="FF808080"/>
      </patternFill>
    </fill>
    <fill>
      <patternFill patternType="solid">
        <fgColor rgb="FFFF950E"/>
        <bgColor rgb="FFFF6600"/>
      </patternFill>
    </fill>
    <fill>
      <patternFill patternType="solid">
        <fgColor rgb="FF000000"/>
        <bgColor rgb="FF003300"/>
      </patternFill>
    </fill>
    <fill>
      <patternFill patternType="solid">
        <fgColor rgb="FFFF0000"/>
        <bgColor rgb="FF993300"/>
      </patternFill>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9" fillId="5" borderId="0" xfId="0" applyFont="true" applyBorder="false" applyAlignment="fals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general" vertical="top" textRotation="0" wrapText="fals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left" vertical="top" textRotation="0" wrapText="true" indent="0" shrinkToFit="false"/>
      <protection locked="true" hidden="false"/>
    </xf>
    <xf numFmtId="164" fontId="11" fillId="5" borderId="0" xfId="0" applyFont="true" applyBorder="false" applyAlignment="true" applyProtection="false">
      <alignment horizontal="center" vertical="bottom" textRotation="0" wrapText="false" indent="0" shrinkToFit="false"/>
      <protection locked="true" hidden="false"/>
    </xf>
    <xf numFmtId="164" fontId="11" fillId="5" borderId="0" xfId="0" applyFont="true" applyBorder="false" applyAlignment="true" applyProtection="false">
      <alignment horizontal="left" vertical="bottom" textRotation="0" wrapText="false" indent="0" shrinkToFit="false"/>
      <protection locked="true" hidden="false"/>
    </xf>
    <xf numFmtId="164" fontId="11" fillId="5"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8" fillId="6"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general" vertical="top" textRotation="0" wrapText="false" indent="0" shrinkToFit="false"/>
      <protection locked="true" hidden="false"/>
    </xf>
    <xf numFmtId="164" fontId="7" fillId="7"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left" vertical="top" textRotation="0" wrapText="true" indent="0" shrinkToFit="false"/>
      <protection locked="true" hidden="false"/>
    </xf>
    <xf numFmtId="164" fontId="7" fillId="6" borderId="0" xfId="0" applyFont="true" applyBorder="false" applyAlignment="true" applyProtection="false">
      <alignment horizontal="center" vertical="bottom" textRotation="0" wrapText="true" indent="0" shrinkToFit="false"/>
      <protection locked="true" hidden="false"/>
    </xf>
    <xf numFmtId="164" fontId="7" fillId="6" borderId="0" xfId="0" applyFont="true" applyBorder="false" applyAlignment="true" applyProtection="false">
      <alignment horizontal="center" vertical="bottom" textRotation="0" wrapText="false" indent="0" shrinkToFit="false"/>
      <protection locked="true" hidden="false"/>
    </xf>
    <xf numFmtId="164" fontId="7" fillId="7" borderId="0" xfId="0" applyFont="true" applyBorder="false" applyAlignment="true" applyProtection="false">
      <alignment horizontal="left" vertical="bottom" textRotation="0" wrapText="false" indent="0" shrinkToFit="false"/>
      <protection locked="true" hidden="false"/>
    </xf>
    <xf numFmtId="164" fontId="7" fillId="7" borderId="0" xfId="0" applyFont="true" applyBorder="false" applyAlignment="true" applyProtection="false">
      <alignment horizontal="general" vertical="top" textRotation="0" wrapText="false" indent="0" shrinkToFit="false"/>
      <protection locked="true" hidden="false"/>
    </xf>
    <xf numFmtId="164" fontId="7" fillId="7" borderId="0" xfId="0" applyFont="true" applyBorder="false" applyAlignment="true" applyProtection="false">
      <alignment horizontal="left" vertical="top" textRotation="0" wrapText="true" indent="0" shrinkToFit="false"/>
      <protection locked="true" hidden="false"/>
    </xf>
    <xf numFmtId="164" fontId="0" fillId="7" borderId="0" xfId="0" applyFont="false" applyBorder="false" applyAlignment="true" applyProtection="false">
      <alignment horizontal="center"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7" fillId="7" borderId="0" xfId="0" applyFont="true" applyBorder="false" applyAlignment="true" applyProtection="false">
      <alignment horizontal="center" vertical="bottom" textRotation="0" wrapText="false" indent="0" shrinkToFit="false"/>
      <protection locked="true" hidden="false"/>
    </xf>
    <xf numFmtId="164" fontId="7" fillId="7" borderId="0" xfId="0" applyFont="true" applyBorder="false" applyAlignment="true" applyProtection="false">
      <alignment horizontal="center" vertical="bottom" textRotation="0" wrapText="tru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general" vertical="top" textRotation="0" wrapText="false" indent="0" shrinkToFit="false"/>
      <protection locked="true" hidden="false"/>
    </xf>
    <xf numFmtId="164" fontId="7" fillId="8" borderId="0" xfId="0" applyFont="true" applyBorder="false" applyAlignment="true" applyProtection="false">
      <alignment horizontal="left" vertical="top" textRotation="0" wrapText="true" indent="0" shrinkToFit="false"/>
      <protection locked="true" hidden="false"/>
    </xf>
    <xf numFmtId="164" fontId="0" fillId="8" borderId="0" xfId="0" applyFont="false" applyBorder="false" applyAlignment="true" applyProtection="false">
      <alignment horizontal="center" vertical="bottom" textRotation="0" wrapText="false" indent="0" shrinkToFit="false"/>
      <protection locked="true" hidden="false"/>
    </xf>
    <xf numFmtId="164" fontId="7" fillId="8" borderId="0" xfId="0" applyFont="true" applyBorder="false" applyAlignment="true" applyProtection="false">
      <alignment horizontal="center" vertical="bottom" textRotation="0" wrapText="false" indent="0" shrinkToFit="false"/>
      <protection locked="true" hidden="false"/>
    </xf>
    <xf numFmtId="164" fontId="12" fillId="5" borderId="0" xfId="0" applyFont="true" applyBorder="false" applyAlignment="true" applyProtection="false">
      <alignment horizontal="general" vertical="top" textRotation="0" wrapText="true" indent="0" shrinkToFit="false"/>
      <protection locked="true" hidden="false"/>
    </xf>
    <xf numFmtId="164" fontId="12" fillId="5" borderId="0" xfId="0" applyFont="true" applyBorder="false" applyAlignment="true" applyProtection="false">
      <alignment horizontal="center"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50E"/>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3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8.79"/>
    <col collapsed="false" customWidth="true" hidden="false" outlineLevel="0" max="2" min="2" style="0" width="73.57"/>
    <col collapsed="false" customWidth="true" hidden="false" outlineLevel="0" max="3" min="3" style="0" width="8.67"/>
    <col collapsed="false" customWidth="true" hidden="false" outlineLevel="0" max="4" min="4" style="0" width="1.08"/>
    <col collapsed="false" customWidth="true" hidden="false" outlineLevel="0" max="5" min="5" style="0" width="38.74"/>
    <col collapsed="false" customWidth="true" hidden="false" outlineLevel="0" max="6" min="6" style="0" width="1.08"/>
    <col collapsed="false" customWidth="true" hidden="false" outlineLevel="0" max="1025" min="7" style="0" width="8.67"/>
  </cols>
  <sheetData>
    <row r="1" customFormat="false" ht="22.05" hidden="false" customHeight="false" outlineLevel="0" collapsed="false">
      <c r="A1" s="1" t="s">
        <v>0</v>
      </c>
      <c r="B1" s="2"/>
      <c r="C1" s="2"/>
      <c r="G1" s="2"/>
    </row>
    <row r="2" customFormat="false" ht="12.8" hidden="false" customHeight="false" outlineLevel="0" collapsed="false">
      <c r="A2" s="3" t="s">
        <v>1</v>
      </c>
      <c r="B2" s="2"/>
      <c r="C2" s="2"/>
      <c r="G2" s="2"/>
    </row>
    <row r="3" customFormat="false" ht="12.8" hidden="false" customHeight="false" outlineLevel="0" collapsed="false">
      <c r="A3" s="3"/>
      <c r="B3" s="2"/>
      <c r="C3" s="2"/>
      <c r="G3" s="2"/>
    </row>
    <row r="4" customFormat="false" ht="12.8" hidden="false" customHeight="false" outlineLevel="0" collapsed="false">
      <c r="A4" s="3"/>
      <c r="B4" s="2"/>
      <c r="C4" s="2"/>
      <c r="G4" s="2"/>
    </row>
    <row r="5" customFormat="false" ht="12.8" hidden="false" customHeight="false" outlineLevel="0" collapsed="false">
      <c r="A5" s="2"/>
      <c r="B5" s="2"/>
      <c r="C5" s="2"/>
      <c r="G5" s="2"/>
    </row>
    <row r="6" customFormat="false" ht="12.8" hidden="false" customHeight="false" outlineLevel="0" collapsed="false">
      <c r="A6" s="4" t="s">
        <v>2</v>
      </c>
      <c r="B6" s="5"/>
      <c r="C6" s="5"/>
      <c r="D6" s="5"/>
      <c r="E6" s="5"/>
      <c r="F6" s="5"/>
      <c r="G6" s="5"/>
    </row>
    <row r="7" customFormat="false" ht="12.8" hidden="false" customHeight="false" outlineLevel="0" collapsed="false">
      <c r="A7" s="6" t="s">
        <v>3</v>
      </c>
      <c r="B7" s="6" t="s">
        <v>4</v>
      </c>
      <c r="C7" s="6"/>
      <c r="D7" s="6"/>
      <c r="E7" s="6" t="s">
        <v>5</v>
      </c>
      <c r="F7" s="6"/>
      <c r="G7" s="7" t="s">
        <v>6</v>
      </c>
      <c r="H7" s="2" t="s">
        <v>7</v>
      </c>
    </row>
    <row r="8" customFormat="false" ht="12.8" hidden="false" customHeight="false" outlineLevel="0" collapsed="false">
      <c r="A8" s="2" t="s">
        <v>8</v>
      </c>
      <c r="B8" s="2" t="s">
        <v>9</v>
      </c>
      <c r="C8" s="2"/>
      <c r="E8" s="2"/>
      <c r="G8" s="8" t="s">
        <v>10</v>
      </c>
    </row>
    <row r="9" customFormat="false" ht="12.8" hidden="false" customHeight="false" outlineLevel="0" collapsed="false">
      <c r="A9" s="2" t="s">
        <v>8</v>
      </c>
      <c r="B9" s="2" t="s">
        <v>11</v>
      </c>
      <c r="C9" s="2"/>
      <c r="E9" s="2"/>
      <c r="G9" s="8" t="s">
        <v>12</v>
      </c>
    </row>
    <row r="10" customFormat="false" ht="12.8" hidden="false" customHeight="false" outlineLevel="0" collapsed="false">
      <c r="A10" s="2" t="s">
        <v>13</v>
      </c>
      <c r="B10" s="2" t="s">
        <v>14</v>
      </c>
      <c r="C10" s="2"/>
      <c r="E10" s="2"/>
      <c r="G10" s="8" t="s">
        <v>12</v>
      </c>
    </row>
    <row r="11" customFormat="false" ht="12.8" hidden="false" customHeight="false" outlineLevel="0" collapsed="false">
      <c r="A11" s="2" t="s">
        <v>15</v>
      </c>
      <c r="B11" s="2" t="s">
        <v>16</v>
      </c>
      <c r="C11" s="2"/>
      <c r="E11" s="2"/>
      <c r="G11" s="8" t="s">
        <v>12</v>
      </c>
    </row>
    <row r="12" customFormat="false" ht="12.8" hidden="false" customHeight="false" outlineLevel="0" collapsed="false">
      <c r="A12" s="2" t="s">
        <v>17</v>
      </c>
      <c r="B12" s="2" t="s">
        <v>18</v>
      </c>
      <c r="C12" s="2"/>
      <c r="E12" s="2"/>
      <c r="G12" s="8" t="s">
        <v>19</v>
      </c>
    </row>
    <row r="13" customFormat="false" ht="12.8" hidden="false" customHeight="false" outlineLevel="0" collapsed="false">
      <c r="A13" s="2" t="s">
        <v>17</v>
      </c>
      <c r="B13" s="2" t="s">
        <v>20</v>
      </c>
      <c r="C13" s="2"/>
      <c r="E13" s="2"/>
      <c r="G13" s="8" t="s">
        <v>19</v>
      </c>
    </row>
    <row r="14" customFormat="false" ht="12.8" hidden="false" customHeight="false" outlineLevel="0" collapsed="false">
      <c r="A14" s="2" t="s">
        <v>17</v>
      </c>
      <c r="B14" s="2" t="s">
        <v>21</v>
      </c>
      <c r="C14" s="2"/>
      <c r="E14" s="2"/>
      <c r="G14" s="8" t="s">
        <v>22</v>
      </c>
    </row>
    <row r="15" customFormat="false" ht="12.8" hidden="false" customHeight="false" outlineLevel="0" collapsed="false">
      <c r="A15" s="2" t="s">
        <v>17</v>
      </c>
      <c r="B15" s="2" t="s">
        <v>23</v>
      </c>
      <c r="C15" s="2"/>
      <c r="E15" s="2"/>
      <c r="G15" s="8" t="s">
        <v>19</v>
      </c>
    </row>
    <row r="16" customFormat="false" ht="12.8" hidden="false" customHeight="false" outlineLevel="0" collapsed="false">
      <c r="A16" s="2" t="s">
        <v>17</v>
      </c>
      <c r="B16" s="2" t="s">
        <v>24</v>
      </c>
      <c r="C16" s="2"/>
      <c r="E16" s="2"/>
      <c r="G16" s="8" t="s">
        <v>12</v>
      </c>
    </row>
    <row r="17" customFormat="false" ht="12.8" hidden="false" customHeight="false" outlineLevel="0" collapsed="false">
      <c r="A17" s="2" t="s">
        <v>17</v>
      </c>
      <c r="B17" s="2" t="s">
        <v>25</v>
      </c>
      <c r="C17" s="2"/>
      <c r="E17" s="2"/>
      <c r="G17" s="8" t="s">
        <v>12</v>
      </c>
    </row>
    <row r="18" customFormat="false" ht="12.8" hidden="false" customHeight="false" outlineLevel="0" collapsed="false">
      <c r="A18" s="2" t="s">
        <v>17</v>
      </c>
      <c r="B18" s="2" t="s">
        <v>26</v>
      </c>
      <c r="C18" s="2"/>
      <c r="E18" s="2"/>
      <c r="G18" s="8" t="s">
        <v>12</v>
      </c>
    </row>
    <row r="19" customFormat="false" ht="12.8" hidden="false" customHeight="false" outlineLevel="0" collapsed="false">
      <c r="A19" s="2" t="s">
        <v>17</v>
      </c>
      <c r="B19" s="2" t="s">
        <v>27</v>
      </c>
      <c r="C19" s="2"/>
      <c r="E19" s="2"/>
      <c r="G19" s="8" t="s">
        <v>12</v>
      </c>
    </row>
    <row r="20" customFormat="false" ht="12.8" hidden="false" customHeight="false" outlineLevel="0" collapsed="false">
      <c r="A20" s="2" t="s">
        <v>28</v>
      </c>
      <c r="B20" s="2" t="s">
        <v>27</v>
      </c>
      <c r="C20" s="2"/>
      <c r="E20" s="2"/>
      <c r="G20" s="8" t="s">
        <v>12</v>
      </c>
    </row>
    <row r="21" customFormat="false" ht="12.8" hidden="false" customHeight="false" outlineLevel="0" collapsed="false">
      <c r="A21" s="2" t="s">
        <v>29</v>
      </c>
      <c r="B21" s="2" t="s">
        <v>30</v>
      </c>
      <c r="C21" s="2"/>
      <c r="E21" s="2"/>
      <c r="G21" s="8" t="s">
        <v>12</v>
      </c>
    </row>
    <row r="22" customFormat="false" ht="12.8" hidden="false" customHeight="false" outlineLevel="0" collapsed="false">
      <c r="A22" s="2" t="s">
        <v>29</v>
      </c>
      <c r="B22" s="2" t="s">
        <v>31</v>
      </c>
      <c r="C22" s="2"/>
      <c r="E22" s="2"/>
      <c r="G22" s="8" t="s">
        <v>12</v>
      </c>
    </row>
    <row r="23" customFormat="false" ht="12.8" hidden="false" customHeight="false" outlineLevel="0" collapsed="false">
      <c r="A23" s="2" t="s">
        <v>32</v>
      </c>
      <c r="B23" s="2" t="s">
        <v>33</v>
      </c>
      <c r="C23" s="2"/>
      <c r="E23" s="2"/>
      <c r="G23" s="8" t="s">
        <v>19</v>
      </c>
    </row>
    <row r="24" customFormat="false" ht="12.8" hidden="false" customHeight="false" outlineLevel="0" collapsed="false">
      <c r="A24" s="2" t="s">
        <v>34</v>
      </c>
      <c r="B24" s="2" t="s">
        <v>35</v>
      </c>
      <c r="E24" s="2" t="str">
        <f aca="false">"[ '"&amp;A24&amp;"', '"&amp;B24&amp;"' ],"</f>
        <v>[ 'ROOT', '&lt;sentence&gt;' ],</v>
      </c>
      <c r="F24" s="0" t="s">
        <v>36</v>
      </c>
      <c r="G24" s="8" t="s">
        <v>12</v>
      </c>
    </row>
    <row r="25" customFormat="false" ht="12.8" hidden="false" customHeight="false" outlineLevel="0" collapsed="false">
      <c r="A25" s="2" t="s">
        <v>32</v>
      </c>
      <c r="B25" s="2" t="s">
        <v>37</v>
      </c>
      <c r="E25" s="2" t="str">
        <f aca="false">"[ '"&amp;A25&amp;"', '"&amp;B25&amp;"' ],"</f>
        <v>[ 'sentence', '&lt;if&gt;' ],</v>
      </c>
      <c r="F25" s="0" t="s">
        <v>36</v>
      </c>
      <c r="G25" s="8" t="s">
        <v>19</v>
      </c>
    </row>
    <row r="26" customFormat="false" ht="12.8" hidden="false" customHeight="false" outlineLevel="0" collapsed="false">
      <c r="A26" s="2" t="s">
        <v>38</v>
      </c>
      <c r="B26" s="2" t="s">
        <v>39</v>
      </c>
      <c r="E26" s="2" t="str">
        <f aca="false">"[ '"&amp;A26&amp;"', '"&amp;B26&amp;"' ],"</f>
        <v>[ 'if', 'IF &lt;logicPredicate&gt; THEN &lt;sentence1&gt; ELSE &lt;sentence2&gt;' ],</v>
      </c>
      <c r="F26" s="0" t="s">
        <v>36</v>
      </c>
      <c r="G26" s="8" t="s">
        <v>19</v>
      </c>
    </row>
    <row r="27" customFormat="false" ht="12.8" hidden="false" customHeight="false" outlineLevel="0" collapsed="false">
      <c r="A27" s="2" t="s">
        <v>38</v>
      </c>
      <c r="B27" s="2" t="s">
        <v>40</v>
      </c>
      <c r="E27" s="2" t="str">
        <f aca="false">"[ '"&amp;A27&amp;"', '"&amp;B27&amp;"' ],"</f>
        <v>[ 'if', 'IF &lt;logicPredicate&gt; THEN &lt;sentence&gt;' ],</v>
      </c>
      <c r="F27" s="0" t="s">
        <v>36</v>
      </c>
      <c r="G27" s="8" t="s">
        <v>19</v>
      </c>
    </row>
    <row r="28" customFormat="false" ht="12.8" hidden="false" customHeight="false" outlineLevel="0" collapsed="false">
      <c r="A28" s="2" t="s">
        <v>41</v>
      </c>
      <c r="B28" s="2" t="s">
        <v>42</v>
      </c>
      <c r="E28" s="2" t="str">
        <f aca="false">"[ '"&amp;A28&amp;"', '"&amp;B28&amp;"' ],"</f>
        <v>[ 'logicPredicate', 'EQ &lt;expr1&gt; &lt;expr2&gt;' ],</v>
      </c>
      <c r="F28" s="0" t="s">
        <v>36</v>
      </c>
      <c r="G28" s="8" t="s">
        <v>19</v>
      </c>
    </row>
    <row r="29" customFormat="false" ht="12.8" hidden="false" customHeight="false" outlineLevel="0" collapsed="false">
      <c r="A29" s="2" t="s">
        <v>41</v>
      </c>
      <c r="B29" s="2" t="s">
        <v>43</v>
      </c>
      <c r="E29" s="2" t="str">
        <f aca="false">"[ '"&amp;A29&amp;"', '"&amp;B29&amp;"' ],"</f>
        <v>[ 'logicPredicate', 'NEQ &lt;expr1&gt; &lt;expr2&gt;' ],</v>
      </c>
      <c r="F29" s="0" t="s">
        <v>36</v>
      </c>
      <c r="G29" s="8" t="s">
        <v>19</v>
      </c>
    </row>
    <row r="30" customFormat="false" ht="12.8" hidden="false" customHeight="false" outlineLevel="0" collapsed="false">
      <c r="A30" s="2" t="s">
        <v>41</v>
      </c>
      <c r="B30" s="2" t="s">
        <v>44</v>
      </c>
      <c r="E30" s="2" t="str">
        <f aca="false">"[ '"&amp;A30&amp;"', '"&amp;B30&amp;"' ],"</f>
        <v>[ 'logicPredicate', 'GT &lt;expr1&gt; &lt;expr2&gt;' ],</v>
      </c>
      <c r="F30" s="0" t="s">
        <v>36</v>
      </c>
      <c r="G30" s="8" t="s">
        <v>19</v>
      </c>
    </row>
    <row r="31" customFormat="false" ht="12.8" hidden="false" customHeight="false" outlineLevel="0" collapsed="false">
      <c r="A31" s="2" t="s">
        <v>41</v>
      </c>
      <c r="B31" s="2" t="s">
        <v>45</v>
      </c>
      <c r="E31" s="2" t="str">
        <f aca="false">"[ '"&amp;A31&amp;"', '"&amp;B31&amp;"' ],"</f>
        <v>[ 'logicPredicate', 'GTE &lt;expr1&gt; &lt;expr2&gt;' ],</v>
      </c>
      <c r="F31" s="0" t="s">
        <v>36</v>
      </c>
      <c r="G31" s="8" t="s">
        <v>19</v>
      </c>
    </row>
    <row r="32" customFormat="false" ht="12.8" hidden="false" customHeight="false" outlineLevel="0" collapsed="false">
      <c r="A32" s="2" t="s">
        <v>41</v>
      </c>
      <c r="B32" s="2" t="s">
        <v>46</v>
      </c>
      <c r="E32" s="2" t="str">
        <f aca="false">"[ '"&amp;A32&amp;"', '"&amp;B32&amp;"' ],"</f>
        <v>[ 'logicPredicate', 'LT &lt;expr1&gt; &lt;expr2&gt;' ],</v>
      </c>
      <c r="F32" s="0" t="s">
        <v>36</v>
      </c>
      <c r="G32" s="8" t="s">
        <v>19</v>
      </c>
    </row>
    <row r="33" customFormat="false" ht="12.8" hidden="false" customHeight="false" outlineLevel="0" collapsed="false">
      <c r="A33" s="2" t="s">
        <v>41</v>
      </c>
      <c r="B33" s="2" t="s">
        <v>47</v>
      </c>
      <c r="E33" s="2" t="str">
        <f aca="false">"[ '"&amp;A33&amp;"', '"&amp;B33&amp;"' ],"</f>
        <v>[ 'logicPredicate', 'LTE &lt;expr1&gt; &lt;expr2&gt;' ],</v>
      </c>
      <c r="F33" s="0" t="s">
        <v>36</v>
      </c>
      <c r="G33" s="8" t="s">
        <v>19</v>
      </c>
    </row>
    <row r="34" customFormat="false" ht="12.8" hidden="false" customHeight="false" outlineLevel="0" collapsed="false">
      <c r="A34" s="2" t="s">
        <v>41</v>
      </c>
      <c r="B34" s="2" t="s">
        <v>48</v>
      </c>
      <c r="E34" s="2" t="str">
        <f aca="false">"[ '"&amp;A34&amp;"', '"&amp;B34&amp;"' ],"</f>
        <v>[ 'logicPredicate', 'EMPTY DATA' ],</v>
      </c>
      <c r="F34" s="0" t="s">
        <v>36</v>
      </c>
      <c r="G34" s="8" t="s">
        <v>19</v>
      </c>
    </row>
    <row r="35" customFormat="false" ht="12.8" hidden="false" customHeight="false" outlineLevel="0" collapsed="false">
      <c r="A35" s="2" t="s">
        <v>41</v>
      </c>
      <c r="B35" s="2" t="s">
        <v>49</v>
      </c>
      <c r="E35" s="2" t="str">
        <f aca="false">"[ '"&amp;A35&amp;"', '"&amp;B35&amp;"' ],"</f>
        <v>[ 'logicPredicate', 'EMPTY OPTIONS' ],</v>
      </c>
      <c r="G35" s="8" t="s">
        <v>19</v>
      </c>
    </row>
    <row r="36" customFormat="false" ht="12.8" hidden="false" customHeight="false" outlineLevel="0" collapsed="false">
      <c r="A36" s="2" t="s">
        <v>41</v>
      </c>
      <c r="B36" s="2" t="s">
        <v>50</v>
      </c>
      <c r="E36" s="2" t="str">
        <f aca="false">"[ '"&amp;A36&amp;"', '"&amp;B36&amp;"' ],"</f>
        <v>[ 'logicPredicate', 'EMPTY &lt;expr&gt;' ],</v>
      </c>
      <c r="F36" s="0" t="s">
        <v>36</v>
      </c>
      <c r="G36" s="8" t="s">
        <v>19</v>
      </c>
    </row>
    <row r="37" customFormat="false" ht="12.8" hidden="false" customHeight="false" outlineLevel="0" collapsed="false">
      <c r="A37" s="2" t="s">
        <v>41</v>
      </c>
      <c r="B37" s="2" t="s">
        <v>51</v>
      </c>
      <c r="E37" s="2" t="str">
        <f aca="false">"[ '"&amp;A37&amp;"', '"&amp;B37&amp;"' ],"</f>
        <v>[ 'logicPredicate', 'NOT &lt;logicPredicate&gt;' ],</v>
      </c>
      <c r="F37" s="0" t="s">
        <v>36</v>
      </c>
      <c r="G37" s="8" t="s">
        <v>19</v>
      </c>
    </row>
    <row r="38" customFormat="false" ht="12.8" hidden="false" customHeight="false" outlineLevel="0" collapsed="false">
      <c r="A38" s="2" t="s">
        <v>41</v>
      </c>
      <c r="B38" s="2" t="s">
        <v>52</v>
      </c>
      <c r="E38" s="2" t="str">
        <f aca="false">"[ '"&amp;A38&amp;"', '"&amp;B38&amp;"' ],"</f>
        <v>[ 'logicPredicate', '&lt;LogicPrimitive&gt;' ],</v>
      </c>
      <c r="F38" s="0" t="s">
        <v>36</v>
      </c>
      <c r="G38" s="8" t="s">
        <v>12</v>
      </c>
    </row>
    <row r="39" customFormat="false" ht="12.8" hidden="false" customHeight="false" outlineLevel="0" collapsed="false">
      <c r="A39" s="2" t="s">
        <v>53</v>
      </c>
      <c r="B39" s="2" t="s">
        <v>52</v>
      </c>
      <c r="E39" s="2" t="str">
        <f aca="false">"[ '"&amp;A39&amp;"', '"&amp;B39&amp;"' ],"</f>
        <v>[ 'primitive', '&lt;LogicPrimitive&gt;' ],</v>
      </c>
      <c r="F39" s="0" t="s">
        <v>36</v>
      </c>
      <c r="G39" s="8" t="s">
        <v>12</v>
      </c>
    </row>
    <row r="40" customFormat="false" ht="12.8" hidden="false" customHeight="false" outlineLevel="0" collapsed="false">
      <c r="A40" s="2" t="s">
        <v>53</v>
      </c>
      <c r="B40" s="2" t="s">
        <v>54</v>
      </c>
      <c r="E40" s="2" t="str">
        <f aca="false">"[ '"&amp;A40&amp;"', '"&amp;B40&amp;"' ],"</f>
        <v>[ 'primitive', '&lt;NonLogicPrimitive&gt;' ],</v>
      </c>
      <c r="F40" s="0" t="s">
        <v>36</v>
      </c>
      <c r="G40" s="8" t="s">
        <v>12</v>
      </c>
    </row>
    <row r="41" customFormat="false" ht="12.8" hidden="false" customHeight="false" outlineLevel="0" collapsed="false">
      <c r="A41" s="2" t="s">
        <v>55</v>
      </c>
      <c r="B41" s="2" t="s">
        <v>56</v>
      </c>
      <c r="E41" s="2" t="str">
        <f aca="false">"[ '"&amp;A41&amp;"', '"&amp;B41&amp;"' ],"</f>
        <v>[ 'expr', 'APPVERSION' ],</v>
      </c>
      <c r="G41" s="8" t="s">
        <v>19</v>
      </c>
    </row>
    <row r="42" customFormat="false" ht="12.8" hidden="false" customHeight="false" outlineLevel="0" collapsed="false">
      <c r="A42" s="2" t="s">
        <v>55</v>
      </c>
      <c r="B42" s="2" t="s">
        <v>57</v>
      </c>
      <c r="E42" s="2" t="str">
        <f aca="false">"[ '"&amp;A42&amp;"', '"&amp;B42&amp;"' ],"</f>
        <v>[ 'expr', 'RUNTIMEID' ],</v>
      </c>
      <c r="G42" s="8" t="s">
        <v>19</v>
      </c>
    </row>
    <row r="43" customFormat="false" ht="12.8" hidden="false" customHeight="false" outlineLevel="0" collapsed="false">
      <c r="A43" s="2" t="s">
        <v>55</v>
      </c>
      <c r="B43" s="2" t="s">
        <v>58</v>
      </c>
      <c r="E43" s="2" t="str">
        <f aca="false">"[ '"&amp;A43&amp;"', '"&amp;B43&amp;"' ],"</f>
        <v>[ 'expr', 'BOTNAME' ],</v>
      </c>
      <c r="F43" s="0" t="s">
        <v>36</v>
      </c>
      <c r="G43" s="8" t="s">
        <v>19</v>
      </c>
    </row>
    <row r="44" customFormat="false" ht="12.8" hidden="false" customHeight="false" outlineLevel="0" collapsed="false">
      <c r="A44" s="2" t="s">
        <v>55</v>
      </c>
      <c r="B44" s="2" t="s">
        <v>59</v>
      </c>
      <c r="E44" s="2" t="str">
        <f aca="false">"[ '"&amp;A44&amp;"', '"&amp;B44&amp;"' ],"</f>
        <v>[ 'expr', 'CHATAPP' ],</v>
      </c>
      <c r="F44" s="0" t="s">
        <v>36</v>
      </c>
      <c r="G44" s="8"/>
    </row>
    <row r="45" customFormat="false" ht="12.8" hidden="false" customHeight="false" outlineLevel="0" collapsed="false">
      <c r="A45" s="2" t="s">
        <v>55</v>
      </c>
      <c r="B45" s="2" t="s">
        <v>60</v>
      </c>
      <c r="E45" s="2" t="str">
        <f aca="false">"[ '"&amp;A45&amp;"', '"&amp;B45&amp;"' ],"</f>
        <v>[ 'expr', 'USERNAME' ],</v>
      </c>
      <c r="F45" s="0" t="s">
        <v>36</v>
      </c>
      <c r="G45" s="8"/>
    </row>
    <row r="46" customFormat="false" ht="12.8" hidden="false" customHeight="false" outlineLevel="0" collapsed="false">
      <c r="A46" s="2" t="s">
        <v>55</v>
      </c>
      <c r="B46" s="2" t="s">
        <v>61</v>
      </c>
      <c r="E46" s="2" t="str">
        <f aca="false">"[ '"&amp;A46&amp;"', '"&amp;B46&amp;"' ],"</f>
        <v>[ 'expr', 'USERLOGIN' ],</v>
      </c>
      <c r="F46" s="0" t="s">
        <v>36</v>
      </c>
      <c r="G46" s="8"/>
    </row>
    <row r="47" customFormat="false" ht="12.8" hidden="false" customHeight="false" outlineLevel="0" collapsed="false">
      <c r="A47" s="2" t="s">
        <v>55</v>
      </c>
      <c r="B47" s="2" t="s">
        <v>62</v>
      </c>
      <c r="E47" s="2" t="str">
        <f aca="false">"[ '"&amp;A47&amp;"', '"&amp;B47&amp;"' ],"</f>
        <v>[ 'expr', 'USERLANG' ],</v>
      </c>
      <c r="F47" s="0" t="s">
        <v>36</v>
      </c>
      <c r="G47" s="8"/>
    </row>
    <row r="48" customFormat="false" ht="12.8" hidden="false" customHeight="false" outlineLevel="0" collapsed="false">
      <c r="A48" s="2" t="s">
        <v>55</v>
      </c>
      <c r="B48" s="2" t="s">
        <v>63</v>
      </c>
      <c r="E48" s="2" t="str">
        <f aca="false">"[ '"&amp;A48&amp;"', '"&amp;B48&amp;"' ],"</f>
        <v>[ 'expr', 'ENTRYTYPE' ],</v>
      </c>
      <c r="F48" s="0" t="s">
        <v>36</v>
      </c>
      <c r="G48" s="8" t="s">
        <v>19</v>
      </c>
    </row>
    <row r="49" customFormat="false" ht="12.8" hidden="false" customHeight="false" outlineLevel="0" collapsed="false">
      <c r="A49" s="2" t="s">
        <v>55</v>
      </c>
      <c r="B49" s="2" t="s">
        <v>64</v>
      </c>
      <c r="E49" s="2" t="str">
        <f aca="false">"[ '"&amp;A49&amp;"', '"&amp;B49&amp;"' ],"</f>
        <v>[ 'expr', 'ENTRYTEXT' ],</v>
      </c>
      <c r="F49" s="0" t="s">
        <v>36</v>
      </c>
      <c r="G49" s="8" t="s">
        <v>19</v>
      </c>
    </row>
    <row r="50" customFormat="false" ht="12.8" hidden="false" customHeight="false" outlineLevel="0" collapsed="false">
      <c r="A50" s="2" t="s">
        <v>55</v>
      </c>
      <c r="B50" s="2" t="s">
        <v>65</v>
      </c>
      <c r="E50" s="2" t="str">
        <f aca="false">"[ '"&amp;A50&amp;"', '"&amp;B50&amp;"' ],"</f>
        <v>[ 'expr', 'ENTRYID' ],</v>
      </c>
      <c r="F50" s="0" t="s">
        <v>36</v>
      </c>
      <c r="G50" s="8" t="s">
        <v>19</v>
      </c>
    </row>
    <row r="51" customFormat="false" ht="12.8" hidden="false" customHeight="false" outlineLevel="0" collapsed="false">
      <c r="A51" s="2" t="s">
        <v>55</v>
      </c>
      <c r="B51" s="2" t="s">
        <v>66</v>
      </c>
      <c r="E51" s="2" t="str">
        <f aca="false">"[ '"&amp;A51&amp;"', '"&amp;B51&amp;"' ],"</f>
        <v>[ 'expr', 'ERR' ],</v>
      </c>
      <c r="F51" s="0" t="s">
        <v>36</v>
      </c>
      <c r="G51" s="8"/>
    </row>
    <row r="52" customFormat="false" ht="12.8" hidden="false" customHeight="false" outlineLevel="0" collapsed="false">
      <c r="A52" s="2" t="s">
        <v>55</v>
      </c>
      <c r="B52" s="2" t="s">
        <v>67</v>
      </c>
      <c r="E52" s="2" t="str">
        <f aca="false">"[ '"&amp;A52&amp;"', '"&amp;B52&amp;"' ],"</f>
        <v>[ 'expr', 'PEEK222' ],</v>
      </c>
      <c r="F52" s="0" t="s">
        <v>36</v>
      </c>
      <c r="G52" s="8"/>
    </row>
    <row r="53" customFormat="false" ht="12.8" hidden="false" customHeight="false" outlineLevel="0" collapsed="false">
      <c r="A53" s="2" t="s">
        <v>55</v>
      </c>
      <c r="B53" s="2" t="s">
        <v>68</v>
      </c>
      <c r="E53" s="2" t="str">
        <f aca="false">"[ '"&amp;A53&amp;"', '"&amp;B53&amp;"' ],"</f>
        <v>[ 'expr', '&lt;Number&gt;' ],</v>
      </c>
      <c r="F53" s="0" t="s">
        <v>36</v>
      </c>
      <c r="G53" s="8" t="s">
        <v>19</v>
      </c>
    </row>
    <row r="54" customFormat="false" ht="12.8" hidden="false" customHeight="false" outlineLevel="0" collapsed="false">
      <c r="A54" s="2" t="s">
        <v>55</v>
      </c>
      <c r="B54" s="2" t="s">
        <v>69</v>
      </c>
      <c r="E54" s="2" t="str">
        <f aca="false">"[ '"&amp;A54&amp;"', '"&amp;B54&amp;"' ],"</f>
        <v>[ 'expr', '&lt;MessageName&gt;' ],</v>
      </c>
      <c r="F54" s="0" t="s">
        <v>36</v>
      </c>
      <c r="G54" s="8" t="s">
        <v>19</v>
      </c>
    </row>
    <row r="55" customFormat="false" ht="12.8" hidden="false" customHeight="false" outlineLevel="0" collapsed="false">
      <c r="A55" s="2" t="s">
        <v>55</v>
      </c>
      <c r="B55" s="2" t="s">
        <v>70</v>
      </c>
      <c r="E55" s="2" t="str">
        <f aca="false">"[ '"&amp;A55&amp;"', '"&amp;B55&amp;"' ],"</f>
        <v>[ 'expr', '&lt;primitive&gt;' ],</v>
      </c>
      <c r="F55" s="0" t="s">
        <v>36</v>
      </c>
      <c r="G55" s="8" t="s">
        <v>19</v>
      </c>
    </row>
    <row r="56" customFormat="false" ht="12.8" hidden="false" customHeight="false" outlineLevel="0" collapsed="false">
      <c r="A56" s="2" t="s">
        <v>55</v>
      </c>
      <c r="B56" s="2" t="s">
        <v>71</v>
      </c>
      <c r="E56" s="2" t="str">
        <f aca="false">"[ '"&amp;A56&amp;"', '"&amp;B56&amp;"' ],"</f>
        <v>[ 'expr', '&lt;variable&gt;' ],</v>
      </c>
      <c r="F56" s="0" t="s">
        <v>36</v>
      </c>
      <c r="G56" s="8" t="s">
        <v>12</v>
      </c>
    </row>
    <row r="57" customFormat="false" ht="12.8" hidden="false" customHeight="false" outlineLevel="0" collapsed="false">
      <c r="A57" s="2" t="s">
        <v>72</v>
      </c>
      <c r="B57" s="2" t="s">
        <v>73</v>
      </c>
      <c r="E57" s="2" t="str">
        <f aca="false">"[ '"&amp;A57&amp;"', '"&amp;B57&amp;"' ],"</f>
        <v>[ 'variable', '&lt;MagicVar&gt;' ],</v>
      </c>
      <c r="F57" s="0" t="s">
        <v>36</v>
      </c>
      <c r="G57" s="8" t="s">
        <v>19</v>
      </c>
    </row>
    <row r="58" customFormat="false" ht="12.8" hidden="false" customHeight="false" outlineLevel="0" collapsed="false">
      <c r="A58" s="2" t="s">
        <v>72</v>
      </c>
      <c r="B58" s="2" t="s">
        <v>74</v>
      </c>
      <c r="E58" s="2" t="str">
        <f aca="false">"[ '"&amp;A58&amp;"', '"&amp;B58&amp;"' ],"</f>
        <v>[ 'variable', '&lt;CommonVar&gt;' ],</v>
      </c>
      <c r="F58" s="0" t="s">
        <v>36</v>
      </c>
      <c r="G58" s="8" t="s">
        <v>19</v>
      </c>
    </row>
    <row r="59" customFormat="false" ht="12.8" hidden="false" customHeight="false" outlineLevel="0" collapsed="false">
      <c r="A59" s="2" t="s">
        <v>32</v>
      </c>
      <c r="B59" s="2" t="s">
        <v>75</v>
      </c>
      <c r="E59" s="2" t="str">
        <f aca="false">"[ '"&amp;A59&amp;"', '"&amp;B59&amp;"' ],"</f>
        <v>[ 'sentence', 'GOTO &lt;label&gt;' ],</v>
      </c>
      <c r="F59" s="0" t="s">
        <v>36</v>
      </c>
      <c r="G59" s="8" t="s">
        <v>19</v>
      </c>
    </row>
    <row r="60" customFormat="false" ht="12.8" hidden="false" customHeight="false" outlineLevel="0" collapsed="false">
      <c r="A60" s="2" t="s">
        <v>32</v>
      </c>
      <c r="B60" s="2" t="s">
        <v>76</v>
      </c>
      <c r="E60" s="2" t="str">
        <f aca="false">"[ '"&amp;A60&amp;"', '"&amp;B60&amp;"' ],"</f>
        <v>[ 'sentence', '&lt;gosub&gt;' ],</v>
      </c>
      <c r="F60" s="0" t="s">
        <v>36</v>
      </c>
      <c r="G60" s="8" t="s">
        <v>12</v>
      </c>
    </row>
    <row r="61" customFormat="false" ht="12.8" hidden="false" customHeight="false" outlineLevel="0" collapsed="false">
      <c r="A61" s="2" t="s">
        <v>77</v>
      </c>
      <c r="B61" s="2" t="s">
        <v>78</v>
      </c>
      <c r="E61" s="2" t="str">
        <f aca="false">"[ '"&amp;A61&amp;"', '"&amp;B61&amp;"' ],"</f>
        <v>[ 'gosub', 'GOSUB &lt;label&gt; &lt;expr1&gt; ... TO &lt;variable1&gt; ...' ],</v>
      </c>
      <c r="F61" s="0" t="s">
        <v>36</v>
      </c>
      <c r="G61" s="8" t="s">
        <v>19</v>
      </c>
    </row>
    <row r="62" customFormat="false" ht="12.8" hidden="false" customHeight="false" outlineLevel="0" collapsed="false">
      <c r="A62" s="2" t="s">
        <v>77</v>
      </c>
      <c r="B62" s="2" t="s">
        <v>79</v>
      </c>
      <c r="E62" s="2" t="str">
        <f aca="false">"[ '"&amp;A62&amp;"', '"&amp;B62&amp;"' ],"</f>
        <v>[ 'gosub', 'GOSUB &lt;label&gt; &lt;expr1&gt; ...' ],</v>
      </c>
      <c r="F62" s="0" t="s">
        <v>36</v>
      </c>
      <c r="G62" s="8" t="s">
        <v>19</v>
      </c>
    </row>
    <row r="63" customFormat="false" ht="12.8" hidden="false" customHeight="false" outlineLevel="0" collapsed="false">
      <c r="A63" s="2" t="s">
        <v>77</v>
      </c>
      <c r="B63" s="2" t="s">
        <v>80</v>
      </c>
      <c r="E63" s="2" t="str">
        <f aca="false">"[ '"&amp;A63&amp;"', '"&amp;B63&amp;"' ],"</f>
        <v>[ 'gosub', 'GOSUB &lt;label&gt;' ],</v>
      </c>
      <c r="F63" s="0" t="s">
        <v>36</v>
      </c>
      <c r="G63" s="8" t="s">
        <v>19</v>
      </c>
    </row>
    <row r="64" customFormat="false" ht="12.8" hidden="false" customHeight="false" outlineLevel="0" collapsed="false">
      <c r="A64" s="2" t="s">
        <v>32</v>
      </c>
      <c r="B64" s="2" t="s">
        <v>81</v>
      </c>
      <c r="E64" s="2" t="str">
        <f aca="false">"[ '"&amp;A64&amp;"', '"&amp;B64&amp;"' ],"</f>
        <v>[ 'sentence', 'ARGS &lt;variable1&gt; ...' ],</v>
      </c>
      <c r="F64" s="0" t="s">
        <v>36</v>
      </c>
      <c r="G64" s="8" t="s">
        <v>19</v>
      </c>
    </row>
    <row r="65" customFormat="false" ht="12.8" hidden="false" customHeight="false" outlineLevel="0" collapsed="false">
      <c r="A65" s="2" t="s">
        <v>32</v>
      </c>
      <c r="B65" s="2" t="s">
        <v>82</v>
      </c>
      <c r="E65" s="2" t="str">
        <f aca="false">"[ '"&amp;A65&amp;"', '"&amp;B65&amp;"' ],"</f>
        <v>[ 'sentence', 'RETURN &lt;expr1opt&gt; ...' ],</v>
      </c>
      <c r="F65" s="0" t="s">
        <v>36</v>
      </c>
      <c r="G65" s="8" t="s">
        <v>19</v>
      </c>
    </row>
    <row r="66" customFormat="false" ht="12.8" hidden="false" customHeight="false" outlineLevel="0" collapsed="false">
      <c r="A66" s="2" t="s">
        <v>32</v>
      </c>
      <c r="B66" s="2" t="s">
        <v>83</v>
      </c>
      <c r="E66" s="2" t="str">
        <f aca="false">"[ '"&amp;A66&amp;"', '"&amp;B66&amp;"' ],"</f>
        <v>[ 'sentence', '&lt;call&gt;' ],</v>
      </c>
      <c r="F66" s="0" t="s">
        <v>36</v>
      </c>
      <c r="G66" s="8" t="s">
        <v>12</v>
      </c>
    </row>
    <row r="67" customFormat="false" ht="12.8" hidden="false" customHeight="false" outlineLevel="0" collapsed="false">
      <c r="A67" s="2" t="s">
        <v>84</v>
      </c>
      <c r="B67" s="2" t="s">
        <v>85</v>
      </c>
      <c r="E67" s="2" t="str">
        <f aca="false">"[ '"&amp;A67&amp;"', '"&amp;B67&amp;"' ],"</f>
        <v>[ 'call', 'CALL &lt;primitive&gt; &lt;variable1opt&gt; ... TO OPTIONS' ],</v>
      </c>
      <c r="F67" s="0" t="s">
        <v>36</v>
      </c>
      <c r="G67" s="8" t="s">
        <v>19</v>
      </c>
    </row>
    <row r="68" customFormat="false" ht="12.8" hidden="false" customHeight="false" outlineLevel="0" collapsed="false">
      <c r="A68" s="2" t="s">
        <v>84</v>
      </c>
      <c r="B68" s="2" t="s">
        <v>86</v>
      </c>
      <c r="E68" s="2" t="str">
        <f aca="false">"[ '"&amp;A68&amp;"', '"&amp;B68&amp;"' ],"</f>
        <v>[ 'call', 'CALL &lt;primitive&gt; &lt;variable1opt&gt; ... TO &lt;variable2&gt; ...' ],</v>
      </c>
      <c r="F68" s="0" t="s">
        <v>36</v>
      </c>
      <c r="G68" s="8" t="s">
        <v>19</v>
      </c>
    </row>
    <row r="69" customFormat="false" ht="12.8" hidden="false" customHeight="false" outlineLevel="0" collapsed="false">
      <c r="A69" s="2" t="s">
        <v>84</v>
      </c>
      <c r="B69" s="2" t="s">
        <v>87</v>
      </c>
      <c r="E69" s="2" t="str">
        <f aca="false">"[ '"&amp;A69&amp;"', '"&amp;B69&amp;"' ],"</f>
        <v>[ 'call', 'CALL &lt;primitive&gt; &lt;variable1opt&gt; ...' ],</v>
      </c>
      <c r="F69" s="0" t="s">
        <v>36</v>
      </c>
      <c r="G69" s="8" t="s">
        <v>19</v>
      </c>
    </row>
    <row r="70" customFormat="false" ht="12.8" hidden="false" customHeight="false" outlineLevel="0" collapsed="false">
      <c r="A70" s="2" t="s">
        <v>32</v>
      </c>
      <c r="B70" s="2" t="s">
        <v>88</v>
      </c>
      <c r="E70" s="2" t="str">
        <f aca="false">"[ '"&amp;A70&amp;"', '"&amp;B70&amp;"' ],"</f>
        <v>[ 'sentence', 'ON &lt;BotName&gt; &lt;variable1opt&gt; &lt;variable2opt&gt;' ],</v>
      </c>
      <c r="F70" s="0" t="s">
        <v>36</v>
      </c>
      <c r="G70" s="8" t="s">
        <v>19</v>
      </c>
    </row>
    <row r="71" customFormat="false" ht="12.8" hidden="false" customHeight="false" outlineLevel="0" collapsed="false">
      <c r="A71" s="2" t="s">
        <v>32</v>
      </c>
      <c r="B71" s="2" t="s">
        <v>89</v>
      </c>
      <c r="E71" s="2" t="str">
        <f aca="false">"[ '"&amp;A71&amp;"', '"&amp;B71&amp;"' ],"</f>
        <v>[ 'sentence', '&lt;print&gt;' ],</v>
      </c>
      <c r="F71" s="0" t="s">
        <v>36</v>
      </c>
      <c r="G71" s="8" t="s">
        <v>12</v>
      </c>
    </row>
    <row r="72" customFormat="false" ht="12.8" hidden="false" customHeight="false" outlineLevel="0" collapsed="false">
      <c r="A72" s="2" t="s">
        <v>90</v>
      </c>
      <c r="B72" s="2" t="s">
        <v>91</v>
      </c>
      <c r="E72" s="2" t="str">
        <f aca="false">"[ '"&amp;A72&amp;"', '"&amp;B72&amp;"' ],"</f>
        <v>[ 'print', 'PRINT &lt;expr1&gt; ... ON CHANNELS' ],</v>
      </c>
      <c r="F72" s="0" t="s">
        <v>36</v>
      </c>
      <c r="G72" s="8" t="s">
        <v>92</v>
      </c>
    </row>
    <row r="73" customFormat="false" ht="12.8" hidden="false" customHeight="false" outlineLevel="0" collapsed="false">
      <c r="A73" s="2" t="s">
        <v>90</v>
      </c>
      <c r="B73" s="2" t="s">
        <v>93</v>
      </c>
      <c r="E73" s="2" t="str">
        <f aca="false">"[ '"&amp;A73&amp;"', '"&amp;B73&amp;"' ],"</f>
        <v>[ 'print', 'PRINT &lt;expr1&gt; ... ON &lt;BotName&gt;  &lt;variable1opt&gt; &lt;variable2opt&gt;' ],</v>
      </c>
      <c r="F73" s="0" t="s">
        <v>36</v>
      </c>
      <c r="G73" s="8" t="s">
        <v>19</v>
      </c>
    </row>
    <row r="74" customFormat="false" ht="12.8" hidden="false" customHeight="false" outlineLevel="0" collapsed="false">
      <c r="A74" s="2" t="s">
        <v>90</v>
      </c>
      <c r="B74" s="2" t="s">
        <v>94</v>
      </c>
      <c r="E74" s="2" t="str">
        <f aca="false">"[ '"&amp;A74&amp;"', '"&amp;B74&amp;"' ],"</f>
        <v>[ 'print', 'PRINT &lt;expr1&gt; ...' ],</v>
      </c>
      <c r="F74" s="0" t="s">
        <v>36</v>
      </c>
      <c r="G74" s="8" t="s">
        <v>19</v>
      </c>
    </row>
    <row r="75" customFormat="false" ht="12.8" hidden="false" customHeight="false" outlineLevel="0" collapsed="false">
      <c r="A75" s="2" t="s">
        <v>32</v>
      </c>
      <c r="B75" s="2" t="s">
        <v>95</v>
      </c>
      <c r="E75" s="2" t="str">
        <f aca="false">"[ '"&amp;A75&amp;"', '"&amp;B75&amp;"' ],"</f>
        <v>[ 'sentence', 'END' ],</v>
      </c>
      <c r="F75" s="0" t="s">
        <v>36</v>
      </c>
      <c r="G75" s="8" t="s">
        <v>19</v>
      </c>
    </row>
    <row r="76" customFormat="false" ht="12.8" hidden="false" customHeight="false" outlineLevel="0" collapsed="false">
      <c r="A76" s="2" t="s">
        <v>32</v>
      </c>
      <c r="B76" s="2" t="s">
        <v>96</v>
      </c>
      <c r="E76" s="2" t="str">
        <f aca="false">"[ '"&amp;A76&amp;"', '"&amp;B76&amp;"' ],"</f>
        <v>[ 'sentence', 'REM &lt;expr1&gt; ...' ],</v>
      </c>
      <c r="F76" s="0" t="s">
        <v>36</v>
      </c>
      <c r="G76" s="8" t="s">
        <v>19</v>
      </c>
    </row>
    <row r="77" customFormat="false" ht="12.8" hidden="false" customHeight="false" outlineLevel="0" collapsed="false">
      <c r="A77" s="2" t="s">
        <v>32</v>
      </c>
      <c r="B77" s="2" t="s">
        <v>97</v>
      </c>
      <c r="E77" s="2" t="str">
        <f aca="false">"[ '"&amp;A77&amp;"', '"&amp;B77&amp;"' ],"</f>
        <v>[ 'sentence', '&lt;option&gt;' ],</v>
      </c>
      <c r="F77" s="0" t="s">
        <v>36</v>
      </c>
      <c r="G77" s="8" t="s">
        <v>12</v>
      </c>
    </row>
    <row r="78" customFormat="false" ht="12.8" hidden="false" customHeight="false" outlineLevel="0" collapsed="false">
      <c r="A78" s="2" t="s">
        <v>98</v>
      </c>
      <c r="B78" s="2" t="s">
        <v>99</v>
      </c>
      <c r="E78" s="2" t="str">
        <f aca="false">"[ '"&amp;A78&amp;"', '"&amp;B78&amp;"' ],"</f>
        <v>[ 'option', 'OPTION &lt;variable1&gt; AS &lt;variable2&gt; GOTO &lt;label&gt;' ],</v>
      </c>
      <c r="F78" s="0" t="s">
        <v>36</v>
      </c>
      <c r="G78" s="8" t="s">
        <v>19</v>
      </c>
    </row>
    <row r="79" customFormat="false" ht="12.8" hidden="false" customHeight="false" outlineLevel="0" collapsed="false">
      <c r="A79" s="2" t="s">
        <v>98</v>
      </c>
      <c r="B79" s="2" t="s">
        <v>100</v>
      </c>
      <c r="E79" s="2" t="str">
        <f aca="false">"[ '"&amp;A79&amp;"', '"&amp;B79&amp;"' ],"</f>
        <v>[ 'option', 'OPTION &lt;variable1&gt; AS &lt;variable2&gt; GOSUB &lt;label&gt;' ],</v>
      </c>
      <c r="F79" s="0" t="s">
        <v>36</v>
      </c>
      <c r="G79" s="8" t="s">
        <v>19</v>
      </c>
    </row>
    <row r="80" customFormat="false" ht="12.8" hidden="false" customHeight="false" outlineLevel="0" collapsed="false">
      <c r="A80" s="2" t="s">
        <v>98</v>
      </c>
      <c r="B80" s="2" t="s">
        <v>101</v>
      </c>
      <c r="E80" s="2" t="str">
        <f aca="false">"[ '"&amp;A80&amp;"', '"&amp;B80&amp;"' ],"</f>
        <v>[ 'option', 'OPTION &lt;variable1&gt; AS &lt;variable2&gt;' ],</v>
      </c>
      <c r="F80" s="0" t="s">
        <v>36</v>
      </c>
      <c r="G80" s="8" t="s">
        <v>19</v>
      </c>
    </row>
    <row r="81" customFormat="false" ht="12.8" hidden="false" customHeight="false" outlineLevel="0" collapsed="false">
      <c r="A81" s="2" t="s">
        <v>98</v>
      </c>
      <c r="B81" s="2" t="s">
        <v>102</v>
      </c>
      <c r="E81" s="2" t="str">
        <f aca="false">"[ '"&amp;A81&amp;"', '"&amp;B81&amp;"' ],"</f>
        <v>[ 'option', 'OPTION &lt;variable&gt; GOTO &lt;label&gt;' ],</v>
      </c>
      <c r="F81" s="0" t="s">
        <v>36</v>
      </c>
      <c r="G81" s="8" t="s">
        <v>19</v>
      </c>
    </row>
    <row r="82" customFormat="false" ht="12.8" hidden="false" customHeight="false" outlineLevel="0" collapsed="false">
      <c r="A82" s="2" t="s">
        <v>98</v>
      </c>
      <c r="B82" s="2" t="s">
        <v>103</v>
      </c>
      <c r="E82" s="2" t="str">
        <f aca="false">"[ '"&amp;A82&amp;"', '"&amp;B82&amp;"' ],"</f>
        <v>[ 'option', 'OPTION &lt;variable&gt; GOSUB &lt;label&gt;' ],</v>
      </c>
      <c r="F82" s="0" t="s">
        <v>36</v>
      </c>
      <c r="G82" s="8" t="s">
        <v>19</v>
      </c>
    </row>
    <row r="83" customFormat="false" ht="12.8" hidden="false" customHeight="false" outlineLevel="0" collapsed="false">
      <c r="A83" s="2" t="s">
        <v>32</v>
      </c>
      <c r="B83" s="2" t="s">
        <v>104</v>
      </c>
      <c r="E83" s="2" t="str">
        <f aca="false">"[ '"&amp;A83&amp;"', '"&amp;B83&amp;"' ],"</f>
        <v>[ 'sentence', 'OPTIONS &lt;variable1&gt; ...' ],</v>
      </c>
      <c r="F83" s="0" t="s">
        <v>36</v>
      </c>
      <c r="G83" s="8" t="s">
        <v>19</v>
      </c>
    </row>
    <row r="84" customFormat="false" ht="12.8" hidden="false" customHeight="false" outlineLevel="0" collapsed="false">
      <c r="A84" s="2" t="s">
        <v>32</v>
      </c>
      <c r="B84" s="2" t="s">
        <v>105</v>
      </c>
      <c r="E84" s="2" t="str">
        <f aca="false">"[ '"&amp;A84&amp;"', '"&amp;B84&amp;"' ],"</f>
        <v>[ 'sentence', 'TITLE &lt;MessageName&gt;' ],</v>
      </c>
      <c r="F84" s="0" t="s">
        <v>36</v>
      </c>
      <c r="G84" s="8" t="s">
        <v>19</v>
      </c>
    </row>
    <row r="85" customFormat="false" ht="12.8" hidden="false" customHeight="false" outlineLevel="0" collapsed="false">
      <c r="A85" s="2" t="s">
        <v>32</v>
      </c>
      <c r="B85" s="2" t="s">
        <v>106</v>
      </c>
      <c r="E85" s="2" t="str">
        <f aca="false">"[ '"&amp;A85&amp;"', '"&amp;B85&amp;"' ],"</f>
        <v>[ 'sentence', 'PAGER &lt;pagerSpec&gt;' ],</v>
      </c>
      <c r="F85" s="0" t="s">
        <v>36</v>
      </c>
      <c r="G85" s="8" t="s">
        <v>19</v>
      </c>
    </row>
    <row r="86" customFormat="false" ht="12.8" hidden="false" customHeight="false" outlineLevel="0" collapsed="false">
      <c r="A86" s="2" t="s">
        <v>107</v>
      </c>
      <c r="B86" s="2" t="s">
        <v>108</v>
      </c>
      <c r="E86" s="2" t="str">
        <f aca="false">"[ '"&amp;A86&amp;"', '"&amp;B86&amp;"' ],"</f>
        <v>[ 'pagerSpec', 'pagerLong  &lt;Number&gt;' ],</v>
      </c>
      <c r="F86" s="0" t="s">
        <v>36</v>
      </c>
      <c r="G86" s="8" t="s">
        <v>19</v>
      </c>
    </row>
    <row r="87" customFormat="false" ht="12.8" hidden="false" customHeight="false" outlineLevel="0" collapsed="false">
      <c r="A87" s="2" t="s">
        <v>107</v>
      </c>
      <c r="B87" s="2" t="s">
        <v>109</v>
      </c>
      <c r="E87" s="2" t="str">
        <f aca="false">"[ '"&amp;A87&amp;"', '"&amp;B87&amp;"' ],"</f>
        <v>[ 'pagerSpec', 'pagerShort  &lt;Number&gt;' ],</v>
      </c>
      <c r="F87" s="0" t="s">
        <v>36</v>
      </c>
      <c r="G87" s="8" t="s">
        <v>19</v>
      </c>
    </row>
    <row r="88" customFormat="false" ht="12.8" hidden="false" customHeight="false" outlineLevel="0" collapsed="false">
      <c r="A88" s="2" t="s">
        <v>32</v>
      </c>
      <c r="B88" s="2" t="s">
        <v>110</v>
      </c>
      <c r="E88" s="2" t="str">
        <f aca="false">"[ '"&amp;A88&amp;"', '"&amp;B88&amp;"' ],"</f>
        <v>[ 'sentence', '&lt;menu&gt;' ],</v>
      </c>
      <c r="F88" s="0" t="s">
        <v>36</v>
      </c>
      <c r="G88" s="8" t="s">
        <v>12</v>
      </c>
    </row>
    <row r="89" customFormat="false" ht="12.8" hidden="false" customHeight="false" outlineLevel="0" collapsed="false">
      <c r="A89" s="2" t="s">
        <v>111</v>
      </c>
      <c r="B89" s="2" t="s">
        <v>112</v>
      </c>
      <c r="E89" s="2" t="str">
        <f aca="false">"[ '"&amp;A89&amp;"', '"&amp;B89&amp;"' ],"</f>
        <v>[ 'menu', 'MENU TITLE &lt;variable1&gt; OPTIONS &lt;variable2&gt; ... PAGER &lt;pagerSpec&gt; ON &lt;BotName&gt; &lt;variable3opt&gt; &lt;variable5opt&gt; TO &lt;variable4&gt;' ],</v>
      </c>
      <c r="F89" s="0" t="s">
        <v>36</v>
      </c>
      <c r="G89" s="8" t="s">
        <v>22</v>
      </c>
    </row>
    <row r="90" customFormat="false" ht="12.8" hidden="false" customHeight="false" outlineLevel="0" collapsed="false">
      <c r="A90" s="2" t="s">
        <v>111</v>
      </c>
      <c r="B90" s="2" t="s">
        <v>113</v>
      </c>
      <c r="E90" s="2" t="str">
        <f aca="false">"[ '"&amp;A90&amp;"', '"&amp;B90&amp;"' ],"</f>
        <v>[ 'menu', 'MENU TITLE &lt;variable1&gt; OPTIONS &lt;variable2&gt; ... PAGER &lt;pagerSpec&gt; TO &lt;variable4&gt;' ],</v>
      </c>
      <c r="F90" s="0" t="s">
        <v>36</v>
      </c>
      <c r="G90" s="8" t="s">
        <v>22</v>
      </c>
    </row>
    <row r="91" customFormat="false" ht="12.8" hidden="false" customHeight="false" outlineLevel="0" collapsed="false">
      <c r="A91" s="2" t="s">
        <v>111</v>
      </c>
      <c r="B91" s="2" t="s">
        <v>114</v>
      </c>
      <c r="E91" s="2" t="str">
        <f aca="false">"[ '"&amp;A91&amp;"', '"&amp;B91&amp;"' ],"</f>
        <v>[ 'menu', 'MENU TITLE &lt;variable1&gt; OPTIONS &lt;variable2&gt; ... ON &lt;BotName&gt; &lt;variable3opt&gt; &lt;variable5opt&gt; TO &lt;variable4&gt;' ],</v>
      </c>
      <c r="F91" s="0" t="s">
        <v>36</v>
      </c>
      <c r="G91" s="8" t="s">
        <v>12</v>
      </c>
    </row>
    <row r="92" customFormat="false" ht="12.8" hidden="false" customHeight="false" outlineLevel="0" collapsed="false">
      <c r="A92" s="2" t="s">
        <v>111</v>
      </c>
      <c r="B92" s="2" t="s">
        <v>115</v>
      </c>
      <c r="E92" s="2" t="str">
        <f aca="false">"[ '"&amp;A92&amp;"', '"&amp;B92&amp;"' ],"</f>
        <v>[ 'menu', 'MENU TITLE &lt;variable1&gt; OPTIONS &lt;variable2&gt; ... TO &lt;variable4&gt;' ],</v>
      </c>
      <c r="F92" s="0" t="s">
        <v>36</v>
      </c>
      <c r="G92" s="8" t="s">
        <v>12</v>
      </c>
    </row>
    <row r="93" customFormat="false" ht="12.8" hidden="false" customHeight="false" outlineLevel="0" collapsed="false">
      <c r="A93" s="2" t="s">
        <v>111</v>
      </c>
      <c r="B93" s="2" t="s">
        <v>116</v>
      </c>
      <c r="E93" s="2" t="str">
        <f aca="false">"[ '"&amp;A93&amp;"', '"&amp;B93&amp;"' ],"</f>
        <v>[ 'menu', 'MENU TITLE &lt;variable1&gt; PAGER &lt;pagerSpec&gt; ON &lt;BotName&gt; &lt;variable3opt&gt; &lt;variable5opt&gt; TO &lt;variable4&gt;' ],</v>
      </c>
      <c r="F93" s="0" t="s">
        <v>36</v>
      </c>
      <c r="G93" s="8" t="s">
        <v>12</v>
      </c>
    </row>
    <row r="94" customFormat="false" ht="12.8" hidden="false" customHeight="false" outlineLevel="0" collapsed="false">
      <c r="A94" s="2" t="s">
        <v>111</v>
      </c>
      <c r="B94" s="2" t="s">
        <v>117</v>
      </c>
      <c r="E94" s="2" t="str">
        <f aca="false">"[ '"&amp;A94&amp;"', '"&amp;B94&amp;"' ],"</f>
        <v>[ 'menu', 'MENU TITLE &lt;variable1&gt; PAGER &lt;pagerSpec&gt; TO &lt;variable4&gt;' ],</v>
      </c>
      <c r="F94" s="0" t="s">
        <v>36</v>
      </c>
      <c r="G94" s="8" t="s">
        <v>12</v>
      </c>
    </row>
    <row r="95" customFormat="false" ht="12.8" hidden="false" customHeight="false" outlineLevel="0" collapsed="false">
      <c r="A95" s="2" t="s">
        <v>111</v>
      </c>
      <c r="B95" s="2" t="s">
        <v>118</v>
      </c>
      <c r="E95" s="2" t="str">
        <f aca="false">"[ '"&amp;A95&amp;"', '"&amp;B95&amp;"' ],"</f>
        <v>[ 'menu', 'MENU TITLE &lt;variable1&gt; ON &lt;BotName&gt; &lt;variable3opt&gt; &lt;variable5opt&gt; TO &lt;variable4&gt;' ],</v>
      </c>
      <c r="F95" s="0" t="s">
        <v>36</v>
      </c>
      <c r="G95" s="8" t="s">
        <v>12</v>
      </c>
    </row>
    <row r="96" customFormat="false" ht="12.8" hidden="false" customHeight="false" outlineLevel="0" collapsed="false">
      <c r="A96" s="2" t="s">
        <v>111</v>
      </c>
      <c r="B96" s="2" t="s">
        <v>119</v>
      </c>
      <c r="E96" s="2" t="str">
        <f aca="false">"[ '"&amp;A96&amp;"', '"&amp;B96&amp;"' ],"</f>
        <v>[ 'menu', 'MENU TITLE &lt;variable1&gt; TO &lt;variable4&gt;' ],</v>
      </c>
      <c r="F96" s="0" t="s">
        <v>36</v>
      </c>
      <c r="G96" s="8" t="s">
        <v>12</v>
      </c>
    </row>
    <row r="97" customFormat="false" ht="12.8" hidden="false" customHeight="false" outlineLevel="0" collapsed="false">
      <c r="A97" s="2" t="s">
        <v>111</v>
      </c>
      <c r="B97" s="2" t="s">
        <v>120</v>
      </c>
      <c r="E97" s="2" t="str">
        <f aca="false">"[ '"&amp;A97&amp;"', '"&amp;B97&amp;"' ],"</f>
        <v>[ 'menu', 'MENU OPTIONS &lt;variable2&gt; ... PAGER &lt;pagerSpec&gt; ON &lt;BotName&gt; &lt;variable3opt&gt; &lt;variable5opt&gt; TO &lt;variable4&gt;' ],</v>
      </c>
      <c r="F97" s="0" t="s">
        <v>36</v>
      </c>
      <c r="G97" s="8" t="s">
        <v>12</v>
      </c>
    </row>
    <row r="98" customFormat="false" ht="12.8" hidden="false" customHeight="false" outlineLevel="0" collapsed="false">
      <c r="A98" s="2" t="s">
        <v>111</v>
      </c>
      <c r="B98" s="2" t="s">
        <v>121</v>
      </c>
      <c r="E98" s="2" t="str">
        <f aca="false">"[ '"&amp;A98&amp;"', '"&amp;B98&amp;"' ],"</f>
        <v>[ 'menu', 'MENU OPTIONS &lt;variable2&gt; ... PAGER &lt;pagerSpec&gt; TO &lt;variable4&gt;' ],</v>
      </c>
      <c r="F98" s="0" t="s">
        <v>36</v>
      </c>
      <c r="G98" s="8" t="s">
        <v>12</v>
      </c>
    </row>
    <row r="99" customFormat="false" ht="12.8" hidden="false" customHeight="false" outlineLevel="0" collapsed="false">
      <c r="A99" s="2" t="s">
        <v>111</v>
      </c>
      <c r="B99" s="2" t="s">
        <v>122</v>
      </c>
      <c r="E99" s="2" t="str">
        <f aca="false">"[ '"&amp;A99&amp;"', '"&amp;B99&amp;"' ],"</f>
        <v>[ 'menu', 'MENU OPTIONS &lt;variable2&gt; ... ON &lt;BotName&gt; &lt;variable3opt&gt; &lt;variable5opt&gt; TO &lt;variable4&gt;' ],</v>
      </c>
      <c r="F99" s="0" t="s">
        <v>36</v>
      </c>
      <c r="G99" s="8" t="s">
        <v>12</v>
      </c>
    </row>
    <row r="100" customFormat="false" ht="12.8" hidden="false" customHeight="false" outlineLevel="0" collapsed="false">
      <c r="A100" s="2" t="s">
        <v>111</v>
      </c>
      <c r="B100" s="2" t="s">
        <v>123</v>
      </c>
      <c r="E100" s="2" t="str">
        <f aca="false">"[ '"&amp;A100&amp;"', '"&amp;B100&amp;"' ],"</f>
        <v>[ 'menu', 'MENU OPTIONS &lt;variable2&gt; ... TO &lt;variable4&gt;' ],</v>
      </c>
      <c r="F100" s="0" t="s">
        <v>36</v>
      </c>
      <c r="G100" s="8" t="s">
        <v>12</v>
      </c>
    </row>
    <row r="101" customFormat="false" ht="12.8" hidden="false" customHeight="false" outlineLevel="0" collapsed="false">
      <c r="A101" s="2" t="s">
        <v>111</v>
      </c>
      <c r="B101" s="2" t="s">
        <v>124</v>
      </c>
      <c r="E101" s="2" t="str">
        <f aca="false">"[ '"&amp;A101&amp;"', '"&amp;B101&amp;"' ],"</f>
        <v>[ 'menu', 'MENU PAGER &lt;pagerSpec&gt; ON &lt;BotName&gt; &lt;variable3opt&gt; &lt;variable5opt&gt; TO &lt;variable4&gt;' ],</v>
      </c>
      <c r="F101" s="0" t="s">
        <v>36</v>
      </c>
      <c r="G101" s="8" t="s">
        <v>12</v>
      </c>
    </row>
    <row r="102" customFormat="false" ht="12.8" hidden="false" customHeight="false" outlineLevel="0" collapsed="false">
      <c r="A102" s="2" t="s">
        <v>111</v>
      </c>
      <c r="B102" s="2" t="s">
        <v>125</v>
      </c>
      <c r="E102" s="2" t="str">
        <f aca="false">"[ '"&amp;A102&amp;"', '"&amp;B102&amp;"' ],"</f>
        <v>[ 'menu', 'MENU PAGER &lt;pagerSpec&gt; TO &lt;variable4&gt;' ],</v>
      </c>
      <c r="F102" s="0" t="s">
        <v>36</v>
      </c>
      <c r="G102" s="8" t="s">
        <v>12</v>
      </c>
    </row>
    <row r="103" customFormat="false" ht="12.8" hidden="false" customHeight="false" outlineLevel="0" collapsed="false">
      <c r="A103" s="2" t="s">
        <v>111</v>
      </c>
      <c r="B103" s="2" t="s">
        <v>126</v>
      </c>
      <c r="E103" s="2" t="str">
        <f aca="false">"[ '"&amp;A103&amp;"', '"&amp;B103&amp;"' ],"</f>
        <v>[ 'menu', 'MENU ON &lt;BotName&gt; &lt;variable3opt&gt; &lt;variable5opt&gt; TO &lt;variable4&gt;' ],</v>
      </c>
      <c r="F103" s="0" t="s">
        <v>36</v>
      </c>
      <c r="G103" s="8" t="s">
        <v>12</v>
      </c>
    </row>
    <row r="104" customFormat="false" ht="12.8" hidden="false" customHeight="false" outlineLevel="0" collapsed="false">
      <c r="A104" s="2" t="s">
        <v>111</v>
      </c>
      <c r="B104" s="2" t="s">
        <v>127</v>
      </c>
      <c r="E104" s="2" t="str">
        <f aca="false">"[ '"&amp;A104&amp;"', '"&amp;B104&amp;"' ],"</f>
        <v>[ 'menu', 'MENU TO &lt;variable4&gt;' ],</v>
      </c>
      <c r="F104" s="0" t="s">
        <v>36</v>
      </c>
      <c r="G104" s="8" t="s">
        <v>12</v>
      </c>
    </row>
    <row r="105" customFormat="false" ht="12.8" hidden="false" customHeight="false" outlineLevel="0" collapsed="false">
      <c r="A105" s="2" t="s">
        <v>111</v>
      </c>
      <c r="B105" s="2" t="s">
        <v>128</v>
      </c>
      <c r="E105" s="2" t="str">
        <f aca="false">"[ '"&amp;A105&amp;"', '"&amp;B105&amp;"' ],"</f>
        <v>[ 'menu', 'MENU &lt;Menu&gt; &lt;variable0opt&gt; ... TITLE &lt;variable1&gt; OPTIONS &lt;variable2&gt; ... PAGER &lt;pagerSpec&gt; ON &lt;BotName&gt; &lt;variable3opt&gt; &lt;variable5opt&gt; TO &lt;variable4&gt; ...' ],</v>
      </c>
      <c r="F105" s="0" t="s">
        <v>36</v>
      </c>
      <c r="G105" s="8" t="s">
        <v>19</v>
      </c>
    </row>
    <row r="106" customFormat="false" ht="12.8" hidden="false" customHeight="false" outlineLevel="0" collapsed="false">
      <c r="A106" s="2" t="s">
        <v>111</v>
      </c>
      <c r="B106" s="2" t="s">
        <v>129</v>
      </c>
      <c r="E106" s="2" t="str">
        <f aca="false">"[ '"&amp;A106&amp;"', '"&amp;B106&amp;"' ],"</f>
        <v>[ 'menu', 'MENU &lt;Menu&gt; &lt;variable0opt&gt; ... TITLE &lt;variable1&gt; OPTIONS &lt;variable2&gt; ... PAGER &lt;pagerSpec&gt; TO &lt;variable4&gt; ...' ],</v>
      </c>
      <c r="F106" s="0" t="s">
        <v>36</v>
      </c>
      <c r="G106" s="8" t="s">
        <v>19</v>
      </c>
    </row>
    <row r="107" customFormat="false" ht="12.8" hidden="false" customHeight="false" outlineLevel="0" collapsed="false">
      <c r="A107" s="2" t="s">
        <v>111</v>
      </c>
      <c r="B107" s="2" t="s">
        <v>130</v>
      </c>
      <c r="E107" s="2" t="str">
        <f aca="false">"[ '"&amp;A107&amp;"', '"&amp;B107&amp;"' ],"</f>
        <v>[ 'menu', 'MENU &lt;Menu&gt; &lt;variable0opt&gt; ... TITLE &lt;variable1&gt; OPTIONS &lt;variable2&gt; ... ON &lt;BotName&gt; &lt;variable3opt&gt; &lt;variable5opt&gt; TO &lt;variable4&gt; ...' ],</v>
      </c>
      <c r="F107" s="0" t="s">
        <v>36</v>
      </c>
      <c r="G107" s="8" t="s">
        <v>12</v>
      </c>
    </row>
    <row r="108" customFormat="false" ht="12.8" hidden="false" customHeight="false" outlineLevel="0" collapsed="false">
      <c r="A108" s="2" t="s">
        <v>111</v>
      </c>
      <c r="B108" s="2" t="s">
        <v>131</v>
      </c>
      <c r="E108" s="2" t="str">
        <f aca="false">"[ '"&amp;A108&amp;"', '"&amp;B108&amp;"' ],"</f>
        <v>[ 'menu', 'MENU &lt;Menu&gt; &lt;variable0opt&gt; ... TITLE &lt;variable1&gt; OPTIONS &lt;variable2&gt; ... TO &lt;variable4&gt; ...' ],</v>
      </c>
      <c r="F108" s="0" t="s">
        <v>36</v>
      </c>
      <c r="G108" s="8" t="s">
        <v>12</v>
      </c>
    </row>
    <row r="109" customFormat="false" ht="12.8" hidden="false" customHeight="false" outlineLevel="0" collapsed="false">
      <c r="A109" s="2" t="s">
        <v>111</v>
      </c>
      <c r="B109" s="2" t="s">
        <v>132</v>
      </c>
      <c r="E109" s="2" t="str">
        <f aca="false">"[ '"&amp;A109&amp;"', '"&amp;B109&amp;"' ],"</f>
        <v>[ 'menu', 'MENU &lt;Menu&gt; &lt;variable0opt&gt; ... TITLE &lt;variable1&gt; PAGER &lt;pagerSpec&gt; ON &lt;BotName&gt; &lt;variable3opt&gt; &lt;variable5opt&gt; TO &lt;variable4&gt; ...' ],</v>
      </c>
      <c r="F109" s="0" t="s">
        <v>36</v>
      </c>
      <c r="G109" s="8" t="s">
        <v>12</v>
      </c>
    </row>
    <row r="110" customFormat="false" ht="12.8" hidden="false" customHeight="false" outlineLevel="0" collapsed="false">
      <c r="A110" s="2" t="s">
        <v>111</v>
      </c>
      <c r="B110" s="2" t="s">
        <v>133</v>
      </c>
      <c r="E110" s="2" t="str">
        <f aca="false">"[ '"&amp;A110&amp;"', '"&amp;B110&amp;"' ],"</f>
        <v>[ 'menu', 'MENU &lt;Menu&gt; &lt;variable0opt&gt; ... TITLE &lt;variable1&gt; PAGER &lt;pagerSpec&gt; TO &lt;variable4&gt; ...' ],</v>
      </c>
      <c r="F110" s="0" t="s">
        <v>36</v>
      </c>
      <c r="G110" s="8" t="s">
        <v>12</v>
      </c>
    </row>
    <row r="111" customFormat="false" ht="12.8" hidden="false" customHeight="false" outlineLevel="0" collapsed="false">
      <c r="A111" s="2" t="s">
        <v>111</v>
      </c>
      <c r="B111" s="2" t="s">
        <v>134</v>
      </c>
      <c r="E111" s="2" t="str">
        <f aca="false">"[ '"&amp;A111&amp;"', '"&amp;B111&amp;"' ],"</f>
        <v>[ 'menu', 'MENU &lt;Menu&gt; &lt;variable0opt&gt; ... TITLE &lt;variable1&gt; ON &lt;BotName&gt; &lt;variable3opt&gt; &lt;variable5opt&gt; TO &lt;variable4&gt; ...' ],</v>
      </c>
      <c r="F111" s="0" t="s">
        <v>36</v>
      </c>
      <c r="G111" s="8" t="s">
        <v>12</v>
      </c>
    </row>
    <row r="112" customFormat="false" ht="12.8" hidden="false" customHeight="false" outlineLevel="0" collapsed="false">
      <c r="A112" s="2" t="s">
        <v>111</v>
      </c>
      <c r="B112" s="2" t="s">
        <v>135</v>
      </c>
      <c r="E112" s="2" t="str">
        <f aca="false">"[ '"&amp;A112&amp;"', '"&amp;B112&amp;"' ],"</f>
        <v>[ 'menu', 'MENU &lt;Menu&gt; &lt;variable0opt&gt; ... TITLE &lt;variable1&gt; TO &lt;variable4&gt; ...' ],</v>
      </c>
      <c r="F112" s="0" t="s">
        <v>36</v>
      </c>
      <c r="G112" s="8" t="s">
        <v>12</v>
      </c>
    </row>
    <row r="113" customFormat="false" ht="12.8" hidden="false" customHeight="false" outlineLevel="0" collapsed="false">
      <c r="A113" s="2" t="s">
        <v>111</v>
      </c>
      <c r="B113" s="2" t="s">
        <v>136</v>
      </c>
      <c r="E113" s="2" t="str">
        <f aca="false">"[ '"&amp;A113&amp;"', '"&amp;B113&amp;"' ],"</f>
        <v>[ 'menu', 'MENU &lt;Menu&gt; &lt;variable0opt&gt; ... OPTIONS &lt;variable2&gt; ... PAGER &lt;pagerSpec&gt; ON &lt;BotName&gt; &lt;variable3opt&gt; &lt;variable5opt&gt; TO &lt;variable4&gt; ...' ],</v>
      </c>
      <c r="F113" s="0" t="s">
        <v>36</v>
      </c>
      <c r="G113" s="8" t="s">
        <v>12</v>
      </c>
    </row>
    <row r="114" customFormat="false" ht="12.8" hidden="false" customHeight="false" outlineLevel="0" collapsed="false">
      <c r="A114" s="2" t="s">
        <v>111</v>
      </c>
      <c r="B114" s="2" t="s">
        <v>137</v>
      </c>
      <c r="E114" s="2" t="str">
        <f aca="false">"[ '"&amp;A114&amp;"', '"&amp;B114&amp;"' ],"</f>
        <v>[ 'menu', 'MENU &lt;Menu&gt; &lt;variable0opt&gt; ... OPTIONS &lt;variable2&gt; ... PAGER &lt;pagerSpec&gt; TO &lt;variable4&gt; ...' ],</v>
      </c>
      <c r="F114" s="0" t="s">
        <v>36</v>
      </c>
      <c r="G114" s="8" t="s">
        <v>12</v>
      </c>
    </row>
    <row r="115" customFormat="false" ht="12.8" hidden="false" customHeight="false" outlineLevel="0" collapsed="false">
      <c r="A115" s="2" t="s">
        <v>111</v>
      </c>
      <c r="B115" s="2" t="s">
        <v>138</v>
      </c>
      <c r="E115" s="2" t="str">
        <f aca="false">"[ '"&amp;A115&amp;"', '"&amp;B115&amp;"' ],"</f>
        <v>[ 'menu', 'MENU &lt;Menu&gt; &lt;variable0opt&gt; ... OPTIONS &lt;variable2&gt; ... ON &lt;BotName&gt; &lt;variable3opt&gt; &lt;variable5opt&gt; TO &lt;variable4&gt; ...' ],</v>
      </c>
      <c r="F115" s="0" t="s">
        <v>36</v>
      </c>
      <c r="G115" s="8" t="s">
        <v>12</v>
      </c>
    </row>
    <row r="116" customFormat="false" ht="12.8" hidden="false" customHeight="false" outlineLevel="0" collapsed="false">
      <c r="A116" s="2" t="s">
        <v>111</v>
      </c>
      <c r="B116" s="2" t="s">
        <v>139</v>
      </c>
      <c r="E116" s="2" t="str">
        <f aca="false">"[ '"&amp;A116&amp;"', '"&amp;B116&amp;"' ],"</f>
        <v>[ 'menu', 'MENU &lt;Menu&gt; &lt;variable0opt&gt; ... OPTIONS &lt;variable2&gt; ... TO &lt;variable4&gt; ...' ],</v>
      </c>
      <c r="F116" s="0" t="s">
        <v>36</v>
      </c>
      <c r="G116" s="8" t="s">
        <v>12</v>
      </c>
    </row>
    <row r="117" customFormat="false" ht="12.8" hidden="false" customHeight="false" outlineLevel="0" collapsed="false">
      <c r="A117" s="2" t="s">
        <v>111</v>
      </c>
      <c r="B117" s="2" t="s">
        <v>140</v>
      </c>
      <c r="E117" s="2" t="str">
        <f aca="false">"[ '"&amp;A117&amp;"', '"&amp;B117&amp;"' ],"</f>
        <v>[ 'menu', 'MENU &lt;Menu&gt; &lt;variable0opt&gt; ... PAGER &lt;pagerSpec&gt; ON &lt;BotName&gt; &lt;variable3opt&gt; &lt;variable5opt&gt; TO &lt;variable4&gt; ...' ],</v>
      </c>
      <c r="F117" s="0" t="s">
        <v>36</v>
      </c>
      <c r="G117" s="8" t="s">
        <v>12</v>
      </c>
    </row>
    <row r="118" customFormat="false" ht="12.8" hidden="false" customHeight="false" outlineLevel="0" collapsed="false">
      <c r="A118" s="2" t="s">
        <v>111</v>
      </c>
      <c r="B118" s="2" t="s">
        <v>141</v>
      </c>
      <c r="E118" s="2" t="str">
        <f aca="false">"[ '"&amp;A118&amp;"', '"&amp;B118&amp;"' ],"</f>
        <v>[ 'menu', 'MENU &lt;Menu&gt; &lt;variable0opt&gt; ... PAGER &lt;pagerSpec&gt; TO &lt;variable4&gt; ...' ],</v>
      </c>
      <c r="F118" s="0" t="s">
        <v>36</v>
      </c>
      <c r="G118" s="8" t="s">
        <v>12</v>
      </c>
    </row>
    <row r="119" customFormat="false" ht="12.8" hidden="false" customHeight="false" outlineLevel="0" collapsed="false">
      <c r="A119" s="2" t="s">
        <v>111</v>
      </c>
      <c r="B119" s="2" t="s">
        <v>142</v>
      </c>
      <c r="E119" s="2" t="str">
        <f aca="false">"[ '"&amp;A119&amp;"', '"&amp;B119&amp;"' ],"</f>
        <v>[ 'menu', 'MENU &lt;Menu&gt; &lt;variable0opt&gt; ... ON &lt;BotName&gt; &lt;variable3opt&gt; &lt;variable5opt&gt; TO &lt;variable4&gt; ...' ],</v>
      </c>
      <c r="F119" s="0" t="s">
        <v>36</v>
      </c>
      <c r="G119" s="8" t="s">
        <v>12</v>
      </c>
    </row>
    <row r="120" customFormat="false" ht="12.8" hidden="false" customHeight="false" outlineLevel="0" collapsed="false">
      <c r="A120" s="2" t="s">
        <v>111</v>
      </c>
      <c r="B120" s="2" t="s">
        <v>143</v>
      </c>
      <c r="E120" s="2" t="str">
        <f aca="false">"[ '"&amp;A120&amp;"', '"&amp;B120&amp;"' ],"</f>
        <v>[ 'menu', 'MENU &lt;Menu&gt; &lt;variable0opt&gt; ... TO &lt;variable4&gt; ...' ],</v>
      </c>
      <c r="F120" s="0" t="s">
        <v>36</v>
      </c>
      <c r="G120" s="8" t="s">
        <v>12</v>
      </c>
    </row>
    <row r="121" customFormat="false" ht="12.8" hidden="false" customHeight="false" outlineLevel="0" collapsed="false">
      <c r="A121" s="2" t="s">
        <v>32</v>
      </c>
      <c r="B121" s="2" t="s">
        <v>144</v>
      </c>
      <c r="E121" s="2" t="str">
        <f aca="false">"[ '"&amp;A121&amp;"', '"&amp;B121&amp;"' ],"</f>
        <v>[ 'sentence', 'WORD &lt;variable&gt;' ],</v>
      </c>
      <c r="F121" s="0" t="s">
        <v>36</v>
      </c>
      <c r="G121" s="8" t="s">
        <v>19</v>
      </c>
    </row>
    <row r="122" customFormat="false" ht="12.8" hidden="false" customHeight="false" outlineLevel="0" collapsed="false">
      <c r="A122" s="2" t="s">
        <v>32</v>
      </c>
      <c r="B122" s="2" t="s">
        <v>145</v>
      </c>
      <c r="E122" s="2" t="str">
        <f aca="false">"[ '"&amp;A122&amp;"', '"&amp;B122&amp;"' ],"</f>
        <v>[ 'sentence', '&lt;input&gt;' ],</v>
      </c>
      <c r="F122" s="0" t="s">
        <v>36</v>
      </c>
      <c r="G122" s="8" t="s">
        <v>12</v>
      </c>
    </row>
    <row r="123" customFormat="false" ht="12.8" hidden="false" customHeight="false" outlineLevel="0" collapsed="false">
      <c r="A123" s="2" t="s">
        <v>146</v>
      </c>
      <c r="B123" s="2" t="s">
        <v>147</v>
      </c>
      <c r="E123" s="2" t="str">
        <f aca="false">"[ '"&amp;A123&amp;"', '"&amp;B123&amp;"' ],"</f>
        <v>[ 'input', 'INPUT &lt;dataType&gt; TITLE &lt;MessageName&gt; ON &lt;BotName&gt; &lt;variable1opt&gt; &lt;variable2opt&gt; TO &lt;variable3&gt; &lt;variable4opt&gt; &lt;variable5opt&gt; FROM &lt;variable6&gt;' ],</v>
      </c>
      <c r="F123" s="0" t="s">
        <v>36</v>
      </c>
      <c r="G123" s="8" t="s">
        <v>19</v>
      </c>
    </row>
    <row r="124" customFormat="false" ht="12.8" hidden="false" customHeight="false" outlineLevel="0" collapsed="false">
      <c r="A124" s="2" t="s">
        <v>146</v>
      </c>
      <c r="B124" s="2" t="s">
        <v>148</v>
      </c>
      <c r="E124" s="2" t="str">
        <f aca="false">"[ '"&amp;A124&amp;"', '"&amp;B124&amp;"' ],"</f>
        <v>[ 'input', 'INPUT &lt;dataType&gt; TITLE &lt;MessageName&gt; TO &lt;variable1&gt; &lt;variable2opt&gt; &lt;variable3opt&gt; FROM &lt;variable4&gt;' ],</v>
      </c>
      <c r="F124" s="0" t="s">
        <v>36</v>
      </c>
      <c r="G124" s="8" t="s">
        <v>19</v>
      </c>
    </row>
    <row r="125" customFormat="false" ht="12.8" hidden="false" customHeight="false" outlineLevel="0" collapsed="false">
      <c r="A125" s="2" t="s">
        <v>146</v>
      </c>
      <c r="B125" s="2" t="s">
        <v>149</v>
      </c>
      <c r="E125" s="2" t="str">
        <f aca="false">"[ '"&amp;A125&amp;"', '"&amp;B125&amp;"' ],"</f>
        <v>[ 'input', 'INPUT &lt;dataType&gt; TITLE &lt;MessageName&gt; ON &lt;BotName&gt; &lt;variable1opt&gt; &lt;variable2opt&gt; TO &lt;variable3&gt; &lt;variable4opt&gt; &lt;variable5opt&gt;' ],</v>
      </c>
      <c r="F125" s="0" t="s">
        <v>36</v>
      </c>
      <c r="G125" s="8" t="s">
        <v>12</v>
      </c>
    </row>
    <row r="126" customFormat="false" ht="12.8" hidden="false" customHeight="false" outlineLevel="0" collapsed="false">
      <c r="A126" s="2" t="s">
        <v>146</v>
      </c>
      <c r="B126" s="2" t="s">
        <v>150</v>
      </c>
      <c r="E126" s="2" t="str">
        <f aca="false">"[ '"&amp;A126&amp;"', '"&amp;B126&amp;"' ],"</f>
        <v>[ 'input', 'INPUT &lt;dataType&gt; TITLE &lt;MessageName&gt; TO &lt;variable1&gt; &lt;variable2opt&gt; &lt;variable3opt&gt; ' ],</v>
      </c>
      <c r="F126" s="0" t="s">
        <v>36</v>
      </c>
      <c r="G126" s="8" t="s">
        <v>12</v>
      </c>
    </row>
    <row r="127" customFormat="false" ht="12.8" hidden="false" customHeight="false" outlineLevel="0" collapsed="false">
      <c r="A127" s="2" t="s">
        <v>146</v>
      </c>
      <c r="B127" s="2" t="s">
        <v>151</v>
      </c>
      <c r="E127" s="2" t="str">
        <f aca="false">"[ '"&amp;A127&amp;"', '"&amp;B127&amp;"' ],"</f>
        <v>[ 'input', 'INPUT &lt;dataType&gt; ON &lt;BotName&gt; &lt;variable1opt&gt; &lt;variable2opt&gt; TO &lt;variable3&gt; &lt;variable4opt&gt; &lt;variable5opt&gt; FROM &lt;variable4&gt;' ],</v>
      </c>
      <c r="F127" s="0" t="s">
        <v>36</v>
      </c>
      <c r="G127" s="8" t="s">
        <v>12</v>
      </c>
    </row>
    <row r="128" customFormat="false" ht="12.8" hidden="false" customHeight="false" outlineLevel="0" collapsed="false">
      <c r="A128" s="2" t="s">
        <v>146</v>
      </c>
      <c r="B128" s="2" t="s">
        <v>152</v>
      </c>
      <c r="E128" s="2" t="str">
        <f aca="false">"[ '"&amp;A128&amp;"', '"&amp;B128&amp;"' ],"</f>
        <v>[ 'input', 'INPUT &lt;dataType&gt; TO &lt;variable3&gt; &lt;variable4opt&gt; &lt;variable5opt&gt; FROM &lt;variable6&gt;' ],</v>
      </c>
      <c r="F128" s="0" t="s">
        <v>36</v>
      </c>
      <c r="G128" s="8" t="s">
        <v>12</v>
      </c>
    </row>
    <row r="129" customFormat="false" ht="12.8" hidden="false" customHeight="false" outlineLevel="0" collapsed="false">
      <c r="A129" s="2" t="s">
        <v>146</v>
      </c>
      <c r="B129" s="2" t="s">
        <v>153</v>
      </c>
      <c r="E129" s="2" t="str">
        <f aca="false">"[ '"&amp;A129&amp;"', '"&amp;B129&amp;"' ],"</f>
        <v>[ 'input', 'INPUT &lt;dataType&gt; ON &lt;BotName&gt; &lt;variable1opt&gt; &lt;variable2opt&gt; TO &lt;variable3&gt; &lt;variable4opt&gt; &lt;variable5opt&gt;' ],</v>
      </c>
      <c r="F129" s="0" t="s">
        <v>36</v>
      </c>
      <c r="G129" s="8" t="s">
        <v>12</v>
      </c>
    </row>
    <row r="130" customFormat="false" ht="12.8" hidden="false" customHeight="false" outlineLevel="0" collapsed="false">
      <c r="A130" s="2" t="s">
        <v>146</v>
      </c>
      <c r="B130" s="2" t="s">
        <v>154</v>
      </c>
      <c r="E130" s="2" t="str">
        <f aca="false">"[ '"&amp;A130&amp;"', '"&amp;B130&amp;"' ],"</f>
        <v>[ 'input', 'INPUT &lt;dataType&gt; TO &lt;variable3&gt; &lt;variable4opt&gt; &lt;variable5opt&gt;' ],</v>
      </c>
      <c r="F130" s="0" t="s">
        <v>36</v>
      </c>
      <c r="G130" s="8" t="s">
        <v>12</v>
      </c>
    </row>
    <row r="131" customFormat="false" ht="12.8" hidden="false" customHeight="false" outlineLevel="0" collapsed="false">
      <c r="A131" s="2" t="s">
        <v>155</v>
      </c>
      <c r="B131" s="2" t="s">
        <v>156</v>
      </c>
      <c r="E131" s="2" t="str">
        <f aca="false">"[ '"&amp;A131&amp;"', '"&amp;B131&amp;"' ],"</f>
        <v>[ 'dataType', 'date' ],</v>
      </c>
      <c r="F131" s="0" t="s">
        <v>36</v>
      </c>
      <c r="G131" s="8" t="s">
        <v>19</v>
      </c>
    </row>
    <row r="132" customFormat="false" ht="12.8" hidden="false" customHeight="false" outlineLevel="0" collapsed="false">
      <c r="A132" s="2" t="s">
        <v>155</v>
      </c>
      <c r="B132" s="2" t="s">
        <v>157</v>
      </c>
      <c r="E132" s="2" t="str">
        <f aca="false">"[ '"&amp;A132&amp;"', '"&amp;B132&amp;"' ],"</f>
        <v>[ 'dataType', 'positiveInteger' ],</v>
      </c>
      <c r="F132" s="0" t="s">
        <v>36</v>
      </c>
      <c r="G132" s="8" t="s">
        <v>19</v>
      </c>
    </row>
    <row r="133" customFormat="false" ht="12.8" hidden="false" customHeight="false" outlineLevel="0" collapsed="false">
      <c r="A133" s="2" t="s">
        <v>155</v>
      </c>
      <c r="B133" s="2" t="s">
        <v>158</v>
      </c>
      <c r="E133" s="2" t="str">
        <f aca="false">"[ '"&amp;A133&amp;"', '"&amp;B133&amp;"' ],"</f>
        <v>[ 'dataType', 'positiveDecimal' ],</v>
      </c>
      <c r="F133" s="0" t="s">
        <v>36</v>
      </c>
      <c r="G133" s="8" t="s">
        <v>19</v>
      </c>
    </row>
    <row r="134" customFormat="false" ht="12.8" hidden="false" customHeight="false" outlineLevel="0" collapsed="false">
      <c r="A134" s="2" t="s">
        <v>155</v>
      </c>
      <c r="B134" s="2" t="s">
        <v>159</v>
      </c>
      <c r="E134" s="2" t="str">
        <f aca="false">"[ '"&amp;A134&amp;"', '"&amp;B134&amp;"' ],"</f>
        <v>[ 'dataType', 'string' ],</v>
      </c>
      <c r="F134" s="0" t="s">
        <v>36</v>
      </c>
      <c r="G134" s="8" t="s">
        <v>19</v>
      </c>
    </row>
    <row r="135" customFormat="false" ht="12.8" hidden="false" customHeight="false" outlineLevel="0" collapsed="false">
      <c r="A135" s="2" t="s">
        <v>155</v>
      </c>
      <c r="B135" s="2" t="s">
        <v>160</v>
      </c>
      <c r="E135" s="2" t="str">
        <f aca="false">"[ '"&amp;A135&amp;"', '"&amp;B135&amp;"' ],"</f>
        <v>[ 'dataType', 'phone' ],</v>
      </c>
      <c r="G135" s="8" t="s">
        <v>19</v>
      </c>
    </row>
    <row r="136" customFormat="false" ht="12.8" hidden="false" customHeight="false" outlineLevel="0" collapsed="false">
      <c r="A136" s="2" t="s">
        <v>155</v>
      </c>
      <c r="B136" s="2" t="s">
        <v>161</v>
      </c>
      <c r="E136" s="2" t="str">
        <f aca="false">"[ '"&amp;A136&amp;"', '"&amp;B136&amp;"' ],"</f>
        <v>[ 'dataType', 'email' ],</v>
      </c>
      <c r="G136" s="8" t="s">
        <v>19</v>
      </c>
    </row>
    <row r="137" customFormat="false" ht="12.8" hidden="false" customHeight="false" outlineLevel="0" collapsed="false">
      <c r="A137" s="2" t="s">
        <v>155</v>
      </c>
      <c r="B137" s="2" t="s">
        <v>162</v>
      </c>
      <c r="E137" s="2" t="str">
        <f aca="false">"[ '"&amp;A137&amp;"', '"&amp;B137&amp;"' ],"</f>
        <v>[ 'dataType', 'integer' ],</v>
      </c>
      <c r="G137" s="8"/>
    </row>
    <row r="138" customFormat="false" ht="12.8" hidden="false" customHeight="false" outlineLevel="0" collapsed="false">
      <c r="A138" s="2" t="s">
        <v>155</v>
      </c>
      <c r="B138" s="2" t="s">
        <v>163</v>
      </c>
      <c r="E138" s="2" t="str">
        <f aca="false">"[ '"&amp;A138&amp;"', '"&amp;B138&amp;"' ],"</f>
        <v>[ 'dataType', 'decimal' ],</v>
      </c>
      <c r="G138" s="8"/>
    </row>
    <row r="139" customFormat="false" ht="12.8" hidden="false" customHeight="false" outlineLevel="0" collapsed="false">
      <c r="A139" s="2" t="s">
        <v>155</v>
      </c>
      <c r="B139" s="2" t="s">
        <v>164</v>
      </c>
      <c r="E139" s="2" t="str">
        <f aca="false">"[ '"&amp;A139&amp;"', '"&amp;B139&amp;"' ],"</f>
        <v>[ 'dataType', 'arrobaUsername' ],</v>
      </c>
      <c r="G139" s="8"/>
    </row>
    <row r="140" customFormat="false" ht="12.8" hidden="false" customHeight="false" outlineLevel="0" collapsed="false">
      <c r="A140" s="2" t="s">
        <v>155</v>
      </c>
      <c r="B140" s="2" t="s">
        <v>165</v>
      </c>
      <c r="E140" s="2" t="str">
        <f aca="false">"[ '"&amp;A140&amp;"', '"&amp;B140&amp;"' ],"</f>
        <v>[ 'dataType', 'image' ],</v>
      </c>
      <c r="G140" s="8"/>
    </row>
    <row r="141" customFormat="false" ht="12.8" hidden="false" customHeight="false" outlineLevel="0" collapsed="false">
      <c r="A141" s="2" t="s">
        <v>155</v>
      </c>
      <c r="B141" s="2" t="s">
        <v>166</v>
      </c>
      <c r="E141" s="2" t="str">
        <f aca="false">"[ '"&amp;A141&amp;"', '"&amp;B141&amp;"' ],"</f>
        <v>[ 'dataType', 'audio' ],</v>
      </c>
      <c r="G141" s="8"/>
    </row>
    <row r="142" customFormat="false" ht="12.8" hidden="false" customHeight="false" outlineLevel="0" collapsed="false">
      <c r="A142" s="2" t="s">
        <v>155</v>
      </c>
      <c r="B142" s="2" t="s">
        <v>167</v>
      </c>
      <c r="E142" s="2" t="str">
        <f aca="false">"[ '"&amp;A142&amp;"', '"&amp;B142&amp;"' ],"</f>
        <v>[ 'dataType', 'voice' ],</v>
      </c>
      <c r="G142" s="8"/>
    </row>
    <row r="143" customFormat="false" ht="12.8" hidden="false" customHeight="false" outlineLevel="0" collapsed="false">
      <c r="A143" s="2" t="s">
        <v>155</v>
      </c>
      <c r="B143" s="2" t="s">
        <v>168</v>
      </c>
      <c r="E143" s="2" t="str">
        <f aca="false">"[ '"&amp;A143&amp;"', '"&amp;B143&amp;"' ],"</f>
        <v>[ 'dataType', 'video' ],</v>
      </c>
      <c r="G143" s="8"/>
    </row>
    <row r="144" customFormat="false" ht="12.8" hidden="false" customHeight="false" outlineLevel="0" collapsed="false">
      <c r="A144" s="2" t="s">
        <v>155</v>
      </c>
      <c r="B144" s="2" t="s">
        <v>169</v>
      </c>
      <c r="E144" s="2" t="str">
        <f aca="false">"[ '"&amp;A144&amp;"', '"&amp;B144&amp;"' ],"</f>
        <v>[ 'dataType', 'videonote' ],</v>
      </c>
      <c r="G144" s="8"/>
    </row>
    <row r="145" customFormat="false" ht="12.8" hidden="false" customHeight="false" outlineLevel="0" collapsed="false">
      <c r="A145" s="2" t="s">
        <v>155</v>
      </c>
      <c r="B145" s="2" t="s">
        <v>170</v>
      </c>
      <c r="E145" s="2" t="str">
        <f aca="false">"[ '"&amp;A145&amp;"', '"&amp;B145&amp;"' ],"</f>
        <v>[ 'dataType', 'document' ],</v>
      </c>
      <c r="G145" s="8"/>
    </row>
    <row r="146" customFormat="false" ht="12.8" hidden="false" customHeight="false" outlineLevel="0" collapsed="false">
      <c r="A146" s="2" t="s">
        <v>155</v>
      </c>
      <c r="B146" s="2" t="s">
        <v>171</v>
      </c>
      <c r="E146" s="2" t="str">
        <f aca="false">"[ '"&amp;A146&amp;"', '"&amp;B146&amp;"' ],"</f>
        <v>[ 'dataType', 'location' ],</v>
      </c>
      <c r="G146" s="8"/>
    </row>
    <row r="147" customFormat="false" ht="12.8" hidden="false" customHeight="false" outlineLevel="0" collapsed="false">
      <c r="A147" s="2" t="s">
        <v>155</v>
      </c>
      <c r="B147" s="2" t="s">
        <v>172</v>
      </c>
      <c r="E147" s="2" t="str">
        <f aca="false">"[ '"&amp;A147&amp;"', '"&amp;B147&amp;"' ],"</f>
        <v>[ 'dataType', 'any' ],</v>
      </c>
      <c r="G147" s="8"/>
    </row>
    <row r="148" customFormat="false" ht="12.8" hidden="false" customHeight="false" outlineLevel="0" collapsed="false">
      <c r="A148" s="2" t="s">
        <v>155</v>
      </c>
      <c r="B148" s="2" t="s">
        <v>173</v>
      </c>
      <c r="E148" s="2" t="str">
        <f aca="false">"[ '"&amp;A148&amp;"', '"&amp;B148&amp;"' ],"</f>
        <v>[ 'dataType', 'sound' ],</v>
      </c>
      <c r="G148" s="8"/>
    </row>
    <row r="149" customFormat="false" ht="12.8" hidden="false" customHeight="false" outlineLevel="0" collapsed="false">
      <c r="A149" s="2" t="s">
        <v>155</v>
      </c>
      <c r="B149" s="2" t="s">
        <v>174</v>
      </c>
      <c r="E149" s="2" t="str">
        <f aca="false">"[ '"&amp;A149&amp;"', '"&amp;B149&amp;"' ],"</f>
        <v>[ 'dataType', 'clip' ],</v>
      </c>
      <c r="G149" s="8"/>
    </row>
    <row r="150" customFormat="false" ht="12.8" hidden="false" customHeight="false" outlineLevel="0" collapsed="false">
      <c r="A150" s="2" t="s">
        <v>155</v>
      </c>
      <c r="B150" s="2" t="s">
        <v>175</v>
      </c>
      <c r="E150" s="2" t="str">
        <f aca="false">"[ '"&amp;A150&amp;"', '"&amp;B150&amp;"' ],"</f>
        <v>[ 'dataType', 'visual' ],</v>
      </c>
      <c r="G150" s="8"/>
    </row>
    <row r="151" customFormat="false" ht="12.8" hidden="false" customHeight="false" outlineLevel="0" collapsed="false">
      <c r="A151" s="2" t="s">
        <v>155</v>
      </c>
      <c r="B151" s="2" t="s">
        <v>176</v>
      </c>
      <c r="E151" s="2" t="str">
        <f aca="false">"[ '"&amp;A151&amp;"', '"&amp;B151&amp;"' ],"</f>
        <v>[ 'dataType', 'media' ],</v>
      </c>
      <c r="G151" s="8"/>
    </row>
    <row r="152" customFormat="false" ht="12.8" hidden="false" customHeight="false" outlineLevel="0" collapsed="false">
      <c r="A152" s="2" t="s">
        <v>32</v>
      </c>
      <c r="B152" s="2" t="s">
        <v>177</v>
      </c>
      <c r="E152" s="2" t="str">
        <f aca="false">"[ '"&amp;A152&amp;"', '"&amp;B152&amp;"' ],"</f>
        <v>[ 'sentence', '&lt;set&gt;' ],</v>
      </c>
      <c r="F152" s="0" t="s">
        <v>36</v>
      </c>
      <c r="G152" s="8" t="s">
        <v>12</v>
      </c>
    </row>
    <row r="153" customFormat="false" ht="12.8" hidden="false" customHeight="false" outlineLevel="0" collapsed="false">
      <c r="A153" s="2" t="s">
        <v>178</v>
      </c>
      <c r="B153" s="2" t="s">
        <v>179</v>
      </c>
      <c r="E153" s="2" t="str">
        <f aca="false">"[ '"&amp;A153&amp;"', '"&amp;B153&amp;"' ],"</f>
        <v>[ 'set', 'SET &lt;variable1&gt; &lt;expr&gt; ON &lt;BotName&gt; &lt;variable2&gt;' ],</v>
      </c>
      <c r="F153" s="0" t="s">
        <v>36</v>
      </c>
      <c r="G153" s="8" t="s">
        <v>19</v>
      </c>
    </row>
    <row r="154" customFormat="false" ht="12.8" hidden="false" customHeight="false" outlineLevel="0" collapsed="false">
      <c r="A154" s="2" t="s">
        <v>178</v>
      </c>
      <c r="B154" s="2" t="s">
        <v>180</v>
      </c>
      <c r="E154" s="2" t="str">
        <f aca="false">"[ '"&amp;A154&amp;"', '"&amp;B154&amp;"' ],"</f>
        <v>[ 'set', 'SET &lt;variable&gt; &lt;expr&gt;' ],</v>
      </c>
      <c r="F154" s="0" t="s">
        <v>36</v>
      </c>
      <c r="G154" s="8" t="s">
        <v>19</v>
      </c>
    </row>
    <row r="155" customFormat="false" ht="12.8" hidden="false" customHeight="false" outlineLevel="0" collapsed="false">
      <c r="A155" s="2" t="s">
        <v>32</v>
      </c>
      <c r="B155" s="2" t="s">
        <v>181</v>
      </c>
      <c r="E155" s="2" t="str">
        <f aca="false">"[ '"&amp;A155&amp;"', '"&amp;B155&amp;"' ],"</f>
        <v>[ 'sentence', '&lt;clear&gt;' ],</v>
      </c>
      <c r="F155" s="0" t="s">
        <v>36</v>
      </c>
      <c r="G155" s="8" t="s">
        <v>12</v>
      </c>
    </row>
    <row r="156" customFormat="false" ht="12.8" hidden="false" customHeight="false" outlineLevel="0" collapsed="false">
      <c r="A156" s="2" t="s">
        <v>182</v>
      </c>
      <c r="B156" s="2" t="s">
        <v>183</v>
      </c>
      <c r="E156" s="2" t="str">
        <f aca="false">"[ '"&amp;A156&amp;"', '"&amp;B156&amp;"' ],"</f>
        <v>[ 'clear', 'CLEAR ON' ],</v>
      </c>
      <c r="G156" s="8" t="s">
        <v>19</v>
      </c>
    </row>
    <row r="157" customFormat="false" ht="12.8" hidden="false" customHeight="false" outlineLevel="0" collapsed="false">
      <c r="A157" s="2" t="s">
        <v>182</v>
      </c>
      <c r="B157" s="2" t="s">
        <v>184</v>
      </c>
      <c r="E157" s="2" t="str">
        <f aca="false">"[ '"&amp;A157&amp;"', '"&amp;B157&amp;"' ],"</f>
        <v>[ 'clear', 'CLEAR OPTIONS' ],</v>
      </c>
      <c r="G157" s="8" t="s">
        <v>19</v>
      </c>
    </row>
    <row r="158" customFormat="false" ht="12.8" hidden="false" customHeight="false" outlineLevel="0" collapsed="false">
      <c r="A158" s="2" t="s">
        <v>182</v>
      </c>
      <c r="B158" s="2" t="s">
        <v>185</v>
      </c>
      <c r="E158" s="2" t="str">
        <f aca="false">"[ '"&amp;A158&amp;"', '"&amp;B158&amp;"' ],"</f>
        <v>[ 'clear', 'CLEAR WORD' ],</v>
      </c>
      <c r="F158" s="0" t="s">
        <v>36</v>
      </c>
      <c r="G158" s="8" t="s">
        <v>19</v>
      </c>
    </row>
    <row r="159" customFormat="false" ht="12.8" hidden="false" customHeight="false" outlineLevel="0" collapsed="false">
      <c r="A159" s="2" t="s">
        <v>182</v>
      </c>
      <c r="B159" s="2" t="s">
        <v>186</v>
      </c>
      <c r="E159" s="2" t="str">
        <f aca="false">"[ '"&amp;A159&amp;"', '"&amp;B159&amp;"' ],"</f>
        <v>[ 'clear', 'CLEAR ALL CHANNEL' ],</v>
      </c>
      <c r="F159" s="0" t="s">
        <v>36</v>
      </c>
      <c r="G159" s="8" t="s">
        <v>19</v>
      </c>
    </row>
    <row r="160" customFormat="false" ht="12.8" hidden="false" customHeight="false" outlineLevel="0" collapsed="false">
      <c r="A160" s="2" t="s">
        <v>182</v>
      </c>
      <c r="B160" s="2" t="s">
        <v>187</v>
      </c>
      <c r="E160" s="2" t="str">
        <f aca="false">"[ '"&amp;A160&amp;"', '"&amp;B160&amp;"' ],"</f>
        <v>[ 'clear', 'CLEAR ALL' ],</v>
      </c>
      <c r="F160" s="0" t="s">
        <v>36</v>
      </c>
      <c r="G160" s="8" t="s">
        <v>19</v>
      </c>
    </row>
    <row r="161" customFormat="false" ht="12.8" hidden="false" customHeight="false" outlineLevel="0" collapsed="false">
      <c r="A161" s="2" t="s">
        <v>182</v>
      </c>
      <c r="B161" s="2" t="s">
        <v>188</v>
      </c>
      <c r="E161" s="2" t="str">
        <f aca="false">"[ '"&amp;A161&amp;"', '"&amp;B161&amp;"' ],"</f>
        <v>[ 'clear', 'CLEAR &lt;variable1&gt; ... CHANNEL' ],</v>
      </c>
      <c r="F161" s="0" t="s">
        <v>36</v>
      </c>
      <c r="G161" s="8" t="s">
        <v>19</v>
      </c>
    </row>
    <row r="162" customFormat="false" ht="12.8" hidden="false" customHeight="false" outlineLevel="0" collapsed="false">
      <c r="A162" s="2" t="s">
        <v>182</v>
      </c>
      <c r="B162" s="2" t="s">
        <v>189</v>
      </c>
      <c r="E162" s="2" t="str">
        <f aca="false">"[ '"&amp;A162&amp;"', '"&amp;B162&amp;"' ],"</f>
        <v>[ 'clear', 'CLEAR &lt;variable1&gt; ...' ],</v>
      </c>
      <c r="F162" s="0" t="s">
        <v>36</v>
      </c>
      <c r="G162" s="8" t="s">
        <v>19</v>
      </c>
    </row>
    <row r="163" customFormat="false" ht="12.8" hidden="false" customHeight="false" outlineLevel="0" collapsed="false">
      <c r="A163" s="2" t="s">
        <v>32</v>
      </c>
      <c r="B163" s="2" t="s">
        <v>190</v>
      </c>
      <c r="E163" s="2" t="str">
        <f aca="false">"[ '"&amp;A163&amp;"', '"&amp;B163&amp;"' ],"</f>
        <v>[ 'sentence', 'INC &lt;variable&gt; &lt;Number&gt;' ],</v>
      </c>
      <c r="F163" s="0" t="s">
        <v>36</v>
      </c>
      <c r="G163" s="8" t="s">
        <v>19</v>
      </c>
    </row>
    <row r="164" customFormat="false" ht="12.8" hidden="false" customHeight="false" outlineLevel="0" collapsed="false">
      <c r="A164" s="2" t="s">
        <v>32</v>
      </c>
      <c r="B164" s="2" t="s">
        <v>191</v>
      </c>
      <c r="E164" s="2" t="str">
        <f aca="false">"[ '"&amp;A164&amp;"', '"&amp;B164&amp;"' ],"</f>
        <v>[ 'sentence', 'INC &lt;variable&gt;' ],</v>
      </c>
      <c r="F164" s="0" t="s">
        <v>36</v>
      </c>
      <c r="G164" s="8" t="s">
        <v>19</v>
      </c>
    </row>
    <row r="165" customFormat="false" ht="12.8" hidden="false" customHeight="false" outlineLevel="0" collapsed="false">
      <c r="A165" s="2" t="s">
        <v>32</v>
      </c>
      <c r="B165" s="2" t="s">
        <v>192</v>
      </c>
      <c r="E165" s="2" t="str">
        <f aca="false">"[ '"&amp;A165&amp;"', '"&amp;B165&amp;"' ],"</f>
        <v>[ 'sentence', 'DEC &lt;variable&gt; &lt;Number&gt;' ],</v>
      </c>
      <c r="F165" s="0" t="s">
        <v>36</v>
      </c>
      <c r="G165" s="8" t="s">
        <v>19</v>
      </c>
    </row>
    <row r="166" customFormat="false" ht="12.8" hidden="false" customHeight="false" outlineLevel="0" collapsed="false">
      <c r="A166" s="2" t="s">
        <v>32</v>
      </c>
      <c r="B166" s="2" t="s">
        <v>193</v>
      </c>
      <c r="E166" s="2" t="str">
        <f aca="false">"[ '"&amp;A166&amp;"', '"&amp;B166&amp;"' ],"</f>
        <v>[ 'sentence', 'DEC &lt;variable&gt;' ],</v>
      </c>
      <c r="F166" s="0" t="s">
        <v>36</v>
      </c>
      <c r="G166" s="8" t="s">
        <v>19</v>
      </c>
    </row>
    <row r="167" customFormat="false" ht="12.8" hidden="false" customHeight="false" outlineLevel="0" collapsed="false">
      <c r="A167" s="2" t="s">
        <v>32</v>
      </c>
      <c r="B167" s="2" t="s">
        <v>194</v>
      </c>
      <c r="E167" s="2" t="str">
        <f aca="false">"[ '"&amp;A167&amp;"', '"&amp;B167&amp;"' ],"</f>
        <v>[ 'sentence', 'MUL &lt;variable&gt; &lt;Number&gt;' ],</v>
      </c>
      <c r="F167" s="0" t="s">
        <v>36</v>
      </c>
      <c r="G167" s="8" t="s">
        <v>19</v>
      </c>
    </row>
    <row r="168" customFormat="false" ht="12.8" hidden="false" customHeight="false" outlineLevel="0" collapsed="false">
      <c r="A168" s="2" t="s">
        <v>32</v>
      </c>
      <c r="B168" s="2" t="s">
        <v>195</v>
      </c>
      <c r="E168" s="2" t="str">
        <f aca="false">"[ '"&amp;A168&amp;"', '"&amp;B168&amp;"' ],"</f>
        <v>[ 'sentence', 'DIV &lt;variable&gt; &lt;Number&gt;' ],</v>
      </c>
      <c r="F168" s="0" t="s">
        <v>36</v>
      </c>
      <c r="G168" s="8" t="s">
        <v>19</v>
      </c>
    </row>
    <row r="169" customFormat="false" ht="12.8" hidden="false" customHeight="false" outlineLevel="0" collapsed="false">
      <c r="A169" s="2" t="s">
        <v>32</v>
      </c>
      <c r="B169" s="2" t="s">
        <v>196</v>
      </c>
      <c r="E169" s="2" t="str">
        <f aca="false">"[ '"&amp;A169&amp;"', '"&amp;B169&amp;"' ],"</f>
        <v>[ 'sentence', 'MOD &lt;variable&gt; &lt;Number&gt;' ],</v>
      </c>
      <c r="F169" s="0" t="s">
        <v>36</v>
      </c>
      <c r="G169" s="8" t="s">
        <v>19</v>
      </c>
    </row>
    <row r="170" customFormat="false" ht="12.8" hidden="false" customHeight="false" outlineLevel="0" collapsed="false">
      <c r="A170" s="2" t="s">
        <v>32</v>
      </c>
      <c r="B170" s="2" t="s">
        <v>197</v>
      </c>
      <c r="E170" s="2" t="str">
        <f aca="false">"[ '"&amp;A170&amp;"', '"&amp;B170&amp;"' ],"</f>
        <v>[ 'sentence', 'CONCAT &lt;variable1&gt; &lt;variable2&gt; ...' ],</v>
      </c>
      <c r="F170" s="0" t="s">
        <v>36</v>
      </c>
      <c r="G170" s="8" t="s">
        <v>19</v>
      </c>
    </row>
    <row r="171" customFormat="false" ht="12.8" hidden="false" customHeight="false" outlineLevel="0" collapsed="false">
      <c r="A171" s="2" t="s">
        <v>32</v>
      </c>
      <c r="B171" s="2" t="s">
        <v>198</v>
      </c>
      <c r="E171" s="2" t="str">
        <f aca="false">"[ '"&amp;A171&amp;"', '"&amp;B171&amp;"' ],"</f>
        <v>[ 'sentence', 'SPLIT &lt;variable1&gt; &lt;variable2&gt; TO &lt;variable3&gt; ...' ],</v>
      </c>
      <c r="F171" s="0" t="s">
        <v>36</v>
      </c>
      <c r="G171" s="8" t="s">
        <v>19</v>
      </c>
    </row>
    <row r="172" customFormat="false" ht="12.8" hidden="false" customHeight="false" outlineLevel="0" collapsed="false">
      <c r="A172" s="2" t="s">
        <v>32</v>
      </c>
      <c r="B172" s="2" t="s">
        <v>199</v>
      </c>
      <c r="E172" s="2" t="str">
        <f aca="false">"[ '"&amp;A172&amp;"', '"&amp;B172&amp;"' ],"</f>
        <v>[ 'sentence', 'COUNT OPTIONS TO &lt;variable&gt;' ],</v>
      </c>
      <c r="G172" s="8" t="s">
        <v>19</v>
      </c>
    </row>
    <row r="173" customFormat="false" ht="12.8" hidden="false" customHeight="false" outlineLevel="0" collapsed="false">
      <c r="A173" s="2" t="s">
        <v>32</v>
      </c>
      <c r="B173" s="2" t="s">
        <v>200</v>
      </c>
      <c r="E173" s="2" t="str">
        <f aca="false">"[ '"&amp;A173&amp;"', '"&amp;B173&amp;"' ],"</f>
        <v>[ 'sentence', 'LOG &lt;variable&gt; ...' ],</v>
      </c>
      <c r="F173" s="0" t="s">
        <v>36</v>
      </c>
      <c r="G173" s="8" t="s">
        <v>19</v>
      </c>
    </row>
    <row r="174" customFormat="false" ht="12.8" hidden="false" customHeight="false" outlineLevel="0" collapsed="false">
      <c r="A174" s="2" t="s">
        <v>32</v>
      </c>
      <c r="B174" s="2" t="s">
        <v>201</v>
      </c>
      <c r="E174" s="2" t="str">
        <f aca="false">"[ '"&amp;A174&amp;"', '"&amp;B174&amp;"' ],"</f>
        <v>[ 'sentence', 'LOCALE &lt;variable&gt;' ],</v>
      </c>
      <c r="F174" s="0" t="s">
        <v>36</v>
      </c>
      <c r="G174" s="8" t="s">
        <v>19</v>
      </c>
    </row>
    <row r="175" customFormat="false" ht="12.8" hidden="false" customHeight="false" outlineLevel="0" collapsed="false">
      <c r="A175" s="2" t="s">
        <v>32</v>
      </c>
      <c r="B175" s="2" t="s">
        <v>202</v>
      </c>
      <c r="E175" s="2" t="str">
        <f aca="false">"[ '"&amp;A175&amp;"', '"&amp;B175&amp;"' ],"</f>
        <v>[ 'sentence', 'ABORT' ],</v>
      </c>
      <c r="F175" s="0" t="s">
        <v>36</v>
      </c>
      <c r="G175" s="8" t="s">
        <v>19</v>
      </c>
    </row>
    <row r="176" customFormat="false" ht="12.8" hidden="false" customHeight="false" outlineLevel="0" collapsed="false">
      <c r="A176" s="2" t="s">
        <v>32</v>
      </c>
      <c r="B176" s="2" t="s">
        <v>203</v>
      </c>
      <c r="E176" s="2" t="str">
        <f aca="false">"[ '"&amp;A176&amp;"', '"&amp;B176&amp;"' ],"</f>
        <v>[ 'sentence', 'DATA SET &lt;variable&gt; FROM &lt;expr&gt;' ],</v>
      </c>
      <c r="F176" s="0" t="s">
        <v>36</v>
      </c>
      <c r="G176" s="8" t="s">
        <v>19</v>
      </c>
    </row>
    <row r="177" customFormat="false" ht="12.8" hidden="false" customHeight="false" outlineLevel="0" collapsed="false">
      <c r="A177" s="2" t="s">
        <v>32</v>
      </c>
      <c r="B177" s="2" t="s">
        <v>204</v>
      </c>
      <c r="E177" s="2" t="str">
        <f aca="false">"[ '"&amp;A177&amp;"', '"&amp;B177&amp;"' ],"</f>
        <v>[ 'sentence', 'DATA GET &lt;variable1&gt; TO &lt;variable2&gt;' ],</v>
      </c>
      <c r="F177" s="0" t="s">
        <v>36</v>
      </c>
      <c r="G177" s="8" t="s">
        <v>19</v>
      </c>
    </row>
    <row r="178" customFormat="false" ht="12.8" hidden="false" customHeight="false" outlineLevel="0" collapsed="false">
      <c r="A178" s="2" t="s">
        <v>32</v>
      </c>
      <c r="B178" s="2" t="s">
        <v>205</v>
      </c>
      <c r="E178" s="2" t="str">
        <f aca="false">"[ '"&amp;A178&amp;"', '"&amp;B178&amp;"' ],"</f>
        <v>[ 'sentence', '&lt;channel&gt;' ],</v>
      </c>
      <c r="F178" s="0" t="s">
        <v>36</v>
      </c>
      <c r="G178" s="8" t="s">
        <v>12</v>
      </c>
    </row>
    <row r="179" customFormat="false" ht="12.8" hidden="false" customHeight="false" outlineLevel="0" collapsed="false">
      <c r="A179" s="2" t="s">
        <v>206</v>
      </c>
      <c r="B179" s="2" t="s">
        <v>207</v>
      </c>
      <c r="E179" s="2" t="str">
        <f aca="false">"[ '"&amp;A179&amp;"', '"&amp;B179&amp;"' ],"</f>
        <v>[ 'channel', 'CHANNEL DELETE ALL' ],</v>
      </c>
      <c r="F179" s="0" t="s">
        <v>36</v>
      </c>
      <c r="G179" s="8" t="s">
        <v>92</v>
      </c>
    </row>
    <row r="180" customFormat="false" ht="12.8" hidden="false" customHeight="false" outlineLevel="0" collapsed="false">
      <c r="A180" s="2" t="s">
        <v>206</v>
      </c>
      <c r="B180" s="2" t="s">
        <v>208</v>
      </c>
      <c r="E180" s="2" t="str">
        <f aca="false">"[ '"&amp;A180&amp;"', '"&amp;B180&amp;"' ],"</f>
        <v>[ 'channel', 'CHANNEL DELETE &lt;variable&gt;' ],</v>
      </c>
      <c r="F180" s="0" t="s">
        <v>36</v>
      </c>
      <c r="G180" s="8" t="s">
        <v>92</v>
      </c>
    </row>
    <row r="181" customFormat="false" ht="12.8" hidden="false" customHeight="false" outlineLevel="0" collapsed="false">
      <c r="A181" s="2" t="s">
        <v>206</v>
      </c>
      <c r="B181" s="2" t="s">
        <v>209</v>
      </c>
      <c r="E181" s="2" t="str">
        <f aca="false">"[ '"&amp;A181&amp;"', '"&amp;B181&amp;"' ],"</f>
        <v>[ 'channel', 'CHANNEL &lt;channelSpec&gt; TO &lt;variable1&gt; &lt;variable2&gt; FOR &lt;variable3&gt;' ],</v>
      </c>
      <c r="F181" s="0" t="s">
        <v>36</v>
      </c>
      <c r="G181" s="8" t="s">
        <v>92</v>
      </c>
    </row>
    <row r="182" customFormat="false" ht="12.8" hidden="false" customHeight="false" outlineLevel="0" collapsed="false">
      <c r="A182" s="2" t="s">
        <v>206</v>
      </c>
      <c r="B182" s="2" t="s">
        <v>210</v>
      </c>
      <c r="E182" s="2" t="str">
        <f aca="false">"[ '"&amp;A182&amp;"', '"&amp;B182&amp;"' ],"</f>
        <v>[ 'channel', 'CHANNEL &lt;channelSpec&gt; TO &lt;variable1&gt; &lt;variable2&gt;' ],</v>
      </c>
      <c r="F182" s="0" t="s">
        <v>36</v>
      </c>
      <c r="G182" s="8" t="s">
        <v>92</v>
      </c>
    </row>
    <row r="183" customFormat="false" ht="12.8" hidden="false" customHeight="false" outlineLevel="0" collapsed="false">
      <c r="A183" s="2" t="s">
        <v>211</v>
      </c>
      <c r="B183" s="2" t="s">
        <v>212</v>
      </c>
      <c r="E183" s="2" t="str">
        <f aca="false">"[ '"&amp;A183&amp;"', '"&amp;B183&amp;"' ],"</f>
        <v>[ 'channelSpec', 'current' ],</v>
      </c>
      <c r="F183" s="0" t="s">
        <v>36</v>
      </c>
      <c r="G183" s="8" t="s">
        <v>92</v>
      </c>
    </row>
    <row r="184" customFormat="false" ht="12.8" hidden="false" customHeight="false" outlineLevel="0" collapsed="false">
      <c r="A184" s="2" t="s">
        <v>211</v>
      </c>
      <c r="B184" s="2" t="s">
        <v>213</v>
      </c>
      <c r="E184" s="2" t="str">
        <f aca="false">"[ '"&amp;A184&amp;"', '"&amp;B184&amp;"' ],"</f>
        <v>[ 'channelSpec', 'new' ],</v>
      </c>
      <c r="F184" s="0" t="s">
        <v>36</v>
      </c>
      <c r="G184" s="8" t="s">
        <v>92</v>
      </c>
    </row>
    <row r="185" customFormat="false" ht="12.8" hidden="false" customHeight="false" outlineLevel="0" collapsed="false">
      <c r="A185" s="2" t="s">
        <v>32</v>
      </c>
      <c r="B185" s="2" t="s">
        <v>214</v>
      </c>
      <c r="E185" s="2" t="str">
        <f aca="false">"[ '"&amp;A185&amp;"', '"&amp;B185&amp;"' ],"</f>
        <v>[ 'sentence', 'TUNNEL tunnelSpec FROM &lt;variable1&gt; TO &lt;variable2&gt; &lt;variable3&gt; &lt;variable4&gt;' ],</v>
      </c>
      <c r="F185" s="0" t="s">
        <v>36</v>
      </c>
      <c r="G185" s="8" t="s">
        <v>92</v>
      </c>
    </row>
    <row r="186" customFormat="false" ht="12.8" hidden="false" customHeight="false" outlineLevel="0" collapsed="false">
      <c r="A186" s="2" t="s">
        <v>215</v>
      </c>
      <c r="B186" s="2" t="s">
        <v>216</v>
      </c>
      <c r="E186" s="2" t="str">
        <f aca="false">"[ '"&amp;A186&amp;"', '"&amp;B186&amp;"' ],"</f>
        <v>[ 'tunnelSpec', 'text' ],</v>
      </c>
      <c r="F186" s="0" t="s">
        <v>36</v>
      </c>
      <c r="G186" s="8" t="s">
        <v>92</v>
      </c>
    </row>
    <row r="187" customFormat="false" ht="12.8" hidden="false" customHeight="false" outlineLevel="0" collapsed="false">
      <c r="A187" s="2" t="s">
        <v>215</v>
      </c>
      <c r="B187" s="2" t="s">
        <v>217</v>
      </c>
      <c r="E187" s="2" t="str">
        <f aca="false">"[ '"&amp;A187&amp;"', '"&amp;B187&amp;"' ],"</f>
        <v>[ 'tunnelSpec', 'all' ],</v>
      </c>
      <c r="F187" s="0" t="s">
        <v>36</v>
      </c>
      <c r="G187" s="8" t="s">
        <v>92</v>
      </c>
    </row>
    <row r="188" customFormat="false" ht="12.8" hidden="false" customHeight="false" outlineLevel="0" collapsed="false">
      <c r="A188" s="2" t="s">
        <v>215</v>
      </c>
      <c r="B188" s="2" t="s">
        <v>218</v>
      </c>
      <c r="E188" s="2" t="str">
        <f aca="false">"[ '"&amp;A188&amp;"', '"&amp;B188&amp;"' ],"</f>
        <v>[ 'tunnelSpec', 'allButText' ],</v>
      </c>
      <c r="F188" s="0" t="s">
        <v>36</v>
      </c>
      <c r="G188" s="8" t="s">
        <v>92</v>
      </c>
    </row>
    <row r="189" customFormat="false" ht="12.8" hidden="false" customHeight="false" outlineLevel="0" collapsed="false">
      <c r="A189" s="2" t="s">
        <v>215</v>
      </c>
      <c r="B189" s="2" t="s">
        <v>219</v>
      </c>
      <c r="E189" s="2" t="str">
        <f aca="false">"[ '"&amp;A189&amp;"', '"&amp;B189&amp;"' ],"</f>
        <v>[ 'tunnelSpec', 'nothing' ],</v>
      </c>
      <c r="F189" s="0" t="s">
        <v>36</v>
      </c>
      <c r="G189" s="8" t="s">
        <v>92</v>
      </c>
    </row>
    <row r="190" customFormat="false" ht="12.8" hidden="false" customHeight="false" outlineLevel="0" collapsed="false">
      <c r="A190" s="2" t="s">
        <v>215</v>
      </c>
      <c r="B190" s="2" t="s">
        <v>165</v>
      </c>
      <c r="E190" s="2" t="str">
        <f aca="false">"[ '"&amp;A190&amp;"', '"&amp;B190&amp;"' ],"</f>
        <v>[ 'tunnelSpec', 'image' ],</v>
      </c>
      <c r="F190" s="0" t="s">
        <v>36</v>
      </c>
      <c r="G190" s="8" t="s">
        <v>92</v>
      </c>
    </row>
    <row r="191" customFormat="false" ht="12.8" hidden="false" customHeight="false" outlineLevel="0" collapsed="false">
      <c r="A191" s="2" t="s">
        <v>215</v>
      </c>
      <c r="B191" s="2" t="s">
        <v>166</v>
      </c>
      <c r="E191" s="2" t="str">
        <f aca="false">"[ '"&amp;A191&amp;"', '"&amp;B191&amp;"' ],"</f>
        <v>[ 'tunnelSpec', 'audio' ],</v>
      </c>
      <c r="F191" s="0" t="s">
        <v>36</v>
      </c>
      <c r="G191" s="8" t="s">
        <v>92</v>
      </c>
    </row>
    <row r="192" customFormat="false" ht="12.8" hidden="false" customHeight="false" outlineLevel="0" collapsed="false">
      <c r="A192" s="2" t="s">
        <v>215</v>
      </c>
      <c r="B192" s="2" t="s">
        <v>167</v>
      </c>
      <c r="E192" s="2" t="str">
        <f aca="false">"[ '"&amp;A192&amp;"', '"&amp;B192&amp;"' ],"</f>
        <v>[ 'tunnelSpec', 'voice' ],</v>
      </c>
      <c r="F192" s="0" t="s">
        <v>36</v>
      </c>
      <c r="G192" s="8" t="s">
        <v>92</v>
      </c>
    </row>
    <row r="193" customFormat="false" ht="12.8" hidden="false" customHeight="false" outlineLevel="0" collapsed="false">
      <c r="A193" s="2" t="s">
        <v>215</v>
      </c>
      <c r="B193" s="2" t="s">
        <v>168</v>
      </c>
      <c r="E193" s="2" t="str">
        <f aca="false">"[ '"&amp;A193&amp;"', '"&amp;B193&amp;"' ],"</f>
        <v>[ 'tunnelSpec', 'video' ],</v>
      </c>
      <c r="F193" s="0" t="s">
        <v>36</v>
      </c>
      <c r="G193" s="8" t="s">
        <v>92</v>
      </c>
    </row>
    <row r="194" customFormat="false" ht="12.8" hidden="false" customHeight="false" outlineLevel="0" collapsed="false">
      <c r="A194" s="2" t="s">
        <v>215</v>
      </c>
      <c r="B194" s="2" t="s">
        <v>169</v>
      </c>
      <c r="E194" s="2" t="str">
        <f aca="false">"[ '"&amp;A194&amp;"', '"&amp;B194&amp;"' ],"</f>
        <v>[ 'tunnelSpec', 'videonote' ],</v>
      </c>
      <c r="F194" s="0" t="s">
        <v>36</v>
      </c>
      <c r="G194" s="8" t="s">
        <v>92</v>
      </c>
    </row>
    <row r="195" customFormat="false" ht="12.8" hidden="false" customHeight="false" outlineLevel="0" collapsed="false">
      <c r="A195" s="2" t="s">
        <v>215</v>
      </c>
      <c r="B195" s="2" t="s">
        <v>170</v>
      </c>
      <c r="E195" s="2" t="str">
        <f aca="false">"[ '"&amp;A195&amp;"', '"&amp;B195&amp;"' ],"</f>
        <v>[ 'tunnelSpec', 'document' ],</v>
      </c>
      <c r="F195" s="0" t="s">
        <v>36</v>
      </c>
      <c r="G195" s="8" t="s">
        <v>92</v>
      </c>
    </row>
    <row r="196" customFormat="false" ht="12.8" hidden="false" customHeight="false" outlineLevel="0" collapsed="false">
      <c r="A196" s="2" t="s">
        <v>215</v>
      </c>
      <c r="B196" s="2" t="s">
        <v>171</v>
      </c>
      <c r="E196" s="2" t="str">
        <f aca="false">"[ '"&amp;A196&amp;"', '"&amp;B196&amp;"' ],"</f>
        <v>[ 'tunnelSpec', 'location' ],</v>
      </c>
      <c r="F196" s="0" t="s">
        <v>36</v>
      </c>
      <c r="G196" s="8" t="s">
        <v>92</v>
      </c>
    </row>
    <row r="197" customFormat="false" ht="12.8" hidden="false" customHeight="false" outlineLevel="0" collapsed="false">
      <c r="A197" s="2" t="s">
        <v>32</v>
      </c>
      <c r="B197" s="2" t="s">
        <v>220</v>
      </c>
      <c r="E197" s="2" t="str">
        <f aca="false">"[ '"&amp;A197&amp;"', '"&amp;B197&amp;"' ],"</f>
        <v>[ 'sentence', 'USERID FROM &lt;variable&gt;' ],</v>
      </c>
      <c r="F197" s="0" t="s">
        <v>36</v>
      </c>
      <c r="G197" s="8" t="s">
        <v>19</v>
      </c>
    </row>
    <row r="198" customFormat="false" ht="12.8" hidden="false" customHeight="false" outlineLevel="0" collapsed="false">
      <c r="A198" s="2" t="s">
        <v>32</v>
      </c>
      <c r="B198" s="2" t="s">
        <v>221</v>
      </c>
      <c r="E198" s="2" t="str">
        <f aca="false">"[ '"&amp;A198&amp;"', '"&amp;B198&amp;"' ],"</f>
        <v>[ 'sentence', 'USERID TO &lt;variable&gt;' ],</v>
      </c>
      <c r="F198" s="0" t="s">
        <v>36</v>
      </c>
      <c r="G198" s="8" t="s">
        <v>19</v>
      </c>
    </row>
    <row r="199" customFormat="false" ht="12.8" hidden="false" customHeight="false" outlineLevel="0" collapsed="false">
      <c r="A199" s="2" t="s">
        <v>32</v>
      </c>
      <c r="B199" s="2" t="s">
        <v>222</v>
      </c>
      <c r="E199" s="2" t="str">
        <f aca="false">"[ '"&amp;A199&amp;"', '"&amp;B199&amp;"' ],"</f>
        <v>[ 'sentence', 'TRACE' ],</v>
      </c>
      <c r="F199" s="0" t="s">
        <v>36</v>
      </c>
      <c r="G199" s="8" t="s">
        <v>19</v>
      </c>
    </row>
    <row r="200" customFormat="false" ht="12.8" hidden="false" customHeight="false" outlineLevel="0" collapsed="false">
      <c r="A200" s="2" t="s">
        <v>32</v>
      </c>
      <c r="B200" s="2" t="s">
        <v>223</v>
      </c>
      <c r="E200" s="2" t="str">
        <f aca="false">"[ '"&amp;A200&amp;"', '"&amp;B200&amp;"' ],"</f>
        <v>[ 'sentence', 'NOTRACE' ],</v>
      </c>
      <c r="F200" s="0" t="s">
        <v>36</v>
      </c>
      <c r="G200" s="8" t="s">
        <v>19</v>
      </c>
      <c r="H200" s="9"/>
      <c r="I200" s="2"/>
      <c r="J200" s="2"/>
      <c r="K200" s="2"/>
    </row>
    <row r="201" customFormat="false" ht="12.8" hidden="false" customHeight="false" outlineLevel="0" collapsed="false">
      <c r="A201" s="2" t="s">
        <v>32</v>
      </c>
      <c r="B201" s="2" t="s">
        <v>224</v>
      </c>
      <c r="E201" s="2" t="str">
        <f aca="false">"[ '"&amp;A201&amp;"', '"&amp;B201&amp;"' ],"</f>
        <v>[ 'sentence', 'DISPLAY &lt;variable1&gt; … TITLE &lt;variable2&gt; ON CHANNELS' ],</v>
      </c>
      <c r="F201" s="0" t="s">
        <v>36</v>
      </c>
      <c r="G201" s="8" t="s">
        <v>225</v>
      </c>
      <c r="H201" s="9"/>
      <c r="I201" s="2"/>
      <c r="J201" s="2"/>
      <c r="K201" s="2"/>
    </row>
    <row r="202" customFormat="false" ht="12.8" hidden="false" customHeight="false" outlineLevel="0" collapsed="false">
      <c r="A202" s="2" t="s">
        <v>32</v>
      </c>
      <c r="B202" s="2" t="s">
        <v>226</v>
      </c>
      <c r="E202" s="2" t="str">
        <f aca="false">"[ '"&amp;A202&amp;"', '"&amp;B202&amp;"' ],"</f>
        <v>[ 'sentence', 'DISPLAY &lt;variable1&gt; … TITLE &lt;variable2&gt; ON &lt;BotName&gt; &lt;variable3opt&gt; &lt;variable4opt&gt;' ],</v>
      </c>
      <c r="F202" s="0" t="s">
        <v>36</v>
      </c>
      <c r="G202" s="8" t="s">
        <v>225</v>
      </c>
      <c r="H202" s="9"/>
      <c r="I202" s="2"/>
      <c r="J202" s="2"/>
      <c r="K202" s="2"/>
    </row>
    <row r="203" customFormat="false" ht="12.8" hidden="false" customHeight="false" outlineLevel="0" collapsed="false">
      <c r="A203" s="2" t="s">
        <v>32</v>
      </c>
      <c r="B203" s="2" t="s">
        <v>227</v>
      </c>
      <c r="E203" s="2" t="str">
        <f aca="false">"[ '"&amp;A203&amp;"', '"&amp;B203&amp;"' ],"</f>
        <v>[ 'sentence', 'DISPLAY &lt;variable1&gt; … TITLE &lt;variable2&gt;' ],</v>
      </c>
      <c r="F203" s="0" t="s">
        <v>36</v>
      </c>
      <c r="G203" s="8" t="s">
        <v>225</v>
      </c>
      <c r="H203" s="9"/>
      <c r="I203" s="2"/>
      <c r="J203" s="2"/>
      <c r="K203" s="2"/>
    </row>
    <row r="204" customFormat="false" ht="12.8" hidden="false" customHeight="false" outlineLevel="0" collapsed="false">
      <c r="A204" s="2" t="s">
        <v>32</v>
      </c>
      <c r="B204" s="2" t="s">
        <v>228</v>
      </c>
      <c r="E204" s="2" t="str">
        <f aca="false">"[ '"&amp;A204&amp;"', '"&amp;B204&amp;"' ],"</f>
        <v>[ 'sentence', 'DISPLAY &lt;variable1&gt; … ON CHANNELS' ],</v>
      </c>
      <c r="F204" s="0" t="s">
        <v>36</v>
      </c>
      <c r="G204" s="8" t="s">
        <v>225</v>
      </c>
      <c r="H204" s="9"/>
      <c r="I204" s="2"/>
      <c r="J204" s="2"/>
      <c r="K204" s="2"/>
    </row>
    <row r="205" customFormat="false" ht="12.8" hidden="false" customHeight="false" outlineLevel="0" collapsed="false">
      <c r="A205" s="2" t="s">
        <v>32</v>
      </c>
      <c r="B205" s="2" t="s">
        <v>229</v>
      </c>
      <c r="E205" s="2" t="str">
        <f aca="false">"[ '"&amp;A205&amp;"', '"&amp;B205&amp;"' ],"</f>
        <v>[ 'sentence', 'DISPLAY &lt;variable1&gt; … ON &lt;BotName&gt; &lt;variable2opt&gt; &lt;variable3opt&gt;' ],</v>
      </c>
      <c r="F205" s="0" t="s">
        <v>36</v>
      </c>
      <c r="G205" s="8" t="s">
        <v>225</v>
      </c>
      <c r="H205" s="9"/>
      <c r="I205" s="2"/>
      <c r="J205" s="2"/>
      <c r="K205" s="2"/>
    </row>
    <row r="206" customFormat="false" ht="12.8" hidden="false" customHeight="false" outlineLevel="0" collapsed="false">
      <c r="A206" s="2" t="s">
        <v>32</v>
      </c>
      <c r="B206" s="2" t="s">
        <v>230</v>
      </c>
      <c r="E206" s="2" t="str">
        <f aca="false">"[ '"&amp;A206&amp;"', '"&amp;B206&amp;"' ],"</f>
        <v>[ 'sentence', 'DISPLAY &lt;variable1&gt; …' ],</v>
      </c>
      <c r="F206" s="0" t="s">
        <v>36</v>
      </c>
      <c r="G206" s="8" t="s">
        <v>225</v>
      </c>
      <c r="H206" s="9"/>
      <c r="I206" s="2"/>
      <c r="J206" s="2"/>
      <c r="K206" s="2"/>
    </row>
    <row r="207" customFormat="false" ht="12.8" hidden="false" customHeight="false" outlineLevel="0" collapsed="false">
      <c r="A207" s="2" t="s">
        <v>32</v>
      </c>
      <c r="B207" s="2" t="s">
        <v>231</v>
      </c>
      <c r="E207" s="2" t="str">
        <f aca="false">"[ '"&amp;A207&amp;"', '"&amp;B207&amp;"' ],"</f>
        <v>[ 'sentence', 'BLOAD &lt;variable1&gt; AS &lt;mediaType&gt; TO &lt;variable2&gt;' ],</v>
      </c>
      <c r="F207" s="0" t="s">
        <v>36</v>
      </c>
      <c r="G207" s="8" t="s">
        <v>225</v>
      </c>
      <c r="H207" s="9"/>
      <c r="I207" s="2"/>
      <c r="J207" s="2"/>
      <c r="K207" s="2"/>
    </row>
    <row r="208" customFormat="false" ht="12.8" hidden="false" customHeight="false" outlineLevel="0" collapsed="false">
      <c r="A208" s="2" t="s">
        <v>32</v>
      </c>
      <c r="B208" s="2" t="s">
        <v>232</v>
      </c>
      <c r="E208" s="2" t="str">
        <f aca="false">"[ '"&amp;A208&amp;"', '"&amp;B208&amp;"' ],"</f>
        <v>[ 'sentence', 'BSAVE &lt;variable1&gt; AS &lt;variable2&gt;' ],</v>
      </c>
      <c r="F208" s="0" t="s">
        <v>36</v>
      </c>
      <c r="G208" s="8" t="s">
        <v>225</v>
      </c>
      <c r="H208" s="9"/>
      <c r="I208" s="2"/>
      <c r="J208" s="2"/>
      <c r="K208" s="2"/>
    </row>
    <row r="209" customFormat="false" ht="12.8" hidden="false" customHeight="false" outlineLevel="0" collapsed="false">
      <c r="A209" s="2" t="s">
        <v>32</v>
      </c>
      <c r="B209" s="2" t="s">
        <v>233</v>
      </c>
      <c r="E209" s="2" t="str">
        <f aca="false">"[ '"&amp;A209&amp;"', '"&amp;B209&amp;"' ],"</f>
        <v>[ 'sentence', 'EXTRACT &lt;extractSpec&gt; FROM &lt;variable1&gt; TO &lt;variable2&gt;' ],</v>
      </c>
      <c r="F209" s="0" t="s">
        <v>36</v>
      </c>
      <c r="G209" s="8" t="s">
        <v>225</v>
      </c>
      <c r="H209" s="9"/>
      <c r="I209" s="2"/>
      <c r="J209" s="2"/>
      <c r="K209" s="2"/>
    </row>
    <row r="210" customFormat="false" ht="12.8" hidden="false" customHeight="false" outlineLevel="0" collapsed="false">
      <c r="A210" s="2" t="s">
        <v>234</v>
      </c>
      <c r="B210" s="2" t="s">
        <v>165</v>
      </c>
      <c r="E210" s="2" t="str">
        <f aca="false">"[ '"&amp;A210&amp;"', '"&amp;B210&amp;"' ],"</f>
        <v>[ 'mediaType', 'image' ],</v>
      </c>
      <c r="G210" s="8"/>
      <c r="H210" s="9"/>
      <c r="I210" s="2"/>
      <c r="J210" s="2"/>
      <c r="K210" s="2"/>
    </row>
    <row r="211" customFormat="false" ht="12.8" hidden="false" customHeight="false" outlineLevel="0" collapsed="false">
      <c r="A211" s="2" t="s">
        <v>234</v>
      </c>
      <c r="B211" s="2" t="s">
        <v>166</v>
      </c>
      <c r="E211" s="2" t="str">
        <f aca="false">"[ '"&amp;A211&amp;"', '"&amp;B211&amp;"' ],"</f>
        <v>[ 'mediaType', 'audio' ],</v>
      </c>
      <c r="G211" s="8"/>
      <c r="H211" s="9"/>
      <c r="I211" s="2"/>
      <c r="J211" s="2"/>
      <c r="K211" s="2"/>
    </row>
    <row r="212" customFormat="false" ht="12.8" hidden="false" customHeight="false" outlineLevel="0" collapsed="false">
      <c r="A212" s="2" t="s">
        <v>234</v>
      </c>
      <c r="B212" s="2" t="s">
        <v>167</v>
      </c>
      <c r="E212" s="2" t="str">
        <f aca="false">"[ '"&amp;A212&amp;"', '"&amp;B212&amp;"' ],"</f>
        <v>[ 'mediaType', 'voice' ],</v>
      </c>
      <c r="G212" s="8"/>
      <c r="H212" s="9"/>
      <c r="I212" s="2"/>
      <c r="J212" s="2"/>
      <c r="K212" s="2"/>
    </row>
    <row r="213" customFormat="false" ht="12.8" hidden="false" customHeight="false" outlineLevel="0" collapsed="false">
      <c r="A213" s="2" t="s">
        <v>234</v>
      </c>
      <c r="B213" s="2" t="s">
        <v>168</v>
      </c>
      <c r="E213" s="2" t="str">
        <f aca="false">"[ '"&amp;A213&amp;"', '"&amp;B213&amp;"' ],"</f>
        <v>[ 'mediaType', 'video' ],</v>
      </c>
      <c r="G213" s="8"/>
      <c r="H213" s="9"/>
      <c r="I213" s="2"/>
      <c r="J213" s="2"/>
      <c r="K213" s="2"/>
    </row>
    <row r="214" customFormat="false" ht="12.8" hidden="false" customHeight="false" outlineLevel="0" collapsed="false">
      <c r="A214" s="2" t="s">
        <v>234</v>
      </c>
      <c r="B214" s="2" t="s">
        <v>169</v>
      </c>
      <c r="E214" s="2" t="str">
        <f aca="false">"[ '"&amp;A214&amp;"', '"&amp;B214&amp;"' ],"</f>
        <v>[ 'mediaType', 'videonote' ],</v>
      </c>
      <c r="G214" s="8"/>
      <c r="H214" s="9"/>
      <c r="I214" s="2"/>
      <c r="J214" s="2"/>
      <c r="K214" s="2"/>
    </row>
    <row r="215" customFormat="false" ht="12.8" hidden="false" customHeight="false" outlineLevel="0" collapsed="false">
      <c r="A215" s="2" t="s">
        <v>234</v>
      </c>
      <c r="B215" s="2" t="s">
        <v>170</v>
      </c>
      <c r="E215" s="2" t="str">
        <f aca="false">"[ '"&amp;A215&amp;"', '"&amp;B215&amp;"' ],"</f>
        <v>[ 'mediaType', 'document' ],</v>
      </c>
      <c r="G215" s="8"/>
      <c r="H215" s="9"/>
      <c r="I215" s="2"/>
      <c r="J215" s="2"/>
      <c r="K215" s="2"/>
    </row>
    <row r="216" customFormat="false" ht="12.8" hidden="false" customHeight="false" outlineLevel="0" collapsed="false">
      <c r="A216" s="2" t="s">
        <v>235</v>
      </c>
      <c r="B216" s="2" t="s">
        <v>173</v>
      </c>
      <c r="E216" s="2" t="str">
        <f aca="false">"[ '"&amp;A216&amp;"', '"&amp;B216&amp;"' ],"</f>
        <v>[ 'extractSpec', 'sound' ],</v>
      </c>
      <c r="F216" s="0" t="s">
        <v>36</v>
      </c>
      <c r="G216" s="8" t="s">
        <v>225</v>
      </c>
      <c r="H216" s="9"/>
      <c r="I216" s="2"/>
      <c r="J216" s="2"/>
      <c r="K216" s="2"/>
    </row>
    <row r="217" customFormat="false" ht="12.8" hidden="false" customHeight="false" outlineLevel="0" collapsed="false">
      <c r="A217" s="2" t="s">
        <v>235</v>
      </c>
      <c r="B217" s="2" t="s">
        <v>236</v>
      </c>
      <c r="E217" s="2" t="str">
        <f aca="false">"[ '"&amp;A217&amp;"', '"&amp;B217&amp;"' ],"</f>
        <v>[ 'extractSpec', 'latitude' ],</v>
      </c>
      <c r="F217" s="0" t="s">
        <v>36</v>
      </c>
      <c r="G217" s="8" t="s">
        <v>225</v>
      </c>
      <c r="H217" s="9"/>
      <c r="I217" s="2"/>
      <c r="J217" s="2"/>
      <c r="K217" s="2"/>
    </row>
    <row r="218" customFormat="false" ht="12.8" hidden="false" customHeight="false" outlineLevel="0" collapsed="false">
      <c r="A218" s="2" t="s">
        <v>235</v>
      </c>
      <c r="B218" s="2" t="s">
        <v>237</v>
      </c>
      <c r="E218" s="2" t="str">
        <f aca="false">"[ '"&amp;A218&amp;"', '"&amp;B218&amp;"' ],"</f>
        <v>[ 'extractSpec', 'longitude' ],</v>
      </c>
      <c r="F218" s="0" t="s">
        <v>36</v>
      </c>
      <c r="G218" s="8" t="s">
        <v>225</v>
      </c>
      <c r="H218" s="9"/>
      <c r="I218" s="2"/>
      <c r="J218" s="2"/>
      <c r="K218" s="2"/>
    </row>
    <row r="219" customFormat="false" ht="12.8" hidden="false" customHeight="false" outlineLevel="0" collapsed="false">
      <c r="A219" s="2" t="s">
        <v>235</v>
      </c>
      <c r="B219" s="2" t="s">
        <v>238</v>
      </c>
      <c r="E219" s="2" t="str">
        <f aca="false">"[ '"&amp;A219&amp;"', '"&amp;B219&amp;"' ],"</f>
        <v>[ 'extractSpec', 'width' ],</v>
      </c>
      <c r="F219" s="0" t="s">
        <v>36</v>
      </c>
      <c r="G219" s="8" t="s">
        <v>225</v>
      </c>
      <c r="H219" s="9"/>
      <c r="I219" s="2"/>
      <c r="J219" s="2"/>
      <c r="K219" s="2"/>
    </row>
    <row r="220" customFormat="false" ht="12.8" hidden="false" customHeight="false" outlineLevel="0" collapsed="false">
      <c r="A220" s="2" t="s">
        <v>235</v>
      </c>
      <c r="B220" s="2" t="s">
        <v>239</v>
      </c>
      <c r="E220" s="2" t="str">
        <f aca="false">"[ '"&amp;A220&amp;"', '"&amp;B220&amp;"' ],"</f>
        <v>[ 'extractSpec', 'height' ],</v>
      </c>
      <c r="F220" s="0" t="s">
        <v>36</v>
      </c>
      <c r="G220" s="8" t="s">
        <v>225</v>
      </c>
      <c r="H220" s="9"/>
      <c r="I220" s="2"/>
      <c r="J220" s="2"/>
      <c r="K220" s="2"/>
    </row>
    <row r="221" customFormat="false" ht="12.8" hidden="false" customHeight="false" outlineLevel="0" collapsed="false">
      <c r="A221" s="2" t="s">
        <v>235</v>
      </c>
      <c r="B221" s="2" t="s">
        <v>240</v>
      </c>
      <c r="E221" s="2" t="str">
        <f aca="false">"[ '"&amp;A221&amp;"', '"&amp;B221&amp;"' ],"</f>
        <v>[ 'extractSpec', 'format' ],</v>
      </c>
      <c r="F221" s="0" t="s">
        <v>36</v>
      </c>
      <c r="G221" s="8" t="s">
        <v>225</v>
      </c>
      <c r="H221" s="9"/>
      <c r="I221" s="2"/>
      <c r="J221" s="2"/>
      <c r="K221" s="2"/>
    </row>
    <row r="222" customFormat="false" ht="12.8" hidden="false" customHeight="false" outlineLevel="0" collapsed="false">
      <c r="A222" s="2" t="s">
        <v>235</v>
      </c>
      <c r="B222" s="2" t="s">
        <v>241</v>
      </c>
      <c r="E222" s="2" t="str">
        <f aca="false">"[ '"&amp;A222&amp;"', '"&amp;B222&amp;"' ],"</f>
        <v>[ 'extractSpec', 'duration' ],</v>
      </c>
      <c r="F222" s="0" t="s">
        <v>36</v>
      </c>
      <c r="G222" s="8" t="s">
        <v>225</v>
      </c>
      <c r="H222" s="9"/>
      <c r="I222" s="2"/>
      <c r="J222" s="2"/>
      <c r="K222" s="2"/>
    </row>
    <row r="223" customFormat="false" ht="12.8" hidden="false" customHeight="false" outlineLevel="0" collapsed="false">
      <c r="A223" s="2"/>
      <c r="B223" s="2"/>
      <c r="E223" s="2"/>
      <c r="G223" s="2"/>
      <c r="H223" s="9"/>
      <c r="I223" s="2"/>
      <c r="J223" s="2"/>
      <c r="K223" s="2"/>
    </row>
    <row r="224" customFormat="false" ht="12.8" hidden="false" customHeight="false" outlineLevel="0" collapsed="false">
      <c r="A224" s="2"/>
      <c r="B224" s="2"/>
      <c r="E224" s="2"/>
      <c r="G224" s="2"/>
      <c r="H224" s="9"/>
      <c r="I224" s="2"/>
      <c r="J224" s="2"/>
      <c r="K224" s="2"/>
    </row>
    <row r="225" customFormat="false" ht="12.8" hidden="false" customHeight="false" outlineLevel="0" collapsed="false">
      <c r="A225" s="2"/>
      <c r="B225" s="2"/>
      <c r="C225" s="2"/>
      <c r="E225" s="2"/>
      <c r="F225" s="2"/>
      <c r="G225" s="2"/>
      <c r="H225" s="9"/>
      <c r="I225" s="2"/>
      <c r="J225" s="2"/>
      <c r="K225" s="2"/>
    </row>
    <row r="226" customFormat="false" ht="12.8" hidden="false" customHeight="false" outlineLevel="0" collapsed="false">
      <c r="A226" s="4" t="s">
        <v>242</v>
      </c>
      <c r="B226" s="5"/>
      <c r="C226" s="5"/>
      <c r="D226" s="5"/>
      <c r="E226" s="5"/>
      <c r="F226" s="5"/>
      <c r="G226" s="5"/>
      <c r="H226" s="2"/>
      <c r="I226" s="9"/>
      <c r="J226" s="2"/>
      <c r="K226" s="2"/>
      <c r="L226" s="2"/>
    </row>
    <row r="227" customFormat="false" ht="12.8" hidden="false" customHeight="false" outlineLevel="0" collapsed="false">
      <c r="A227" s="6" t="s">
        <v>243</v>
      </c>
      <c r="B227" s="6" t="s">
        <v>244</v>
      </c>
      <c r="C227" s="6" t="s">
        <v>245</v>
      </c>
      <c r="D227" s="6"/>
      <c r="E227" s="6" t="s">
        <v>5</v>
      </c>
      <c r="F227" s="6"/>
      <c r="G227" s="6"/>
      <c r="H227" s="2"/>
      <c r="I227" s="9"/>
      <c r="J227" s="2"/>
      <c r="K227" s="2"/>
      <c r="L227" s="2"/>
    </row>
    <row r="228" customFormat="false" ht="12.8" hidden="false" customHeight="false" outlineLevel="0" collapsed="false">
      <c r="A228" s="2"/>
      <c r="B228" s="2" t="s">
        <v>246</v>
      </c>
      <c r="C228" s="2"/>
      <c r="D228" s="2"/>
      <c r="E228" s="2"/>
      <c r="F228" s="2"/>
      <c r="G228" s="2"/>
      <c r="H228" s="2"/>
      <c r="I228" s="9"/>
      <c r="J228" s="2"/>
      <c r="K228" s="2"/>
      <c r="L228" s="2"/>
    </row>
    <row r="229" customFormat="false" ht="12.8" hidden="false" customHeight="false" outlineLevel="0" collapsed="false">
      <c r="A229" s="2"/>
      <c r="B229" s="2" t="s">
        <v>27</v>
      </c>
      <c r="C229" s="2"/>
      <c r="D229" s="2"/>
      <c r="E229" s="2"/>
      <c r="F229" s="2"/>
      <c r="G229" s="2"/>
      <c r="H229" s="2"/>
      <c r="I229" s="9"/>
      <c r="J229" s="2"/>
      <c r="K229" s="2"/>
      <c r="L229" s="2"/>
    </row>
    <row r="230" customFormat="false" ht="12.8" hidden="false" customHeight="false" outlineLevel="0" collapsed="false">
      <c r="A230" s="2"/>
      <c r="B230" s="2" t="s">
        <v>30</v>
      </c>
      <c r="C230" s="2"/>
      <c r="D230" s="2"/>
      <c r="E230" s="2"/>
      <c r="F230" s="2"/>
      <c r="G230" s="2"/>
      <c r="H230" s="2"/>
      <c r="I230" s="9"/>
      <c r="J230" s="2"/>
      <c r="K230" s="2"/>
      <c r="L230" s="2"/>
    </row>
    <row r="231" customFormat="false" ht="12.8" hidden="false" customHeight="false" outlineLevel="0" collapsed="false">
      <c r="A231" s="2"/>
      <c r="B231" s="2" t="s">
        <v>31</v>
      </c>
      <c r="C231" s="2"/>
      <c r="D231" s="2"/>
      <c r="E231" s="2"/>
      <c r="F231" s="2"/>
      <c r="G231" s="2"/>
      <c r="H231" s="2"/>
      <c r="I231" s="9"/>
      <c r="J231" s="2"/>
      <c r="K231" s="2"/>
      <c r="L231" s="2"/>
    </row>
    <row r="232" customFormat="false" ht="12.8" hidden="false" customHeight="false" outlineLevel="0" collapsed="false">
      <c r="A232" s="2"/>
      <c r="B232" s="2" t="s">
        <v>247</v>
      </c>
      <c r="C232" s="2"/>
      <c r="D232" s="2"/>
      <c r="E232" s="2"/>
      <c r="F232" s="2"/>
      <c r="G232" s="2"/>
      <c r="H232" s="2"/>
      <c r="I232" s="9"/>
      <c r="J232" s="2"/>
      <c r="K232" s="2"/>
      <c r="L232" s="2"/>
    </row>
    <row r="233" customFormat="false" ht="12.8" hidden="false" customHeight="false" outlineLevel="0" collapsed="false">
      <c r="A233" s="2"/>
      <c r="B233" s="2" t="s">
        <v>248</v>
      </c>
      <c r="C233" s="2"/>
      <c r="D233" s="2"/>
      <c r="E233" s="2"/>
      <c r="F233" s="2"/>
      <c r="G233" s="2"/>
    </row>
    <row r="234" customFormat="false" ht="12.8" hidden="false" customHeight="false" outlineLevel="0" collapsed="false">
      <c r="A234" s="2"/>
      <c r="B234" s="2" t="s">
        <v>249</v>
      </c>
      <c r="C234" s="2"/>
      <c r="D234" s="2"/>
      <c r="E234" s="2"/>
      <c r="F234" s="2"/>
      <c r="G234" s="2"/>
    </row>
    <row r="235" customFormat="false" ht="12.8" hidden="false" customHeight="false" outlineLevel="0" collapsed="false">
      <c r="A235" s="2"/>
      <c r="B235" s="2" t="s">
        <v>250</v>
      </c>
      <c r="C235" s="2"/>
      <c r="D235" s="2"/>
      <c r="E235" s="2"/>
      <c r="F235" s="2"/>
      <c r="G235" s="2"/>
    </row>
    <row r="236" customFormat="false" ht="12.8" hidden="false" customHeight="false" outlineLevel="0" collapsed="false">
      <c r="A236" s="2"/>
      <c r="B236" s="2" t="s">
        <v>251</v>
      </c>
      <c r="C236" s="2"/>
      <c r="D236" s="2"/>
      <c r="E236" s="2"/>
      <c r="F236" s="2"/>
      <c r="G236" s="2"/>
    </row>
    <row r="237" customFormat="false" ht="12.8" hidden="false" customHeight="false" outlineLevel="0" collapsed="false">
      <c r="A237" s="2"/>
      <c r="B237" s="2" t="s">
        <v>252</v>
      </c>
      <c r="C237" s="2"/>
      <c r="D237" s="2"/>
      <c r="E237" s="2"/>
      <c r="F237" s="2"/>
      <c r="G237" s="2"/>
    </row>
    <row r="238" customFormat="false" ht="12.8" hidden="false" customHeight="false" outlineLevel="0" collapsed="false">
      <c r="A238" s="2"/>
      <c r="B238" s="2" t="s">
        <v>253</v>
      </c>
      <c r="C238" s="2"/>
      <c r="D238" s="2"/>
      <c r="E238" s="2"/>
      <c r="F238" s="2"/>
      <c r="G238" s="2"/>
    </row>
    <row r="239" customFormat="false" ht="12.8" hidden="false" customHeight="false" outlineLevel="0" collapsed="false">
      <c r="A239" s="2" t="s">
        <v>254</v>
      </c>
      <c r="B239" s="2" t="s">
        <v>255</v>
      </c>
      <c r="C239" s="2" t="n">
        <f aca="false">IF(C238="",100,C238)+1</f>
        <v>101</v>
      </c>
      <c r="D239" s="2"/>
      <c r="E239" s="2" t="str">
        <f aca="false">C239&amp;" =&gt; [ '"&amp;B239&amp;"', '"&amp;A239&amp;"' ],"</f>
        <v>101 =&gt; [ ':', 'sequence' ],</v>
      </c>
      <c r="F239" s="2"/>
      <c r="G239" s="2"/>
    </row>
    <row r="240" customFormat="false" ht="12.8" hidden="false" customHeight="false" outlineLevel="0" collapsed="false">
      <c r="A240" s="2" t="s">
        <v>38</v>
      </c>
      <c r="B240" s="2" t="s">
        <v>256</v>
      </c>
      <c r="C240" s="2" t="n">
        <f aca="false">IF(C239="",100,C239)+1</f>
        <v>102</v>
      </c>
      <c r="D240" s="2"/>
      <c r="E240" s="2" t="str">
        <f aca="false">C240&amp;" =&gt; [ '"&amp;B240&amp;"', '"&amp;A240&amp;"' ],"</f>
        <v>102 =&gt; [ 'IF', 'if' ],</v>
      </c>
      <c r="F240" s="2"/>
      <c r="G240" s="2"/>
    </row>
    <row r="241" customFormat="false" ht="12.8" hidden="false" customHeight="false" outlineLevel="0" collapsed="false">
      <c r="A241" s="2"/>
      <c r="B241" s="2" t="s">
        <v>257</v>
      </c>
      <c r="C241" s="2" t="n">
        <f aca="false">IF(C240="",100,C240)+1</f>
        <v>103</v>
      </c>
      <c r="D241" s="2"/>
      <c r="E241" s="2" t="str">
        <f aca="false">C241&amp;" =&gt; [ '"&amp;B241&amp;"', '"&amp;A241&amp;"' ],"</f>
        <v>103 =&gt; [ 'THEN', '' ],</v>
      </c>
      <c r="F241" s="2"/>
      <c r="G241" s="2"/>
    </row>
    <row r="242" customFormat="false" ht="12.8" hidden="false" customHeight="false" outlineLevel="0" collapsed="false">
      <c r="A242" s="2"/>
      <c r="B242" s="2" t="s">
        <v>258</v>
      </c>
      <c r="C242" s="2" t="n">
        <f aca="false">IF(C241="",100,C241)+1</f>
        <v>104</v>
      </c>
      <c r="D242" s="2"/>
      <c r="E242" s="2" t="str">
        <f aca="false">C242&amp;" =&gt; [ '"&amp;B242&amp;"', '"&amp;A242&amp;"' ],"</f>
        <v>104 =&gt; [ 'ELSE', '' ],</v>
      </c>
      <c r="F242" s="2"/>
      <c r="G242" s="2"/>
    </row>
    <row r="243" customFormat="false" ht="12.8" hidden="false" customHeight="false" outlineLevel="0" collapsed="false">
      <c r="A243" s="2" t="s">
        <v>259</v>
      </c>
      <c r="B243" s="2" t="s">
        <v>260</v>
      </c>
      <c r="C243" s="2" t="n">
        <f aca="false">IF(C242="",100,C242)+1</f>
        <v>105</v>
      </c>
      <c r="D243" s="2"/>
      <c r="E243" s="2" t="str">
        <f aca="false">C243&amp;" =&gt; [ '"&amp;B243&amp;"', '"&amp;A243&amp;"' ],"</f>
        <v>105 =&gt; [ 'EQ', 'eq' ],</v>
      </c>
      <c r="F243" s="2"/>
      <c r="G243" s="2"/>
    </row>
    <row r="244" customFormat="false" ht="12.8" hidden="false" customHeight="false" outlineLevel="0" collapsed="false">
      <c r="A244" s="2" t="s">
        <v>261</v>
      </c>
      <c r="B244" s="2" t="s">
        <v>262</v>
      </c>
      <c r="C244" s="2" t="n">
        <f aca="false">IF(C243="",100,C243)+1</f>
        <v>106</v>
      </c>
      <c r="D244" s="2"/>
      <c r="E244" s="2" t="str">
        <f aca="false">C244&amp;" =&gt; [ '"&amp;B244&amp;"', '"&amp;A244&amp;"' ],"</f>
        <v>106 =&gt; [ 'NEQ', 'neq' ],</v>
      </c>
      <c r="F244" s="2"/>
      <c r="G244" s="2"/>
    </row>
    <row r="245" customFormat="false" ht="12.8" hidden="false" customHeight="false" outlineLevel="0" collapsed="false">
      <c r="A245" s="2" t="s">
        <v>263</v>
      </c>
      <c r="B245" s="2" t="s">
        <v>264</v>
      </c>
      <c r="C245" s="2" t="n">
        <f aca="false">IF(C244="",100,C244)+1</f>
        <v>107</v>
      </c>
      <c r="D245" s="2"/>
      <c r="E245" s="2" t="str">
        <f aca="false">C245&amp;" =&gt; [ '"&amp;B245&amp;"', '"&amp;A245&amp;"' ],"</f>
        <v>107 =&gt; [ 'GT', 'gt' ],</v>
      </c>
      <c r="F245" s="2"/>
      <c r="G245" s="2"/>
    </row>
    <row r="246" customFormat="false" ht="12.8" hidden="false" customHeight="false" outlineLevel="0" collapsed="false">
      <c r="A246" s="2" t="s">
        <v>265</v>
      </c>
      <c r="B246" s="2" t="s">
        <v>266</v>
      </c>
      <c r="C246" s="2" t="n">
        <f aca="false">IF(C245="",100,C245)+1</f>
        <v>108</v>
      </c>
      <c r="D246" s="2"/>
      <c r="E246" s="2" t="str">
        <f aca="false">C246&amp;" =&gt; [ '"&amp;B246&amp;"', '"&amp;A246&amp;"' ],"</f>
        <v>108 =&gt; [ 'GTE', 'gte' ],</v>
      </c>
      <c r="F246" s="2"/>
      <c r="G246" s="2"/>
    </row>
    <row r="247" customFormat="false" ht="12.8" hidden="false" customHeight="false" outlineLevel="0" collapsed="false">
      <c r="A247" s="2" t="s">
        <v>267</v>
      </c>
      <c r="B247" s="2" t="s">
        <v>268</v>
      </c>
      <c r="C247" s="2" t="n">
        <f aca="false">IF(C246="",100,C246)+1</f>
        <v>109</v>
      </c>
      <c r="D247" s="2"/>
      <c r="E247" s="2" t="str">
        <f aca="false">C247&amp;" =&gt; [ '"&amp;B247&amp;"', '"&amp;A247&amp;"' ],"</f>
        <v>109 =&gt; [ 'LT', 'lt' ],</v>
      </c>
      <c r="F247" s="2"/>
      <c r="G247" s="2"/>
    </row>
    <row r="248" customFormat="false" ht="12.8" hidden="false" customHeight="false" outlineLevel="0" collapsed="false">
      <c r="A248" s="2" t="s">
        <v>269</v>
      </c>
      <c r="B248" s="2" t="s">
        <v>270</v>
      </c>
      <c r="C248" s="2" t="n">
        <f aca="false">IF(C247="",100,C247)+1</f>
        <v>110</v>
      </c>
      <c r="D248" s="2"/>
      <c r="E248" s="2" t="str">
        <f aca="false">C248&amp;" =&gt; [ '"&amp;B248&amp;"', '"&amp;A248&amp;"' ],"</f>
        <v>110 =&gt; [ 'LTE', 'lte' ],</v>
      </c>
      <c r="F248" s="2"/>
      <c r="G248" s="2"/>
    </row>
    <row r="249" customFormat="false" ht="12.8" hidden="false" customHeight="false" outlineLevel="0" collapsed="false">
      <c r="A249" s="2" t="s">
        <v>271</v>
      </c>
      <c r="B249" s="2" t="s">
        <v>272</v>
      </c>
      <c r="C249" s="2" t="n">
        <f aca="false">IF(C248="",100,C248)+1</f>
        <v>111</v>
      </c>
      <c r="D249" s="2"/>
      <c r="E249" s="2" t="str">
        <f aca="false">C249&amp;" =&gt; [ '"&amp;B249&amp;"', '"&amp;A249&amp;"' ],"</f>
        <v>111 =&gt; [ 'NOT', 'not' ],</v>
      </c>
      <c r="F249" s="2"/>
      <c r="G249" s="2"/>
    </row>
    <row r="250" customFormat="false" ht="12.8" hidden="false" customHeight="false" outlineLevel="0" collapsed="false">
      <c r="A250" s="2" t="s">
        <v>273</v>
      </c>
      <c r="B250" s="2" t="s">
        <v>274</v>
      </c>
      <c r="C250" s="2" t="n">
        <f aca="false">IF(C249="",100,C249)+1</f>
        <v>112</v>
      </c>
      <c r="D250" s="2"/>
      <c r="E250" s="2" t="str">
        <f aca="false">C250&amp;" =&gt; [ '"&amp;B250&amp;"', '"&amp;A250&amp;"' ],"</f>
        <v>112 =&gt; [ 'EMPTY', 'empty' ],</v>
      </c>
      <c r="F250" s="2"/>
      <c r="G250" s="2"/>
    </row>
    <row r="251" customFormat="false" ht="12.8" hidden="false" customHeight="false" outlineLevel="0" collapsed="false">
      <c r="A251" s="2" t="s">
        <v>275</v>
      </c>
      <c r="B251" s="2" t="s">
        <v>63</v>
      </c>
      <c r="C251" s="2" t="n">
        <f aca="false">IF(C250="",100,C250)+1</f>
        <v>113</v>
      </c>
      <c r="D251" s="2"/>
      <c r="E251" s="2" t="str">
        <f aca="false">C251&amp;" =&gt; [ '"&amp;B251&amp;"', '"&amp;A251&amp;"' ],"</f>
        <v>113 =&gt; [ 'ENTRYTYPE', 'entrytype' ],</v>
      </c>
      <c r="F251" s="2"/>
      <c r="G251" s="2"/>
    </row>
    <row r="252" customFormat="false" ht="12.8" hidden="false" customHeight="false" outlineLevel="0" collapsed="false">
      <c r="A252" s="2" t="s">
        <v>276</v>
      </c>
      <c r="B252" s="2" t="s">
        <v>64</v>
      </c>
      <c r="C252" s="2" t="n">
        <f aca="false">IF(C251="",100,C251)+1</f>
        <v>114</v>
      </c>
      <c r="D252" s="2"/>
      <c r="E252" s="2" t="str">
        <f aca="false">C252&amp;" =&gt; [ '"&amp;B252&amp;"', '"&amp;A252&amp;"' ],"</f>
        <v>114 =&gt; [ 'ENTRYTEXT', 'entrytext' ],</v>
      </c>
      <c r="F252" s="2"/>
      <c r="G252" s="2"/>
    </row>
    <row r="253" customFormat="false" ht="12.8" hidden="false" customHeight="false" outlineLevel="0" collapsed="false">
      <c r="A253" s="2" t="s">
        <v>277</v>
      </c>
      <c r="B253" s="2" t="s">
        <v>65</v>
      </c>
      <c r="C253" s="2" t="n">
        <f aca="false">IF(C252="",100,C252)+1</f>
        <v>115</v>
      </c>
      <c r="D253" s="2"/>
      <c r="E253" s="2" t="str">
        <f aca="false">C253&amp;" =&gt; [ '"&amp;B253&amp;"', '"&amp;A253&amp;"' ],"</f>
        <v>115 =&gt; [ 'ENTRYID', 'entryid' ],</v>
      </c>
      <c r="F253" s="2"/>
      <c r="G253" s="2"/>
    </row>
    <row r="254" customFormat="false" ht="12.8" hidden="false" customHeight="false" outlineLevel="0" collapsed="false">
      <c r="A254" s="2" t="s">
        <v>278</v>
      </c>
      <c r="B254" s="2" t="s">
        <v>279</v>
      </c>
      <c r="C254" s="2" t="n">
        <f aca="false">IF(C253="",100,C253)+1</f>
        <v>116</v>
      </c>
      <c r="D254" s="2"/>
      <c r="E254" s="2" t="str">
        <f aca="false">C254&amp;" =&gt; [ '"&amp;B254&amp;"', '"&amp;A254&amp;"' ],"</f>
        <v>116 =&gt; [ 'GOTO', 'goto' ],</v>
      </c>
      <c r="F254" s="2"/>
      <c r="G254" s="2"/>
    </row>
    <row r="255" customFormat="false" ht="12.8" hidden="false" customHeight="false" outlineLevel="0" collapsed="false">
      <c r="A255" s="2" t="s">
        <v>280</v>
      </c>
      <c r="B255" s="2" t="s">
        <v>281</v>
      </c>
      <c r="C255" s="2" t="n">
        <f aca="false">IF(C254="",100,C254)+1</f>
        <v>117</v>
      </c>
      <c r="D255" s="2"/>
      <c r="E255" s="2" t="str">
        <f aca="false">C255&amp;" =&gt; [ '"&amp;B255&amp;"', '"&amp;A255&amp;"' ],"</f>
        <v>117 =&gt; [ 'ON', 'on' ],</v>
      </c>
      <c r="F255" s="2"/>
      <c r="G255" s="2"/>
    </row>
    <row r="256" customFormat="false" ht="12.8" hidden="false" customHeight="false" outlineLevel="0" collapsed="false">
      <c r="A256" s="2" t="s">
        <v>90</v>
      </c>
      <c r="B256" s="2" t="s">
        <v>282</v>
      </c>
      <c r="C256" s="2" t="n">
        <f aca="false">IF(C255="",100,C255)+1</f>
        <v>118</v>
      </c>
      <c r="D256" s="2"/>
      <c r="E256" s="2" t="str">
        <f aca="false">C256&amp;" =&gt; [ '"&amp;B256&amp;"', '"&amp;A256&amp;"' ],"</f>
        <v>118 =&gt; [ 'PRINT', 'print' ],</v>
      </c>
      <c r="F256" s="2"/>
      <c r="G256" s="2"/>
    </row>
    <row r="257" customFormat="false" ht="12.8" hidden="false" customHeight="false" outlineLevel="0" collapsed="false">
      <c r="A257" s="2" t="s">
        <v>283</v>
      </c>
      <c r="B257" s="2" t="s">
        <v>95</v>
      </c>
      <c r="C257" s="2" t="n">
        <f aca="false">IF(C256="",100,C256)+1</f>
        <v>119</v>
      </c>
      <c r="D257" s="2"/>
      <c r="E257" s="2" t="str">
        <f aca="false">C257&amp;" =&gt; [ '"&amp;B257&amp;"', '"&amp;A257&amp;"' ],"</f>
        <v>119 =&gt; [ 'END', 'end' ],</v>
      </c>
      <c r="F257" s="2"/>
      <c r="G257" s="2"/>
    </row>
    <row r="258" customFormat="false" ht="12.8" hidden="false" customHeight="false" outlineLevel="0" collapsed="false">
      <c r="A258" s="2" t="s">
        <v>284</v>
      </c>
      <c r="B258" s="2" t="s">
        <v>285</v>
      </c>
      <c r="C258" s="2" t="n">
        <f aca="false">IF(C257="",100,C257)+1</f>
        <v>120</v>
      </c>
      <c r="D258" s="2"/>
      <c r="E258" s="2" t="str">
        <f aca="false">C258&amp;" =&gt; [ '"&amp;B258&amp;"', '"&amp;A258&amp;"' ],"</f>
        <v>120 =&gt; [ 'REM', 'rem' ],</v>
      </c>
      <c r="F258" s="2"/>
      <c r="G258" s="2"/>
    </row>
    <row r="259" customFormat="false" ht="12.8" hidden="false" customHeight="false" outlineLevel="0" collapsed="false">
      <c r="A259" s="2" t="s">
        <v>77</v>
      </c>
      <c r="B259" s="2" t="s">
        <v>286</v>
      </c>
      <c r="C259" s="2" t="n">
        <f aca="false">IF(C258="",100,C258)+1</f>
        <v>121</v>
      </c>
      <c r="D259" s="2"/>
      <c r="E259" s="2" t="str">
        <f aca="false">C259&amp;" =&gt; [ '"&amp;B259&amp;"', '"&amp;A259&amp;"' ],"</f>
        <v>121 =&gt; [ 'GOSUB', 'gosub' ],</v>
      </c>
      <c r="F259" s="2"/>
      <c r="G259" s="2"/>
    </row>
    <row r="260" customFormat="false" ht="12.8" hidden="false" customHeight="false" outlineLevel="0" collapsed="false">
      <c r="A260" s="2" t="s">
        <v>287</v>
      </c>
      <c r="B260" s="2" t="s">
        <v>288</v>
      </c>
      <c r="C260" s="2" t="n">
        <f aca="false">IF(C259="",100,C259)+1</f>
        <v>122</v>
      </c>
      <c r="D260" s="2"/>
      <c r="E260" s="2" t="str">
        <f aca="false">C260&amp;" =&gt; [ '"&amp;B260&amp;"', '"&amp;A260&amp;"' ],"</f>
        <v>122 =&gt; [ 'ARGS', 'args' ],</v>
      </c>
      <c r="F260" s="2"/>
      <c r="G260" s="2"/>
    </row>
    <row r="261" customFormat="false" ht="12.8" hidden="false" customHeight="false" outlineLevel="0" collapsed="false">
      <c r="A261" s="2" t="s">
        <v>289</v>
      </c>
      <c r="B261" s="2" t="s">
        <v>290</v>
      </c>
      <c r="C261" s="2" t="n">
        <f aca="false">IF(C260="",100,C260)+1</f>
        <v>123</v>
      </c>
      <c r="D261" s="2"/>
      <c r="E261" s="2" t="str">
        <f aca="false">C261&amp;" =&gt; [ '"&amp;B261&amp;"', '"&amp;A261&amp;"' ],"</f>
        <v>123 =&gt; [ 'RETURN', 'return' ],</v>
      </c>
      <c r="F261" s="2"/>
      <c r="G261" s="2"/>
    </row>
    <row r="262" customFormat="false" ht="12.8" hidden="false" customHeight="false" outlineLevel="0" collapsed="false">
      <c r="A262" s="2" t="s">
        <v>84</v>
      </c>
      <c r="B262" s="2" t="s">
        <v>291</v>
      </c>
      <c r="C262" s="2" t="n">
        <f aca="false">IF(C261="",100,C261)+1</f>
        <v>124</v>
      </c>
      <c r="D262" s="2"/>
      <c r="E262" s="2" t="str">
        <f aca="false">C262&amp;" =&gt; [ '"&amp;B262&amp;"', '"&amp;A262&amp;"' ],"</f>
        <v>124 =&gt; [ 'CALL', 'call' ],</v>
      </c>
      <c r="F262" s="2"/>
      <c r="G262" s="2"/>
    </row>
    <row r="263" customFormat="false" ht="12.8" hidden="false" customHeight="false" outlineLevel="0" collapsed="false">
      <c r="A263" s="2"/>
      <c r="B263" s="2" t="s">
        <v>292</v>
      </c>
      <c r="C263" s="2" t="n">
        <f aca="false">IF(C262="",100,C262)+1</f>
        <v>125</v>
      </c>
      <c r="D263" s="2"/>
      <c r="E263" s="2" t="str">
        <f aca="false">C263&amp;" =&gt; [ '"&amp;B263&amp;"', '"&amp;A263&amp;"' ],"</f>
        <v>125 =&gt; [ 'TO', '' ],</v>
      </c>
      <c r="F263" s="2"/>
      <c r="G263" s="2"/>
    </row>
    <row r="264" customFormat="false" ht="12.8" hidden="false" customHeight="false" outlineLevel="0" collapsed="false">
      <c r="A264" s="2" t="s">
        <v>111</v>
      </c>
      <c r="B264" s="2" t="s">
        <v>293</v>
      </c>
      <c r="C264" s="2" t="n">
        <f aca="false">IF(C263="",100,C263)+1</f>
        <v>126</v>
      </c>
      <c r="D264" s="2"/>
      <c r="E264" s="2" t="str">
        <f aca="false">C264&amp;" =&gt; [ '"&amp;B264&amp;"', '"&amp;A264&amp;"' ],"</f>
        <v>126 =&gt; [ 'MENU', 'menu' ],</v>
      </c>
      <c r="F264" s="2"/>
      <c r="G264" s="2"/>
    </row>
    <row r="265" customFormat="false" ht="12.8" hidden="false" customHeight="false" outlineLevel="0" collapsed="false">
      <c r="A265" s="2" t="s">
        <v>98</v>
      </c>
      <c r="B265" s="2" t="s">
        <v>294</v>
      </c>
      <c r="C265" s="2" t="n">
        <f aca="false">IF(C264="",100,C264)+1</f>
        <v>127</v>
      </c>
      <c r="D265" s="2"/>
      <c r="E265" s="2" t="str">
        <f aca="false">C265&amp;" =&gt; [ '"&amp;B265&amp;"', '"&amp;A265&amp;"' ],"</f>
        <v>127 =&gt; [ 'OPTION', 'option' ],</v>
      </c>
      <c r="F265" s="2"/>
      <c r="G265" s="2"/>
    </row>
    <row r="266" customFormat="false" ht="12.8" hidden="false" customHeight="false" outlineLevel="0" collapsed="false">
      <c r="A266" s="2" t="s">
        <v>295</v>
      </c>
      <c r="B266" s="2" t="s">
        <v>296</v>
      </c>
      <c r="C266" s="2" t="n">
        <f aca="false">IF(C265="",100,C265)+1</f>
        <v>128</v>
      </c>
      <c r="D266" s="2"/>
      <c r="E266" s="2" t="str">
        <f aca="false">C266&amp;" =&gt; [ '"&amp;B266&amp;"', '"&amp;A266&amp;"' ],"</f>
        <v>128 =&gt; [ 'OPTIONS', 'options' ],</v>
      </c>
      <c r="F266" s="2"/>
      <c r="G266" s="2"/>
    </row>
    <row r="267" customFormat="false" ht="12.8" hidden="false" customHeight="false" outlineLevel="0" collapsed="false">
      <c r="A267" s="2" t="s">
        <v>297</v>
      </c>
      <c r="B267" s="2" t="s">
        <v>298</v>
      </c>
      <c r="C267" s="2" t="n">
        <f aca="false">IF(C266="",100,C266)+1</f>
        <v>129</v>
      </c>
      <c r="D267" s="2"/>
      <c r="E267" s="2" t="str">
        <f aca="false">C267&amp;" =&gt; [ '"&amp;B267&amp;"', '"&amp;A267&amp;"' ],"</f>
        <v>129 =&gt; [ 'WORD', 'word' ],</v>
      </c>
      <c r="F267" s="2"/>
      <c r="G267" s="2"/>
    </row>
    <row r="268" customFormat="false" ht="12.8" hidden="false" customHeight="false" outlineLevel="0" collapsed="false">
      <c r="A268" s="2" t="s">
        <v>299</v>
      </c>
      <c r="B268" s="2" t="s">
        <v>300</v>
      </c>
      <c r="C268" s="2" t="n">
        <f aca="false">IF(C267="",100,C267)+1</f>
        <v>130</v>
      </c>
      <c r="D268" s="2"/>
      <c r="E268" s="2" t="str">
        <f aca="false">C268&amp;" =&gt; [ '"&amp;B268&amp;"', '"&amp;A268&amp;"' ],"</f>
        <v>130 =&gt; [ 'TITLE', 'title' ],</v>
      </c>
      <c r="F268" s="2"/>
      <c r="G268" s="2"/>
    </row>
    <row r="269" customFormat="false" ht="12.8" hidden="false" customHeight="false" outlineLevel="0" collapsed="false">
      <c r="A269" s="2" t="s">
        <v>301</v>
      </c>
      <c r="B269" s="2" t="s">
        <v>302</v>
      </c>
      <c r="C269" s="2" t="n">
        <f aca="false">IF(C268="",100,C268)+1</f>
        <v>131</v>
      </c>
      <c r="D269" s="2"/>
      <c r="E269" s="2" t="str">
        <f aca="false">C269&amp;" =&gt; [ '"&amp;B269&amp;"', '"&amp;A269&amp;"' ],"</f>
        <v>131 =&gt; [ 'PAGER', 'pager' ],</v>
      </c>
      <c r="F269" s="2"/>
      <c r="G269" s="2"/>
    </row>
    <row r="270" customFormat="false" ht="12.8" hidden="false" customHeight="false" outlineLevel="0" collapsed="false">
      <c r="A270" s="2"/>
      <c r="B270" s="2" t="s">
        <v>303</v>
      </c>
      <c r="C270" s="2" t="n">
        <f aca="false">IF(C269="",100,C269)+1</f>
        <v>132</v>
      </c>
      <c r="D270" s="2"/>
      <c r="E270" s="2" t="str">
        <f aca="false">C270&amp;" =&gt; [ '"&amp;B270&amp;"', '"&amp;A270&amp;"' ],"</f>
        <v>132 =&gt; [ 'pagerShort', '' ],</v>
      </c>
      <c r="F270" s="2"/>
      <c r="G270" s="2"/>
    </row>
    <row r="271" customFormat="false" ht="12.8" hidden="false" customHeight="false" outlineLevel="0" collapsed="false">
      <c r="A271" s="2"/>
      <c r="B271" s="2" t="s">
        <v>304</v>
      </c>
      <c r="C271" s="2" t="n">
        <f aca="false">IF(C270="",100,C270)+1</f>
        <v>133</v>
      </c>
      <c r="D271" s="2"/>
      <c r="E271" s="2" t="str">
        <f aca="false">C271&amp;" =&gt; [ '"&amp;B271&amp;"', '"&amp;A271&amp;"' ],"</f>
        <v>133 =&gt; [ 'pagerLong', '' ],</v>
      </c>
      <c r="F271" s="2"/>
      <c r="G271" s="2"/>
    </row>
    <row r="272" customFormat="false" ht="12.8" hidden="false" customHeight="false" outlineLevel="0" collapsed="false">
      <c r="A272" s="2" t="s">
        <v>146</v>
      </c>
      <c r="B272" s="2" t="s">
        <v>305</v>
      </c>
      <c r="C272" s="2" t="n">
        <f aca="false">IF(C271="",100,C271)+1</f>
        <v>134</v>
      </c>
      <c r="D272" s="2"/>
      <c r="E272" s="2" t="str">
        <f aca="false">C272&amp;" =&gt; [ '"&amp;B272&amp;"', '"&amp;A272&amp;"' ],"</f>
        <v>134 =&gt; [ 'INPUT', 'input' ],</v>
      </c>
      <c r="F272" s="2"/>
      <c r="G272" s="2"/>
    </row>
    <row r="273" customFormat="false" ht="12.8" hidden="false" customHeight="false" outlineLevel="0" collapsed="false">
      <c r="A273" s="2"/>
      <c r="B273" s="2" t="s">
        <v>306</v>
      </c>
      <c r="C273" s="2" t="n">
        <f aca="false">IF(C272="",100,C272)+1</f>
        <v>135</v>
      </c>
      <c r="D273" s="2"/>
      <c r="E273" s="2" t="str">
        <f aca="false">C273&amp;" =&gt; [ '"&amp;B273&amp;"', '"&amp;A273&amp;"' ],"</f>
        <v>135 =&gt; [ 'FROM', '' ],</v>
      </c>
      <c r="F273" s="2"/>
      <c r="G273" s="2"/>
    </row>
    <row r="274" customFormat="false" ht="12.8" hidden="false" customHeight="false" outlineLevel="0" collapsed="false">
      <c r="A274" s="2"/>
      <c r="B274" s="2" t="s">
        <v>156</v>
      </c>
      <c r="C274" s="2" t="n">
        <f aca="false">IF(C273="",100,C273)+1</f>
        <v>136</v>
      </c>
      <c r="D274" s="2"/>
      <c r="E274" s="2" t="str">
        <f aca="false">C274&amp;" =&gt; [ '"&amp;B274&amp;"', '"&amp;A274&amp;"' ],"</f>
        <v>136 =&gt; [ 'date', '' ],</v>
      </c>
      <c r="F274" s="2"/>
      <c r="G274" s="2"/>
    </row>
    <row r="275" customFormat="false" ht="12.8" hidden="false" customHeight="false" outlineLevel="0" collapsed="false">
      <c r="A275" s="2"/>
      <c r="B275" s="2" t="s">
        <v>157</v>
      </c>
      <c r="C275" s="2" t="n">
        <f aca="false">IF(C274="",100,C274)+1</f>
        <v>137</v>
      </c>
      <c r="D275" s="2"/>
      <c r="E275" s="2" t="str">
        <f aca="false">C275&amp;" =&gt; [ '"&amp;B275&amp;"', '"&amp;A275&amp;"' ],"</f>
        <v>137 =&gt; [ 'positiveInteger', '' ],</v>
      </c>
      <c r="F275" s="2"/>
      <c r="G275" s="2"/>
    </row>
    <row r="276" customFormat="false" ht="12.8" hidden="false" customHeight="false" outlineLevel="0" collapsed="false">
      <c r="A276" s="2"/>
      <c r="B276" s="2" t="s">
        <v>158</v>
      </c>
      <c r="C276" s="2" t="n">
        <f aca="false">IF(C275="",100,C275)+1</f>
        <v>138</v>
      </c>
      <c r="D276" s="2"/>
      <c r="E276" s="2" t="str">
        <f aca="false">C276&amp;" =&gt; [ '"&amp;B276&amp;"', '"&amp;A276&amp;"' ],"</f>
        <v>138 =&gt; [ 'positiveDecimal', '' ],</v>
      </c>
      <c r="F276" s="2"/>
      <c r="G276" s="2"/>
    </row>
    <row r="277" customFormat="false" ht="12.8" hidden="false" customHeight="false" outlineLevel="0" collapsed="false">
      <c r="A277" s="2"/>
      <c r="B277" s="2" t="s">
        <v>159</v>
      </c>
      <c r="C277" s="2" t="n">
        <f aca="false">IF(C276="",100,C276)+1</f>
        <v>139</v>
      </c>
      <c r="D277" s="2"/>
      <c r="E277" s="2" t="str">
        <f aca="false">C277&amp;" =&gt; [ '"&amp;B277&amp;"', '"&amp;A277&amp;"' ],"</f>
        <v>139 =&gt; [ 'string', '' ],</v>
      </c>
      <c r="F277" s="2"/>
      <c r="G277" s="2"/>
    </row>
    <row r="278" customFormat="false" ht="12.8" hidden="false" customHeight="false" outlineLevel="0" collapsed="false">
      <c r="A278" s="2"/>
      <c r="B278" s="2" t="s">
        <v>160</v>
      </c>
      <c r="C278" s="2" t="n">
        <f aca="false">IF(C277="",100,C277)+1</f>
        <v>140</v>
      </c>
      <c r="D278" s="2"/>
      <c r="E278" s="2" t="str">
        <f aca="false">C278&amp;" =&gt; [ '"&amp;B278&amp;"', '"&amp;A278&amp;"' ],"</f>
        <v>140 =&gt; [ 'phone', '' ],</v>
      </c>
      <c r="F278" s="2"/>
      <c r="G278" s="2"/>
    </row>
    <row r="279" customFormat="false" ht="12.8" hidden="false" customHeight="false" outlineLevel="0" collapsed="false">
      <c r="A279" s="2"/>
      <c r="B279" s="2" t="s">
        <v>161</v>
      </c>
      <c r="C279" s="2" t="n">
        <f aca="false">IF(C278="",100,C278)+1</f>
        <v>141</v>
      </c>
      <c r="D279" s="2"/>
      <c r="E279" s="2" t="str">
        <f aca="false">C279&amp;" =&gt; [ '"&amp;B279&amp;"', '"&amp;A279&amp;"' ],"</f>
        <v>141 =&gt; [ 'email', '' ],</v>
      </c>
      <c r="F279" s="2"/>
      <c r="G279" s="2"/>
    </row>
    <row r="280" customFormat="false" ht="12.8" hidden="false" customHeight="false" outlineLevel="0" collapsed="false">
      <c r="A280" s="2" t="s">
        <v>178</v>
      </c>
      <c r="B280" s="2" t="s">
        <v>307</v>
      </c>
      <c r="C280" s="2" t="n">
        <f aca="false">IF(C279="",100,C279)+1</f>
        <v>142</v>
      </c>
      <c r="D280" s="2"/>
      <c r="E280" s="2" t="str">
        <f aca="false">C280&amp;" =&gt; [ '"&amp;B280&amp;"', '"&amp;A280&amp;"' ],"</f>
        <v>142 =&gt; [ 'SET', 'set' ],</v>
      </c>
      <c r="G280" s="2"/>
    </row>
    <row r="281" customFormat="false" ht="12.8" hidden="false" customHeight="false" outlineLevel="0" collapsed="false">
      <c r="A281" s="2" t="s">
        <v>182</v>
      </c>
      <c r="B281" s="2" t="s">
        <v>308</v>
      </c>
      <c r="C281" s="2" t="n">
        <f aca="false">IF(C280="",100,C280)+1</f>
        <v>143</v>
      </c>
      <c r="D281" s="2"/>
      <c r="E281" s="2" t="str">
        <f aca="false">C281&amp;" =&gt; [ '"&amp;B281&amp;"', '"&amp;A281&amp;"' ],"</f>
        <v>143 =&gt; [ 'CLEAR', 'clear' ],</v>
      </c>
      <c r="G281" s="2"/>
    </row>
    <row r="282" customFormat="false" ht="12.8" hidden="false" customHeight="false" outlineLevel="0" collapsed="false">
      <c r="A282" s="2"/>
      <c r="B282" s="2" t="s">
        <v>309</v>
      </c>
      <c r="C282" s="2" t="n">
        <f aca="false">IF(C281="",100,C281)+1</f>
        <v>144</v>
      </c>
      <c r="D282" s="2"/>
      <c r="E282" s="2" t="str">
        <f aca="false">C282&amp;" =&gt; [ '"&amp;B282&amp;"', '"&amp;A282&amp;"' ],"</f>
        <v>144 =&gt; [ 'ALL', '' ],</v>
      </c>
      <c r="G282" s="2"/>
    </row>
    <row r="283" customFormat="false" ht="12.8" hidden="false" customHeight="false" outlineLevel="0" collapsed="false">
      <c r="A283" s="2" t="s">
        <v>310</v>
      </c>
      <c r="B283" s="2" t="s">
        <v>311</v>
      </c>
      <c r="C283" s="2" t="n">
        <f aca="false">IF(C282="",100,C282)+1</f>
        <v>145</v>
      </c>
      <c r="D283" s="2"/>
      <c r="E283" s="2" t="str">
        <f aca="false">C283&amp;" =&gt; [ '"&amp;B283&amp;"', '"&amp;A283&amp;"' ],"</f>
        <v>145 =&gt; [ 'INC', 'inc' ],</v>
      </c>
      <c r="G283" s="2"/>
    </row>
    <row r="284" customFormat="false" ht="12.8" hidden="false" customHeight="false" outlineLevel="0" collapsed="false">
      <c r="A284" s="2" t="s">
        <v>312</v>
      </c>
      <c r="B284" s="2" t="s">
        <v>313</v>
      </c>
      <c r="C284" s="2" t="n">
        <f aca="false">IF(C283="",100,C283)+1</f>
        <v>146</v>
      </c>
      <c r="D284" s="2"/>
      <c r="E284" s="2" t="str">
        <f aca="false">C284&amp;" =&gt; [ '"&amp;B284&amp;"', '"&amp;A284&amp;"' ],"</f>
        <v>146 =&gt; [ 'DEC', 'dec' ],</v>
      </c>
      <c r="G284" s="2"/>
    </row>
    <row r="285" customFormat="false" ht="12.8" hidden="false" customHeight="false" outlineLevel="0" collapsed="false">
      <c r="A285" s="2" t="s">
        <v>314</v>
      </c>
      <c r="B285" s="2" t="s">
        <v>315</v>
      </c>
      <c r="C285" s="2" t="n">
        <f aca="false">IF(C284="",100,C284)+1</f>
        <v>147</v>
      </c>
      <c r="D285" s="2"/>
      <c r="E285" s="2" t="str">
        <f aca="false">C285&amp;" =&gt; [ '"&amp;B285&amp;"', '"&amp;A285&amp;"' ],"</f>
        <v>147 =&gt; [ 'MUL', 'mul' ],</v>
      </c>
      <c r="G285" s="2"/>
    </row>
    <row r="286" customFormat="false" ht="12.8" hidden="false" customHeight="false" outlineLevel="0" collapsed="false">
      <c r="A286" s="2" t="s">
        <v>316</v>
      </c>
      <c r="B286" s="2" t="s">
        <v>317</v>
      </c>
      <c r="C286" s="2" t="n">
        <f aca="false">IF(C285="",100,C285)+1</f>
        <v>148</v>
      </c>
      <c r="D286" s="2"/>
      <c r="E286" s="2" t="str">
        <f aca="false">C286&amp;" =&gt; [ '"&amp;B286&amp;"', '"&amp;A286&amp;"' ],"</f>
        <v>148 =&gt; [ 'DIV', 'div' ],</v>
      </c>
      <c r="G286" s="2"/>
    </row>
    <row r="287" customFormat="false" ht="12.8" hidden="false" customHeight="false" outlineLevel="0" collapsed="false">
      <c r="A287" s="2" t="s">
        <v>318</v>
      </c>
      <c r="B287" s="2" t="s">
        <v>319</v>
      </c>
      <c r="C287" s="2" t="n">
        <f aca="false">IF(C286="",100,C286)+1</f>
        <v>149</v>
      </c>
      <c r="D287" s="2"/>
      <c r="E287" s="2" t="str">
        <f aca="false">C287&amp;" =&gt; [ '"&amp;B287&amp;"', '"&amp;A287&amp;"' ],"</f>
        <v>149 =&gt; [ 'MOD', 'mod' ],</v>
      </c>
      <c r="G287" s="2"/>
    </row>
    <row r="288" customFormat="false" ht="12.8" hidden="false" customHeight="false" outlineLevel="0" collapsed="false">
      <c r="A288" s="2" t="s">
        <v>320</v>
      </c>
      <c r="B288" s="2" t="s">
        <v>321</v>
      </c>
      <c r="C288" s="2" t="n">
        <f aca="false">IF(C287="",100,C287)+1</f>
        <v>150</v>
      </c>
      <c r="D288" s="2"/>
      <c r="E288" s="2" t="str">
        <f aca="false">C288&amp;" =&gt; [ '"&amp;B288&amp;"', '"&amp;A288&amp;"' ],"</f>
        <v>150 =&gt; [ 'CONCAT', 'concat' ],</v>
      </c>
      <c r="G288" s="2"/>
    </row>
    <row r="289" customFormat="false" ht="12.8" hidden="false" customHeight="false" outlineLevel="0" collapsed="false">
      <c r="A289" s="2" t="s">
        <v>322</v>
      </c>
      <c r="B289" s="2" t="s">
        <v>323</v>
      </c>
      <c r="C289" s="2" t="n">
        <f aca="false">IF(C288="",100,C288)+1</f>
        <v>151</v>
      </c>
      <c r="D289" s="2"/>
      <c r="E289" s="2" t="str">
        <f aca="false">C289&amp;" =&gt; [ '"&amp;B289&amp;"', '"&amp;A289&amp;"' ],"</f>
        <v>151 =&gt; [ 'USERID', 'userid' ],</v>
      </c>
      <c r="G289" s="2"/>
    </row>
    <row r="290" customFormat="false" ht="12.8" hidden="false" customHeight="false" outlineLevel="0" collapsed="false">
      <c r="A290" s="2" t="s">
        <v>324</v>
      </c>
      <c r="B290" s="2" t="s">
        <v>325</v>
      </c>
      <c r="C290" s="2" t="n">
        <f aca="false">IF(C289="",100,C289)+1</f>
        <v>152</v>
      </c>
      <c r="D290" s="2"/>
      <c r="E290" s="2" t="str">
        <f aca="false">C290&amp;" =&gt; [ '"&amp;B290&amp;"', '"&amp;A290&amp;"' ],"</f>
        <v>152 =&gt; [ 'SPLIT', 'split' ],</v>
      </c>
      <c r="G290" s="2"/>
    </row>
    <row r="291" customFormat="false" ht="12.8" hidden="false" customHeight="false" outlineLevel="0" collapsed="false">
      <c r="A291" s="2" t="s">
        <v>326</v>
      </c>
      <c r="B291" s="2" t="s">
        <v>327</v>
      </c>
      <c r="C291" s="2" t="n">
        <f aca="false">IF(C290="",100,C290)+1</f>
        <v>153</v>
      </c>
      <c r="D291" s="2"/>
      <c r="E291" s="2" t="str">
        <f aca="false">C291&amp;" =&gt; [ '"&amp;B291&amp;"', '"&amp;A291&amp;"' ],"</f>
        <v>153 =&gt; [ 'LOG', 'log' ],</v>
      </c>
      <c r="G291" s="2"/>
    </row>
    <row r="292" customFormat="false" ht="12.8" hidden="false" customHeight="false" outlineLevel="0" collapsed="false">
      <c r="A292" s="2" t="s">
        <v>328</v>
      </c>
      <c r="B292" s="2" t="s">
        <v>58</v>
      </c>
      <c r="C292" s="2" t="n">
        <f aca="false">IF(C291="",100,C291)+1</f>
        <v>154</v>
      </c>
      <c r="D292" s="2"/>
      <c r="E292" s="2" t="str">
        <f aca="false">C292&amp;" =&gt; [ '"&amp;B292&amp;"', '"&amp;A292&amp;"' ],"</f>
        <v>154 =&gt; [ 'BOTNAME', 'botname' ],</v>
      </c>
      <c r="G292" s="2"/>
    </row>
    <row r="293" customFormat="false" ht="12.8" hidden="false" customHeight="false" outlineLevel="0" collapsed="false">
      <c r="A293" s="2" t="s">
        <v>329</v>
      </c>
      <c r="B293" s="2" t="s">
        <v>330</v>
      </c>
      <c r="C293" s="2" t="n">
        <f aca="false">IF(C292="",100,C292)+1</f>
        <v>155</v>
      </c>
      <c r="D293" s="2"/>
      <c r="E293" s="2" t="str">
        <f aca="false">C293&amp;" =&gt; [ '"&amp;B293&amp;"', '"&amp;A293&amp;"' ],"</f>
        <v>155 =&gt; [ 'LOCALE', 'locale' ],</v>
      </c>
      <c r="G293" s="2"/>
    </row>
    <row r="294" customFormat="false" ht="12.8" hidden="false" customHeight="false" outlineLevel="0" collapsed="false">
      <c r="A294" s="2"/>
      <c r="B294" s="2" t="s">
        <v>309</v>
      </c>
      <c r="C294" s="2" t="n">
        <f aca="false">IF(C293="",100,C293)+1</f>
        <v>156</v>
      </c>
      <c r="D294" s="2"/>
      <c r="E294" s="2" t="str">
        <f aca="false">C294&amp;" =&gt; [ '"&amp;B294&amp;"', '"&amp;A294&amp;"' ],"</f>
        <v>156 =&gt; [ 'ALL', '' ],</v>
      </c>
      <c r="G294" s="2"/>
    </row>
    <row r="295" customFormat="false" ht="12.8" hidden="false" customHeight="false" outlineLevel="0" collapsed="false">
      <c r="A295" s="2"/>
      <c r="B295" s="2" t="s">
        <v>331</v>
      </c>
      <c r="C295" s="2" t="n">
        <f aca="false">IF(C294="",100,C294)+1</f>
        <v>157</v>
      </c>
      <c r="D295" s="2"/>
      <c r="E295" s="2" t="str">
        <f aca="false">C295&amp;" =&gt; [ '"&amp;B295&amp;"', '"&amp;A295&amp;"' ],"</f>
        <v>157 =&gt; [ 'CHANNELS', '' ],</v>
      </c>
      <c r="G295" s="2"/>
    </row>
    <row r="296" customFormat="false" ht="12.8" hidden="false" customHeight="false" outlineLevel="0" collapsed="false">
      <c r="A296" s="2" t="s">
        <v>206</v>
      </c>
      <c r="B296" s="2" t="s">
        <v>332</v>
      </c>
      <c r="C296" s="2" t="n">
        <f aca="false">IF(C295="",100,C295)+1</f>
        <v>158</v>
      </c>
      <c r="D296" s="2"/>
      <c r="E296" s="2" t="str">
        <f aca="false">C296&amp;" =&gt; [ '"&amp;B296&amp;"', '"&amp;A296&amp;"' ],"</f>
        <v>158 =&gt; [ 'CHANNEL', 'channel' ],</v>
      </c>
      <c r="G296" s="2"/>
    </row>
    <row r="297" customFormat="false" ht="12.8" hidden="false" customHeight="false" outlineLevel="0" collapsed="false">
      <c r="A297" s="2"/>
      <c r="B297" s="2" t="s">
        <v>333</v>
      </c>
      <c r="C297" s="2" t="n">
        <f aca="false">IF(C296="",100,C296)+1</f>
        <v>159</v>
      </c>
      <c r="D297" s="2"/>
      <c r="E297" s="2" t="str">
        <f aca="false">C297&amp;" =&gt; [ '"&amp;B297&amp;"', '"&amp;A297&amp;"' ],"</f>
        <v>159 =&gt; [ 'DELETE', '' ],</v>
      </c>
      <c r="G297" s="2"/>
    </row>
    <row r="298" customFormat="false" ht="12.8" hidden="false" customHeight="false" outlineLevel="0" collapsed="false">
      <c r="A298" s="2" t="s">
        <v>334</v>
      </c>
      <c r="B298" s="2" t="s">
        <v>335</v>
      </c>
      <c r="C298" s="2" t="n">
        <f aca="false">IF(C297="",100,C297)+1</f>
        <v>160</v>
      </c>
      <c r="D298" s="2"/>
      <c r="E298" s="2" t="str">
        <f aca="false">C298&amp;" =&gt; [ '"&amp;B298&amp;"', '"&amp;A298&amp;"' ],"</f>
        <v>160 =&gt; [ 'TUNNEL', 'tunnel' ],</v>
      </c>
      <c r="G298" s="2"/>
    </row>
    <row r="299" customFormat="false" ht="12.8" hidden="false" customHeight="false" outlineLevel="0" collapsed="false">
      <c r="A299" s="2"/>
      <c r="B299" s="2" t="s">
        <v>212</v>
      </c>
      <c r="C299" s="2" t="n">
        <f aca="false">IF(C298="",100,C298)+1</f>
        <v>161</v>
      </c>
      <c r="D299" s="2"/>
      <c r="E299" s="2" t="str">
        <f aca="false">C299&amp;" =&gt; [ '"&amp;B299&amp;"', '"&amp;A299&amp;"' ],"</f>
        <v>161 =&gt; [ 'current', '' ],</v>
      </c>
      <c r="G299" s="2"/>
    </row>
    <row r="300" customFormat="false" ht="12.8" hidden="false" customHeight="false" outlineLevel="0" collapsed="false">
      <c r="A300" s="2"/>
      <c r="B300" s="2" t="s">
        <v>213</v>
      </c>
      <c r="C300" s="2" t="n">
        <f aca="false">IF(C299="",100,C299)+1</f>
        <v>162</v>
      </c>
      <c r="D300" s="2"/>
      <c r="E300" s="2" t="str">
        <f aca="false">C300&amp;" =&gt; [ '"&amp;B300&amp;"', '"&amp;A300&amp;"' ],"</f>
        <v>162 =&gt; [ 'new', '' ],</v>
      </c>
      <c r="G300" s="2"/>
    </row>
    <row r="301" customFormat="false" ht="12.8" hidden="false" customHeight="false" outlineLevel="0" collapsed="false">
      <c r="A301" s="2"/>
      <c r="B301" s="2" t="s">
        <v>216</v>
      </c>
      <c r="C301" s="2" t="n">
        <f aca="false">IF(C300="",100,C300)+1</f>
        <v>163</v>
      </c>
      <c r="D301" s="2"/>
      <c r="E301" s="2" t="str">
        <f aca="false">C301&amp;" =&gt; [ '"&amp;B301&amp;"', '"&amp;A301&amp;"' ],"</f>
        <v>163 =&gt; [ 'text', '' ],</v>
      </c>
      <c r="G301" s="2"/>
    </row>
    <row r="302" customFormat="false" ht="12.8" hidden="false" customHeight="false" outlineLevel="0" collapsed="false">
      <c r="A302" s="2"/>
      <c r="B302" s="2" t="s">
        <v>217</v>
      </c>
      <c r="C302" s="2" t="n">
        <f aca="false">IF(C301="",100,C301)+1</f>
        <v>164</v>
      </c>
      <c r="D302" s="2"/>
      <c r="E302" s="2" t="str">
        <f aca="false">C302&amp;" =&gt; [ '"&amp;B302&amp;"', '"&amp;A302&amp;"' ],"</f>
        <v>164 =&gt; [ 'all', '' ],</v>
      </c>
      <c r="G302" s="2"/>
    </row>
    <row r="303" customFormat="false" ht="12.8" hidden="false" customHeight="false" outlineLevel="0" collapsed="false">
      <c r="A303" s="2"/>
      <c r="B303" s="2" t="s">
        <v>218</v>
      </c>
      <c r="C303" s="2" t="n">
        <f aca="false">IF(C302="",100,C302)+1</f>
        <v>165</v>
      </c>
      <c r="D303" s="2"/>
      <c r="E303" s="2" t="str">
        <f aca="false">C303&amp;" =&gt; [ '"&amp;B303&amp;"', '"&amp;A303&amp;"' ],"</f>
        <v>165 =&gt; [ 'allButText', '' ],</v>
      </c>
      <c r="G303" s="2"/>
    </row>
    <row r="304" customFormat="false" ht="12.8" hidden="false" customHeight="false" outlineLevel="0" collapsed="false">
      <c r="A304" s="2"/>
      <c r="B304" s="2" t="s">
        <v>219</v>
      </c>
      <c r="C304" s="2" t="n">
        <f aca="false">IF(C303="",100,C303)+1</f>
        <v>166</v>
      </c>
      <c r="D304" s="2"/>
      <c r="E304" s="2" t="str">
        <f aca="false">C304&amp;" =&gt; [ '"&amp;B304&amp;"', '"&amp;A304&amp;"' ],"</f>
        <v>166 =&gt; [ 'nothing', '' ],</v>
      </c>
      <c r="G304" s="2"/>
    </row>
    <row r="305" customFormat="false" ht="12.8" hidden="false" customHeight="false" outlineLevel="0" collapsed="false">
      <c r="A305" s="2"/>
      <c r="B305" s="2" t="s">
        <v>165</v>
      </c>
      <c r="C305" s="2" t="n">
        <f aca="false">IF(C304="",100,C304)+1</f>
        <v>167</v>
      </c>
      <c r="D305" s="2"/>
      <c r="E305" s="2" t="str">
        <f aca="false">C305&amp;" =&gt; [ '"&amp;B305&amp;"', '"&amp;A305&amp;"' ],"</f>
        <v>167 =&gt; [ 'image', '' ],</v>
      </c>
      <c r="G305" s="2"/>
    </row>
    <row r="306" customFormat="false" ht="12.8" hidden="false" customHeight="false" outlineLevel="0" collapsed="false">
      <c r="A306" s="2"/>
      <c r="B306" s="2" t="s">
        <v>166</v>
      </c>
      <c r="C306" s="2" t="n">
        <f aca="false">IF(C305="",100,C305)+1</f>
        <v>168</v>
      </c>
      <c r="D306" s="2"/>
      <c r="E306" s="2" t="str">
        <f aca="false">C306&amp;" =&gt; [ '"&amp;B306&amp;"', '"&amp;A306&amp;"' ],"</f>
        <v>168 =&gt; [ 'audio', '' ],</v>
      </c>
      <c r="G306" s="2"/>
    </row>
    <row r="307" customFormat="false" ht="12.8" hidden="false" customHeight="false" outlineLevel="0" collapsed="false">
      <c r="A307" s="2"/>
      <c r="B307" s="2" t="s">
        <v>167</v>
      </c>
      <c r="C307" s="2" t="n">
        <f aca="false">IF(C306="",100,C306)+1</f>
        <v>169</v>
      </c>
      <c r="D307" s="2"/>
      <c r="E307" s="2" t="str">
        <f aca="false">C307&amp;" =&gt; [ '"&amp;B307&amp;"', '"&amp;A307&amp;"' ],"</f>
        <v>169 =&gt; [ 'voice', '' ],</v>
      </c>
      <c r="G307" s="2"/>
    </row>
    <row r="308" customFormat="false" ht="12.8" hidden="false" customHeight="false" outlineLevel="0" collapsed="false">
      <c r="A308" s="2"/>
      <c r="B308" s="2" t="s">
        <v>168</v>
      </c>
      <c r="C308" s="2" t="n">
        <f aca="false">IF(C307="",100,C307)+1</f>
        <v>170</v>
      </c>
      <c r="D308" s="2"/>
      <c r="E308" s="2" t="str">
        <f aca="false">C308&amp;" =&gt; [ '"&amp;B308&amp;"', '"&amp;A308&amp;"' ],"</f>
        <v>170 =&gt; [ 'video', '' ],</v>
      </c>
      <c r="G308" s="2"/>
    </row>
    <row r="309" customFormat="false" ht="12.8" hidden="false" customHeight="false" outlineLevel="0" collapsed="false">
      <c r="A309" s="2"/>
      <c r="B309" s="2" t="s">
        <v>169</v>
      </c>
      <c r="C309" s="2" t="n">
        <f aca="false">IF(C308="",100,C308)+1</f>
        <v>171</v>
      </c>
      <c r="D309" s="2"/>
      <c r="E309" s="2" t="str">
        <f aca="false">C309&amp;" =&gt; [ '"&amp;B309&amp;"', '"&amp;A309&amp;"' ],"</f>
        <v>171 =&gt; [ 'videonote', '' ],</v>
      </c>
      <c r="G309" s="2"/>
    </row>
    <row r="310" customFormat="false" ht="12.8" hidden="false" customHeight="false" outlineLevel="0" collapsed="false">
      <c r="A310" s="2"/>
      <c r="B310" s="2" t="s">
        <v>170</v>
      </c>
      <c r="C310" s="2" t="n">
        <f aca="false">IF(C309="",100,C309)+1</f>
        <v>172</v>
      </c>
      <c r="D310" s="2"/>
      <c r="E310" s="2" t="str">
        <f aca="false">C310&amp;" =&gt; [ '"&amp;B310&amp;"', '"&amp;A310&amp;"' ],"</f>
        <v>172 =&gt; [ 'document', '' ],</v>
      </c>
      <c r="G310" s="2"/>
    </row>
    <row r="311" customFormat="false" ht="12.8" hidden="false" customHeight="false" outlineLevel="0" collapsed="false">
      <c r="A311" s="2"/>
      <c r="B311" s="2" t="s">
        <v>171</v>
      </c>
      <c r="C311" s="2" t="n">
        <f aca="false">IF(C310="",100,C310)+1</f>
        <v>173</v>
      </c>
      <c r="D311" s="2"/>
      <c r="E311" s="2" t="str">
        <f aca="false">C311&amp;" =&gt; [ '"&amp;B311&amp;"', '"&amp;A311&amp;"' ],"</f>
        <v>173 =&gt; [ 'location', '' ],</v>
      </c>
      <c r="G311" s="2"/>
    </row>
    <row r="312" customFormat="false" ht="12.8" hidden="false" customHeight="false" outlineLevel="0" collapsed="false">
      <c r="A312" s="2" t="s">
        <v>336</v>
      </c>
      <c r="B312" s="2" t="s">
        <v>202</v>
      </c>
      <c r="C312" s="2" t="n">
        <f aca="false">IF(C311="",100,C311)+1</f>
        <v>174</v>
      </c>
      <c r="D312" s="2"/>
      <c r="E312" s="2" t="str">
        <f aca="false">C312&amp;" =&gt; [ '"&amp;B312&amp;"', '"&amp;A312&amp;"' ],"</f>
        <v>174 =&gt; [ 'ABORT', 'abort' ],</v>
      </c>
      <c r="G312" s="2"/>
    </row>
    <row r="313" customFormat="false" ht="12.8" hidden="false" customHeight="false" outlineLevel="0" collapsed="false">
      <c r="A313" s="2" t="s">
        <v>337</v>
      </c>
      <c r="B313" s="2" t="s">
        <v>338</v>
      </c>
      <c r="C313" s="2" t="n">
        <f aca="false">IF(C312="",100,C312)+1</f>
        <v>175</v>
      </c>
      <c r="D313" s="2"/>
      <c r="E313" s="2" t="str">
        <f aca="false">C313&amp;" =&gt; [ '"&amp;B313&amp;"', '"&amp;A313&amp;"' ],"</f>
        <v>175 =&gt; [ 'DATA', 'data' ],</v>
      </c>
      <c r="G313" s="2"/>
    </row>
    <row r="314" customFormat="false" ht="12.8" hidden="false" customHeight="false" outlineLevel="0" collapsed="false">
      <c r="B314" s="2" t="s">
        <v>339</v>
      </c>
      <c r="C314" s="2" t="n">
        <f aca="false">IF(C313="",100,C313)+1</f>
        <v>176</v>
      </c>
      <c r="D314" s="2"/>
      <c r="E314" s="2" t="str">
        <f aca="false">C314&amp;" =&gt; [ '"&amp;B314&amp;"', '"&amp;A314&amp;"' ],"</f>
        <v>176 =&gt; [ 'GET', '' ],</v>
      </c>
      <c r="G314" s="2"/>
    </row>
    <row r="315" customFormat="false" ht="12.8" hidden="false" customHeight="false" outlineLevel="0" collapsed="false">
      <c r="A315" s="2" t="s">
        <v>340</v>
      </c>
      <c r="B315" s="2" t="s">
        <v>222</v>
      </c>
      <c r="C315" s="2" t="n">
        <f aca="false">IF(C314="",100,C314)+1</f>
        <v>177</v>
      </c>
      <c r="D315" s="2"/>
      <c r="E315" s="2" t="str">
        <f aca="false">C315&amp;" =&gt; [ '"&amp;B315&amp;"', '"&amp;A315&amp;"' ],"</f>
        <v>177 =&gt; [ 'TRACE', 'trace' ],</v>
      </c>
      <c r="G315" s="2"/>
    </row>
    <row r="316" customFormat="false" ht="12.8" hidden="false" customHeight="false" outlineLevel="0" collapsed="false">
      <c r="A316" s="2" t="s">
        <v>341</v>
      </c>
      <c r="B316" s="2" t="s">
        <v>223</v>
      </c>
      <c r="C316" s="2" t="n">
        <f aca="false">IF(C315="",100,C315)+1</f>
        <v>178</v>
      </c>
      <c r="D316" s="2"/>
      <c r="E316" s="2" t="str">
        <f aca="false">C316&amp;" =&gt; [ '"&amp;B316&amp;"', '"&amp;A316&amp;"' ],"</f>
        <v>178 =&gt; [ 'NOTRACE', 'notrace' ],</v>
      </c>
      <c r="G316" s="2"/>
    </row>
    <row r="317" customFormat="false" ht="12.8" hidden="false" customHeight="false" outlineLevel="0" collapsed="false">
      <c r="B317" s="2" t="s">
        <v>342</v>
      </c>
      <c r="C317" s="2" t="n">
        <f aca="false">IF(C316="",100,C316)+1</f>
        <v>179</v>
      </c>
      <c r="D317" s="2"/>
      <c r="E317" s="2" t="str">
        <f aca="false">C317&amp;" =&gt; [ '"&amp;B317&amp;"', '"&amp;A317&amp;"' ],"</f>
        <v>179 =&gt; [ 'FOR', '' ],</v>
      </c>
      <c r="G317" s="2"/>
    </row>
    <row r="318" customFormat="false" ht="12.8" hidden="false" customHeight="false" outlineLevel="0" collapsed="false">
      <c r="B318" s="2" t="s">
        <v>343</v>
      </c>
      <c r="C318" s="2" t="n">
        <f aca="false">IF(C317="",100,C317)+1</f>
        <v>180</v>
      </c>
      <c r="D318" s="2"/>
      <c r="E318" s="2" t="str">
        <f aca="false">C318&amp;" =&gt; [ '"&amp;B318&amp;"', '"&amp;A318&amp;"' ],"</f>
        <v>180 =&gt; [ 'NEXT', '' ],</v>
      </c>
    </row>
    <row r="319" customFormat="false" ht="12.8" hidden="false" customHeight="false" outlineLevel="0" collapsed="false">
      <c r="B319" s="2" t="s">
        <v>344</v>
      </c>
      <c r="C319" s="2" t="n">
        <f aca="false">IF(C318="",100,C318)+1</f>
        <v>181</v>
      </c>
      <c r="D319" s="2"/>
      <c r="E319" s="2" t="str">
        <f aca="false">C319&amp;" =&gt; [ '"&amp;B319&amp;"', '"&amp;A319&amp;"' ],"</f>
        <v>181 =&gt; [ 'AS', '' ],</v>
      </c>
    </row>
    <row r="320" customFormat="false" ht="12.8" hidden="false" customHeight="false" outlineLevel="0" collapsed="false">
      <c r="A320" s="2" t="s">
        <v>345</v>
      </c>
      <c r="B320" s="2" t="s">
        <v>346</v>
      </c>
      <c r="C320" s="2" t="n">
        <f aca="false">IF(C319="",100,C319)+1</f>
        <v>182</v>
      </c>
      <c r="D320" s="2"/>
      <c r="E320" s="2" t="str">
        <f aca="false">C320&amp;" =&gt; [ '"&amp;B320&amp;"', '"&amp;A320&amp;"' ],"</f>
        <v>182 =&gt; [ 'COUNT', 'count' ],</v>
      </c>
    </row>
    <row r="321" customFormat="false" ht="12.8" hidden="false" customHeight="false" outlineLevel="0" collapsed="false">
      <c r="A321" s="2" t="s">
        <v>347</v>
      </c>
      <c r="B321" s="2" t="s">
        <v>56</v>
      </c>
      <c r="C321" s="2" t="n">
        <f aca="false">IF(C320="",100,C320)+1</f>
        <v>183</v>
      </c>
      <c r="D321" s="2"/>
      <c r="E321" s="2" t="str">
        <f aca="false">C321&amp;" =&gt; [ '"&amp;B321&amp;"', '"&amp;A321&amp;"' ],"</f>
        <v>183 =&gt; [ 'APPVERSION', 'appversion' ],</v>
      </c>
    </row>
    <row r="322" customFormat="false" ht="12.8" hidden="false" customHeight="false" outlineLevel="0" collapsed="false">
      <c r="A322" s="2" t="s">
        <v>348</v>
      </c>
      <c r="B322" s="2" t="s">
        <v>57</v>
      </c>
      <c r="C322" s="2" t="n">
        <f aca="false">IF(C321="",100,C321)+1</f>
        <v>184</v>
      </c>
      <c r="D322" s="2"/>
      <c r="E322" s="2" t="str">
        <f aca="false">C322&amp;" =&gt; [ '"&amp;B322&amp;"', '"&amp;A322&amp;"' ],"</f>
        <v>184 =&gt; [ 'RUNTIMEID', 'runtimeid' ],</v>
      </c>
    </row>
    <row r="323" customFormat="false" ht="12.8" hidden="false" customHeight="false" outlineLevel="0" collapsed="false">
      <c r="B323" s="2" t="s">
        <v>172</v>
      </c>
      <c r="C323" s="2" t="n">
        <f aca="false">IF(C322="",100,C322)+1</f>
        <v>185</v>
      </c>
      <c r="D323" s="2"/>
      <c r="E323" s="2" t="str">
        <f aca="false">C323&amp;" =&gt; [ '"&amp;B323&amp;"', '"&amp;A323&amp;"' ],"</f>
        <v>185 =&gt; [ 'any', '' ],</v>
      </c>
    </row>
    <row r="324" customFormat="false" ht="12.8" hidden="false" customHeight="false" outlineLevel="0" collapsed="false">
      <c r="B324" s="2" t="s">
        <v>173</v>
      </c>
      <c r="C324" s="2" t="n">
        <f aca="false">IF(C323="",100,C323)+1</f>
        <v>186</v>
      </c>
      <c r="D324" s="2"/>
      <c r="E324" s="2" t="str">
        <f aca="false">C324&amp;" =&gt; [ '"&amp;B324&amp;"', '"&amp;A324&amp;"' ],"</f>
        <v>186 =&gt; [ 'sound', '' ],</v>
      </c>
    </row>
    <row r="325" customFormat="false" ht="12.8" hidden="false" customHeight="false" outlineLevel="0" collapsed="false">
      <c r="B325" s="2" t="s">
        <v>174</v>
      </c>
      <c r="C325" s="2" t="n">
        <f aca="false">IF(C324="",100,C324)+1</f>
        <v>187</v>
      </c>
      <c r="D325" s="2"/>
      <c r="E325" s="2" t="str">
        <f aca="false">C325&amp;" =&gt; [ '"&amp;B325&amp;"', '"&amp;A325&amp;"' ],"</f>
        <v>187 =&gt; [ 'clip', '' ],</v>
      </c>
    </row>
    <row r="326" customFormat="false" ht="12.8" hidden="false" customHeight="false" outlineLevel="0" collapsed="false">
      <c r="B326" s="2" t="s">
        <v>175</v>
      </c>
      <c r="C326" s="2" t="n">
        <f aca="false">IF(C325="",100,C325)+1</f>
        <v>188</v>
      </c>
      <c r="D326" s="2"/>
      <c r="E326" s="2" t="str">
        <f aca="false">C326&amp;" =&gt; [ '"&amp;B326&amp;"', '"&amp;A326&amp;"' ],"</f>
        <v>188 =&gt; [ 'visual', '' ],</v>
      </c>
    </row>
    <row r="327" customFormat="false" ht="12.8" hidden="false" customHeight="false" outlineLevel="0" collapsed="false">
      <c r="B327" s="2" t="s">
        <v>176</v>
      </c>
      <c r="C327" s="2" t="n">
        <f aca="false">IF(C326="",100,C326)+1</f>
        <v>189</v>
      </c>
      <c r="D327" s="2"/>
      <c r="E327" s="2" t="str">
        <f aca="false">C327&amp;" =&gt; [ '"&amp;B327&amp;"', '"&amp;A327&amp;"' ],"</f>
        <v>189 =&gt; [ 'media', '' ],</v>
      </c>
    </row>
    <row r="328" customFormat="false" ht="12.8" hidden="false" customHeight="false" outlineLevel="0" collapsed="false">
      <c r="B328" s="2" t="s">
        <v>162</v>
      </c>
      <c r="C328" s="2" t="n">
        <f aca="false">IF(C327="",100,C327)+1</f>
        <v>190</v>
      </c>
      <c r="D328" s="2"/>
      <c r="E328" s="2" t="str">
        <f aca="false">C328&amp;" =&gt; [ '"&amp;B328&amp;"', '"&amp;A328&amp;"' ],"</f>
        <v>190 =&gt; [ 'integer', '' ],</v>
      </c>
    </row>
    <row r="329" customFormat="false" ht="12.8" hidden="false" customHeight="false" outlineLevel="0" collapsed="false">
      <c r="B329" s="2" t="s">
        <v>163</v>
      </c>
      <c r="C329" s="2" t="n">
        <f aca="false">IF(C328="",100,C328)+1</f>
        <v>191</v>
      </c>
      <c r="D329" s="2"/>
      <c r="E329" s="2" t="str">
        <f aca="false">C329&amp;" =&gt; [ '"&amp;B329&amp;"', '"&amp;A329&amp;"' ],"</f>
        <v>191 =&gt; [ 'decimal', '' ],</v>
      </c>
    </row>
    <row r="330" customFormat="false" ht="12.8" hidden="false" customHeight="false" outlineLevel="0" collapsed="false">
      <c r="B330" s="2" t="s">
        <v>164</v>
      </c>
      <c r="C330" s="2" t="n">
        <f aca="false">IF(C329="",100,C329)+1</f>
        <v>192</v>
      </c>
      <c r="D330" s="2"/>
      <c r="E330" s="2" t="str">
        <f aca="false">C330&amp;" =&gt; [ '"&amp;B330&amp;"', '"&amp;A330&amp;"' ],"</f>
        <v>192 =&gt; [ 'arrobaUsername', '' ],</v>
      </c>
    </row>
    <row r="331" customFormat="false" ht="12.8" hidden="false" customHeight="false" outlineLevel="0" collapsed="false">
      <c r="A331" s="2" t="s">
        <v>349</v>
      </c>
      <c r="B331" s="2" t="s">
        <v>66</v>
      </c>
      <c r="C331" s="2" t="n">
        <f aca="false">IF(C330="",100,C330)+1</f>
        <v>193</v>
      </c>
      <c r="D331" s="2"/>
      <c r="E331" s="2" t="str">
        <f aca="false">C331&amp;" =&gt; [ '"&amp;B331&amp;"', '"&amp;A331&amp;"' ],"</f>
        <v>193 =&gt; [ 'ERR', 'err' ],</v>
      </c>
    </row>
    <row r="332" customFormat="false" ht="12.8" hidden="false" customHeight="false" outlineLevel="0" collapsed="false">
      <c r="A332" s="2" t="s">
        <v>350</v>
      </c>
      <c r="B332" s="2" t="s">
        <v>67</v>
      </c>
      <c r="C332" s="2" t="n">
        <f aca="false">IF(C331="",100,C331)+1</f>
        <v>194</v>
      </c>
      <c r="D332" s="2"/>
      <c r="E332" s="2" t="str">
        <f aca="false">C332&amp;" =&gt; [ '"&amp;B332&amp;"', '"&amp;A332&amp;"' ],"</f>
        <v>194 =&gt; [ 'PEEK222', 'peek222' ],</v>
      </c>
    </row>
    <row r="333" customFormat="false" ht="12.8" hidden="false" customHeight="false" outlineLevel="0" collapsed="false">
      <c r="A333" s="2" t="s">
        <v>351</v>
      </c>
      <c r="B333" s="2" t="s">
        <v>352</v>
      </c>
      <c r="C333" s="2" t="n">
        <f aca="false">IF(C332="",100,C332)+1</f>
        <v>195</v>
      </c>
      <c r="D333" s="2"/>
      <c r="E333" s="2" t="str">
        <f aca="false">C333&amp;" =&gt; [ '"&amp;B333&amp;"', '"&amp;A333&amp;"' ],"</f>
        <v>195 =&gt; [ 'DISPLAY', 'display' ],</v>
      </c>
    </row>
    <row r="334" customFormat="false" ht="12.8" hidden="false" customHeight="false" outlineLevel="0" collapsed="false">
      <c r="A334" s="2" t="s">
        <v>353</v>
      </c>
      <c r="B334" s="2" t="s">
        <v>354</v>
      </c>
      <c r="C334" s="2" t="n">
        <f aca="false">IF(C333="",100,C333)+1</f>
        <v>196</v>
      </c>
      <c r="D334" s="2"/>
      <c r="E334" s="2" t="str">
        <f aca="false">C334&amp;" =&gt; [ '"&amp;B334&amp;"', '"&amp;A334&amp;"' ],"</f>
        <v>196 =&gt; [ 'BLOAD', 'bload' ],</v>
      </c>
    </row>
    <row r="335" customFormat="false" ht="12.8" hidden="false" customHeight="false" outlineLevel="0" collapsed="false">
      <c r="A335" s="2" t="s">
        <v>355</v>
      </c>
      <c r="B335" s="2" t="s">
        <v>356</v>
      </c>
      <c r="C335" s="2" t="n">
        <f aca="false">IF(C334="",100,C334)+1</f>
        <v>197</v>
      </c>
      <c r="D335" s="2"/>
      <c r="E335" s="2" t="str">
        <f aca="false">C335&amp;" =&gt; [ '"&amp;B335&amp;"', '"&amp;A335&amp;"' ],"</f>
        <v>197 =&gt; [ 'BSAVE', 'bsave' ],</v>
      </c>
    </row>
    <row r="336" customFormat="false" ht="12.8" hidden="false" customHeight="false" outlineLevel="0" collapsed="false">
      <c r="A336" s="2" t="s">
        <v>357</v>
      </c>
      <c r="B336" s="2" t="s">
        <v>358</v>
      </c>
      <c r="C336" s="2" t="n">
        <f aca="false">IF(C335="",100,C335)+1</f>
        <v>198</v>
      </c>
      <c r="D336" s="2"/>
      <c r="E336" s="2" t="str">
        <f aca="false">C336&amp;" =&gt; [ '"&amp;B336&amp;"', '"&amp;A336&amp;"' ],"</f>
        <v>198 =&gt; [ 'EXTRACT', 'extract' ],</v>
      </c>
    </row>
    <row r="337" customFormat="false" ht="12.8" hidden="false" customHeight="false" outlineLevel="0" collapsed="false">
      <c r="B337" s="2" t="s">
        <v>236</v>
      </c>
      <c r="C337" s="2" t="n">
        <f aca="false">IF(C336="",100,C336)+1</f>
        <v>199</v>
      </c>
      <c r="D337" s="2"/>
      <c r="E337" s="2" t="str">
        <f aca="false">C337&amp;" =&gt; [ '"&amp;B337&amp;"', '"&amp;A337&amp;"' ],"</f>
        <v>199 =&gt; [ 'latitude', '' ],</v>
      </c>
    </row>
    <row r="338" customFormat="false" ht="12.8" hidden="false" customHeight="false" outlineLevel="0" collapsed="false">
      <c r="B338" s="2" t="s">
        <v>237</v>
      </c>
      <c r="C338" s="2" t="n">
        <f aca="false">IF(C337="",100,C337)+1</f>
        <v>200</v>
      </c>
      <c r="D338" s="2"/>
      <c r="E338" s="2" t="str">
        <f aca="false">C338&amp;" =&gt; [ '"&amp;B338&amp;"', '"&amp;A338&amp;"' ],"</f>
        <v>200 =&gt; [ 'longitude', '' ],</v>
      </c>
    </row>
    <row r="339" customFormat="false" ht="12.8" hidden="false" customHeight="false" outlineLevel="0" collapsed="false">
      <c r="B339" s="2" t="s">
        <v>238</v>
      </c>
      <c r="C339" s="2" t="n">
        <f aca="false">IF(C338="",100,C338)+1</f>
        <v>201</v>
      </c>
      <c r="D339" s="2"/>
      <c r="E339" s="2" t="str">
        <f aca="false">C339&amp;" =&gt; [ '"&amp;B339&amp;"', '"&amp;A339&amp;"' ],"</f>
        <v>201 =&gt; [ 'width', '' ],</v>
      </c>
    </row>
    <row r="340" customFormat="false" ht="12.8" hidden="false" customHeight="false" outlineLevel="0" collapsed="false">
      <c r="B340" s="2" t="s">
        <v>239</v>
      </c>
      <c r="C340" s="2" t="n">
        <f aca="false">IF(C339="",100,C339)+1</f>
        <v>202</v>
      </c>
      <c r="D340" s="2"/>
      <c r="E340" s="2" t="str">
        <f aca="false">C340&amp;" =&gt; [ '"&amp;B340&amp;"', '"&amp;A340&amp;"' ],"</f>
        <v>202 =&gt; [ 'height', '' ],</v>
      </c>
    </row>
    <row r="341" customFormat="false" ht="12.8" hidden="false" customHeight="false" outlineLevel="0" collapsed="false">
      <c r="B341" s="2" t="s">
        <v>240</v>
      </c>
      <c r="C341" s="2" t="n">
        <f aca="false">IF(C340="",100,C340)+1</f>
        <v>203</v>
      </c>
      <c r="D341" s="2"/>
      <c r="E341" s="2" t="str">
        <f aca="false">C341&amp;" =&gt; [ '"&amp;B341&amp;"', '"&amp;A341&amp;"' ],"</f>
        <v>203 =&gt; [ 'format', '' ],</v>
      </c>
    </row>
    <row r="342" customFormat="false" ht="12.8" hidden="false" customHeight="false" outlineLevel="0" collapsed="false">
      <c r="B342" s="2" t="s">
        <v>241</v>
      </c>
      <c r="C342" s="2" t="n">
        <f aca="false">IF(C341="",100,C341)+1</f>
        <v>204</v>
      </c>
      <c r="D342" s="2"/>
      <c r="E342" s="2" t="str">
        <f aca="false">C342&amp;" =&gt; [ '"&amp;B342&amp;"', '"&amp;A342&amp;"' ],"</f>
        <v>204 =&gt; [ 'duration', '' ],</v>
      </c>
    </row>
    <row r="343" customFormat="false" ht="12.8" hidden="false" customHeight="false" outlineLevel="0" collapsed="false">
      <c r="A343" s="2" t="s">
        <v>359</v>
      </c>
      <c r="B343" s="2" t="s">
        <v>59</v>
      </c>
      <c r="C343" s="2" t="n">
        <f aca="false">IF(C342="",100,C342)+1</f>
        <v>205</v>
      </c>
      <c r="D343" s="2"/>
      <c r="E343" s="2" t="str">
        <f aca="false">C343&amp;" =&gt; [ '"&amp;B343&amp;"', '"&amp;A343&amp;"' ],"</f>
        <v>205 =&gt; [ 'CHATAPP', 'chatapp' ],</v>
      </c>
    </row>
    <row r="344" customFormat="false" ht="12.8" hidden="false" customHeight="false" outlineLevel="0" collapsed="false">
      <c r="A344" s="2" t="s">
        <v>360</v>
      </c>
      <c r="B344" s="2" t="s">
        <v>60</v>
      </c>
      <c r="C344" s="2" t="n">
        <f aca="false">IF(C343="",100,C343)+1</f>
        <v>206</v>
      </c>
      <c r="D344" s="2"/>
      <c r="E344" s="2" t="str">
        <f aca="false">C344&amp;" =&gt; [ '"&amp;B344&amp;"', '"&amp;A344&amp;"' ],"</f>
        <v>206 =&gt; [ 'USERNAME', 'username' ],</v>
      </c>
    </row>
    <row r="345" customFormat="false" ht="12.8" hidden="false" customHeight="false" outlineLevel="0" collapsed="false">
      <c r="A345" s="2" t="s">
        <v>361</v>
      </c>
      <c r="B345" s="2" t="s">
        <v>61</v>
      </c>
      <c r="C345" s="2" t="n">
        <f aca="false">IF(C344="",100,C344)+1</f>
        <v>207</v>
      </c>
      <c r="D345" s="2"/>
      <c r="E345" s="2" t="str">
        <f aca="false">C345&amp;" =&gt; [ '"&amp;B345&amp;"', '"&amp;A345&amp;"' ],"</f>
        <v>207 =&gt; [ 'USERLOGIN', 'userlogin' ],</v>
      </c>
    </row>
    <row r="346" customFormat="false" ht="12.8" hidden="false" customHeight="false" outlineLevel="0" collapsed="false">
      <c r="A346" s="2" t="s">
        <v>362</v>
      </c>
      <c r="B346" s="2" t="s">
        <v>62</v>
      </c>
      <c r="C346" s="2" t="n">
        <f aca="false">IF(C345="",100,C345)+1</f>
        <v>208</v>
      </c>
      <c r="D346" s="2"/>
      <c r="E346" s="2" t="str">
        <f aca="false">C346&amp;" =&gt; [ '"&amp;B346&amp;"', '"&amp;A346&amp;"' ],"</f>
        <v>208 =&gt; [ 'USERLANG', 'userlang' ],</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18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84" activeCellId="0" sqref="A184"/>
    </sheetView>
  </sheetViews>
  <sheetFormatPr defaultRowHeight="12.8" zeroHeight="false" outlineLevelRow="0" outlineLevelCol="0"/>
  <cols>
    <col collapsed="false" customWidth="true" hidden="false" outlineLevel="0" max="1" min="1" style="10" width="1.08"/>
    <col collapsed="false" customWidth="true" hidden="false" outlineLevel="0" max="2" min="2" style="11" width="3.51"/>
    <col collapsed="false" customWidth="true" hidden="false" outlineLevel="0" max="3" min="3" style="12" width="14.04"/>
    <col collapsed="false" customWidth="true" hidden="false" outlineLevel="0" max="5" min="4" style="10" width="1.08"/>
    <col collapsed="false" customWidth="true" hidden="false" outlineLevel="0" max="6" min="6" style="13" width="34.83"/>
    <col collapsed="false" customWidth="true" hidden="false" outlineLevel="0" max="7" min="7" style="14" width="6.08"/>
    <col collapsed="false" customWidth="true" hidden="false" outlineLevel="0" max="8" min="8" style="15" width="6.08"/>
    <col collapsed="false" customWidth="true" hidden="false" outlineLevel="0" max="9" min="9" style="15" width="8.22"/>
    <col collapsed="false" customWidth="true" hidden="false" outlineLevel="0" max="10" min="10" style="15" width="6.08"/>
    <col collapsed="false" customWidth="true" hidden="false" outlineLevel="0" max="11" min="11" style="16" width="6.08"/>
    <col collapsed="false" customWidth="true" hidden="false" outlineLevel="0" max="17" min="12" style="10" width="6.08"/>
    <col collapsed="false" customWidth="true" hidden="false" outlineLevel="0" max="18" min="18" style="10" width="6.61"/>
    <col collapsed="false" customWidth="true" hidden="false" outlineLevel="0" max="1025" min="19" style="10" width="6.08"/>
  </cols>
  <sheetData>
    <row r="1" customFormat="false" ht="22.05" hidden="false" customHeight="false" outlineLevel="0" collapsed="false">
      <c r="A1" s="1" t="s">
        <v>0</v>
      </c>
      <c r="B1" s="2"/>
      <c r="C1" s="2"/>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8" hidden="false" customHeight="false" outlineLevel="0" collapsed="false">
      <c r="A2" s="3" t="s">
        <v>363</v>
      </c>
      <c r="B2" s="2"/>
      <c r="C2" s="2"/>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7"/>
      <c r="B3" s="0"/>
      <c r="C3" s="0"/>
      <c r="D3" s="0"/>
      <c r="E3" s="0"/>
      <c r="F3" s="0"/>
      <c r="G3" s="18"/>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8" hidden="false" customHeight="false" outlineLevel="0" collapsed="false">
      <c r="A4" s="17"/>
      <c r="B4" s="0"/>
      <c r="C4" s="0"/>
      <c r="D4" s="0"/>
      <c r="E4" s="0"/>
      <c r="F4" s="0"/>
      <c r="G4" s="18"/>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8" hidden="false" customHeight="false" outlineLevel="0" collapsed="false">
      <c r="A5" s="17"/>
      <c r="B5" s="0"/>
      <c r="C5" s="0"/>
      <c r="D5" s="0"/>
      <c r="E5" s="0"/>
      <c r="F5" s="0"/>
      <c r="G5" s="18"/>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s="19" customFormat="true" ht="12.8" hidden="false" customHeight="false" outlineLevel="0" collapsed="false">
      <c r="B6" s="19" t="s">
        <v>364</v>
      </c>
      <c r="C6" s="20"/>
      <c r="D6" s="21"/>
      <c r="E6" s="21"/>
      <c r="F6" s="22"/>
      <c r="G6" s="23" t="s">
        <v>365</v>
      </c>
      <c r="H6" s="23" t="s">
        <v>366</v>
      </c>
      <c r="I6" s="23" t="s">
        <v>367</v>
      </c>
      <c r="J6" s="23" t="s">
        <v>368</v>
      </c>
      <c r="K6" s="24" t="s">
        <v>369</v>
      </c>
      <c r="L6" s="25" t="s">
        <v>370</v>
      </c>
      <c r="M6" s="25" t="s">
        <v>371</v>
      </c>
      <c r="N6" s="25" t="s">
        <v>372</v>
      </c>
      <c r="O6" s="25" t="s">
        <v>373</v>
      </c>
      <c r="P6" s="25" t="s">
        <v>374</v>
      </c>
      <c r="Q6" s="25" t="s">
        <v>375</v>
      </c>
      <c r="R6" s="25" t="s">
        <v>376</v>
      </c>
      <c r="S6" s="25"/>
      <c r="T6" s="25"/>
      <c r="U6" s="25"/>
      <c r="V6" s="25"/>
      <c r="W6" s="25" t="s">
        <v>377</v>
      </c>
      <c r="X6" s="25" t="s">
        <v>378</v>
      </c>
      <c r="Y6" s="25"/>
      <c r="Z6" s="25"/>
      <c r="AA6" s="25"/>
      <c r="AB6" s="25"/>
    </row>
    <row r="7" customFormat="false" ht="12.8" hidden="false" customHeight="false" outlineLevel="0" collapsed="false">
      <c r="A7" s="0"/>
      <c r="B7" s="0"/>
      <c r="C7" s="0"/>
      <c r="D7" s="0"/>
      <c r="E7" s="0"/>
      <c r="F7" s="0"/>
      <c r="G7" s="18"/>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8" hidden="false" customHeight="false" outlineLevel="0" collapsed="false">
      <c r="A8" s="0"/>
      <c r="B8" s="0"/>
      <c r="C8" s="0"/>
      <c r="D8" s="0"/>
      <c r="E8" s="0"/>
      <c r="F8" s="0"/>
      <c r="G8" s="18"/>
      <c r="H8" s="0"/>
      <c r="I8" s="0"/>
      <c r="J8" s="0"/>
      <c r="K8" s="0"/>
      <c r="L8" s="0"/>
      <c r="M8" s="0"/>
      <c r="N8" s="0"/>
      <c r="O8" s="0"/>
      <c r="P8" s="0"/>
      <c r="Q8" s="0"/>
      <c r="R8" s="0"/>
      <c r="S8" s="0"/>
      <c r="T8" s="0"/>
      <c r="U8" s="0"/>
      <c r="V8" s="0"/>
      <c r="W8" s="0"/>
      <c r="X8" s="0" t="s">
        <v>379</v>
      </c>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26" customFormat="true" ht="12.8" hidden="false" customHeight="false" outlineLevel="0" collapsed="false">
      <c r="B9" s="27" t="s">
        <v>380</v>
      </c>
      <c r="C9" s="28"/>
      <c r="D9" s="29" t="str">
        <f aca="false">IF(B9&lt;&gt;"",B9,IF(D7&lt;&gt;"",D7,""))</f>
        <v>cmchannel</v>
      </c>
      <c r="E9" s="29" t="str">
        <f aca="false">LOWER(C9)</f>
        <v/>
      </c>
      <c r="F9" s="30"/>
      <c r="G9" s="31"/>
      <c r="H9" s="32"/>
      <c r="I9" s="32"/>
      <c r="J9" s="32"/>
      <c r="K9" s="33" t="str">
        <f aca="false">IF(F9="","",IF(F9="STRING","VARCHAR("&amp;G9&amp;")",F9)&amp;" "&amp;IF(H9="","NOT NULL","")&amp;" "&amp;IF(I9="","","DEFAULT "&amp;I9))</f>
        <v/>
      </c>
      <c r="L9" s="29" t="str">
        <f aca="false">IF(J9="pk","PRIMARY KEY ("&amp;E9&amp;")",IF(J9="u","UNIQUE ","")&amp;IF(OR(J9="i",J9="u"),"KEY "&amp;E9&amp;" ("&amp;E9&amp;")",""))</f>
        <v/>
      </c>
      <c r="M9" s="29" t="str">
        <f aca="false">TRIM(E9&amp;" "&amp;K9)&amp;IF(C9="id"," AUTO_INCREMENT","")</f>
        <v/>
      </c>
      <c r="N9" s="29" t="str">
        <f aca="false">IF(M9="","",IF(N7="",N7,N7&amp;", ")&amp;M9)</f>
        <v/>
      </c>
      <c r="O9" s="29" t="str">
        <f aca="false">IF(E9="","",O7&amp;IF(L9="","",", "&amp;L9))</f>
        <v/>
      </c>
      <c r="P9" s="29" t="str">
        <f aca="false">IF(AND(E9&lt;&gt;"",E10=""),"DROP TABLE IF EXISTS "&amp;D9&amp;"; ","")</f>
        <v/>
      </c>
      <c r="Q9" s="29" t="str">
        <f aca="false">IF(AND(E9&lt;&gt;"",E10=""),"CREATE TABLE IF NOT EXISTS "&amp;D9&amp;" ( "&amp;N9&amp;" "&amp;O9&amp;" ) ENGINE=InnoDB  DEFAULT CHARSET=utf8mb4 AUTO_INCREMENT=1 ;","")</f>
        <v/>
      </c>
      <c r="R9" s="29" t="str">
        <f aca="false">P9&amp;Q9</f>
        <v/>
      </c>
      <c r="W9" s="26" t="str">
        <f aca="false">IF(B9&lt;&gt;"",B9,W8)</f>
        <v>cmchannel</v>
      </c>
      <c r="X9" s="26" t="str">
        <f aca="false">IF(B9&lt;&gt;"","ALTER TABLE "&amp;B9&amp;" CONVERT TO CHARACTER SET utf8mb4 COLLATE utf8mb4_unicode_ci;",IF(F9="STRING","ALTER TABLE "&amp;W9&amp;" CHANGE "&amp;C9&amp;" "&amp;C9&amp;" VARCHAR("&amp;G9&amp;") CHARACTER SET utf8mb4 COLLATE utf8mb4_unicode_ci;",IF(OR(F9="TEXT",F9="LONGTEXT"),"ALTER TABLE "&amp;W9&amp;" CHANGE "&amp;C9&amp;" "&amp;C9&amp;" "&amp;F9&amp;" CHARACTER SET utf8mb4 COLLATE utf8mb4_unicode_ci;","")))</f>
        <v>ALTER TABLE cmchannel CONVERT TO CHARACTER SET utf8mb4 COLLATE utf8mb4_unicode_ci;</v>
      </c>
    </row>
    <row r="10" customFormat="false" ht="12.8" hidden="false" customHeight="false" outlineLevel="0" collapsed="false">
      <c r="A10" s="0"/>
      <c r="B10" s="0"/>
      <c r="C10" s="34" t="s">
        <v>245</v>
      </c>
      <c r="D10" s="29" t="str">
        <f aca="false">IF(B10&lt;&gt;"",B10,IF(D9&lt;&gt;"",D9,""))</f>
        <v>cmchannel</v>
      </c>
      <c r="E10" s="29" t="str">
        <f aca="false">LOWER(C10)</f>
        <v>id</v>
      </c>
      <c r="F10" s="35" t="s">
        <v>381</v>
      </c>
      <c r="G10" s="36"/>
      <c r="H10" s="37"/>
      <c r="I10" s="37"/>
      <c r="J10" s="38" t="s">
        <v>382</v>
      </c>
      <c r="K10" s="33" t="str">
        <f aca="false">IF(F10="","",IF(F10="STRING","VARCHAR("&amp;G10&amp;")",F10)&amp;" "&amp;IF(H10="","NOT NULL","")&amp;" "&amp;IF(I10="","","DEFAULT "&amp;I10))</f>
        <v>INT NOT NULL</v>
      </c>
      <c r="L10" s="29" t="str">
        <f aca="false">IF(J10="pk","PRIMARY KEY ("&amp;E10&amp;")",IF(J10="u","UNIQUE ","")&amp;IF(OR(J10="i",J10="u"),"KEY "&amp;E10&amp;" ("&amp;E10&amp;")",""))</f>
        <v>PRIMARY KEY (id)</v>
      </c>
      <c r="M10" s="29" t="str">
        <f aca="false">TRIM(E10&amp;" "&amp;K10)&amp;IF(C10="id"," AUTO_INCREMENT","")</f>
        <v>id INT NOT NULL AUTO_INCREMENT</v>
      </c>
      <c r="N10" s="29" t="str">
        <f aca="false">IF(M10="","",IF(N9="",N9,N9&amp;", ")&amp;M10)</f>
        <v>id INT NOT NULL AUTO_INCREMENT</v>
      </c>
      <c r="O10" s="29" t="str">
        <f aca="false">IF(E10="","",O9&amp;IF(L10="","",", "&amp;L10))</f>
        <v>, PRIMARY KEY (id)</v>
      </c>
      <c r="P10" s="29" t="str">
        <f aca="false">IF(AND(E10&lt;&gt;"",E11=""),"DROP TABLE IF EXISTS "&amp;D10&amp;"; ","")</f>
        <v/>
      </c>
      <c r="Q10" s="29" t="str">
        <f aca="false">IF(AND(E10&lt;&gt;"",E11=""),"CREATE TABLE IF NOT EXISTS "&amp;D10&amp;" ( "&amp;N10&amp;" "&amp;O10&amp;" ) ENGINE=InnoDB  DEFAULT CHARSET=utf8mb4 AUTO_INCREMENT=1 ;","")</f>
        <v/>
      </c>
      <c r="R10" s="29" t="str">
        <f aca="false">P10&amp;Q10</f>
        <v/>
      </c>
      <c r="S10" s="0"/>
      <c r="T10" s="0"/>
      <c r="U10" s="0"/>
      <c r="V10" s="0"/>
      <c r="W10" s="0" t="str">
        <f aca="false">IF(B10&lt;&gt;"",B10,W9)</f>
        <v>cmchannel</v>
      </c>
      <c r="X10" s="0" t="str">
        <f aca="false">IF(B10&lt;&gt;"","ALTER TABLE "&amp;B10&amp;" CONVERT TO CHARACTER SET utf8mb4 COLLATE utf8mb4_unicode_ci;",IF(F10="STRING","ALTER TABLE "&amp;W10&amp;" CHANGE "&amp;C10&amp;" "&amp;C10&amp;" VARCHAR("&amp;G10&amp;") CHARACTER SET utf8mb4 COLLATE utf8mb4_unicode_ci;",IF(OR(F10="TEXT",F10="LONGTEXT"),"ALTER TABLE "&amp;W10&amp;" CHANGE "&amp;C10&amp;" "&amp;C10&amp;" "&amp;F10&amp;" CHARACTER SET utf8mb4 COLLATE utf8mb4_unicode_ci;","")))</f>
        <v/>
      </c>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0"/>
      <c r="B11" s="0"/>
      <c r="C11" s="34" t="s">
        <v>383</v>
      </c>
      <c r="D11" s="29" t="str">
        <f aca="false">IF(B11&lt;&gt;"",B11,IF(D10&lt;&gt;"",D10,""))</f>
        <v>cmchannel</v>
      </c>
      <c r="E11" s="29" t="str">
        <f aca="false">LOWER(C11)</f>
        <v>cm_type</v>
      </c>
      <c r="F11" s="35" t="s">
        <v>381</v>
      </c>
      <c r="G11" s="36"/>
      <c r="H11" s="37"/>
      <c r="I11" s="38"/>
      <c r="J11" s="36" t="s">
        <v>384</v>
      </c>
      <c r="K11" s="33" t="str">
        <f aca="false">IF(F11="","",IF(F11="STRING","VARCHAR("&amp;G11&amp;")",F11)&amp;" "&amp;IF(H11="","NOT NULL","")&amp;" "&amp;IF(I11="","","DEFAULT "&amp;I11))</f>
        <v>INT NOT NULL</v>
      </c>
      <c r="L11" s="29" t="str">
        <f aca="false">IF(J11="pk","PRIMARY KEY ("&amp;E11&amp;")",IF(J11="u","UNIQUE ","")&amp;IF(OR(J11="i",J11="u"),"KEY "&amp;E11&amp;" ("&amp;E11&amp;")",""))</f>
        <v>KEY cm_type (cm_type)</v>
      </c>
      <c r="M11" s="29" t="str">
        <f aca="false">TRIM(E11&amp;" "&amp;K11)&amp;IF(C11="id"," AUTO_INCREMENT","")</f>
        <v>cm_type INT NOT NULL</v>
      </c>
      <c r="N11" s="29" t="str">
        <f aca="false">IF(M11="","",IF(N10="",N10,N10&amp;", ")&amp;M11)</f>
        <v>id INT NOT NULL AUTO_INCREMENT, cm_type INT NOT NULL</v>
      </c>
      <c r="O11" s="29" t="str">
        <f aca="false">IF(E11="","",O10&amp;IF(L11="","",", "&amp;L11))</f>
        <v>, PRIMARY KEY (id), KEY cm_type (cm_type)</v>
      </c>
      <c r="P11" s="29" t="str">
        <f aca="false">IF(AND(E11&lt;&gt;"",E12=""),"DROP TABLE IF EXISTS "&amp;D11&amp;"; ","")</f>
        <v/>
      </c>
      <c r="Q11" s="29" t="str">
        <f aca="false">IF(AND(E11&lt;&gt;"",E12=""),"CREATE TABLE IF NOT EXISTS "&amp;D11&amp;" ( "&amp;N11&amp;" "&amp;O11&amp;" ) ENGINE=InnoDB  DEFAULT CHARSET=utf8mb4 AUTO_INCREMENT=1 ;","")</f>
        <v/>
      </c>
      <c r="R11" s="29" t="str">
        <f aca="false">P11&amp;Q11</f>
        <v/>
      </c>
      <c r="S11" s="0"/>
      <c r="T11" s="0"/>
      <c r="U11" s="0"/>
      <c r="V11" s="0"/>
      <c r="W11" s="0" t="str">
        <f aca="false">IF(B11&lt;&gt;"",B11,W10)</f>
        <v>cmchannel</v>
      </c>
      <c r="X11" s="0" t="str">
        <f aca="false">IF(B11&lt;&gt;"","ALTER TABLE "&amp;B11&amp;" CONVERT TO CHARACTER SET utf8mb4 COLLATE utf8mb4_unicode_ci;",IF(F11="STRING","ALTER TABLE "&amp;W11&amp;" CHANGE "&amp;C11&amp;" "&amp;C11&amp;" VARCHAR("&amp;G11&amp;") CHARACTER SET utf8mb4 COLLATE utf8mb4_unicode_ci;",IF(OR(F11="TEXT",F11="LONGTEXT"),"ALTER TABLE "&amp;W11&amp;" CHANGE "&amp;C11&amp;" "&amp;C11&amp;" "&amp;F11&amp;" CHARACTER SET utf8mb4 COLLATE utf8mb4_unicode_ci;","")))</f>
        <v/>
      </c>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8" hidden="false" customHeight="false" outlineLevel="0" collapsed="false">
      <c r="A12" s="0"/>
      <c r="B12" s="0"/>
      <c r="C12" s="34" t="s">
        <v>385</v>
      </c>
      <c r="D12" s="29" t="str">
        <f aca="false">IF(B12&lt;&gt;"",B12,IF(D11&lt;&gt;"",D11,""))</f>
        <v>cmchannel</v>
      </c>
      <c r="E12" s="29" t="str">
        <f aca="false">LOWER(C12)</f>
        <v>cm_user_id</v>
      </c>
      <c r="F12" s="35" t="s">
        <v>386</v>
      </c>
      <c r="G12" s="39" t="n">
        <v>64</v>
      </c>
      <c r="H12" s="37"/>
      <c r="I12" s="37"/>
      <c r="J12" s="36" t="s">
        <v>384</v>
      </c>
      <c r="K12" s="33" t="str">
        <f aca="false">IF(F12="","",IF(F12="STRING","VARCHAR("&amp;G12&amp;")",F12)&amp;" "&amp;IF(H12="","NOT NULL","")&amp;" "&amp;IF(I12="","","DEFAULT "&amp;I12))</f>
        <v>VARCHAR(64) NOT NULL</v>
      </c>
      <c r="L12" s="29" t="str">
        <f aca="false">IF(J12="pk","PRIMARY KEY ("&amp;E12&amp;")",IF(J12="u","UNIQUE ","")&amp;IF(OR(J12="i",J12="u"),"KEY "&amp;E12&amp;" ("&amp;E12&amp;")",""))</f>
        <v>KEY cm_user_id (cm_user_id)</v>
      </c>
      <c r="M12" s="29" t="str">
        <f aca="false">TRIM(E12&amp;" "&amp;K12)&amp;IF(C12="id"," AUTO_INCREMENT","")</f>
        <v>cm_user_id VARCHAR(64) NOT NULL</v>
      </c>
      <c r="N12" s="29" t="str">
        <f aca="false">IF(M12="","",IF(N11="",N11,N11&amp;", ")&amp;M12)</f>
        <v>id INT NOT NULL AUTO_INCREMENT, cm_type INT NOT NULL, cm_user_id VARCHAR(64) NOT NULL</v>
      </c>
      <c r="O12" s="29" t="str">
        <f aca="false">IF(E12="","",O11&amp;IF(L12="","",", "&amp;L12))</f>
        <v>, PRIMARY KEY (id), KEY cm_type (cm_type), KEY cm_user_id (cm_user_id)</v>
      </c>
      <c r="P12" s="29" t="str">
        <f aca="false">IF(AND(E12&lt;&gt;"",E13=""),"DROP TABLE IF EXISTS "&amp;D12&amp;"; ","")</f>
        <v/>
      </c>
      <c r="Q12" s="29" t="str">
        <f aca="false">IF(AND(E12&lt;&gt;"",E13=""),"CREATE TABLE IF NOT EXISTS "&amp;D12&amp;" ( "&amp;N12&amp;" "&amp;O12&amp;" ) ENGINE=InnoDB  DEFAULT CHARSET=utf8mb4 AUTO_INCREMENT=1 ;","")</f>
        <v/>
      </c>
      <c r="R12" s="29" t="str">
        <f aca="false">P12&amp;Q12</f>
        <v/>
      </c>
      <c r="S12" s="0"/>
      <c r="T12" s="0"/>
      <c r="U12" s="0"/>
      <c r="V12" s="0"/>
      <c r="W12" s="0" t="str">
        <f aca="false">IF(B12&lt;&gt;"",B12,W11)</f>
        <v>cmchannel</v>
      </c>
      <c r="X12" s="0" t="str">
        <f aca="false">IF(B12&lt;&gt;"","ALTER TABLE "&amp;B12&amp;" CONVERT TO CHARACTER SET utf8mb4 COLLATE utf8mb4_unicode_ci;",IF(F12="STRING","ALTER TABLE "&amp;W12&amp;" CHANGE "&amp;C12&amp;" "&amp;C12&amp;" VARCHAR("&amp;G12&amp;") CHARACTER SET utf8mb4 COLLATE utf8mb4_unicode_ci;",IF(OR(F12="TEXT",F12="LONGTEXT"),"ALTER TABLE "&amp;W12&amp;" CHANGE "&amp;C12&amp;" "&amp;C12&amp;" "&amp;F12&amp;" CHARACTER SET utf8mb4 COLLATE utf8mb4_unicode_ci;","")))</f>
        <v>ALTER TABLE cmchannel CHANGE cm_user_id cm_user_id VARCHAR(64) CHARACTER SET utf8mb4 COLLATE utf8mb4_unicode_ci;</v>
      </c>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8" hidden="false" customHeight="false" outlineLevel="0" collapsed="false">
      <c r="A13" s="0"/>
      <c r="B13" s="0"/>
      <c r="C13" s="34" t="s">
        <v>387</v>
      </c>
      <c r="D13" s="29" t="str">
        <f aca="false">IF(B13&lt;&gt;"",B13,IF(D12&lt;&gt;"",D12,""))</f>
        <v>cmchannel</v>
      </c>
      <c r="E13" s="29" t="str">
        <f aca="false">LOWER(C13)</f>
        <v>cm_bot_name</v>
      </c>
      <c r="F13" s="35" t="s">
        <v>386</v>
      </c>
      <c r="G13" s="36" t="n">
        <v>64</v>
      </c>
      <c r="H13" s="37"/>
      <c r="I13" s="38"/>
      <c r="J13" s="36" t="s">
        <v>384</v>
      </c>
      <c r="K13" s="33" t="str">
        <f aca="false">IF(F13="","",IF(F13="STRING","VARCHAR("&amp;G13&amp;")",F13)&amp;" "&amp;IF(H13="","NOT NULL","")&amp;" "&amp;IF(I13="","","DEFAULT "&amp;I13))</f>
        <v>VARCHAR(64) NOT NULL</v>
      </c>
      <c r="L13" s="29" t="str">
        <f aca="false">IF(J13="pk","PRIMARY KEY ("&amp;E13&amp;")",IF(J13="u","UNIQUE ","")&amp;IF(OR(J13="i",J13="u"),"KEY "&amp;E13&amp;" ("&amp;E13&amp;")",""))</f>
        <v>KEY cm_bot_name (cm_bot_name)</v>
      </c>
      <c r="M13" s="29" t="str">
        <f aca="false">TRIM(E13&amp;" "&amp;K13)&amp;IF(C13="id"," AUTO_INCREMENT","")</f>
        <v>cm_bot_name VARCHAR(64) NOT NULL</v>
      </c>
      <c r="N13" s="29" t="str">
        <f aca="false">IF(M13="","",IF(N12="",N12,N12&amp;", ")&amp;M13)</f>
        <v>id INT NOT NULL AUTO_INCREMENT, cm_type INT NOT NULL, cm_user_id VARCHAR(64) NOT NULL, cm_bot_name VARCHAR(64) NOT NULL</v>
      </c>
      <c r="O13" s="29" t="str">
        <f aca="false">IF(E13="","",O12&amp;IF(L13="","",", "&amp;L13))</f>
        <v>, PRIMARY KEY (id), KEY cm_type (cm_type), KEY cm_user_id (cm_user_id), KEY cm_bot_name (cm_bot_name)</v>
      </c>
      <c r="P13" s="29" t="str">
        <f aca="false">IF(AND(E13&lt;&gt;"",E14=""),"DROP TABLE IF EXISTS "&amp;D13&amp;"; ","")</f>
        <v/>
      </c>
      <c r="Q13" s="29" t="str">
        <f aca="false">IF(AND(E13&lt;&gt;"",E14=""),"CREATE TABLE IF NOT EXISTS "&amp;D13&amp;" ( "&amp;N13&amp;" "&amp;O13&amp;" ) ENGINE=InnoDB  DEFAULT CHARSET=utf8mb4 AUTO_INCREMENT=1 ;","")</f>
        <v/>
      </c>
      <c r="R13" s="29" t="str">
        <f aca="false">P13&amp;Q13</f>
        <v/>
      </c>
      <c r="S13" s="0"/>
      <c r="T13" s="0"/>
      <c r="U13" s="0"/>
      <c r="V13" s="0"/>
      <c r="W13" s="0" t="str">
        <f aca="false">IF(B13&lt;&gt;"",B13,W12)</f>
        <v>cmchannel</v>
      </c>
      <c r="X13" s="0" t="str">
        <f aca="false">IF(B13&lt;&gt;"","ALTER TABLE "&amp;B13&amp;" CONVERT TO CHARACTER SET utf8mb4 COLLATE utf8mb4_unicode_ci;",IF(F13="STRING","ALTER TABLE "&amp;W13&amp;" CHANGE "&amp;C13&amp;" "&amp;C13&amp;" VARCHAR("&amp;G13&amp;") CHARACTER SET utf8mb4 COLLATE utf8mb4_unicode_ci;",IF(OR(F13="TEXT",F13="LONGTEXT"),"ALTER TABLE "&amp;W13&amp;" CHANGE "&amp;C13&amp;" "&amp;C13&amp;" "&amp;F13&amp;" CHARACTER SET utf8mb4 COLLATE utf8mb4_unicode_ci;","")))</f>
        <v>ALTER TABLE cmchannel CHANGE cm_bot_name cm_bot_name VARCHAR(64) CHARACTER SET utf8mb4 COLLATE utf8mb4_unicode_ci;</v>
      </c>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8" hidden="false" customHeight="false" outlineLevel="0" collapsed="false">
      <c r="A14" s="0"/>
      <c r="B14" s="0"/>
      <c r="C14" s="34" t="s">
        <v>388</v>
      </c>
      <c r="D14" s="29" t="str">
        <f aca="false">IF(B14&lt;&gt;"",B14,IF(D13&lt;&gt;"",D13,""))</f>
        <v>cmchannel</v>
      </c>
      <c r="E14" s="29" t="str">
        <f aca="false">LOWER(C14)</f>
        <v>cm_chat_info</v>
      </c>
      <c r="F14" s="35" t="s">
        <v>386</v>
      </c>
      <c r="G14" s="36" t="n">
        <v>255</v>
      </c>
      <c r="H14" s="37"/>
      <c r="I14" s="38"/>
      <c r="J14" s="37"/>
      <c r="K14" s="33" t="str">
        <f aca="false">IF(F14="","",IF(F14="STRING","VARCHAR("&amp;G14&amp;")",F14)&amp;" "&amp;IF(H14="","NOT NULL","")&amp;" "&amp;IF(I14="","","DEFAULT "&amp;I14))</f>
        <v>VARCHAR(255) NOT NULL</v>
      </c>
      <c r="L14" s="29" t="str">
        <f aca="false">IF(J14="pk","PRIMARY KEY ("&amp;E14&amp;")",IF(J14="u","UNIQUE ","")&amp;IF(OR(J14="i",J14="u"),"KEY "&amp;E14&amp;" ("&amp;E14&amp;")",""))</f>
        <v/>
      </c>
      <c r="M14" s="29" t="str">
        <f aca="false">TRIM(E14&amp;" "&amp;K14)&amp;IF(C14="id"," AUTO_INCREMENT","")</f>
        <v>cm_chat_info VARCHAR(255) NOT NULL</v>
      </c>
      <c r="N14" s="29" t="str">
        <f aca="false">IF(M14="","",IF(N13="",N13,N13&amp;", ")&amp;M14)</f>
        <v>id INT NOT NULL AUTO_INCREMENT, cm_type INT NOT NULL, cm_user_id VARCHAR(64) NOT NULL, cm_bot_name VARCHAR(64) NOT NULL, cm_chat_info VARCHAR(255) NOT NULL</v>
      </c>
      <c r="O14" s="29" t="str">
        <f aca="false">IF(E14="","",O13&amp;IF(L14="","",", "&amp;L14))</f>
        <v>, PRIMARY KEY (id), KEY cm_type (cm_type), KEY cm_user_id (cm_user_id), KEY cm_bot_name (cm_bot_name)</v>
      </c>
      <c r="P14" s="29" t="str">
        <f aca="false">IF(AND(E14&lt;&gt;"",E15=""),"DROP TABLE IF EXISTS "&amp;D14&amp;"; ","")</f>
        <v/>
      </c>
      <c r="Q14" s="29" t="str">
        <f aca="false">IF(AND(E14&lt;&gt;"",E15=""),"CREATE TABLE IF NOT EXISTS "&amp;D14&amp;" ( "&amp;N14&amp;" "&amp;O14&amp;" ) ENGINE=InnoDB  DEFAULT CHARSET=utf8mb4 AUTO_INCREMENT=1 ;","")</f>
        <v/>
      </c>
      <c r="R14" s="29" t="str">
        <f aca="false">P14&amp;Q14</f>
        <v/>
      </c>
      <c r="S14" s="0"/>
      <c r="T14" s="0"/>
      <c r="U14" s="0"/>
      <c r="V14" s="0"/>
      <c r="W14" s="0" t="str">
        <f aca="false">IF(B14&lt;&gt;"",B14,W13)</f>
        <v>cmchannel</v>
      </c>
      <c r="X14" s="0" t="str">
        <f aca="false">IF(B14&lt;&gt;"","ALTER TABLE "&amp;B14&amp;" CONVERT TO CHARACTER SET utf8mb4 COLLATE utf8mb4_unicode_ci;",IF(F14="STRING","ALTER TABLE "&amp;W14&amp;" CHANGE "&amp;C14&amp;" "&amp;C14&amp;" VARCHAR("&amp;G14&amp;") CHARACTER SET utf8mb4 COLLATE utf8mb4_unicode_ci;",IF(OR(F14="TEXT",F14="LONGTEXT"),"ALTER TABLE "&amp;W14&amp;" CHANGE "&amp;C14&amp;" "&amp;C14&amp;" "&amp;F14&amp;" CHARACTER SET utf8mb4 COLLATE utf8mb4_unicode_ci;","")))</f>
        <v>ALTER TABLE cmchannel CHANGE cm_chat_info cm_chat_info VARCHAR(255) CHARACTER SET utf8mb4 COLLATE utf8mb4_unicode_ci;</v>
      </c>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8" hidden="false" customHeight="false" outlineLevel="0" collapsed="false">
      <c r="A15" s="0"/>
      <c r="B15" s="0"/>
      <c r="C15" s="34" t="s">
        <v>389</v>
      </c>
      <c r="D15" s="29" t="str">
        <f aca="false">IF(B15&lt;&gt;"",B15,IF(D14&lt;&gt;"",D14,""))</f>
        <v>cmchannel</v>
      </c>
      <c r="E15" s="29" t="str">
        <f aca="false">LOWER(C15)</f>
        <v>bbchannel_id</v>
      </c>
      <c r="F15" s="35" t="s">
        <v>381</v>
      </c>
      <c r="G15" s="36"/>
      <c r="H15" s="37"/>
      <c r="I15" s="38"/>
      <c r="J15" s="38" t="s">
        <v>384</v>
      </c>
      <c r="K15" s="33" t="str">
        <f aca="false">IF(F15="","",IF(F15="STRING","VARCHAR("&amp;G15&amp;")",F15)&amp;" "&amp;IF(H15="","NOT NULL","")&amp;" "&amp;IF(I15="","","DEFAULT "&amp;I15))</f>
        <v>INT NOT NULL</v>
      </c>
      <c r="L15" s="29" t="str">
        <f aca="false">IF(J15="pk","PRIMARY KEY ("&amp;E15&amp;")",IF(J15="u","UNIQUE ","")&amp;IF(OR(J15="i",J15="u"),"KEY "&amp;E15&amp;" ("&amp;E15&amp;")",""))</f>
        <v>KEY bbchannel_id (bbchannel_id)</v>
      </c>
      <c r="M15" s="29" t="str">
        <f aca="false">TRIM(E15&amp;" "&amp;K15)&amp;IF(C15="id"," AUTO_INCREMENT","")</f>
        <v>bbchannel_id INT NOT NULL</v>
      </c>
      <c r="N15" s="29" t="str">
        <f aca="false">IF(M15="","",IF(N14="",N14,N14&amp;", ")&amp;M15)</f>
        <v>id INT NOT NULL AUTO_INCREMENT, cm_type INT NOT NULL, cm_user_id VARCHAR(64) NOT NULL, cm_bot_name VARCHAR(64) NOT NULL, cm_chat_info VARCHAR(255) NOT NULL, bbchannel_id INT NOT NULL</v>
      </c>
      <c r="O15" s="29" t="str">
        <f aca="false">IF(E15="","",O14&amp;IF(L15="","",", "&amp;L15))</f>
        <v>, PRIMARY KEY (id), KEY cm_type (cm_type), KEY cm_user_id (cm_user_id), KEY cm_bot_name (cm_bot_name), KEY bbchannel_id (bbchannel_id)</v>
      </c>
      <c r="P15" s="29" t="str">
        <f aca="false">IF(AND(E15&lt;&gt;"",E16=""),"DROP TABLE IF EXISTS "&amp;D15&amp;"; ","")</f>
        <v/>
      </c>
      <c r="Q15" s="29" t="str">
        <f aca="false">IF(AND(E15&lt;&gt;"",E16=""),"CREATE TABLE IF NOT EXISTS "&amp;D15&amp;" ( "&amp;N15&amp;" "&amp;O15&amp;" ) ENGINE=InnoDB  DEFAULT CHARSET=utf8mb4 AUTO_INCREMENT=1 ;","")</f>
        <v/>
      </c>
      <c r="R15" s="29" t="str">
        <f aca="false">P15&amp;Q15</f>
        <v/>
      </c>
      <c r="S15" s="0"/>
      <c r="T15" s="0"/>
      <c r="U15" s="0"/>
      <c r="V15" s="0"/>
      <c r="W15" s="0" t="str">
        <f aca="false">IF(B15&lt;&gt;"",B15,W14)</f>
        <v>cmchannel</v>
      </c>
      <c r="X15" s="0" t="str">
        <f aca="false">IF(B15&lt;&gt;"","ALTER TABLE "&amp;B15&amp;" CONVERT TO CHARACTER SET utf8mb4 COLLATE utf8mb4_unicode_ci;",IF(F15="STRING","ALTER TABLE "&amp;W15&amp;" CHANGE "&amp;C15&amp;" "&amp;C15&amp;" VARCHAR("&amp;G15&amp;") CHARACTER SET utf8mb4 COLLATE utf8mb4_unicode_ci;",IF(OR(F15="TEXT",F15="LONGTEXT"),"ALTER TABLE "&amp;W15&amp;" CHANGE "&amp;C15&amp;" "&amp;C15&amp;" "&amp;F15&amp;" CHARACTER SET utf8mb4 COLLATE utf8mb4_unicode_ci;","")))</f>
        <v/>
      </c>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8" hidden="false" customHeight="false" outlineLevel="0" collapsed="false">
      <c r="A16" s="0"/>
      <c r="B16" s="0"/>
      <c r="C16" s="34" t="s">
        <v>390</v>
      </c>
      <c r="D16" s="29" t="str">
        <f aca="false">IF(B16&lt;&gt;"",B16,IF(D15&lt;&gt;"",D15,""))</f>
        <v>cmchannel</v>
      </c>
      <c r="E16" s="29" t="str">
        <f aca="false">LOWER(C16)</f>
        <v>deleted</v>
      </c>
      <c r="F16" s="35" t="s">
        <v>391</v>
      </c>
      <c r="G16" s="36"/>
      <c r="H16" s="38" t="s">
        <v>392</v>
      </c>
      <c r="I16" s="38" t="s">
        <v>393</v>
      </c>
      <c r="J16" s="38" t="s">
        <v>384</v>
      </c>
      <c r="K16" s="33" t="str">
        <f aca="false">IF(F16="","",IF(F16="STRING","VARCHAR("&amp;G16&amp;")",F16)&amp;" "&amp;IF(H16="","NOT NULL","")&amp;" "&amp;IF(I16="","","DEFAULT "&amp;I16))</f>
        <v>DATETIME  DEFAULT NULL</v>
      </c>
      <c r="L16" s="29" t="str">
        <f aca="false">IF(J16="pk","PRIMARY KEY ("&amp;E16&amp;")",IF(J16="u","UNIQUE ","")&amp;IF(OR(J16="i",J16="u"),"KEY "&amp;E16&amp;" ("&amp;E16&amp;")",""))</f>
        <v>KEY deleted (deleted)</v>
      </c>
      <c r="M16" s="29" t="str">
        <f aca="false">TRIM(E16&amp;" "&amp;K16)&amp;IF(C16="id"," AUTO_INCREMENT","")</f>
        <v>deleted DATETIME DEFAULT NULL</v>
      </c>
      <c r="N16" s="29" t="str">
        <f aca="false">IF(M16="","",IF(N15="",N15,N15&amp;", ")&amp;M16)</f>
        <v>id INT NOT NULL AUTO_INCREMENT, cm_type INT NOT NULL, cm_user_id VARCHAR(64) NOT NULL, cm_bot_name VARCHAR(64) NOT NULL, cm_chat_info VARCHAR(255) NOT NULL, bbchannel_id INT NOT NULL, deleted DATETIME DEFAULT NULL</v>
      </c>
      <c r="O16" s="29" t="str">
        <f aca="false">IF(E16="","",O15&amp;IF(L16="","",", "&amp;L16))</f>
        <v>, PRIMARY KEY (id), KEY cm_type (cm_type), KEY cm_user_id (cm_user_id), KEY cm_bot_name (cm_bot_name), KEY bbchannel_id (bbchannel_id), KEY deleted (deleted)</v>
      </c>
      <c r="P16" s="29" t="str">
        <f aca="false">IF(AND(E16&lt;&gt;"",E17=""),"DROP TABLE IF EXISTS "&amp;D16&amp;"; ","")</f>
        <v/>
      </c>
      <c r="Q16" s="29" t="str">
        <f aca="false">IF(AND(E16&lt;&gt;"",E17=""),"CREATE TABLE IF NOT EXISTS "&amp;D16&amp;" ( "&amp;N16&amp;" "&amp;O16&amp;" ) ENGINE=InnoDB  DEFAULT CHARSET=utf8mb4 AUTO_INCREMENT=1 ;","")</f>
        <v/>
      </c>
      <c r="R16" s="29" t="str">
        <f aca="false">P16&amp;Q16</f>
        <v/>
      </c>
      <c r="S16" s="0"/>
      <c r="T16" s="0"/>
      <c r="U16" s="0"/>
      <c r="V16" s="0"/>
      <c r="W16" s="0" t="str">
        <f aca="false">IF(B16&lt;&gt;"",B16,W15)</f>
        <v>cmchannel</v>
      </c>
      <c r="X16" s="0" t="str">
        <f aca="false">IF(B16&lt;&gt;"","ALTER TABLE "&amp;B16&amp;" CONVERT TO CHARACTER SET utf8mb4 COLLATE utf8mb4_unicode_ci;",IF(F16="STRING","ALTER TABLE "&amp;W16&amp;" CHANGE "&amp;C16&amp;" "&amp;C16&amp;" VARCHAR("&amp;G16&amp;") CHARACTER SET utf8mb4 COLLATE utf8mb4_unicode_ci;",IF(OR(F16="TEXT",F16="LONGTEXT"),"ALTER TABLE "&amp;W16&amp;" CHANGE "&amp;C16&amp;" "&amp;C16&amp;" "&amp;F16&amp;" CHARACTER SET utf8mb4 COLLATE utf8mb4_unicode_ci;","")))</f>
        <v/>
      </c>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8" hidden="false" customHeight="false" outlineLevel="0" collapsed="false">
      <c r="A17" s="0"/>
      <c r="B17" s="0"/>
      <c r="C17" s="34" t="s">
        <v>394</v>
      </c>
      <c r="D17" s="29" t="str">
        <f aca="false">IF(B17&lt;&gt;"",B17,IF(D16&lt;&gt;"",D16,""))</f>
        <v>cmchannel</v>
      </c>
      <c r="E17" s="29" t="str">
        <f aca="false">LOWER(C17)</f>
        <v>updated</v>
      </c>
      <c r="F17" s="35" t="s">
        <v>395</v>
      </c>
      <c r="G17" s="36" t="s">
        <v>36</v>
      </c>
      <c r="H17" s="38" t="s">
        <v>36</v>
      </c>
      <c r="I17" s="38" t="s">
        <v>396</v>
      </c>
      <c r="J17" s="38" t="s">
        <v>384</v>
      </c>
      <c r="K17" s="33" t="str">
        <f aca="false">IF(F17="","",IF(F17="STRING","VARCHAR("&amp;G17&amp;")",F17)&amp;" "&amp;IF(H17="","NOT NULL","")&amp;" "&amp;IF(I17="","","DEFAULT "&amp;I17))</f>
        <v>TIMESTAMP  DEFAULT CURRENT_TIMESTAMP ON UPDATE CURRENT_TIMESTAMP</v>
      </c>
      <c r="L17" s="29" t="str">
        <f aca="false">IF(J17="pk","PRIMARY KEY ("&amp;E17&amp;")",IF(J17="u","UNIQUE ","")&amp;IF(OR(J17="i",J17="u"),"KEY "&amp;E17&amp;" ("&amp;E17&amp;")",""))</f>
        <v>KEY updated (updated)</v>
      </c>
      <c r="M17" s="29" t="str">
        <f aca="false">TRIM(E17&amp;" "&amp;K17)&amp;IF(C17="id"," AUTO_INCREMENT","")</f>
        <v>updated TIMESTAMP DEFAULT CURRENT_TIMESTAMP ON UPDATE CURRENT_TIMESTAMP</v>
      </c>
      <c r="N17" s="29" t="str">
        <f aca="false">IF(M17="","",IF(N16="",N16,N16&amp;", ")&amp;M17)</f>
        <v>id INT NOT NULL AUTO_INCREMENT, cm_type INT NOT NULL, cm_user_id VARCHAR(64) NOT NULL, cm_bot_name VARCHAR(64) NOT NULL, cm_chat_info VARCHAR(255) NOT NULL, bbchannel_id INT NOT NULL, deleted DATETIME DEFAULT NULL, updated TIMESTAMP DEFAULT CURRENT_TIMESTAMP ON UPDATE CURRENT_TIMESTAMP</v>
      </c>
      <c r="O17" s="29" t="str">
        <f aca="false">IF(E17="","",O16&amp;IF(L17="","",", "&amp;L17))</f>
        <v>, PRIMARY KEY (id), KEY cm_type (cm_type), KEY cm_user_id (cm_user_id), KEY cm_bot_name (cm_bot_name), KEY bbchannel_id (bbchannel_id), KEY deleted (deleted), KEY updated (updated)</v>
      </c>
      <c r="P17" s="29" t="str">
        <f aca="false">IF(AND(E17&lt;&gt;"",E18=""),"DROP TABLE IF EXISTS "&amp;D17&amp;"; ","")</f>
        <v/>
      </c>
      <c r="Q17" s="29" t="str">
        <f aca="false">IF(AND(E17&lt;&gt;"",E18=""),"CREATE TABLE IF NOT EXISTS "&amp;D17&amp;" ( "&amp;N17&amp;" "&amp;O17&amp;" ) ENGINE=InnoDB  DEFAULT CHARSET=utf8mb4 AUTO_INCREMENT=1 ;","")</f>
        <v/>
      </c>
      <c r="R17" s="29" t="str">
        <f aca="false">P17&amp;Q17</f>
        <v/>
      </c>
      <c r="S17" s="0"/>
      <c r="T17" s="0"/>
      <c r="U17" s="0"/>
      <c r="V17" s="0"/>
      <c r="W17" s="0" t="str">
        <f aca="false">IF(B17&lt;&gt;"",B17,W16)</f>
        <v>cmchannel</v>
      </c>
      <c r="X17" s="0" t="str">
        <f aca="false">IF(B17&lt;&gt;"","ALTER TABLE "&amp;B17&amp;" CONVERT TO CHARACTER SET utf8mb4 COLLATE utf8mb4_unicode_ci;",IF(F17="STRING","ALTER TABLE "&amp;W17&amp;" CHANGE "&amp;C17&amp;" "&amp;C17&amp;" VARCHAR("&amp;G17&amp;") CHARACTER SET utf8mb4 COLLATE utf8mb4_unicode_ci;",IF(OR(F17="TEXT",F17="LONGTEXT"),"ALTER TABLE "&amp;W17&amp;" CHANGE "&amp;C17&amp;" "&amp;C17&amp;" "&amp;F17&amp;" CHARACTER SET utf8mb4 COLLATE utf8mb4_unicode_ci;","")))</f>
        <v/>
      </c>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0"/>
      <c r="B18" s="0"/>
      <c r="C18" s="34" t="s">
        <v>397</v>
      </c>
      <c r="D18" s="29" t="str">
        <f aca="false">IF(B18&lt;&gt;"",B18,IF(D17&lt;&gt;"",D17,""))</f>
        <v>cmchannel</v>
      </c>
      <c r="E18" s="29" t="str">
        <f aca="false">LOWER(C18)</f>
        <v>rand</v>
      </c>
      <c r="F18" s="35" t="s">
        <v>386</v>
      </c>
      <c r="G18" s="36" t="n">
        <v>8</v>
      </c>
      <c r="H18" s="38"/>
      <c r="I18" s="38" t="n">
        <v>12345678</v>
      </c>
      <c r="J18" s="38"/>
      <c r="K18" s="33" t="str">
        <f aca="false">IF(F18="","",IF(F18="STRING","VARCHAR("&amp;G18&amp;")",F18)&amp;" "&amp;IF(H18="","NOT NULL","")&amp;" "&amp;IF(I18="","","DEFAULT "&amp;I18))</f>
        <v>VARCHAR(8) NOT NULL DEFAULT 12345678</v>
      </c>
      <c r="L18" s="29" t="str">
        <f aca="false">IF(J18="pk","PRIMARY KEY ("&amp;E18&amp;")",IF(J18="u","UNIQUE ","")&amp;IF(OR(J18="i",J18="u"),"KEY "&amp;E18&amp;" ("&amp;E18&amp;")",""))</f>
        <v/>
      </c>
      <c r="M18" s="29" t="str">
        <f aca="false">TRIM(E18&amp;" "&amp;K18)&amp;IF(C18="id"," AUTO_INCREMENT","")</f>
        <v>rand VARCHAR(8) NOT NULL DEFAULT 12345678</v>
      </c>
      <c r="N18" s="29" t="str">
        <f aca="false">IF(M18="","",IF(N17="",N17,N17&amp;", ")&amp;M18)</f>
        <v>id INT NOT NULL AUTO_INCREMENT, cm_type INT NOT NULL, cm_user_id VARCHAR(64) NOT NULL, cm_bot_name VARCHAR(64) NOT NULL, cm_chat_info VARCHAR(255) NOT NULL, bbchannel_id INT NOT NULL, deleted DATETIME DEFAULT NULL, updated TIMESTAMP DEFAULT CURRENT_TIMESTAMP ON UPDATE CURRENT_TIMESTAMP, rand VARCHAR(8) NOT NULL DEFAULT 12345678</v>
      </c>
      <c r="O18" s="29" t="str">
        <f aca="false">IF(E18="","",O17&amp;IF(L18="","",", "&amp;L18))</f>
        <v>, PRIMARY KEY (id), KEY cm_type (cm_type), KEY cm_user_id (cm_user_id), KEY cm_bot_name (cm_bot_name), KEY bbchannel_id (bbchannel_id), KEY deleted (deleted), KEY updated (updated)</v>
      </c>
      <c r="P18" s="29" t="str">
        <f aca="false">IF(AND(E18&lt;&gt;"",E19=""),"DROP TABLE IF EXISTS "&amp;D18&amp;"; ","")</f>
        <v>DROP TABLE IF EXISTS cmchannel;</v>
      </c>
      <c r="Q18" s="29" t="str">
        <f aca="false">IF(AND(E18&lt;&gt;"",E19=""),"CREATE TABLE IF NOT EXISTS "&amp;D18&amp;" ( "&amp;N18&amp;" "&amp;O18&amp;" ) ENGINE=InnoDB  DEFAULT CHARSET=utf8mb4 AUTO_INCREMENT=1 ;","")</f>
        <v>CREATE TABLE IF NOT EXISTS cmchannel ( id INT NOT NULL AUTO_INCREMENT, cm_type INT NOT NULL, cm_user_id VARCHAR(64) NOT NULL, cm_bot_name VARCHAR(64) NOT NULL, cm_chat_info VARCHAR(255) NOT NULL, bbchannel_id INT NOT NULL, deleted DATETIME DEFAULT NULL, updated TIMESTAMP DEFAULT CURRENT_TIMESTAMP ON UPDATE CURRENT_TIMESTAMP, rand VARCHAR(8) NOT NULL DEFAULT 12345678 , PRIMARY KEY (id), KEY cm_type (cm_type), KEY cm_user_id (cm_user_id), KEY cm_bot_name (cm_bot_name), KEY bbchannel_id (bbchannel_id), KEY deleted (deleted), KEY updated (updated) ) ENGINE=InnoDB  DEFAULT CHARSET=utf8mb4 AUTO_INCREMENT=1 ;</v>
      </c>
      <c r="R18" s="29" t="str">
        <f aca="false">P18&amp;Q18</f>
        <v>DROP TABLE IF EXISTS cmchannel; CREATE TABLE IF NOT EXISTS cmchannel ( id INT NOT NULL AUTO_INCREMENT, cm_type INT NOT NULL, cm_user_id VARCHAR(64) NOT NULL, cm_bot_name VARCHAR(64) NOT NULL, cm_chat_info VARCHAR(255) NOT NULL, bbchannel_id INT NOT NULL, deleted DATETIME DEFAULT NULL, updated TIMESTAMP DEFAULT CURRENT_TIMESTAMP ON UPDATE CURRENT_TIMESTAMP, rand VARCHAR(8) NOT NULL DEFAULT 12345678 , PRIMARY KEY (id), KEY cm_type (cm_type), KEY cm_user_id (cm_user_id), KEY cm_bot_name (cm_bot_name), KEY bbchannel_id (bbchannel_id), KEY deleted (deleted), KEY updated (updated) ) ENGINE=InnoDB  DEFAULT CHARSET=utf8mb4 AUTO_INCREMENT=1 ;</v>
      </c>
      <c r="S18" s="0"/>
      <c r="T18" s="0"/>
      <c r="U18" s="0"/>
      <c r="V18" s="0"/>
      <c r="W18" s="0" t="str">
        <f aca="false">IF(B18&lt;&gt;"",B18,W17)</f>
        <v>cmchannel</v>
      </c>
      <c r="X18" s="0" t="str">
        <f aca="false">IF(B18&lt;&gt;"","ALTER TABLE "&amp;B18&amp;" CONVERT TO CHARACTER SET utf8mb4 COLLATE utf8mb4_unicode_ci;",IF(F18="STRING","ALTER TABLE "&amp;W18&amp;" CHANGE "&amp;C18&amp;" "&amp;C18&amp;" VARCHAR("&amp;G18&amp;") CHARACTER SET utf8mb4 COLLATE utf8mb4_unicode_ci;",IF(OR(F18="TEXT",F18="LONGTEXT"),"ALTER TABLE "&amp;W18&amp;" CHANGE "&amp;C18&amp;" "&amp;C18&amp;" "&amp;F18&amp;" CHARACTER SET utf8mb4 COLLATE utf8mb4_unicode_ci;","")))</f>
        <v>ALTER TABLE cmchannel CHANGE rand rand VARCHAR(8) CHARACTER SET utf8mb4 COLLATE utf8mb4_unicode_ci;</v>
      </c>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8" hidden="false" customHeight="false" outlineLevel="0" collapsed="false">
      <c r="A19" s="0"/>
      <c r="B19" s="0"/>
      <c r="C19" s="0"/>
      <c r="D19" s="29" t="str">
        <f aca="false">IF(B19&lt;&gt;"",B19,IF(D18&lt;&gt;"",D18,""))</f>
        <v>cmchannel</v>
      </c>
      <c r="E19" s="29" t="str">
        <f aca="false">LOWER(C19)</f>
        <v/>
      </c>
      <c r="F19" s="0"/>
      <c r="G19" s="36"/>
      <c r="H19" s="37"/>
      <c r="I19" s="37"/>
      <c r="J19" s="37"/>
      <c r="K19" s="33" t="str">
        <f aca="false">IF(F19="","",IF(F19="STRING","VARCHAR("&amp;G19&amp;")",F19)&amp;" "&amp;IF(H19="","NOT NULL","")&amp;" "&amp;IF(I19="","","DEFAULT "&amp;I19))</f>
        <v/>
      </c>
      <c r="L19" s="29" t="str">
        <f aca="false">IF(J19="pk","PRIMARY KEY ("&amp;E19&amp;")",IF(J19="u","UNIQUE ","")&amp;IF(OR(J19="i",J19="u"),"KEY "&amp;E19&amp;" ("&amp;E19&amp;")",""))</f>
        <v/>
      </c>
      <c r="M19" s="29" t="str">
        <f aca="false">TRIM(E19&amp;" "&amp;K19)&amp;IF(C19="id"," AUTO_INCREMENT","")</f>
        <v/>
      </c>
      <c r="N19" s="29" t="str">
        <f aca="false">IF(M19="","",IF(N18="",N18,N18&amp;", ")&amp;M19)</f>
        <v/>
      </c>
      <c r="O19" s="29" t="str">
        <f aca="false">IF(E19="","",O18&amp;IF(L19="","",", "&amp;L19))</f>
        <v/>
      </c>
      <c r="P19" s="29" t="str">
        <f aca="false">IF(AND(E19&lt;&gt;"",E20=""),"DROP TABLE IF EXISTS "&amp;D19&amp;"; ","")</f>
        <v/>
      </c>
      <c r="Q19" s="29" t="str">
        <f aca="false">IF(AND(E19&lt;&gt;"",E20=""),"CREATE TABLE IF NOT EXISTS "&amp;D19&amp;" ( "&amp;N19&amp;" "&amp;O19&amp;" ) ENGINE=InnoDB  DEFAULT CHARSET=utf8mb4 AUTO_INCREMENT=1 ;","")</f>
        <v/>
      </c>
      <c r="R19" s="29" t="str">
        <f aca="false">P19&amp;Q19</f>
        <v/>
      </c>
      <c r="S19" s="0"/>
      <c r="T19" s="0"/>
      <c r="U19" s="0"/>
      <c r="V19" s="0"/>
      <c r="W19" s="0" t="str">
        <f aca="false">IF(B19&lt;&gt;"",B19,W18)</f>
        <v>cmchannel</v>
      </c>
      <c r="X19" s="0" t="str">
        <f aca="false">IF(B19&lt;&gt;"","ALTER TABLE "&amp;B19&amp;" CONVERT TO CHARACTER SET utf8mb4 COLLATE utf8mb4_unicode_ci;",IF(F19="STRING","ALTER TABLE "&amp;W19&amp;" CHANGE "&amp;C19&amp;" "&amp;C19&amp;" VARCHAR("&amp;G19&amp;") CHARACTER SET utf8mb4 COLLATE utf8mb4_unicode_ci;",IF(OR(F19="TEXT",F19="LONGTEXT"),"ALTER TABLE "&amp;W19&amp;" CHANGE "&amp;C19&amp;" "&amp;C19&amp;" "&amp;F19&amp;" CHARACTER SET utf8mb4 COLLATE utf8mb4_unicode_ci;","")))</f>
        <v/>
      </c>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s="26" customFormat="true" ht="12.8" hidden="false" customHeight="false" outlineLevel="0" collapsed="false">
      <c r="B20" s="27" t="s">
        <v>398</v>
      </c>
      <c r="C20" s="28"/>
      <c r="D20" s="29" t="str">
        <f aca="false">IF(B20&lt;&gt;"",B20,IF(D19&lt;&gt;"",D19,""))</f>
        <v>bbchannel</v>
      </c>
      <c r="E20" s="29" t="str">
        <f aca="false">LOWER(C20)</f>
        <v/>
      </c>
      <c r="F20" s="30"/>
      <c r="G20" s="31"/>
      <c r="H20" s="32"/>
      <c r="I20" s="32"/>
      <c r="J20" s="32"/>
      <c r="K20" s="33" t="str">
        <f aca="false">IF(F20="","",IF(F20="STRING","VARCHAR("&amp;G20&amp;")",F20)&amp;" "&amp;IF(H20="","NOT NULL","")&amp;" "&amp;IF(I20="","","DEFAULT "&amp;I20))</f>
        <v/>
      </c>
      <c r="L20" s="29" t="str">
        <f aca="false">IF(J20="pk","PRIMARY KEY ("&amp;E20&amp;")",IF(J20="u","UNIQUE ","")&amp;IF(OR(J20="i",J20="u"),"KEY "&amp;E20&amp;" ("&amp;E20&amp;")",""))</f>
        <v/>
      </c>
      <c r="M20" s="29" t="str">
        <f aca="false">TRIM(E20&amp;" "&amp;K20)&amp;IF(C20="id"," AUTO_INCREMENT","")</f>
        <v/>
      </c>
      <c r="N20" s="29" t="str">
        <f aca="false">IF(M20="","",IF(N19="",N19,N19&amp;", ")&amp;M20)</f>
        <v/>
      </c>
      <c r="O20" s="29" t="str">
        <f aca="false">IF(E20="","",O19&amp;IF(L20="","",", "&amp;L20))</f>
        <v/>
      </c>
      <c r="P20" s="29" t="str">
        <f aca="false">IF(AND(E20&lt;&gt;"",E21=""),"DROP TABLE IF EXISTS "&amp;D20&amp;"; ","")</f>
        <v/>
      </c>
      <c r="Q20" s="29" t="str">
        <f aca="false">IF(AND(E20&lt;&gt;"",E21=""),"CREATE TABLE IF NOT EXISTS "&amp;D20&amp;" ( "&amp;N20&amp;" "&amp;O20&amp;" ) ENGINE=InnoDB  DEFAULT CHARSET=utf8mb4 AUTO_INCREMENT=1 ;","")</f>
        <v/>
      </c>
      <c r="R20" s="29" t="str">
        <f aca="false">P20&amp;Q20</f>
        <v/>
      </c>
      <c r="W20" s="26" t="str">
        <f aca="false">IF(B20&lt;&gt;"",B20,W19)</f>
        <v>bbchannel</v>
      </c>
      <c r="X20" s="26" t="str">
        <f aca="false">IF(B20&lt;&gt;"","ALTER TABLE "&amp;B20&amp;" CONVERT TO CHARACTER SET utf8mb4 COLLATE utf8mb4_unicode_ci;",IF(F20="STRING","ALTER TABLE "&amp;W20&amp;" CHANGE "&amp;C20&amp;" "&amp;C20&amp;" VARCHAR("&amp;G20&amp;") CHARACTER SET utf8mb4 COLLATE utf8mb4_unicode_ci;",IF(OR(F20="TEXT",F20="LONGTEXT"),"ALTER TABLE "&amp;W20&amp;" CHANGE "&amp;C20&amp;" "&amp;C20&amp;" "&amp;F20&amp;" CHARACTER SET utf8mb4 COLLATE utf8mb4_unicode_ci;","")))</f>
        <v>ALTER TABLE bbchannel CONVERT TO CHARACTER SET utf8mb4 COLLATE utf8mb4_unicode_ci;</v>
      </c>
    </row>
    <row r="21" customFormat="false" ht="12.8" hidden="false" customHeight="false" outlineLevel="0" collapsed="false">
      <c r="A21" s="0"/>
      <c r="B21" s="0"/>
      <c r="C21" s="34" t="s">
        <v>245</v>
      </c>
      <c r="D21" s="29" t="str">
        <f aca="false">IF(B21&lt;&gt;"",B21,IF(D20&lt;&gt;"",D20,""))</f>
        <v>bbchannel</v>
      </c>
      <c r="E21" s="29" t="str">
        <f aca="false">LOWER(C21)</f>
        <v>id</v>
      </c>
      <c r="F21" s="35" t="s">
        <v>381</v>
      </c>
      <c r="G21" s="36"/>
      <c r="H21" s="37"/>
      <c r="I21" s="37"/>
      <c r="J21" s="38" t="s">
        <v>382</v>
      </c>
      <c r="K21" s="33" t="str">
        <f aca="false">IF(F21="","",IF(F21="STRING","VARCHAR("&amp;G21&amp;")",F21)&amp;" "&amp;IF(H21="","NOT NULL","")&amp;" "&amp;IF(I21="","","DEFAULT "&amp;I21))</f>
        <v>INT NOT NULL</v>
      </c>
      <c r="L21" s="29" t="str">
        <f aca="false">IF(J21="pk","PRIMARY KEY ("&amp;E21&amp;")",IF(J21="u","UNIQUE ","")&amp;IF(OR(J21="i",J21="u"),"KEY "&amp;E21&amp;" ("&amp;E21&amp;")",""))</f>
        <v>PRIMARY KEY (id)</v>
      </c>
      <c r="M21" s="29" t="str">
        <f aca="false">TRIM(E21&amp;" "&amp;K21)&amp;IF(C21="id"," AUTO_INCREMENT","")</f>
        <v>id INT NOT NULL AUTO_INCREMENT</v>
      </c>
      <c r="N21" s="29" t="str">
        <f aca="false">IF(M21="","",IF(N20="",N20,N20&amp;", ")&amp;M21)</f>
        <v>id INT NOT NULL AUTO_INCREMENT</v>
      </c>
      <c r="O21" s="29" t="str">
        <f aca="false">IF(E21="","",O20&amp;IF(L21="","",", "&amp;L21))</f>
        <v>, PRIMARY KEY (id)</v>
      </c>
      <c r="P21" s="29" t="str">
        <f aca="false">IF(AND(E21&lt;&gt;"",E22=""),"DROP TABLE IF EXISTS "&amp;D21&amp;"; ","")</f>
        <v/>
      </c>
      <c r="Q21" s="29" t="str">
        <f aca="false">IF(AND(E21&lt;&gt;"",E22=""),"CREATE TABLE IF NOT EXISTS "&amp;D21&amp;" ( "&amp;N21&amp;" "&amp;O21&amp;" ) ENGINE=InnoDB  DEFAULT CHARSET=utf8mb4 AUTO_INCREMENT=1 ;","")</f>
        <v/>
      </c>
      <c r="R21" s="29" t="str">
        <f aca="false">P21&amp;Q21</f>
        <v/>
      </c>
      <c r="S21" s="0"/>
      <c r="T21" s="0"/>
      <c r="U21" s="0"/>
      <c r="V21" s="0"/>
      <c r="W21" s="0" t="str">
        <f aca="false">IF(B21&lt;&gt;"",B21,W20)</f>
        <v>bbchannel</v>
      </c>
      <c r="X21" s="0" t="str">
        <f aca="false">IF(B21&lt;&gt;"","ALTER TABLE "&amp;B21&amp;" CONVERT TO CHARACTER SET utf8mb4 COLLATE utf8mb4_unicode_ci;",IF(F21="STRING","ALTER TABLE "&amp;W21&amp;" CHANGE "&amp;C21&amp;" "&amp;C21&amp;" VARCHAR("&amp;G21&amp;") CHARACTER SET utf8mb4 COLLATE utf8mb4_unicode_ci;",IF(OR(F21="TEXT",F21="LONGTEXT"),"ALTER TABLE "&amp;W21&amp;" CHANGE "&amp;C21&amp;" "&amp;C21&amp;" "&amp;F21&amp;" CHARACTER SET utf8mb4 COLLATE utf8mb4_unicode_ci;","")))</f>
        <v/>
      </c>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0"/>
      <c r="B22" s="0"/>
      <c r="C22" s="34" t="s">
        <v>399</v>
      </c>
      <c r="D22" s="29" t="str">
        <f aca="false">IF(B22&lt;&gt;"",B22,IF(D21&lt;&gt;"",D21,""))</f>
        <v>bbchannel</v>
      </c>
      <c r="E22" s="29" t="str">
        <f aca="false">LOWER(C22)</f>
        <v>call_stack</v>
      </c>
      <c r="F22" s="35" t="s">
        <v>400</v>
      </c>
      <c r="G22" s="36"/>
      <c r="H22" s="37"/>
      <c r="I22" s="37"/>
      <c r="J22" s="38"/>
      <c r="K22" s="33" t="str">
        <f aca="false">IF(F22="","",IF(F22="STRING","VARCHAR("&amp;G22&amp;")",F22)&amp;" "&amp;IF(H22="","NOT NULL","")&amp;" "&amp;IF(I22="","","DEFAULT "&amp;I22))</f>
        <v>TEXT NOT NULL</v>
      </c>
      <c r="L22" s="29" t="str">
        <f aca="false">IF(J22="pk","PRIMARY KEY ("&amp;E22&amp;")",IF(J22="u","UNIQUE ","")&amp;IF(OR(J22="i",J22="u"),"KEY "&amp;E22&amp;" ("&amp;E22&amp;")",""))</f>
        <v/>
      </c>
      <c r="M22" s="29" t="str">
        <f aca="false">TRIM(E22&amp;" "&amp;K22)&amp;IF(C22="id"," AUTO_INCREMENT","")</f>
        <v>call_stack TEXT NOT NULL</v>
      </c>
      <c r="N22" s="29" t="str">
        <f aca="false">IF(M22="","",IF(N21="",N21,N21&amp;", ")&amp;M22)</f>
        <v>id INT NOT NULL AUTO_INCREMENT, call_stack TEXT NOT NULL</v>
      </c>
      <c r="O22" s="29" t="str">
        <f aca="false">IF(E22="","",O21&amp;IF(L22="","",", "&amp;L22))</f>
        <v>, PRIMARY KEY (id)</v>
      </c>
      <c r="P22" s="29" t="str">
        <f aca="false">IF(AND(E22&lt;&gt;"",E23=""),"DROP TABLE IF EXISTS "&amp;D22&amp;"; ","")</f>
        <v/>
      </c>
      <c r="Q22" s="29" t="str">
        <f aca="false">IF(AND(E22&lt;&gt;"",E23=""),"CREATE TABLE IF NOT EXISTS "&amp;D22&amp;" ( "&amp;N22&amp;" "&amp;O22&amp;" ) ENGINE=InnoDB  DEFAULT CHARSET=utf8mb4 AUTO_INCREMENT=1 ;","")</f>
        <v/>
      </c>
      <c r="R22" s="29" t="str">
        <f aca="false">P22&amp;Q22</f>
        <v/>
      </c>
      <c r="S22" s="0"/>
      <c r="T22" s="0"/>
      <c r="U22" s="0"/>
      <c r="V22" s="0"/>
      <c r="W22" s="0" t="str">
        <f aca="false">IF(B22&lt;&gt;"",B22,W21)</f>
        <v>bbchannel</v>
      </c>
      <c r="X22" s="0" t="str">
        <f aca="false">IF(B22&lt;&gt;"","ALTER TABLE "&amp;B22&amp;" CONVERT TO CHARACTER SET utf8mb4 COLLATE utf8mb4_unicode_ci;",IF(F22="STRING","ALTER TABLE "&amp;W22&amp;" CHANGE "&amp;C22&amp;" "&amp;C22&amp;" VARCHAR("&amp;G22&amp;") CHARACTER SET utf8mb4 COLLATE utf8mb4_unicode_ci;",IF(OR(F22="TEXT",F22="LONGTEXT"),"ALTER TABLE "&amp;W22&amp;" CHANGE "&amp;C22&amp;" "&amp;C22&amp;" "&amp;F22&amp;" CHARACTER SET utf8mb4 COLLATE utf8mb4_unicode_ci;","")))</f>
        <v>ALTER TABLE bbchannel CHANGE call_stack call_stack TEXT CHARACTER SET utf8mb4 COLLATE utf8mb4_unicode_ci;</v>
      </c>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8" hidden="false" customHeight="false" outlineLevel="0" collapsed="false">
      <c r="A23" s="0"/>
      <c r="B23" s="0"/>
      <c r="C23" s="34" t="s">
        <v>401</v>
      </c>
      <c r="D23" s="29" t="str">
        <f aca="false">IF(B23&lt;&gt;"",B23,IF(D22&lt;&gt;"",D22,""))</f>
        <v>bbchannel</v>
      </c>
      <c r="E23" s="29" t="str">
        <f aca="false">LOWER(C23)</f>
        <v>route</v>
      </c>
      <c r="F23" s="35" t="s">
        <v>400</v>
      </c>
      <c r="G23" s="36"/>
      <c r="H23" s="37"/>
      <c r="I23" s="37"/>
      <c r="J23" s="38"/>
      <c r="K23" s="33" t="str">
        <f aca="false">IF(F23="","",IF(F23="STRING","VARCHAR("&amp;G23&amp;")",F23)&amp;" "&amp;IF(H23="","NOT NULL","")&amp;" "&amp;IF(I23="","","DEFAULT "&amp;I23))</f>
        <v>TEXT NOT NULL</v>
      </c>
      <c r="L23" s="29" t="str">
        <f aca="false">IF(J23="pk","PRIMARY KEY ("&amp;E23&amp;")",IF(J23="u","UNIQUE ","")&amp;IF(OR(J23="i",J23="u"),"KEY "&amp;E23&amp;" ("&amp;E23&amp;")",""))</f>
        <v/>
      </c>
      <c r="M23" s="29" t="str">
        <f aca="false">TRIM(E23&amp;" "&amp;K23)&amp;IF(C23="id"," AUTO_INCREMENT","")</f>
        <v>route TEXT NOT NULL</v>
      </c>
      <c r="N23" s="29" t="str">
        <f aca="false">IF(M23="","",IF(N22="",N22,N22&amp;", ")&amp;M23)</f>
        <v>id INT NOT NULL AUTO_INCREMENT, call_stack TEXT NOT NULL, route TEXT NOT NULL</v>
      </c>
      <c r="O23" s="29" t="str">
        <f aca="false">IF(E23="","",O22&amp;IF(L23="","",", "&amp;L23))</f>
        <v>, PRIMARY KEY (id)</v>
      </c>
      <c r="P23" s="29" t="str">
        <f aca="false">IF(AND(E23&lt;&gt;"",E24=""),"DROP TABLE IF EXISTS "&amp;D23&amp;"; ","")</f>
        <v/>
      </c>
      <c r="Q23" s="29" t="str">
        <f aca="false">IF(AND(E23&lt;&gt;"",E24=""),"CREATE TABLE IF NOT EXISTS "&amp;D23&amp;" ( "&amp;N23&amp;" "&amp;O23&amp;" ) ENGINE=InnoDB  DEFAULT CHARSET=utf8mb4 AUTO_INCREMENT=1 ;","")</f>
        <v/>
      </c>
      <c r="R23" s="29" t="str">
        <f aca="false">P23&amp;Q23</f>
        <v/>
      </c>
      <c r="S23" s="0"/>
      <c r="T23" s="0"/>
      <c r="U23" s="0"/>
      <c r="V23" s="0"/>
      <c r="W23" s="0" t="str">
        <f aca="false">IF(B23&lt;&gt;"",B23,W22)</f>
        <v>bbchannel</v>
      </c>
      <c r="X23" s="0" t="str">
        <f aca="false">IF(B23&lt;&gt;"","ALTER TABLE "&amp;B23&amp;" CONVERT TO CHARACTER SET utf8mb4 COLLATE utf8mb4_unicode_ci;",IF(F23="STRING","ALTER TABLE "&amp;W23&amp;" CHANGE "&amp;C23&amp;" "&amp;C23&amp;" VARCHAR("&amp;G23&amp;") CHARACTER SET utf8mb4 COLLATE utf8mb4_unicode_ci;",IF(OR(F23="TEXT",F23="LONGTEXT"),"ALTER TABLE "&amp;W23&amp;" CHANGE "&amp;C23&amp;" "&amp;C23&amp;" "&amp;F23&amp;" CHARACTER SET utf8mb4 COLLATE utf8mb4_unicode_ci;","")))</f>
        <v>ALTER TABLE bbchannel CHANGE route route TEXT CHARACTER SET utf8mb4 COLLATE utf8mb4_unicode_ci;</v>
      </c>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8" hidden="false" customHeight="false" outlineLevel="0" collapsed="false">
      <c r="A24" s="0"/>
      <c r="B24" s="0"/>
      <c r="C24" s="34" t="s">
        <v>402</v>
      </c>
      <c r="D24" s="29" t="str">
        <f aca="false">IF(B24&lt;&gt;"",B24,IF(D23&lt;&gt;"",D23,""))</f>
        <v>bbchannel</v>
      </c>
      <c r="E24" s="29" t="str">
        <f aca="false">LOWER(C24)</f>
        <v>runtime_id</v>
      </c>
      <c r="F24" s="35" t="s">
        <v>381</v>
      </c>
      <c r="G24" s="39"/>
      <c r="H24" s="37"/>
      <c r="I24" s="37"/>
      <c r="J24" s="37"/>
      <c r="K24" s="33" t="str">
        <f aca="false">IF(F24="","",IF(F24="STRING","VARCHAR("&amp;G24&amp;")",F24)&amp;" "&amp;IF(H24="","NOT NULL","")&amp;" "&amp;IF(I24="","","DEFAULT "&amp;I24))</f>
        <v>INT NOT NULL</v>
      </c>
      <c r="L24" s="29" t="str">
        <f aca="false">IF(J24="pk","PRIMARY KEY ("&amp;E24&amp;")",IF(J24="u","UNIQUE ","")&amp;IF(OR(J24="i",J24="u"),"KEY "&amp;E24&amp;" ("&amp;E24&amp;")",""))</f>
        <v/>
      </c>
      <c r="M24" s="29" t="str">
        <f aca="false">TRIM(E24&amp;" "&amp;K24)&amp;IF(C24="id"," AUTO_INCREMENT","")</f>
        <v>runtime_id INT NOT NULL</v>
      </c>
      <c r="N24" s="29" t="str">
        <f aca="false">IF(M24="","",IF(N23="",N23,N23&amp;", ")&amp;M24)</f>
        <v>id INT NOT NULL AUTO_INCREMENT, call_stack TEXT NOT NULL, route TEXT NOT NULL, runtime_id INT NOT NULL</v>
      </c>
      <c r="O24" s="29" t="str">
        <f aca="false">IF(E24="","",O23&amp;IF(L24="","",", "&amp;L24))</f>
        <v>, PRIMARY KEY (id)</v>
      </c>
      <c r="P24" s="29" t="str">
        <f aca="false">IF(AND(E24&lt;&gt;"",E25=""),"DROP TABLE IF EXISTS "&amp;D24&amp;"; ","")</f>
        <v/>
      </c>
      <c r="Q24" s="29" t="str">
        <f aca="false">IF(AND(E24&lt;&gt;"",E25=""),"CREATE TABLE IF NOT EXISTS "&amp;D24&amp;" ( "&amp;N24&amp;" "&amp;O24&amp;" ) ENGINE=InnoDB  DEFAULT CHARSET=utf8mb4 AUTO_INCREMENT=1 ;","")</f>
        <v/>
      </c>
      <c r="R24" s="29" t="str">
        <f aca="false">P24&amp;Q24</f>
        <v/>
      </c>
      <c r="S24" s="0"/>
      <c r="T24" s="0"/>
      <c r="U24" s="0"/>
      <c r="V24" s="0"/>
      <c r="W24" s="0" t="str">
        <f aca="false">IF(B24&lt;&gt;"",B24,W23)</f>
        <v>bbchannel</v>
      </c>
      <c r="X24" s="0" t="str">
        <f aca="false">IF(B24&lt;&gt;"","ALTER TABLE "&amp;B24&amp;" CONVERT TO CHARACTER SET utf8mb4 COLLATE utf8mb4_unicode_ci;",IF(F24="STRING","ALTER TABLE "&amp;W24&amp;" CHANGE "&amp;C24&amp;" "&amp;C24&amp;" VARCHAR("&amp;G24&amp;") CHARACTER SET utf8mb4 COLLATE utf8mb4_unicode_ci;",IF(OR(F24="TEXT",F24="LONGTEXT"),"ALTER TABLE "&amp;W24&amp;" CHANGE "&amp;C24&amp;" "&amp;C24&amp;" "&amp;F24&amp;" CHARACTER SET utf8mb4 COLLATE utf8mb4_unicode_ci;","")))</f>
        <v/>
      </c>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8" hidden="false" customHeight="false" outlineLevel="0" collapsed="false">
      <c r="A25" s="0"/>
      <c r="B25" s="0"/>
      <c r="C25" s="34" t="s">
        <v>390</v>
      </c>
      <c r="D25" s="29" t="str">
        <f aca="false">IF(B25&lt;&gt;"",B25,IF(D24&lt;&gt;"",D24,""))</f>
        <v>bbchannel</v>
      </c>
      <c r="E25" s="29" t="str">
        <f aca="false">LOWER(C25)</f>
        <v>deleted</v>
      </c>
      <c r="F25" s="35" t="s">
        <v>391</v>
      </c>
      <c r="G25" s="36"/>
      <c r="H25" s="38" t="s">
        <v>392</v>
      </c>
      <c r="I25" s="38" t="s">
        <v>393</v>
      </c>
      <c r="J25" s="38" t="s">
        <v>384</v>
      </c>
      <c r="K25" s="33" t="str">
        <f aca="false">IF(F25="","",IF(F25="STRING","VARCHAR("&amp;G25&amp;")",F25)&amp;" "&amp;IF(H25="","NOT NULL","")&amp;" "&amp;IF(I25="","","DEFAULT "&amp;I25))</f>
        <v>DATETIME  DEFAULT NULL</v>
      </c>
      <c r="L25" s="29" t="str">
        <f aca="false">IF(J25="pk","PRIMARY KEY ("&amp;E25&amp;")",IF(J25="u","UNIQUE ","")&amp;IF(OR(J25="i",J25="u"),"KEY "&amp;E25&amp;" ("&amp;E25&amp;")",""))</f>
        <v>KEY deleted (deleted)</v>
      </c>
      <c r="M25" s="29" t="str">
        <f aca="false">TRIM(E25&amp;" "&amp;K25)&amp;IF(C25="id"," AUTO_INCREMENT","")</f>
        <v>deleted DATETIME DEFAULT NULL</v>
      </c>
      <c r="N25" s="29" t="str">
        <f aca="false">IF(M25="","",IF(N24="",N24,N24&amp;", ")&amp;M25)</f>
        <v>id INT NOT NULL AUTO_INCREMENT, call_stack TEXT NOT NULL, route TEXT NOT NULL, runtime_id INT NOT NULL, deleted DATETIME DEFAULT NULL</v>
      </c>
      <c r="O25" s="29" t="str">
        <f aca="false">IF(E25="","",O24&amp;IF(L25="","",", "&amp;L25))</f>
        <v>, PRIMARY KEY (id), KEY deleted (deleted)</v>
      </c>
      <c r="P25" s="29" t="str">
        <f aca="false">IF(AND(E25&lt;&gt;"",E26=""),"DROP TABLE IF EXISTS "&amp;D25&amp;"; ","")</f>
        <v/>
      </c>
      <c r="Q25" s="29" t="str">
        <f aca="false">IF(AND(E25&lt;&gt;"",E26=""),"CREATE TABLE IF NOT EXISTS "&amp;D25&amp;" ( "&amp;N25&amp;" "&amp;O25&amp;" ) ENGINE=InnoDB  DEFAULT CHARSET=utf8mb4 AUTO_INCREMENT=1 ;","")</f>
        <v/>
      </c>
      <c r="R25" s="29" t="str">
        <f aca="false">P25&amp;Q25</f>
        <v/>
      </c>
      <c r="S25" s="0"/>
      <c r="T25" s="0"/>
      <c r="U25" s="0"/>
      <c r="V25" s="0"/>
      <c r="W25" s="0" t="str">
        <f aca="false">IF(B25&lt;&gt;"",B25,W24)</f>
        <v>bbchannel</v>
      </c>
      <c r="X25" s="0" t="str">
        <f aca="false">IF(B25&lt;&gt;"","ALTER TABLE "&amp;B25&amp;" CONVERT TO CHARACTER SET utf8mb4 COLLATE utf8mb4_unicode_ci;",IF(F25="STRING","ALTER TABLE "&amp;W25&amp;" CHANGE "&amp;C25&amp;" "&amp;C25&amp;" VARCHAR("&amp;G25&amp;") CHARACTER SET utf8mb4 COLLATE utf8mb4_unicode_ci;",IF(OR(F25="TEXT",F25="LONGTEXT"),"ALTER TABLE "&amp;W25&amp;" CHANGE "&amp;C25&amp;" "&amp;C25&amp;" "&amp;F25&amp;" CHARACTER SET utf8mb4 COLLATE utf8mb4_unicode_ci;","")))</f>
        <v/>
      </c>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8" hidden="false" customHeight="false" outlineLevel="0" collapsed="false">
      <c r="A26" s="0"/>
      <c r="B26" s="0"/>
      <c r="C26" s="34" t="s">
        <v>394</v>
      </c>
      <c r="D26" s="29" t="str">
        <f aca="false">IF(B26&lt;&gt;"",B26,IF(D25&lt;&gt;"",D25,""))</f>
        <v>bbchannel</v>
      </c>
      <c r="E26" s="29" t="str">
        <f aca="false">LOWER(C26)</f>
        <v>updated</v>
      </c>
      <c r="F26" s="35" t="s">
        <v>395</v>
      </c>
      <c r="G26" s="36" t="s">
        <v>36</v>
      </c>
      <c r="H26" s="38" t="s">
        <v>36</v>
      </c>
      <c r="I26" s="38" t="s">
        <v>396</v>
      </c>
      <c r="J26" s="38" t="s">
        <v>384</v>
      </c>
      <c r="K26" s="33" t="str">
        <f aca="false">IF(F26="","",IF(F26="STRING","VARCHAR("&amp;G26&amp;")",F26)&amp;" "&amp;IF(H26="","NOT NULL","")&amp;" "&amp;IF(I26="","","DEFAULT "&amp;I26))</f>
        <v>TIMESTAMP  DEFAULT CURRENT_TIMESTAMP ON UPDATE CURRENT_TIMESTAMP</v>
      </c>
      <c r="L26" s="29" t="str">
        <f aca="false">IF(J26="pk","PRIMARY KEY ("&amp;E26&amp;")",IF(J26="u","UNIQUE ","")&amp;IF(OR(J26="i",J26="u"),"KEY "&amp;E26&amp;" ("&amp;E26&amp;")",""))</f>
        <v>KEY updated (updated)</v>
      </c>
      <c r="M26" s="29" t="str">
        <f aca="false">TRIM(E26&amp;" "&amp;K26)&amp;IF(C26="id"," AUTO_INCREMENT","")</f>
        <v>updated TIMESTAMP DEFAULT CURRENT_TIMESTAMP ON UPDATE CURRENT_TIMESTAMP</v>
      </c>
      <c r="N26" s="29" t="str">
        <f aca="false">IF(M26="","",IF(N25="",N25,N25&amp;", ")&amp;M26)</f>
        <v>id INT NOT NULL AUTO_INCREMENT, call_stack TEXT NOT NULL, route TEXT NOT NULL, runtime_id INT NOT NULL, deleted DATETIME DEFAULT NULL, updated TIMESTAMP DEFAULT CURRENT_TIMESTAMP ON UPDATE CURRENT_TIMESTAMP</v>
      </c>
      <c r="O26" s="29" t="str">
        <f aca="false">IF(E26="","",O25&amp;IF(L26="","",", "&amp;L26))</f>
        <v>, PRIMARY KEY (id), KEY deleted (deleted), KEY updated (updated)</v>
      </c>
      <c r="P26" s="29" t="str">
        <f aca="false">IF(AND(E26&lt;&gt;"",E27=""),"DROP TABLE IF EXISTS "&amp;D26&amp;"; ","")</f>
        <v/>
      </c>
      <c r="Q26" s="29" t="str">
        <f aca="false">IF(AND(E26&lt;&gt;"",E27=""),"CREATE TABLE IF NOT EXISTS "&amp;D26&amp;" ( "&amp;N26&amp;" "&amp;O26&amp;" ) ENGINE=InnoDB  DEFAULT CHARSET=utf8mb4 AUTO_INCREMENT=1 ;","")</f>
        <v/>
      </c>
      <c r="R26" s="29" t="str">
        <f aca="false">P26&amp;Q26</f>
        <v/>
      </c>
      <c r="S26" s="0"/>
      <c r="T26" s="0"/>
      <c r="U26" s="0"/>
      <c r="V26" s="0"/>
      <c r="W26" s="0" t="str">
        <f aca="false">IF(B26&lt;&gt;"",B26,W25)</f>
        <v>bbchannel</v>
      </c>
      <c r="X26" s="0" t="str">
        <f aca="false">IF(B26&lt;&gt;"","ALTER TABLE "&amp;B26&amp;" CONVERT TO CHARACTER SET utf8mb4 COLLATE utf8mb4_unicode_ci;",IF(F26="STRING","ALTER TABLE "&amp;W26&amp;" CHANGE "&amp;C26&amp;" "&amp;C26&amp;" VARCHAR("&amp;G26&amp;") CHARACTER SET utf8mb4 COLLATE utf8mb4_unicode_ci;",IF(OR(F26="TEXT",F26="LONGTEXT"),"ALTER TABLE "&amp;W26&amp;" CHANGE "&amp;C26&amp;" "&amp;C26&amp;" "&amp;F26&amp;" CHARACTER SET utf8mb4 COLLATE utf8mb4_unicode_ci;","")))</f>
        <v/>
      </c>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8" hidden="false" customHeight="false" outlineLevel="0" collapsed="false">
      <c r="A27" s="0"/>
      <c r="B27" s="0"/>
      <c r="C27" s="34" t="s">
        <v>397</v>
      </c>
      <c r="D27" s="29" t="str">
        <f aca="false">IF(B27&lt;&gt;"",B27,IF(D26&lt;&gt;"",D26,""))</f>
        <v>bbchannel</v>
      </c>
      <c r="E27" s="29" t="str">
        <f aca="false">LOWER(C27)</f>
        <v>rand</v>
      </c>
      <c r="F27" s="35" t="s">
        <v>386</v>
      </c>
      <c r="G27" s="36" t="n">
        <v>8</v>
      </c>
      <c r="H27" s="38"/>
      <c r="I27" s="38" t="n">
        <v>12345678</v>
      </c>
      <c r="J27" s="38"/>
      <c r="K27" s="33" t="str">
        <f aca="false">IF(F27="","",IF(F27="STRING","VARCHAR("&amp;G27&amp;")",F27)&amp;" "&amp;IF(H27="","NOT NULL","")&amp;" "&amp;IF(I27="","","DEFAULT "&amp;I27))</f>
        <v>VARCHAR(8) NOT NULL DEFAULT 12345678</v>
      </c>
      <c r="L27" s="29" t="str">
        <f aca="false">IF(J27="pk","PRIMARY KEY ("&amp;E27&amp;")",IF(J27="u","UNIQUE ","")&amp;IF(OR(J27="i",J27="u"),"KEY "&amp;E27&amp;" ("&amp;E27&amp;")",""))</f>
        <v/>
      </c>
      <c r="M27" s="29" t="str">
        <f aca="false">TRIM(E27&amp;" "&amp;K27)&amp;IF(C27="id"," AUTO_INCREMENT","")</f>
        <v>rand VARCHAR(8) NOT NULL DEFAULT 12345678</v>
      </c>
      <c r="N27" s="29" t="str">
        <f aca="false">IF(M27="","",IF(N26="",N26,N26&amp;", ")&amp;M27)</f>
        <v>id INT NOT NULL AUTO_INCREMENT, call_stack TEXT NOT NULL, route TEXT NOT NULL, runtime_id INT NOT NULL, deleted DATETIME DEFAULT NULL, updated TIMESTAMP DEFAULT CURRENT_TIMESTAMP ON UPDATE CURRENT_TIMESTAMP, rand VARCHAR(8) NOT NULL DEFAULT 12345678</v>
      </c>
      <c r="O27" s="29" t="str">
        <f aca="false">IF(E27="","",O26&amp;IF(L27="","",", "&amp;L27))</f>
        <v>, PRIMARY KEY (id), KEY deleted (deleted), KEY updated (updated)</v>
      </c>
      <c r="P27" s="29" t="str">
        <f aca="false">IF(AND(E27&lt;&gt;"",E28=""),"DROP TABLE IF EXISTS "&amp;D27&amp;"; ","")</f>
        <v>DROP TABLE IF EXISTS bbchannel;</v>
      </c>
      <c r="Q27" s="29" t="str">
        <f aca="false">IF(AND(E27&lt;&gt;"",E28=""),"CREATE TABLE IF NOT EXISTS "&amp;D27&amp;" ( "&amp;N27&amp;" "&amp;O27&amp;" ) ENGINE=InnoDB  DEFAULT CHARSET=utf8mb4 AUTO_INCREMENT=1 ;","")</f>
        <v>CREATE TABLE IF NOT EXISTS bbchannel ( id INT NOT NULL AUTO_INCREMENT, call_stack TEXT NOT NULL, route TEXT NOT NULL, runtime_id INT NOT NULL, deleted DATETIME DEFAULT NULL, updated TIMESTAMP DEFAULT CURRENT_TIMESTAMP ON UPDATE CURRENT_TIMESTAMP, rand VARCHAR(8) NOT NULL DEFAULT 12345678 , PRIMARY KEY (id), KEY deleted (deleted), KEY updated (updated) ) ENGINE=InnoDB  DEFAULT CHARSET=utf8mb4 AUTO_INCREMENT=1 ;</v>
      </c>
      <c r="R27" s="29" t="str">
        <f aca="false">P27&amp;Q27</f>
        <v>DROP TABLE IF EXISTS bbchannel; CREATE TABLE IF NOT EXISTS bbchannel ( id INT NOT NULL AUTO_INCREMENT, call_stack TEXT NOT NULL, route TEXT NOT NULL, runtime_id INT NOT NULL, deleted DATETIME DEFAULT NULL, updated TIMESTAMP DEFAULT CURRENT_TIMESTAMP ON UPDATE CURRENT_TIMESTAMP, rand VARCHAR(8) NOT NULL DEFAULT 12345678 , PRIMARY KEY (id), KEY deleted (deleted), KEY updated (updated) ) ENGINE=InnoDB  DEFAULT CHARSET=utf8mb4 AUTO_INCREMENT=1 ;</v>
      </c>
      <c r="S27" s="0"/>
      <c r="T27" s="0"/>
      <c r="U27" s="0"/>
      <c r="V27" s="0"/>
      <c r="W27" s="0" t="str">
        <f aca="false">IF(B27&lt;&gt;"",B27,W26)</f>
        <v>bbchannel</v>
      </c>
      <c r="X27" s="0" t="str">
        <f aca="false">IF(B27&lt;&gt;"","ALTER TABLE "&amp;B27&amp;" CONVERT TO CHARACTER SET utf8mb4 COLLATE utf8mb4_unicode_ci;",IF(F27="STRING","ALTER TABLE "&amp;W27&amp;" CHANGE "&amp;C27&amp;" "&amp;C27&amp;" VARCHAR("&amp;G27&amp;") CHARACTER SET utf8mb4 COLLATE utf8mb4_unicode_ci;",IF(OR(F27="TEXT",F27="LONGTEXT"),"ALTER TABLE "&amp;W27&amp;" CHANGE "&amp;C27&amp;" "&amp;C27&amp;" "&amp;F27&amp;" CHARACTER SET utf8mb4 COLLATE utf8mb4_unicode_ci;","")))</f>
        <v>ALTER TABLE bbchannel CHANGE rand rand VARCHAR(8) CHARACTER SET utf8mb4 COLLATE utf8mb4_unicode_ci;</v>
      </c>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2.8" hidden="false" customHeight="false" outlineLevel="0" collapsed="false">
      <c r="A28" s="0"/>
      <c r="B28" s="0"/>
      <c r="C28" s="37"/>
      <c r="D28" s="29" t="str">
        <f aca="false">IF(B28&lt;&gt;"",B28,IF(D27&lt;&gt;"",D27,""))</f>
        <v>bbchannel</v>
      </c>
      <c r="E28" s="29" t="str">
        <f aca="false">LOWER(C28)</f>
        <v/>
      </c>
      <c r="F28" s="37"/>
      <c r="G28" s="36"/>
      <c r="H28" s="37"/>
      <c r="I28" s="37"/>
      <c r="J28" s="37"/>
      <c r="K28" s="33" t="str">
        <f aca="false">IF(F28="","",IF(F28="STRING","VARCHAR("&amp;G28&amp;")",F28)&amp;" "&amp;IF(H28="","NOT NULL","")&amp;" "&amp;IF(I28="","","DEFAULT "&amp;I28))</f>
        <v/>
      </c>
      <c r="L28" s="29" t="str">
        <f aca="false">IF(J28="pk","PRIMARY KEY ("&amp;E28&amp;")",IF(J28="u","UNIQUE ","")&amp;IF(OR(J28="i",J28="u"),"KEY "&amp;E28&amp;" ("&amp;E28&amp;")",""))</f>
        <v/>
      </c>
      <c r="M28" s="29" t="str">
        <f aca="false">TRIM(E28&amp;" "&amp;K28)&amp;IF(C28="id"," AUTO_INCREMENT","")</f>
        <v/>
      </c>
      <c r="N28" s="29" t="str">
        <f aca="false">IF(M28="","",IF(N27="",N27,N27&amp;", ")&amp;M28)</f>
        <v/>
      </c>
      <c r="O28" s="29" t="str">
        <f aca="false">IF(E28="","",O27&amp;IF(L28="","",", "&amp;L28))</f>
        <v/>
      </c>
      <c r="P28" s="29" t="str">
        <f aca="false">IF(AND(E28&lt;&gt;"",E29=""),"DROP TABLE IF EXISTS "&amp;D28&amp;"; ","")</f>
        <v/>
      </c>
      <c r="Q28" s="29" t="str">
        <f aca="false">IF(AND(E28&lt;&gt;"",E29=""),"CREATE TABLE IF NOT EXISTS "&amp;D28&amp;" ( "&amp;N28&amp;" "&amp;O28&amp;" ) ENGINE=InnoDB  DEFAULT CHARSET=utf8mb4 AUTO_INCREMENT=1 ;","")</f>
        <v/>
      </c>
      <c r="R28" s="29" t="str">
        <f aca="false">P28&amp;Q28</f>
        <v/>
      </c>
      <c r="S28" s="0"/>
      <c r="T28" s="0"/>
      <c r="U28" s="0"/>
      <c r="V28" s="0"/>
      <c r="W28" s="0" t="str">
        <f aca="false">IF(B28&lt;&gt;"",B28,W27)</f>
        <v>bbchannel</v>
      </c>
      <c r="X28" s="0" t="str">
        <f aca="false">IF(B28&lt;&gt;"","ALTER TABLE "&amp;B28&amp;" CONVERT TO CHARACTER SET utf8mb4 COLLATE utf8mb4_unicode_ci;",IF(F28="STRING","ALTER TABLE "&amp;W28&amp;" CHANGE "&amp;C28&amp;" "&amp;C28&amp;" VARCHAR("&amp;G28&amp;") CHARACTER SET utf8mb4 COLLATE utf8mb4_unicode_ci;",IF(OR(F28="TEXT",F28="LONGTEXT"),"ALTER TABLE "&amp;W28&amp;" CHANGE "&amp;C28&amp;" "&amp;C28&amp;" "&amp;F28&amp;" CHARACTER SET utf8mb4 COLLATE utf8mb4_unicode_ci;","")))</f>
        <v/>
      </c>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s="26" customFormat="true" ht="12.8" hidden="false" customHeight="false" outlineLevel="0" collapsed="false">
      <c r="B29" s="27" t="s">
        <v>403</v>
      </c>
      <c r="C29" s="28"/>
      <c r="D29" s="29" t="str">
        <f aca="false">IF(B29&lt;&gt;"",B29,IF(D28&lt;&gt;"",D28,""))</f>
        <v>bbtunnel</v>
      </c>
      <c r="E29" s="29" t="str">
        <f aca="false">LOWER(C29)</f>
        <v/>
      </c>
      <c r="F29" s="30"/>
      <c r="G29" s="31"/>
      <c r="H29" s="32"/>
      <c r="I29" s="32"/>
      <c r="J29" s="32"/>
      <c r="K29" s="33" t="str">
        <f aca="false">IF(F29="","",IF(F29="STRING","VARCHAR("&amp;G29&amp;")",F29)&amp;" "&amp;IF(H29="","NOT NULL","")&amp;" "&amp;IF(I29="","","DEFAULT "&amp;I29))</f>
        <v/>
      </c>
      <c r="L29" s="29" t="str">
        <f aca="false">IF(J29="pk","PRIMARY KEY ("&amp;E29&amp;")",IF(J29="u","UNIQUE ","")&amp;IF(OR(J29="i",J29="u"),"KEY "&amp;E29&amp;" ("&amp;E29&amp;")",""))</f>
        <v/>
      </c>
      <c r="M29" s="29" t="str">
        <f aca="false">TRIM(E29&amp;" "&amp;K29)&amp;IF(C29="id"," AUTO_INCREMENT","")</f>
        <v/>
      </c>
      <c r="N29" s="29" t="str">
        <f aca="false">IF(M29="","",IF(N28="",N28,N28&amp;", ")&amp;M29)</f>
        <v/>
      </c>
      <c r="O29" s="29" t="str">
        <f aca="false">IF(E29="","",O28&amp;IF(L29="","",", "&amp;L29))</f>
        <v/>
      </c>
      <c r="P29" s="29" t="str">
        <f aca="false">IF(AND(E29&lt;&gt;"",E30=""),"DROP TABLE IF EXISTS "&amp;D29&amp;"; ","")</f>
        <v/>
      </c>
      <c r="Q29" s="29" t="str">
        <f aca="false">IF(AND(E29&lt;&gt;"",E30=""),"CREATE TABLE IF NOT EXISTS "&amp;D29&amp;" ( "&amp;N29&amp;" "&amp;O29&amp;" ) ENGINE=InnoDB  DEFAULT CHARSET=utf8mb4 AUTO_INCREMENT=1 ;","")</f>
        <v/>
      </c>
      <c r="R29" s="29" t="str">
        <f aca="false">P29&amp;Q29</f>
        <v/>
      </c>
      <c r="W29" s="26" t="str">
        <f aca="false">IF(B29&lt;&gt;"",B29,W28)</f>
        <v>bbtunnel</v>
      </c>
      <c r="X29" s="26" t="str">
        <f aca="false">IF(B29&lt;&gt;"","ALTER TABLE "&amp;B29&amp;" CONVERT TO CHARACTER SET utf8mb4 COLLATE utf8mb4_unicode_ci;",IF(F29="STRING","ALTER TABLE "&amp;W29&amp;" CHANGE "&amp;C29&amp;" "&amp;C29&amp;" VARCHAR("&amp;G29&amp;") CHARACTER SET utf8mb4 COLLATE utf8mb4_unicode_ci;",IF(OR(F29="TEXT",F29="LONGTEXT"),"ALTER TABLE "&amp;W29&amp;" CHANGE "&amp;C29&amp;" "&amp;C29&amp;" "&amp;F29&amp;" CHARACTER SET utf8mb4 COLLATE utf8mb4_unicode_ci;","")))</f>
        <v>ALTER TABLE bbtunnel CONVERT TO CHARACTER SET utf8mb4 COLLATE utf8mb4_unicode_ci;</v>
      </c>
    </row>
    <row r="30" customFormat="false" ht="12.8" hidden="false" customHeight="false" outlineLevel="0" collapsed="false">
      <c r="A30" s="0"/>
      <c r="B30" s="0"/>
      <c r="C30" s="34" t="s">
        <v>245</v>
      </c>
      <c r="D30" s="29" t="str">
        <f aca="false">IF(B30&lt;&gt;"",B30,IF(D29&lt;&gt;"",D29,""))</f>
        <v>bbtunnel</v>
      </c>
      <c r="E30" s="29" t="str">
        <f aca="false">LOWER(C30)</f>
        <v>id</v>
      </c>
      <c r="F30" s="35" t="s">
        <v>381</v>
      </c>
      <c r="G30" s="36"/>
      <c r="H30" s="37"/>
      <c r="I30" s="37"/>
      <c r="J30" s="38" t="s">
        <v>382</v>
      </c>
      <c r="K30" s="33" t="str">
        <f aca="false">IF(F30="","",IF(F30="STRING","VARCHAR("&amp;G30&amp;")",F30)&amp;" "&amp;IF(H30="","NOT NULL","")&amp;" "&amp;IF(I30="","","DEFAULT "&amp;I30))</f>
        <v>INT NOT NULL</v>
      </c>
      <c r="L30" s="29" t="str">
        <f aca="false">IF(J30="pk","PRIMARY KEY ("&amp;E30&amp;")",IF(J30="u","UNIQUE ","")&amp;IF(OR(J30="i",J30="u"),"KEY "&amp;E30&amp;" ("&amp;E30&amp;")",""))</f>
        <v>PRIMARY KEY (id)</v>
      </c>
      <c r="M30" s="29" t="str">
        <f aca="false">TRIM(E30&amp;" "&amp;K30)&amp;IF(C30="id"," AUTO_INCREMENT","")</f>
        <v>id INT NOT NULL AUTO_INCREMENT</v>
      </c>
      <c r="N30" s="29" t="str">
        <f aca="false">IF(M30="","",IF(N29="",N29,N29&amp;", ")&amp;M30)</f>
        <v>id INT NOT NULL AUTO_INCREMENT</v>
      </c>
      <c r="O30" s="29" t="str">
        <f aca="false">IF(E30="","",O29&amp;IF(L30="","",", "&amp;L30))</f>
        <v>, PRIMARY KEY (id)</v>
      </c>
      <c r="P30" s="29" t="str">
        <f aca="false">IF(AND(E30&lt;&gt;"",E31=""),"DROP TABLE IF EXISTS "&amp;D30&amp;"; ","")</f>
        <v/>
      </c>
      <c r="Q30" s="29" t="str">
        <f aca="false">IF(AND(E30&lt;&gt;"",E31=""),"CREATE TABLE IF NOT EXISTS "&amp;D30&amp;" ( "&amp;N30&amp;" "&amp;O30&amp;" ) ENGINE=InnoDB  DEFAULT CHARSET=utf8mb4 AUTO_INCREMENT=1 ;","")</f>
        <v/>
      </c>
      <c r="R30" s="29" t="str">
        <f aca="false">P30&amp;Q30</f>
        <v/>
      </c>
      <c r="S30" s="0"/>
      <c r="T30" s="0"/>
      <c r="U30" s="0"/>
      <c r="V30" s="0"/>
      <c r="W30" s="0" t="str">
        <f aca="false">IF(B30&lt;&gt;"",B30,W29)</f>
        <v>bbtunnel</v>
      </c>
      <c r="X30" s="0" t="str">
        <f aca="false">IF(B30&lt;&gt;"","ALTER TABLE "&amp;B30&amp;" CONVERT TO CHARACTER SET utf8mb4 COLLATE utf8mb4_unicode_ci;",IF(F30="STRING","ALTER TABLE "&amp;W30&amp;" CHANGE "&amp;C30&amp;" "&amp;C30&amp;" VARCHAR("&amp;G30&amp;") CHARACTER SET utf8mb4 COLLATE utf8mb4_unicode_ci;",IF(OR(F30="TEXT",F30="LONGTEXT"),"ALTER TABLE "&amp;W30&amp;" CHANGE "&amp;C30&amp;" "&amp;C30&amp;" "&amp;F30&amp;" CHARACTER SET utf8mb4 COLLATE utf8mb4_unicode_ci;","")))</f>
        <v/>
      </c>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2.8" hidden="false" customHeight="false" outlineLevel="0" collapsed="false">
      <c r="A31" s="0"/>
      <c r="B31" s="0"/>
      <c r="C31" s="34" t="s">
        <v>404</v>
      </c>
      <c r="D31" s="29" t="str">
        <f aca="false">IF(B31&lt;&gt;"",B31,IF(D30&lt;&gt;"",D30,""))</f>
        <v>bbtunnel</v>
      </c>
      <c r="E31" s="29" t="str">
        <f aca="false">LOWER(C31)</f>
        <v>src_bbchannel_id</v>
      </c>
      <c r="F31" s="35" t="s">
        <v>381</v>
      </c>
      <c r="G31" s="39"/>
      <c r="H31" s="37"/>
      <c r="I31" s="37"/>
      <c r="J31" s="38" t="s">
        <v>384</v>
      </c>
      <c r="K31" s="33" t="str">
        <f aca="false">IF(F31="","",IF(F31="STRING","VARCHAR("&amp;G31&amp;")",F31)&amp;" "&amp;IF(H31="","NOT NULL","")&amp;" "&amp;IF(I31="","","DEFAULT "&amp;I31))</f>
        <v>INT NOT NULL</v>
      </c>
      <c r="L31" s="29" t="str">
        <f aca="false">IF(J31="pk","PRIMARY KEY ("&amp;E31&amp;")",IF(J31="u","UNIQUE ","")&amp;IF(OR(J31="i",J31="u"),"KEY "&amp;E31&amp;" ("&amp;E31&amp;")",""))</f>
        <v>KEY src_bbchannel_id (src_bbchannel_id)</v>
      </c>
      <c r="M31" s="29" t="str">
        <f aca="false">TRIM(E31&amp;" "&amp;K31)&amp;IF(C31="id"," AUTO_INCREMENT","")</f>
        <v>src_bbchannel_id INT NOT NULL</v>
      </c>
      <c r="N31" s="29" t="str">
        <f aca="false">IF(M31="","",IF(N30="",N30,N30&amp;", ")&amp;M31)</f>
        <v>id INT NOT NULL AUTO_INCREMENT, src_bbchannel_id INT NOT NULL</v>
      </c>
      <c r="O31" s="29" t="str">
        <f aca="false">IF(E31="","",O30&amp;IF(L31="","",", "&amp;L31))</f>
        <v>, PRIMARY KEY (id), KEY src_bbchannel_id (src_bbchannel_id)</v>
      </c>
      <c r="P31" s="29" t="str">
        <f aca="false">IF(AND(E31&lt;&gt;"",E32=""),"DROP TABLE IF EXISTS "&amp;D31&amp;"; ","")</f>
        <v/>
      </c>
      <c r="Q31" s="29" t="str">
        <f aca="false">IF(AND(E31&lt;&gt;"",E32=""),"CREATE TABLE IF NOT EXISTS "&amp;D31&amp;" ( "&amp;N31&amp;" "&amp;O31&amp;" ) ENGINE=InnoDB  DEFAULT CHARSET=utf8mb4 AUTO_INCREMENT=1 ;","")</f>
        <v/>
      </c>
      <c r="R31" s="29" t="str">
        <f aca="false">P31&amp;Q31</f>
        <v/>
      </c>
      <c r="S31" s="0"/>
      <c r="T31" s="0"/>
      <c r="U31" s="0"/>
      <c r="V31" s="0"/>
      <c r="W31" s="0" t="str">
        <f aca="false">IF(B31&lt;&gt;"",B31,W30)</f>
        <v>bbtunnel</v>
      </c>
      <c r="X31" s="0" t="str">
        <f aca="false">IF(B31&lt;&gt;"","ALTER TABLE "&amp;B31&amp;" CONVERT TO CHARACTER SET utf8mb4 COLLATE utf8mb4_unicode_ci;",IF(F31="STRING","ALTER TABLE "&amp;W31&amp;" CHANGE "&amp;C31&amp;" "&amp;C31&amp;" VARCHAR("&amp;G31&amp;") CHARACTER SET utf8mb4 COLLATE utf8mb4_unicode_ci;",IF(OR(F31="TEXT",F31="LONGTEXT"),"ALTER TABLE "&amp;W31&amp;" CHANGE "&amp;C31&amp;" "&amp;C31&amp;" "&amp;F31&amp;" CHARACTER SET utf8mb4 COLLATE utf8mb4_unicode_ci;","")))</f>
        <v/>
      </c>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2.8" hidden="false" customHeight="false" outlineLevel="0" collapsed="false">
      <c r="A32" s="0"/>
      <c r="B32" s="0"/>
      <c r="C32" s="34" t="s">
        <v>405</v>
      </c>
      <c r="D32" s="29" t="str">
        <f aca="false">IF(B32&lt;&gt;"",B32,IF(D31&lt;&gt;"",D31,""))</f>
        <v>bbtunnel</v>
      </c>
      <c r="E32" s="29" t="str">
        <f aca="false">LOWER(C32)</f>
        <v>tgt_bbchannel_id</v>
      </c>
      <c r="F32" s="35" t="s">
        <v>381</v>
      </c>
      <c r="G32" s="36"/>
      <c r="H32" s="38"/>
      <c r="I32" s="38"/>
      <c r="J32" s="38" t="s">
        <v>384</v>
      </c>
      <c r="K32" s="33" t="str">
        <f aca="false">IF(F32="","",IF(F32="STRING","VARCHAR("&amp;G32&amp;")",F32)&amp;" "&amp;IF(H32="","NOT NULL","")&amp;" "&amp;IF(I32="","","DEFAULT "&amp;I32))</f>
        <v>INT NOT NULL</v>
      </c>
      <c r="L32" s="29" t="str">
        <f aca="false">IF(J32="pk","PRIMARY KEY ("&amp;E32&amp;")",IF(J32="u","UNIQUE ","")&amp;IF(OR(J32="i",J32="u"),"KEY "&amp;E32&amp;" ("&amp;E32&amp;")",""))</f>
        <v>KEY tgt_bbchannel_id (tgt_bbchannel_id)</v>
      </c>
      <c r="M32" s="29" t="str">
        <f aca="false">TRIM(E32&amp;" "&amp;K32)&amp;IF(C32="id"," AUTO_INCREMENT","")</f>
        <v>tgt_bbchannel_id INT NOT NULL</v>
      </c>
      <c r="N32" s="29" t="str">
        <f aca="false">IF(M32="","",IF(N31="",N31,N31&amp;", ")&amp;M32)</f>
        <v>id INT NOT NULL AUTO_INCREMENT, src_bbchannel_id INT NOT NULL, tgt_bbchannel_id INT NOT NULL</v>
      </c>
      <c r="O32" s="29" t="str">
        <f aca="false">IF(E32="","",O31&amp;IF(L32="","",", "&amp;L32))</f>
        <v>, PRIMARY KEY (id), KEY src_bbchannel_id (src_bbchannel_id), KEY tgt_bbchannel_id (tgt_bbchannel_id)</v>
      </c>
      <c r="P32" s="29" t="str">
        <f aca="false">IF(AND(E32&lt;&gt;"",E33=""),"DROP TABLE IF EXISTS "&amp;D32&amp;"; ","")</f>
        <v/>
      </c>
      <c r="Q32" s="29" t="str">
        <f aca="false">IF(AND(E32&lt;&gt;"",E33=""),"CREATE TABLE IF NOT EXISTS "&amp;D32&amp;" ( "&amp;N32&amp;" "&amp;O32&amp;" ) ENGINE=InnoDB  DEFAULT CHARSET=utf8mb4 AUTO_INCREMENT=1 ;","")</f>
        <v/>
      </c>
      <c r="R32" s="29" t="str">
        <f aca="false">P32&amp;Q32</f>
        <v/>
      </c>
      <c r="S32" s="0"/>
      <c r="T32" s="0"/>
      <c r="U32" s="0"/>
      <c r="V32" s="0"/>
      <c r="W32" s="0" t="str">
        <f aca="false">IF(B32&lt;&gt;"",B32,W31)</f>
        <v>bbtunnel</v>
      </c>
      <c r="X32" s="0" t="str">
        <f aca="false">IF(B32&lt;&gt;"","ALTER TABLE "&amp;B32&amp;" CONVERT TO CHARACTER SET utf8mb4 COLLATE utf8mb4_unicode_ci;",IF(F32="STRING","ALTER TABLE "&amp;W32&amp;" CHANGE "&amp;C32&amp;" "&amp;C32&amp;" VARCHAR("&amp;G32&amp;") CHARACTER SET utf8mb4 COLLATE utf8mb4_unicode_ci;",IF(OR(F32="TEXT",F32="LONGTEXT"),"ALTER TABLE "&amp;W32&amp;" CHANGE "&amp;C32&amp;" "&amp;C32&amp;" "&amp;F32&amp;" CHARACTER SET utf8mb4 COLLATE utf8mb4_unicode_ci;","")))</f>
        <v/>
      </c>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2.8" hidden="false" customHeight="false" outlineLevel="0" collapsed="false">
      <c r="A33" s="0"/>
      <c r="B33" s="0"/>
      <c r="C33" s="34" t="s">
        <v>406</v>
      </c>
      <c r="D33" s="29" t="str">
        <f aca="false">IF(B33&lt;&gt;"",B33,IF(D32&lt;&gt;"",D32,""))</f>
        <v>bbtunnel</v>
      </c>
      <c r="E33" s="29" t="str">
        <f aca="false">LOWER(C33)</f>
        <v>resource_type</v>
      </c>
      <c r="F33" s="35" t="s">
        <v>407</v>
      </c>
      <c r="G33" s="36" t="s">
        <v>36</v>
      </c>
      <c r="H33" s="38"/>
      <c r="I33" s="38"/>
      <c r="J33" s="38" t="s">
        <v>384</v>
      </c>
      <c r="K33" s="33" t="str">
        <f aca="false">IF(F33="","",IF(F33="STRING","VARCHAR("&amp;G33&amp;")",F33)&amp;" "&amp;IF(H33="","NOT NULL","")&amp;" "&amp;IF(I33="","","DEFAULT "&amp;I33))</f>
        <v>SMALLINT NOT NULL</v>
      </c>
      <c r="L33" s="29" t="str">
        <f aca="false">IF(J33="pk","PRIMARY KEY ("&amp;E33&amp;")",IF(J33="u","UNIQUE ","")&amp;IF(OR(J33="i",J33="u"),"KEY "&amp;E33&amp;" ("&amp;E33&amp;")",""))</f>
        <v>KEY resource_type (resource_type)</v>
      </c>
      <c r="M33" s="29" t="str">
        <f aca="false">TRIM(E33&amp;" "&amp;K33)&amp;IF(C33="id"," AUTO_INCREMENT","")</f>
        <v>resource_type SMALLINT NOT NULL</v>
      </c>
      <c r="N33" s="29" t="str">
        <f aca="false">IF(M33="","",IF(N32="",N32,N32&amp;", ")&amp;M33)</f>
        <v>id INT NOT NULL AUTO_INCREMENT, src_bbchannel_id INT NOT NULL, tgt_bbchannel_id INT NOT NULL, resource_type SMALLINT NOT NULL</v>
      </c>
      <c r="O33" s="29" t="str">
        <f aca="false">IF(E33="","",O32&amp;IF(L33="","",", "&amp;L33))</f>
        <v>, PRIMARY KEY (id), KEY src_bbchannel_id (src_bbchannel_id), KEY tgt_bbchannel_id (tgt_bbchannel_id), KEY resource_type (resource_type)</v>
      </c>
      <c r="P33" s="29" t="str">
        <f aca="false">IF(AND(E33&lt;&gt;"",E34=""),"DROP TABLE IF EXISTS "&amp;D33&amp;"; ","")</f>
        <v/>
      </c>
      <c r="Q33" s="29" t="str">
        <f aca="false">IF(AND(E33&lt;&gt;"",E34=""),"CREATE TABLE IF NOT EXISTS "&amp;D33&amp;" ( "&amp;N33&amp;" "&amp;O33&amp;" ) ENGINE=InnoDB  DEFAULT CHARSET=utf8mb4 AUTO_INCREMENT=1 ;","")</f>
        <v/>
      </c>
      <c r="R33" s="29" t="str">
        <f aca="false">P33&amp;Q33</f>
        <v/>
      </c>
      <c r="S33" s="0"/>
      <c r="T33" s="0"/>
      <c r="U33" s="0"/>
      <c r="V33" s="0"/>
      <c r="W33" s="0" t="str">
        <f aca="false">IF(B33&lt;&gt;"",B33,W32)</f>
        <v>bbtunnel</v>
      </c>
      <c r="X33" s="0" t="str">
        <f aca="false">IF(B33&lt;&gt;"","ALTER TABLE "&amp;B33&amp;" CONVERT TO CHARACTER SET utf8mb4 COLLATE utf8mb4_unicode_ci;",IF(F33="STRING","ALTER TABLE "&amp;W33&amp;" CHANGE "&amp;C33&amp;" "&amp;C33&amp;" VARCHAR("&amp;G33&amp;") CHARACTER SET utf8mb4 COLLATE utf8mb4_unicode_ci;",IF(OR(F33="TEXT",F33="LONGTEXT"),"ALTER TABLE "&amp;W33&amp;" CHANGE "&amp;C33&amp;" "&amp;C33&amp;" "&amp;F33&amp;" CHARACTER SET utf8mb4 COLLATE utf8mb4_unicode_ci;","")))</f>
        <v/>
      </c>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A34" s="0"/>
      <c r="B34" s="0"/>
      <c r="C34" s="34" t="s">
        <v>390</v>
      </c>
      <c r="D34" s="29" t="str">
        <f aca="false">IF(B34&lt;&gt;"",B34,IF(D33&lt;&gt;"",D33,""))</f>
        <v>bbtunnel</v>
      </c>
      <c r="E34" s="29" t="str">
        <f aca="false">LOWER(C34)</f>
        <v>deleted</v>
      </c>
      <c r="F34" s="35" t="s">
        <v>391</v>
      </c>
      <c r="G34" s="36"/>
      <c r="H34" s="38" t="s">
        <v>392</v>
      </c>
      <c r="I34" s="38" t="s">
        <v>393</v>
      </c>
      <c r="J34" s="38" t="s">
        <v>384</v>
      </c>
      <c r="K34" s="33" t="str">
        <f aca="false">IF(F34="","",IF(F34="STRING","VARCHAR("&amp;G34&amp;")",F34)&amp;" "&amp;IF(H34="","NOT NULL","")&amp;" "&amp;IF(I34="","","DEFAULT "&amp;I34))</f>
        <v>DATETIME  DEFAULT NULL</v>
      </c>
      <c r="L34" s="29" t="str">
        <f aca="false">IF(J34="pk","PRIMARY KEY ("&amp;E34&amp;")",IF(J34="u","UNIQUE ","")&amp;IF(OR(J34="i",J34="u"),"KEY "&amp;E34&amp;" ("&amp;E34&amp;")",""))</f>
        <v>KEY deleted (deleted)</v>
      </c>
      <c r="M34" s="29" t="str">
        <f aca="false">TRIM(E34&amp;" "&amp;K34)&amp;IF(C34="id"," AUTO_INCREMENT","")</f>
        <v>deleted DATETIME DEFAULT NULL</v>
      </c>
      <c r="N34" s="29" t="str">
        <f aca="false">IF(M34="","",IF(N33="",N33,N33&amp;", ")&amp;M34)</f>
        <v>id INT NOT NULL AUTO_INCREMENT, src_bbchannel_id INT NOT NULL, tgt_bbchannel_id INT NOT NULL, resource_type SMALLINT NOT NULL, deleted DATETIME DEFAULT NULL</v>
      </c>
      <c r="O34" s="29" t="str">
        <f aca="false">IF(E34="","",O33&amp;IF(L34="","",", "&amp;L34))</f>
        <v>, PRIMARY KEY (id), KEY src_bbchannel_id (src_bbchannel_id), KEY tgt_bbchannel_id (tgt_bbchannel_id), KEY resource_type (resource_type), KEY deleted (deleted)</v>
      </c>
      <c r="P34" s="29" t="str">
        <f aca="false">IF(AND(E34&lt;&gt;"",E35=""),"DROP TABLE IF EXISTS "&amp;D34&amp;"; ","")</f>
        <v/>
      </c>
      <c r="Q34" s="29" t="str">
        <f aca="false">IF(AND(E34&lt;&gt;"",E35=""),"CREATE TABLE IF NOT EXISTS "&amp;D34&amp;" ( "&amp;N34&amp;" "&amp;O34&amp;" ) ENGINE=InnoDB  DEFAULT CHARSET=utf8mb4 AUTO_INCREMENT=1 ;","")</f>
        <v/>
      </c>
      <c r="R34" s="29" t="str">
        <f aca="false">P34&amp;Q34</f>
        <v/>
      </c>
      <c r="S34" s="0"/>
      <c r="T34" s="0"/>
      <c r="U34" s="0"/>
      <c r="V34" s="0"/>
      <c r="W34" s="0" t="str">
        <f aca="false">IF(B34&lt;&gt;"",B34,W33)</f>
        <v>bbtunnel</v>
      </c>
      <c r="X34" s="0" t="str">
        <f aca="false">IF(B34&lt;&gt;"","ALTER TABLE "&amp;B34&amp;" CONVERT TO CHARACTER SET utf8mb4 COLLATE utf8mb4_unicode_ci;",IF(F34="STRING","ALTER TABLE "&amp;W34&amp;" CHANGE "&amp;C34&amp;" "&amp;C34&amp;" VARCHAR("&amp;G34&amp;") CHARACTER SET utf8mb4 COLLATE utf8mb4_unicode_ci;",IF(OR(F34="TEXT",F34="LONGTEXT"),"ALTER TABLE "&amp;W34&amp;" CHANGE "&amp;C34&amp;" "&amp;C34&amp;" "&amp;F34&amp;" CHARACTER SET utf8mb4 COLLATE utf8mb4_unicode_ci;","")))</f>
        <v/>
      </c>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2.8" hidden="false" customHeight="false" outlineLevel="0" collapsed="false">
      <c r="A35" s="0"/>
      <c r="B35" s="0"/>
      <c r="C35" s="34" t="s">
        <v>394</v>
      </c>
      <c r="D35" s="29" t="str">
        <f aca="false">IF(B35&lt;&gt;"",B35,IF(D34&lt;&gt;"",D34,""))</f>
        <v>bbtunnel</v>
      </c>
      <c r="E35" s="29" t="str">
        <f aca="false">LOWER(C35)</f>
        <v>updated</v>
      </c>
      <c r="F35" s="35" t="s">
        <v>395</v>
      </c>
      <c r="G35" s="36" t="s">
        <v>36</v>
      </c>
      <c r="H35" s="38" t="s">
        <v>36</v>
      </c>
      <c r="I35" s="38" t="s">
        <v>396</v>
      </c>
      <c r="J35" s="38" t="s">
        <v>384</v>
      </c>
      <c r="K35" s="33" t="str">
        <f aca="false">IF(F35="","",IF(F35="STRING","VARCHAR("&amp;G35&amp;")",F35)&amp;" "&amp;IF(H35="","NOT NULL","")&amp;" "&amp;IF(I35="","","DEFAULT "&amp;I35))</f>
        <v>TIMESTAMP  DEFAULT CURRENT_TIMESTAMP ON UPDATE CURRENT_TIMESTAMP</v>
      </c>
      <c r="L35" s="29" t="str">
        <f aca="false">IF(J35="pk","PRIMARY KEY ("&amp;E35&amp;")",IF(J35="u","UNIQUE ","")&amp;IF(OR(J35="i",J35="u"),"KEY "&amp;E35&amp;" ("&amp;E35&amp;")",""))</f>
        <v>KEY updated (updated)</v>
      </c>
      <c r="M35" s="29" t="str">
        <f aca="false">TRIM(E35&amp;" "&amp;K35)&amp;IF(C35="id"," AUTO_INCREMENT","")</f>
        <v>updated TIMESTAMP DEFAULT CURRENT_TIMESTAMP ON UPDATE CURRENT_TIMESTAMP</v>
      </c>
      <c r="N35" s="29" t="str">
        <f aca="false">IF(M35="","",IF(N34="",N34,N34&amp;", ")&amp;M35)</f>
        <v>id INT NOT NULL AUTO_INCREMENT, src_bbchannel_id INT NOT NULL, tgt_bbchannel_id INT NOT NULL, resource_type SMALLINT NOT NULL, deleted DATETIME DEFAULT NULL, updated TIMESTAMP DEFAULT CURRENT_TIMESTAMP ON UPDATE CURRENT_TIMESTAMP</v>
      </c>
      <c r="O35" s="29" t="str">
        <f aca="false">IF(E35="","",O34&amp;IF(L35="","",", "&amp;L35))</f>
        <v>, PRIMARY KEY (id), KEY src_bbchannel_id (src_bbchannel_id), KEY tgt_bbchannel_id (tgt_bbchannel_id), KEY resource_type (resource_type), KEY deleted (deleted), KEY updated (updated)</v>
      </c>
      <c r="P35" s="29" t="str">
        <f aca="false">IF(AND(E35&lt;&gt;"",E36=""),"DROP TABLE IF EXISTS "&amp;D35&amp;"; ","")</f>
        <v/>
      </c>
      <c r="Q35" s="29" t="str">
        <f aca="false">IF(AND(E35&lt;&gt;"",E36=""),"CREATE TABLE IF NOT EXISTS "&amp;D35&amp;" ( "&amp;N35&amp;" "&amp;O35&amp;" ) ENGINE=InnoDB  DEFAULT CHARSET=utf8mb4 AUTO_INCREMENT=1 ;","")</f>
        <v/>
      </c>
      <c r="R35" s="29" t="str">
        <f aca="false">P35&amp;Q35</f>
        <v/>
      </c>
      <c r="S35" s="0"/>
      <c r="T35" s="0"/>
      <c r="U35" s="0"/>
      <c r="V35" s="0"/>
      <c r="W35" s="0" t="str">
        <f aca="false">IF(B35&lt;&gt;"",B35,W34)</f>
        <v>bbtunnel</v>
      </c>
      <c r="X35" s="0" t="str">
        <f aca="false">IF(B35&lt;&gt;"","ALTER TABLE "&amp;B35&amp;" CONVERT TO CHARACTER SET utf8mb4 COLLATE utf8mb4_unicode_ci;",IF(F35="STRING","ALTER TABLE "&amp;W35&amp;" CHANGE "&amp;C35&amp;" "&amp;C35&amp;" VARCHAR("&amp;G35&amp;") CHARACTER SET utf8mb4 COLLATE utf8mb4_unicode_ci;",IF(OR(F35="TEXT",F35="LONGTEXT"),"ALTER TABLE "&amp;W35&amp;" CHANGE "&amp;C35&amp;" "&amp;C35&amp;" "&amp;F35&amp;" CHARACTER SET utf8mb4 COLLATE utf8mb4_unicode_ci;","")))</f>
        <v/>
      </c>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2.8" hidden="false" customHeight="false" outlineLevel="0" collapsed="false">
      <c r="A36" s="0"/>
      <c r="B36" s="0"/>
      <c r="C36" s="34" t="s">
        <v>397</v>
      </c>
      <c r="D36" s="29" t="str">
        <f aca="false">IF(B36&lt;&gt;"",B36,IF(D35&lt;&gt;"",D35,""))</f>
        <v>bbtunnel</v>
      </c>
      <c r="E36" s="29" t="str">
        <f aca="false">LOWER(C36)</f>
        <v>rand</v>
      </c>
      <c r="F36" s="35" t="s">
        <v>386</v>
      </c>
      <c r="G36" s="36" t="n">
        <v>8</v>
      </c>
      <c r="H36" s="38"/>
      <c r="I36" s="38" t="n">
        <v>12345678</v>
      </c>
      <c r="J36" s="38"/>
      <c r="K36" s="33" t="str">
        <f aca="false">IF(F36="","",IF(F36="STRING","VARCHAR("&amp;G36&amp;")",F36)&amp;" "&amp;IF(H36="","NOT NULL","")&amp;" "&amp;IF(I36="","","DEFAULT "&amp;I36))</f>
        <v>VARCHAR(8) NOT NULL DEFAULT 12345678</v>
      </c>
      <c r="L36" s="29" t="str">
        <f aca="false">IF(J36="pk","PRIMARY KEY ("&amp;E36&amp;")",IF(J36="u","UNIQUE ","")&amp;IF(OR(J36="i",J36="u"),"KEY "&amp;E36&amp;" ("&amp;E36&amp;")",""))</f>
        <v/>
      </c>
      <c r="M36" s="29" t="str">
        <f aca="false">TRIM(E36&amp;" "&amp;K36)&amp;IF(C36="id"," AUTO_INCREMENT","")</f>
        <v>rand VARCHAR(8) NOT NULL DEFAULT 12345678</v>
      </c>
      <c r="N36" s="29" t="str">
        <f aca="false">IF(M36="","",IF(N35="",N35,N35&amp;", ")&amp;M36)</f>
        <v>id INT NOT NULL AUTO_INCREMENT, src_bbchannel_id INT NOT NULL, tgt_bbchannel_id INT NOT NULL, resource_type SMALLINT NOT NULL, deleted DATETIME DEFAULT NULL, updated TIMESTAMP DEFAULT CURRENT_TIMESTAMP ON UPDATE CURRENT_TIMESTAMP, rand VARCHAR(8) NOT NULL DEFAULT 12345678</v>
      </c>
      <c r="O36" s="29" t="str">
        <f aca="false">IF(E36="","",O35&amp;IF(L36="","",", "&amp;L36))</f>
        <v>, PRIMARY KEY (id), KEY src_bbchannel_id (src_bbchannel_id), KEY tgt_bbchannel_id (tgt_bbchannel_id), KEY resource_type (resource_type), KEY deleted (deleted), KEY updated (updated)</v>
      </c>
      <c r="P36" s="29" t="str">
        <f aca="false">IF(AND(E36&lt;&gt;"",E37=""),"DROP TABLE IF EXISTS "&amp;D36&amp;"; ","")</f>
        <v>DROP TABLE IF EXISTS bbtunnel;</v>
      </c>
      <c r="Q36" s="29" t="str">
        <f aca="false">IF(AND(E36&lt;&gt;"",E37=""),"CREATE TABLE IF NOT EXISTS "&amp;D36&amp;" ( "&amp;N36&amp;" "&amp;O36&amp;" ) ENGINE=InnoDB  DEFAULT CHARSET=utf8mb4 AUTO_INCREMENT=1 ;","")</f>
        <v>CREATE TABLE IF NOT EXISTS bbtunnel ( id INT NOT NULL AUTO_INCREMENT, src_bbchannel_id INT NOT NULL, tgt_bbchannel_id INT NOT NULL, resource_type SMALLINT NOT NULL, deleted DATETIME DEFAULT NULL, updated TIMESTAMP DEFAULT CURRENT_TIMESTAMP ON UPDATE CURRENT_TIMESTAMP, rand VARCHAR(8) NOT NULL DEFAULT 12345678 , PRIMARY KEY (id), KEY src_bbchannel_id (src_bbchannel_id), KEY tgt_bbchannel_id (tgt_bbchannel_id), KEY resource_type (resource_type), KEY deleted (deleted), KEY updated (updated) ) ENGINE=InnoDB  DEFAULT CHARSET=utf8mb4 AUTO_INCREMENT=1 ;</v>
      </c>
      <c r="R36" s="29" t="str">
        <f aca="false">P36&amp;Q36</f>
        <v>DROP TABLE IF EXISTS bbtunnel; CREATE TABLE IF NOT EXISTS bbtunnel ( id INT NOT NULL AUTO_INCREMENT, src_bbchannel_id INT NOT NULL, tgt_bbchannel_id INT NOT NULL, resource_type SMALLINT NOT NULL, deleted DATETIME DEFAULT NULL, updated TIMESTAMP DEFAULT CURRENT_TIMESTAMP ON UPDATE CURRENT_TIMESTAMP, rand VARCHAR(8) NOT NULL DEFAULT 12345678 , PRIMARY KEY (id), KEY src_bbchannel_id (src_bbchannel_id), KEY tgt_bbchannel_id (tgt_bbchannel_id), KEY resource_type (resource_type), KEY deleted (deleted), KEY updated (updated) ) ENGINE=InnoDB  DEFAULT CHARSET=utf8mb4 AUTO_INCREMENT=1 ;</v>
      </c>
      <c r="S36" s="0"/>
      <c r="T36" s="0"/>
      <c r="U36" s="0"/>
      <c r="V36" s="0"/>
      <c r="W36" s="0" t="str">
        <f aca="false">IF(B36&lt;&gt;"",B36,W35)</f>
        <v>bbtunnel</v>
      </c>
      <c r="X36" s="0" t="str">
        <f aca="false">IF(B36&lt;&gt;"","ALTER TABLE "&amp;B36&amp;" CONVERT TO CHARACTER SET utf8mb4 COLLATE utf8mb4_unicode_ci;",IF(F36="STRING","ALTER TABLE "&amp;W36&amp;" CHANGE "&amp;C36&amp;" "&amp;C36&amp;" VARCHAR("&amp;G36&amp;") CHARACTER SET utf8mb4 COLLATE utf8mb4_unicode_ci;",IF(OR(F36="TEXT",F36="LONGTEXT"),"ALTER TABLE "&amp;W36&amp;" CHANGE "&amp;C36&amp;" "&amp;C36&amp;" "&amp;F36&amp;" CHARACTER SET utf8mb4 COLLATE utf8mb4_unicode_ci;","")))</f>
        <v>ALTER TABLE bbtunnel CHANGE rand rand VARCHAR(8) CHARACTER SET utf8mb4 COLLATE utf8mb4_unicode_ci;</v>
      </c>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2.8" hidden="false" customHeight="false" outlineLevel="0" collapsed="false">
      <c r="A37" s="0"/>
      <c r="B37" s="0"/>
      <c r="C37" s="0"/>
      <c r="D37" s="29" t="str">
        <f aca="false">IF(B37&lt;&gt;"",B37,IF(D36&lt;&gt;"",D36,""))</f>
        <v>bbtunnel</v>
      </c>
      <c r="E37" s="29" t="str">
        <f aca="false">LOWER(C37)</f>
        <v/>
      </c>
      <c r="F37" s="0"/>
      <c r="G37" s="36"/>
      <c r="H37" s="37"/>
      <c r="I37" s="37"/>
      <c r="J37" s="37"/>
      <c r="K37" s="33" t="str">
        <f aca="false">IF(F37="","",IF(F37="STRING","VARCHAR("&amp;G37&amp;")",F37)&amp;" "&amp;IF(H37="","NOT NULL","")&amp;" "&amp;IF(I37="","","DEFAULT "&amp;I37))</f>
        <v/>
      </c>
      <c r="L37" s="29" t="str">
        <f aca="false">IF(J37="pk","PRIMARY KEY ("&amp;E37&amp;")",IF(J37="u","UNIQUE ","")&amp;IF(OR(J37="i",J37="u"),"KEY "&amp;E37&amp;" ("&amp;E37&amp;")",""))</f>
        <v/>
      </c>
      <c r="M37" s="29" t="str">
        <f aca="false">TRIM(E37&amp;" "&amp;K37)&amp;IF(C37="id"," AUTO_INCREMENT","")</f>
        <v/>
      </c>
      <c r="N37" s="29" t="str">
        <f aca="false">IF(M37="","",IF(N36="",N36,N36&amp;", ")&amp;M37)</f>
        <v/>
      </c>
      <c r="O37" s="29" t="str">
        <f aca="false">IF(E37="","",O36&amp;IF(L37="","",", "&amp;L37))</f>
        <v/>
      </c>
      <c r="P37" s="29" t="str">
        <f aca="false">IF(AND(E37&lt;&gt;"",E38=""),"DROP TABLE IF EXISTS "&amp;D37&amp;"; ","")</f>
        <v/>
      </c>
      <c r="Q37" s="29" t="str">
        <f aca="false">IF(AND(E37&lt;&gt;"",E38=""),"CREATE TABLE IF NOT EXISTS "&amp;D37&amp;" ( "&amp;N37&amp;" "&amp;O37&amp;" ) ENGINE=InnoDB  DEFAULT CHARSET=utf8mb4 AUTO_INCREMENT=1 ;","")</f>
        <v/>
      </c>
      <c r="R37" s="29" t="str">
        <f aca="false">P37&amp;Q37</f>
        <v/>
      </c>
      <c r="S37" s="0"/>
      <c r="T37" s="0"/>
      <c r="U37" s="0"/>
      <c r="V37" s="0"/>
      <c r="W37" s="0" t="str">
        <f aca="false">IF(B37&lt;&gt;"",B37,W36)</f>
        <v>bbtunnel</v>
      </c>
      <c r="X37" s="0" t="str">
        <f aca="false">IF(B37&lt;&gt;"","ALTER TABLE "&amp;B37&amp;" CONVERT TO CHARACTER SET utf8mb4 COLLATE utf8mb4_unicode_ci;",IF(F37="STRING","ALTER TABLE "&amp;W37&amp;" CHANGE "&amp;C37&amp;" "&amp;C37&amp;" VARCHAR("&amp;G37&amp;") CHARACTER SET utf8mb4 COLLATE utf8mb4_unicode_ci;",IF(OR(F37="TEXT",F37="LONGTEXT"),"ALTER TABLE "&amp;W37&amp;" CHANGE "&amp;C37&amp;" "&amp;C37&amp;" "&amp;F37&amp;" CHARACTER SET utf8mb4 COLLATE utf8mb4_unicode_ci;","")))</f>
        <v/>
      </c>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s="26" customFormat="true" ht="12.8" hidden="false" customHeight="false" outlineLevel="0" collapsed="false">
      <c r="B38" s="27" t="s">
        <v>408</v>
      </c>
      <c r="C38" s="28"/>
      <c r="D38" s="29" t="str">
        <f aca="false">IF(B38&lt;&gt;"",B38,IF(D37&lt;&gt;"",D37,""))</f>
        <v>runtime</v>
      </c>
      <c r="E38" s="29" t="str">
        <f aca="false">LOWER(C38)</f>
        <v/>
      </c>
      <c r="F38" s="30"/>
      <c r="G38" s="31"/>
      <c r="H38" s="32"/>
      <c r="I38" s="32"/>
      <c r="J38" s="32"/>
      <c r="K38" s="33" t="str">
        <f aca="false">IF(F38="","",IF(F38="STRING","VARCHAR("&amp;G38&amp;")",F38)&amp;" "&amp;IF(H38="","NOT NULL","")&amp;" "&amp;IF(I38="","","DEFAULT "&amp;I38))</f>
        <v/>
      </c>
      <c r="L38" s="29" t="str">
        <f aca="false">IF(J38="pk","PRIMARY KEY ("&amp;E38&amp;")",IF(J38="u","UNIQUE ","")&amp;IF(OR(J38="i",J38="u"),"KEY "&amp;E38&amp;" ("&amp;E38&amp;")",""))</f>
        <v/>
      </c>
      <c r="M38" s="29" t="str">
        <f aca="false">TRIM(E38&amp;" "&amp;K38)&amp;IF(C38="id"," AUTO_INCREMENT","")</f>
        <v/>
      </c>
      <c r="N38" s="29" t="str">
        <f aca="false">IF(M38="","",IF(N37="",N37,N37&amp;", ")&amp;M38)</f>
        <v/>
      </c>
      <c r="O38" s="29" t="str">
        <f aca="false">IF(E38="","",O37&amp;IF(L38="","",", "&amp;L38))</f>
        <v/>
      </c>
      <c r="P38" s="29" t="str">
        <f aca="false">IF(AND(E38&lt;&gt;"",E39=""),"DROP TABLE IF EXISTS "&amp;D38&amp;"; ","")</f>
        <v/>
      </c>
      <c r="Q38" s="29" t="str">
        <f aca="false">IF(AND(E38&lt;&gt;"",E39=""),"CREATE TABLE IF NOT EXISTS "&amp;D38&amp;" ( "&amp;N38&amp;" "&amp;O38&amp;" ) ENGINE=InnoDB  DEFAULT CHARSET=utf8mb4 AUTO_INCREMENT=1 ;","")</f>
        <v/>
      </c>
      <c r="R38" s="29" t="str">
        <f aca="false">P38&amp;Q38</f>
        <v/>
      </c>
      <c r="W38" s="26" t="str">
        <f aca="false">IF(B38&lt;&gt;"",B38,W37)</f>
        <v>runtime</v>
      </c>
      <c r="X38" s="26" t="str">
        <f aca="false">IF(B38&lt;&gt;"","ALTER TABLE "&amp;B38&amp;" CONVERT TO CHARACTER SET utf8mb4 COLLATE utf8mb4_unicode_ci;",IF(F38="STRING","ALTER TABLE "&amp;W38&amp;" CHANGE "&amp;C38&amp;" "&amp;C38&amp;" VARCHAR("&amp;G38&amp;") CHARACTER SET utf8mb4 COLLATE utf8mb4_unicode_ci;",IF(OR(F38="TEXT",F38="LONGTEXT"),"ALTER TABLE "&amp;W38&amp;" CHANGE "&amp;C38&amp;" "&amp;C38&amp;" "&amp;F38&amp;" CHARACTER SET utf8mb4 COLLATE utf8mb4_unicode_ci;","")))</f>
        <v>ALTER TABLE runtime CONVERT TO CHARACTER SET utf8mb4 COLLATE utf8mb4_unicode_ci;</v>
      </c>
    </row>
    <row r="39" customFormat="false" ht="12.8" hidden="false" customHeight="false" outlineLevel="0" collapsed="false">
      <c r="A39" s="0"/>
      <c r="B39" s="0"/>
      <c r="C39" s="34" t="s">
        <v>245</v>
      </c>
      <c r="D39" s="29" t="str">
        <f aca="false">IF(B39&lt;&gt;"",B39,IF(D38&lt;&gt;"",D38,""))</f>
        <v>runtime</v>
      </c>
      <c r="E39" s="29" t="str">
        <f aca="false">LOWER(C39)</f>
        <v>id</v>
      </c>
      <c r="F39" s="35" t="s">
        <v>381</v>
      </c>
      <c r="G39" s="36"/>
      <c r="H39" s="37"/>
      <c r="I39" s="37"/>
      <c r="J39" s="38" t="s">
        <v>382</v>
      </c>
      <c r="K39" s="33" t="str">
        <f aca="false">IF(F39="","",IF(F39="STRING","VARCHAR("&amp;G39&amp;")",F39)&amp;" "&amp;IF(H39="","NOT NULL","")&amp;" "&amp;IF(I39="","","DEFAULT "&amp;I39))</f>
        <v>INT NOT NULL</v>
      </c>
      <c r="L39" s="29" t="str">
        <f aca="false">IF(J39="pk","PRIMARY KEY ("&amp;E39&amp;")",IF(J39="u","UNIQUE ","")&amp;IF(OR(J39="i",J39="u"),"KEY "&amp;E39&amp;" ("&amp;E39&amp;")",""))</f>
        <v>PRIMARY KEY (id)</v>
      </c>
      <c r="M39" s="29" t="str">
        <f aca="false">TRIM(E39&amp;" "&amp;K39)&amp;IF(C39="id"," AUTO_INCREMENT","")</f>
        <v>id INT NOT NULL AUTO_INCREMENT</v>
      </c>
      <c r="N39" s="29" t="str">
        <f aca="false">IF(M39="","",IF(N38="",N38,N38&amp;", ")&amp;M39)</f>
        <v>id INT NOT NULL AUTO_INCREMENT</v>
      </c>
      <c r="O39" s="29" t="str">
        <f aca="false">IF(E39="","",O38&amp;IF(L39="","",", "&amp;L39))</f>
        <v>, PRIMARY KEY (id)</v>
      </c>
      <c r="P39" s="29" t="str">
        <f aca="false">IF(AND(E39&lt;&gt;"",E40=""),"DROP TABLE IF EXISTS "&amp;D39&amp;"; ","")</f>
        <v/>
      </c>
      <c r="Q39" s="29" t="str">
        <f aca="false">IF(AND(E39&lt;&gt;"",E40=""),"CREATE TABLE IF NOT EXISTS "&amp;D39&amp;" ( "&amp;N39&amp;" "&amp;O39&amp;" ) ENGINE=InnoDB  DEFAULT CHARSET=utf8mb4 AUTO_INCREMENT=1 ;","")</f>
        <v/>
      </c>
      <c r="R39" s="29" t="str">
        <f aca="false">P39&amp;Q39</f>
        <v/>
      </c>
      <c r="S39" s="0"/>
      <c r="T39" s="0"/>
      <c r="U39" s="0"/>
      <c r="V39" s="0"/>
      <c r="W39" s="0" t="str">
        <f aca="false">IF(B39&lt;&gt;"",B39,W38)</f>
        <v>runtime</v>
      </c>
      <c r="X39" s="0" t="str">
        <f aca="false">IF(B39&lt;&gt;"","ALTER TABLE "&amp;B39&amp;" CONVERT TO CHARACTER SET utf8mb4 COLLATE utf8mb4_unicode_ci;",IF(F39="STRING","ALTER TABLE "&amp;W39&amp;" CHANGE "&amp;C39&amp;" "&amp;C39&amp;" VARCHAR("&amp;G39&amp;") CHARACTER SET utf8mb4 COLLATE utf8mb4_unicode_ci;",IF(OR(F39="TEXT",F39="LONGTEXT"),"ALTER TABLE "&amp;W39&amp;" CHANGE "&amp;C39&amp;" "&amp;C39&amp;" "&amp;F39&amp;" CHARACTER SET utf8mb4 COLLATE utf8mb4_unicode_ci;","")))</f>
        <v/>
      </c>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2.8" hidden="false" customHeight="false" outlineLevel="0" collapsed="false">
      <c r="A40" s="0"/>
      <c r="B40" s="0"/>
      <c r="C40" s="34" t="s">
        <v>409</v>
      </c>
      <c r="D40" s="29" t="str">
        <f aca="false">IF(B40&lt;&gt;"",B40,IF(D39&lt;&gt;"",D39,""))</f>
        <v>runtime</v>
      </c>
      <c r="E40" s="29" t="str">
        <f aca="false">LOWER(C40)</f>
        <v>bbcode_cmid</v>
      </c>
      <c r="F40" s="35" t="s">
        <v>381</v>
      </c>
      <c r="G40" s="39"/>
      <c r="H40" s="37"/>
      <c r="I40" s="37"/>
      <c r="J40" s="38" t="s">
        <v>384</v>
      </c>
      <c r="K40" s="33" t="str">
        <f aca="false">IF(F40="","",IF(F40="STRING","VARCHAR("&amp;G40&amp;")",F40)&amp;" "&amp;IF(H40="","NOT NULL","")&amp;" "&amp;IF(I40="","","DEFAULT "&amp;I40))</f>
        <v>INT NOT NULL</v>
      </c>
      <c r="L40" s="29" t="str">
        <f aca="false">IF(J40="pk","PRIMARY KEY ("&amp;E40&amp;")",IF(J40="u","UNIQUE ","")&amp;IF(OR(J40="i",J40="u"),"KEY "&amp;E40&amp;" ("&amp;E40&amp;")",""))</f>
        <v>KEY bbcode_cmid (bbcode_cmid)</v>
      </c>
      <c r="M40" s="29" t="str">
        <f aca="false">TRIM(E40&amp;" "&amp;K40)&amp;IF(C40="id"," AUTO_INCREMENT","")</f>
        <v>bbcode_cmid INT NOT NULL</v>
      </c>
      <c r="N40" s="29" t="str">
        <f aca="false">IF(M40="","",IF(N39="",N39,N39&amp;", ")&amp;M40)</f>
        <v>id INT NOT NULL AUTO_INCREMENT, bbcode_cmid INT NOT NULL</v>
      </c>
      <c r="O40" s="29" t="str">
        <f aca="false">IF(E40="","",O39&amp;IF(L40="","",", "&amp;L40))</f>
        <v>, PRIMARY KEY (id), KEY bbcode_cmid (bbcode_cmid)</v>
      </c>
      <c r="P40" s="29" t="str">
        <f aca="false">IF(AND(E40&lt;&gt;"",E41=""),"DROP TABLE IF EXISTS "&amp;D40&amp;"; ","")</f>
        <v/>
      </c>
      <c r="Q40" s="29" t="str">
        <f aca="false">IF(AND(E40&lt;&gt;"",E41=""),"CREATE TABLE IF NOT EXISTS "&amp;D40&amp;" ( "&amp;N40&amp;" "&amp;O40&amp;" ) ENGINE=InnoDB  DEFAULT CHARSET=utf8mb4 AUTO_INCREMENT=1 ;","")</f>
        <v/>
      </c>
      <c r="R40" s="29" t="str">
        <f aca="false">P40&amp;Q40</f>
        <v/>
      </c>
      <c r="S40" s="0"/>
      <c r="T40" s="0"/>
      <c r="U40" s="0"/>
      <c r="V40" s="0"/>
      <c r="W40" s="0" t="str">
        <f aca="false">IF(B40&lt;&gt;"",B40,W39)</f>
        <v>runtime</v>
      </c>
      <c r="X40" s="0" t="str">
        <f aca="false">IF(B40&lt;&gt;"","ALTER TABLE "&amp;B40&amp;" CONVERT TO CHARACTER SET utf8mb4 COLLATE utf8mb4_unicode_ci;",IF(F40="STRING","ALTER TABLE "&amp;W40&amp;" CHANGE "&amp;C40&amp;" "&amp;C40&amp;" VARCHAR("&amp;G40&amp;") CHARACTER SET utf8mb4 COLLATE utf8mb4_unicode_ci;",IF(OR(F40="TEXT",F40="LONGTEXT"),"ALTER TABLE "&amp;W40&amp;" CHANGE "&amp;C40&amp;" "&amp;C40&amp;" "&amp;F40&amp;" CHARACTER SET utf8mb4 COLLATE utf8mb4_unicode_ci;","")))</f>
        <v/>
      </c>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2.8" hidden="false" customHeight="false" outlineLevel="0" collapsed="false">
      <c r="A41" s="0"/>
      <c r="B41" s="0"/>
      <c r="C41" s="34" t="s">
        <v>410</v>
      </c>
      <c r="D41" s="29" t="str">
        <f aca="false">IF(B41&lt;&gt;"",B41,IF(D40&lt;&gt;"",D40,""))</f>
        <v>runtime</v>
      </c>
      <c r="E41" s="29" t="str">
        <f aca="false">LOWER(C41)</f>
        <v>code_major_version</v>
      </c>
      <c r="F41" s="35" t="s">
        <v>386</v>
      </c>
      <c r="G41" s="39" t="n">
        <v>8</v>
      </c>
      <c r="H41" s="38"/>
      <c r="I41" s="38"/>
      <c r="J41" s="38" t="s">
        <v>384</v>
      </c>
      <c r="K41" s="33" t="str">
        <f aca="false">IF(F41="","",IF(F41="STRING","VARCHAR("&amp;G41&amp;")",F41)&amp;" "&amp;IF(H41="","NOT NULL","")&amp;" "&amp;IF(I41="","","DEFAULT "&amp;I41))</f>
        <v>VARCHAR(8) NOT NULL</v>
      </c>
      <c r="L41" s="29" t="str">
        <f aca="false">IF(J41="pk","PRIMARY KEY ("&amp;E41&amp;")",IF(J41="u","UNIQUE ","")&amp;IF(OR(J41="i",J41="u"),"KEY "&amp;E41&amp;" ("&amp;E41&amp;")",""))</f>
        <v>KEY code_major_version (code_major_version)</v>
      </c>
      <c r="M41" s="29" t="str">
        <f aca="false">TRIM(E41&amp;" "&amp;K41)&amp;IF(C41="id"," AUTO_INCREMENT","")</f>
        <v>code_major_version VARCHAR(8) NOT NULL</v>
      </c>
      <c r="N41" s="29" t="str">
        <f aca="false">IF(M41="","",IF(N40="",N40,N40&amp;", ")&amp;M41)</f>
        <v>id INT NOT NULL AUTO_INCREMENT, bbcode_cmid INT NOT NULL, code_major_version VARCHAR(8) NOT NULL</v>
      </c>
      <c r="O41" s="29" t="str">
        <f aca="false">IF(E41="","",O40&amp;IF(L41="","",", "&amp;L41))</f>
        <v>, PRIMARY KEY (id), KEY bbcode_cmid (bbcode_cmid), KEY code_major_version (code_major_version)</v>
      </c>
      <c r="P41" s="29" t="str">
        <f aca="false">IF(AND(E41&lt;&gt;"",E42=""),"DROP TABLE IF EXISTS "&amp;D41&amp;"; ","")</f>
        <v/>
      </c>
      <c r="Q41" s="29" t="str">
        <f aca="false">IF(AND(E41&lt;&gt;"",E42=""),"CREATE TABLE IF NOT EXISTS "&amp;D41&amp;" ( "&amp;N41&amp;" "&amp;O41&amp;" ) ENGINE=InnoDB  DEFAULT CHARSET=utf8mb4 AUTO_INCREMENT=1 ;","")</f>
        <v/>
      </c>
      <c r="R41" s="29" t="str">
        <f aca="false">P41&amp;Q41</f>
        <v/>
      </c>
      <c r="S41" s="0"/>
      <c r="T41" s="0"/>
      <c r="U41" s="0"/>
      <c r="V41" s="0"/>
      <c r="W41" s="0" t="str">
        <f aca="false">IF(B41&lt;&gt;"",B41,W40)</f>
        <v>runtime</v>
      </c>
      <c r="X41" s="0" t="str">
        <f aca="false">IF(B41&lt;&gt;"","ALTER TABLE "&amp;B41&amp;" CONVERT TO CHARACTER SET utf8mb4 COLLATE utf8mb4_unicode_ci;",IF(F41="STRING","ALTER TABLE "&amp;W41&amp;" CHANGE "&amp;C41&amp;" "&amp;C41&amp;" VARCHAR("&amp;G41&amp;") CHARACTER SET utf8mb4 COLLATE utf8mb4_unicode_ci;",IF(OR(F41="TEXT",F41="LONGTEXT"),"ALTER TABLE "&amp;W41&amp;" CHANGE "&amp;C41&amp;" "&amp;C41&amp;" "&amp;F41&amp;" CHARACTER SET utf8mb4 COLLATE utf8mb4_unicode_ci;","")))</f>
        <v>ALTER TABLE runtime CHANGE code_major_version code_major_version VARCHAR(8) CHARACTER SET utf8mb4 COLLATE utf8mb4_unicode_ci;</v>
      </c>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2.8" hidden="false" customHeight="false" outlineLevel="0" collapsed="false">
      <c r="A42" s="0"/>
      <c r="B42" s="0"/>
      <c r="C42" s="34" t="s">
        <v>411</v>
      </c>
      <c r="D42" s="29" t="str">
        <f aca="false">IF(B42&lt;&gt;"",B42,IF(D41&lt;&gt;"",D41,""))</f>
        <v>runtime</v>
      </c>
      <c r="E42" s="29" t="str">
        <f aca="false">LOWER(C42)</f>
        <v>code_minor_version</v>
      </c>
      <c r="F42" s="35" t="s">
        <v>386</v>
      </c>
      <c r="G42" s="39" t="n">
        <v>8</v>
      </c>
      <c r="H42" s="38"/>
      <c r="I42" s="38"/>
      <c r="J42" s="38" t="s">
        <v>384</v>
      </c>
      <c r="K42" s="33" t="str">
        <f aca="false">IF(F42="","",IF(F42="STRING","VARCHAR("&amp;G42&amp;")",F42)&amp;" "&amp;IF(H42="","NOT NULL","")&amp;" "&amp;IF(I42="","","DEFAULT "&amp;I42))</f>
        <v>VARCHAR(8) NOT NULL</v>
      </c>
      <c r="L42" s="29" t="str">
        <f aca="false">IF(J42="pk","PRIMARY KEY ("&amp;E42&amp;")",IF(J42="u","UNIQUE ","")&amp;IF(OR(J42="i",J42="u"),"KEY "&amp;E42&amp;" ("&amp;E42&amp;")",""))</f>
        <v>KEY code_minor_version (code_minor_version)</v>
      </c>
      <c r="M42" s="29" t="str">
        <f aca="false">TRIM(E42&amp;" "&amp;K42)&amp;IF(C42="id"," AUTO_INCREMENT","")</f>
        <v>code_minor_version VARCHAR(8) NOT NULL</v>
      </c>
      <c r="N42" s="29" t="str">
        <f aca="false">IF(M42="","",IF(N41="",N41,N41&amp;", ")&amp;M42)</f>
        <v>id INT NOT NULL AUTO_INCREMENT, bbcode_cmid INT NOT NULL, code_major_version VARCHAR(8) NOT NULL, code_minor_version VARCHAR(8) NOT NULL</v>
      </c>
      <c r="O42" s="29" t="str">
        <f aca="false">IF(E42="","",O41&amp;IF(L42="","",", "&amp;L42))</f>
        <v>, PRIMARY KEY (id), KEY bbcode_cmid (bbcode_cmid), KEY code_major_version (code_major_version), KEY code_minor_version (code_minor_version)</v>
      </c>
      <c r="P42" s="29" t="str">
        <f aca="false">IF(AND(E42&lt;&gt;"",E43=""),"DROP TABLE IF EXISTS "&amp;D42&amp;"; ","")</f>
        <v/>
      </c>
      <c r="Q42" s="29" t="str">
        <f aca="false">IF(AND(E42&lt;&gt;"",E43=""),"CREATE TABLE IF NOT EXISTS "&amp;D42&amp;" ( "&amp;N42&amp;" "&amp;O42&amp;" ) ENGINE=InnoDB  DEFAULT CHARSET=utf8mb4 AUTO_INCREMENT=1 ;","")</f>
        <v/>
      </c>
      <c r="R42" s="29" t="str">
        <f aca="false">P42&amp;Q42</f>
        <v/>
      </c>
      <c r="S42" s="0"/>
      <c r="T42" s="0"/>
      <c r="U42" s="0"/>
      <c r="V42" s="0"/>
      <c r="W42" s="0" t="str">
        <f aca="false">IF(B42&lt;&gt;"",B42,W41)</f>
        <v>runtime</v>
      </c>
      <c r="X42" s="0" t="str">
        <f aca="false">IF(B42&lt;&gt;"","ALTER TABLE "&amp;B42&amp;" CONVERT TO CHARACTER SET utf8mb4 COLLATE utf8mb4_unicode_ci;",IF(F42="STRING","ALTER TABLE "&amp;W42&amp;" CHANGE "&amp;C42&amp;" "&amp;C42&amp;" VARCHAR("&amp;G42&amp;") CHARACTER SET utf8mb4 COLLATE utf8mb4_unicode_ci;",IF(OR(F42="TEXT",F42="LONGTEXT"),"ALTER TABLE "&amp;W42&amp;" CHANGE "&amp;C42&amp;" "&amp;C42&amp;" "&amp;F42&amp;" CHARACTER SET utf8mb4 COLLATE utf8mb4_unicode_ci;","")))</f>
        <v>ALTER TABLE runtime CHANGE code_minor_version code_minor_version VARCHAR(8) CHARACTER SET utf8mb4 COLLATE utf8mb4_unicode_ci;</v>
      </c>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2.8" hidden="false" customHeight="false" outlineLevel="0" collapsed="false">
      <c r="A43" s="0"/>
      <c r="B43" s="0"/>
      <c r="C43" s="34" t="s">
        <v>412</v>
      </c>
      <c r="D43" s="29" t="str">
        <f aca="false">IF(B43&lt;&gt;"",B43,IF(D42&lt;&gt;"",D42,""))</f>
        <v>runtime</v>
      </c>
      <c r="E43" s="29" t="str">
        <f aca="false">LOWER(C43)</f>
        <v>code_subminor_version</v>
      </c>
      <c r="F43" s="35" t="s">
        <v>386</v>
      </c>
      <c r="G43" s="39" t="n">
        <v>8</v>
      </c>
      <c r="H43" s="38"/>
      <c r="I43" s="38"/>
      <c r="J43" s="38"/>
      <c r="K43" s="33" t="str">
        <f aca="false">IF(F43="","",IF(F43="STRING","VARCHAR("&amp;G43&amp;")",F43)&amp;" "&amp;IF(H43="","NOT NULL","")&amp;" "&amp;IF(I43="","","DEFAULT "&amp;I43))</f>
        <v>VARCHAR(8) NOT NULL</v>
      </c>
      <c r="L43" s="29" t="str">
        <f aca="false">IF(J43="pk","PRIMARY KEY ("&amp;E43&amp;")",IF(J43="u","UNIQUE ","")&amp;IF(OR(J43="i",J43="u"),"KEY "&amp;E43&amp;" ("&amp;E43&amp;")",""))</f>
        <v/>
      </c>
      <c r="M43" s="29" t="str">
        <f aca="false">TRIM(E43&amp;" "&amp;K43)&amp;IF(C43="id"," AUTO_INCREMENT","")</f>
        <v>code_subminor_version VARCHAR(8) NOT NULL</v>
      </c>
      <c r="N43" s="29" t="str">
        <f aca="false">IF(M43="","",IF(N42="",N42,N42&amp;", ")&amp;M43)</f>
        <v>id INT NOT NULL AUTO_INCREMENT, bbcode_cmid INT NOT NULL, code_major_version VARCHAR(8) NOT NULL, code_minor_version VARCHAR(8) NOT NULL, code_subminor_version VARCHAR(8) NOT NULL</v>
      </c>
      <c r="O43" s="29" t="str">
        <f aca="false">IF(E43="","",O42&amp;IF(L43="","",", "&amp;L43))</f>
        <v>, PRIMARY KEY (id), KEY bbcode_cmid (bbcode_cmid), KEY code_major_version (code_major_version), KEY code_minor_version (code_minor_version)</v>
      </c>
      <c r="P43" s="29" t="str">
        <f aca="false">IF(AND(E43&lt;&gt;"",E44=""),"DROP TABLE IF EXISTS "&amp;D43&amp;"; ","")</f>
        <v/>
      </c>
      <c r="Q43" s="29" t="str">
        <f aca="false">IF(AND(E43&lt;&gt;"",E44=""),"CREATE TABLE IF NOT EXISTS "&amp;D43&amp;" ( "&amp;N43&amp;" "&amp;O43&amp;" ) ENGINE=InnoDB  DEFAULT CHARSET=utf8mb4 AUTO_INCREMENT=1 ;","")</f>
        <v/>
      </c>
      <c r="R43" s="29" t="str">
        <f aca="false">P43&amp;Q43</f>
        <v/>
      </c>
      <c r="S43" s="0"/>
      <c r="T43" s="0"/>
      <c r="U43" s="0"/>
      <c r="V43" s="0"/>
      <c r="W43" s="0" t="str">
        <f aca="false">IF(B43&lt;&gt;"",B43,W42)</f>
        <v>runtime</v>
      </c>
      <c r="X43" s="0" t="str">
        <f aca="false">IF(B43&lt;&gt;"","ALTER TABLE "&amp;B43&amp;" CONVERT TO CHARACTER SET utf8mb4 COLLATE utf8mb4_unicode_ci;",IF(F43="STRING","ALTER TABLE "&amp;W43&amp;" CHANGE "&amp;C43&amp;" "&amp;C43&amp;" VARCHAR("&amp;G43&amp;") CHARACTER SET utf8mb4 COLLATE utf8mb4_unicode_ci;",IF(OR(F43="TEXT",F43="LONGTEXT"),"ALTER TABLE "&amp;W43&amp;" CHANGE "&amp;C43&amp;" "&amp;C43&amp;" "&amp;F43&amp;" CHARACTER SET utf8mb4 COLLATE utf8mb4_unicode_ci;","")))</f>
        <v>ALTER TABLE runtime CHANGE code_subminor_version code_subminor_version VARCHAR(8) CHARACTER SET utf8mb4 COLLATE utf8mb4_unicode_ci;</v>
      </c>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2.8" hidden="false" customHeight="false" outlineLevel="0" collapsed="false">
      <c r="A44" s="0"/>
      <c r="B44" s="0"/>
      <c r="C44" s="34" t="s">
        <v>329</v>
      </c>
      <c r="D44" s="29" t="str">
        <f aca="false">IF(B44&lt;&gt;"",B44,IF(D43&lt;&gt;"",D43,""))</f>
        <v>runtime</v>
      </c>
      <c r="E44" s="29" t="str">
        <f aca="false">LOWER(C44)</f>
        <v>locale</v>
      </c>
      <c r="F44" s="35" t="s">
        <v>386</v>
      </c>
      <c r="G44" s="36" t="n">
        <v>8</v>
      </c>
      <c r="H44" s="37"/>
      <c r="I44" s="37"/>
      <c r="J44" s="38"/>
      <c r="K44" s="33" t="str">
        <f aca="false">IF(F44="","",IF(F44="STRING","VARCHAR("&amp;G44&amp;")",F44)&amp;" "&amp;IF(H44="","NOT NULL","")&amp;" "&amp;IF(I44="","","DEFAULT "&amp;I44))</f>
        <v>VARCHAR(8) NOT NULL</v>
      </c>
      <c r="L44" s="29" t="str">
        <f aca="false">IF(J44="pk","PRIMARY KEY ("&amp;E44&amp;")",IF(J44="u","UNIQUE ","")&amp;IF(OR(J44="i",J44="u"),"KEY "&amp;E44&amp;" ("&amp;E44&amp;")",""))</f>
        <v/>
      </c>
      <c r="M44" s="29" t="str">
        <f aca="false">TRIM(E44&amp;" "&amp;K44)&amp;IF(C44="id"," AUTO_INCREMENT","")</f>
        <v>locale VARCHAR(8) NOT NULL</v>
      </c>
      <c r="N44" s="29" t="str">
        <f aca="false">IF(M44="","",IF(N43="",N43,N43&amp;", ")&amp;M44)</f>
        <v>id INT NOT NULL AUTO_INCREMENT, bbcode_cmid INT NOT NULL, code_major_version VARCHAR(8) NOT NULL, code_minor_version VARCHAR(8) NOT NULL, code_subminor_version VARCHAR(8) NOT NULL, locale VARCHAR(8) NOT NULL</v>
      </c>
      <c r="O44" s="29" t="str">
        <f aca="false">IF(E44="","",O43&amp;IF(L44="","",", "&amp;L44))</f>
        <v>, PRIMARY KEY (id), KEY bbcode_cmid (bbcode_cmid), KEY code_major_version (code_major_version), KEY code_minor_version (code_minor_version)</v>
      </c>
      <c r="P44" s="29" t="str">
        <f aca="false">IF(AND(E44&lt;&gt;"",E45=""),"DROP TABLE IF EXISTS "&amp;D44&amp;"; ","")</f>
        <v/>
      </c>
      <c r="Q44" s="29" t="str">
        <f aca="false">IF(AND(E44&lt;&gt;"",E45=""),"CREATE TABLE IF NOT EXISTS "&amp;D44&amp;" ( "&amp;N44&amp;" "&amp;O44&amp;" ) ENGINE=InnoDB  DEFAULT CHARSET=utf8mb4 AUTO_INCREMENT=1 ;","")</f>
        <v/>
      </c>
      <c r="R44" s="29" t="str">
        <f aca="false">P44&amp;Q44</f>
        <v/>
      </c>
      <c r="S44" s="0"/>
      <c r="T44" s="0"/>
      <c r="U44" s="0"/>
      <c r="V44" s="0"/>
      <c r="W44" s="0" t="str">
        <f aca="false">IF(B44&lt;&gt;"",B44,W43)</f>
        <v>runtime</v>
      </c>
      <c r="X44" s="0" t="str">
        <f aca="false">IF(B44&lt;&gt;"","ALTER TABLE "&amp;B44&amp;" CONVERT TO CHARACTER SET utf8mb4 COLLATE utf8mb4_unicode_ci;",IF(F44="STRING","ALTER TABLE "&amp;W44&amp;" CHANGE "&amp;C44&amp;" "&amp;C44&amp;" VARCHAR("&amp;G44&amp;") CHARACTER SET utf8mb4 COLLATE utf8mb4_unicode_ci;",IF(OR(F44="TEXT",F44="LONGTEXT"),"ALTER TABLE "&amp;W44&amp;" CHANGE "&amp;C44&amp;" "&amp;C44&amp;" "&amp;F44&amp;" CHARACTER SET utf8mb4 COLLATE utf8mb4_unicode_ci;","")))</f>
        <v>ALTER TABLE runtime CHANGE locale locale VARCHAR(8) CHARACTER SET utf8mb4 COLLATE utf8mb4_unicode_ci;</v>
      </c>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2.8" hidden="false" customHeight="false" outlineLevel="0" collapsed="false">
      <c r="A45" s="0"/>
      <c r="B45" s="0"/>
      <c r="C45" s="34" t="s">
        <v>297</v>
      </c>
      <c r="D45" s="29" t="str">
        <f aca="false">IF(B45&lt;&gt;"",B45,IF(D44&lt;&gt;"",D44,""))</f>
        <v>runtime</v>
      </c>
      <c r="E45" s="29" t="str">
        <f aca="false">LOWER(C45)</f>
        <v>word</v>
      </c>
      <c r="F45" s="35" t="s">
        <v>386</v>
      </c>
      <c r="G45" s="36" t="n">
        <v>64</v>
      </c>
      <c r="H45" s="38" t="s">
        <v>392</v>
      </c>
      <c r="I45" s="37"/>
      <c r="J45" s="38"/>
      <c r="K45" s="33" t="str">
        <f aca="false">IF(F45="","",IF(F45="STRING","VARCHAR("&amp;G45&amp;")",F45)&amp;" "&amp;IF(H45="","NOT NULL","")&amp;" "&amp;IF(I45="","","DEFAULT "&amp;I45))</f>
        <v>VARCHAR(64)</v>
      </c>
      <c r="L45" s="29" t="str">
        <f aca="false">IF(J45="pk","PRIMARY KEY ("&amp;E45&amp;")",IF(J45="u","UNIQUE ","")&amp;IF(OR(J45="i",J45="u"),"KEY "&amp;E45&amp;" ("&amp;E45&amp;")",""))</f>
        <v/>
      </c>
      <c r="M45" s="29" t="str">
        <f aca="false">TRIM(E45&amp;" "&amp;K45)&amp;IF(C45="id"," AUTO_INCREMENT","")</f>
        <v>word VARCHAR(64)</v>
      </c>
      <c r="N45" s="29" t="str">
        <f aca="false">IF(M45="","",IF(N44="",N44,N44&amp;", ")&amp;M45)</f>
        <v>id INT NOT NULL AUTO_INCREMENT, bbcode_cmid INT NOT NULL, code_major_version VARCHAR(8) NOT NULL, code_minor_version VARCHAR(8) NOT NULL, code_subminor_version VARCHAR(8) NOT NULL, locale VARCHAR(8) NOT NULL, word VARCHAR(64)</v>
      </c>
      <c r="O45" s="29" t="str">
        <f aca="false">IF(E45="","",O44&amp;IF(L45="","",", "&amp;L45))</f>
        <v>, PRIMARY KEY (id), KEY bbcode_cmid (bbcode_cmid), KEY code_major_version (code_major_version), KEY code_minor_version (code_minor_version)</v>
      </c>
      <c r="P45" s="29" t="str">
        <f aca="false">IF(AND(E45&lt;&gt;"",E46=""),"DROP TABLE IF EXISTS "&amp;D45&amp;"; ","")</f>
        <v/>
      </c>
      <c r="Q45" s="29" t="str">
        <f aca="false">IF(AND(E45&lt;&gt;"",E46=""),"CREATE TABLE IF NOT EXISTS "&amp;D45&amp;" ( "&amp;N45&amp;" "&amp;O45&amp;" ) ENGINE=InnoDB  DEFAULT CHARSET=utf8mb4 AUTO_INCREMENT=1 ;","")</f>
        <v/>
      </c>
      <c r="R45" s="29" t="str">
        <f aca="false">P45&amp;Q45</f>
        <v/>
      </c>
      <c r="S45" s="0"/>
      <c r="T45" s="0"/>
      <c r="U45" s="0"/>
      <c r="V45" s="0"/>
      <c r="W45" s="0" t="str">
        <f aca="false">IF(B45&lt;&gt;"",B45,W44)</f>
        <v>runtime</v>
      </c>
      <c r="X45" s="0" t="str">
        <f aca="false">IF(B45&lt;&gt;"","ALTER TABLE "&amp;B45&amp;" CONVERT TO CHARACTER SET utf8mb4 COLLATE utf8mb4_unicode_ci;",IF(F45="STRING","ALTER TABLE "&amp;W45&amp;" CHANGE "&amp;C45&amp;" "&amp;C45&amp;" VARCHAR("&amp;G45&amp;") CHARACTER SET utf8mb4 COLLATE utf8mb4_unicode_ci;",IF(OR(F45="TEXT",F45="LONGTEXT"),"ALTER TABLE "&amp;W45&amp;" CHANGE "&amp;C45&amp;" "&amp;C45&amp;" "&amp;F45&amp;" CHARACTER SET utf8mb4 COLLATE utf8mb4_unicode_ci;","")))</f>
        <v>ALTER TABLE runtime CHANGE word word VARCHAR(64) CHARACTER SET utf8mb4 COLLATE utf8mb4_unicode_ci;</v>
      </c>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2.8" hidden="false" customHeight="false" outlineLevel="0" collapsed="false">
      <c r="A46" s="0"/>
      <c r="B46" s="0"/>
      <c r="C46" s="34" t="s">
        <v>340</v>
      </c>
      <c r="D46" s="29" t="str">
        <f aca="false">IF(B46&lt;&gt;"",B46,IF(D45&lt;&gt;"",D45,""))</f>
        <v>runtime</v>
      </c>
      <c r="E46" s="29" t="str">
        <f aca="false">LOWER(C46)</f>
        <v>trace</v>
      </c>
      <c r="F46" s="35" t="s">
        <v>407</v>
      </c>
      <c r="G46" s="36"/>
      <c r="H46" s="37"/>
      <c r="I46" s="37"/>
      <c r="J46" s="38"/>
      <c r="K46" s="33" t="str">
        <f aca="false">IF(F46="","",IF(F46="STRING","VARCHAR("&amp;G46&amp;")",F46)&amp;" "&amp;IF(H46="","NOT NULL","")&amp;" "&amp;IF(I46="","","DEFAULT "&amp;I46))</f>
        <v>SMALLINT NOT NULL</v>
      </c>
      <c r="L46" s="29" t="str">
        <f aca="false">IF(J46="pk","PRIMARY KEY ("&amp;E46&amp;")",IF(J46="u","UNIQUE ","")&amp;IF(OR(J46="i",J46="u"),"KEY "&amp;E46&amp;" ("&amp;E46&amp;")",""))</f>
        <v/>
      </c>
      <c r="M46" s="29" t="str">
        <f aca="false">TRIM(E46&amp;" "&amp;K46)&amp;IF(C46="id"," AUTO_INCREMENT","")</f>
        <v>trace SMALLINT NOT NULL</v>
      </c>
      <c r="N46" s="29" t="str">
        <f aca="false">IF(M46="","",IF(N45="",N45,N45&amp;", ")&amp;M46)</f>
        <v>id INT NOT NULL AUTO_INCREMENT, bbcode_cmid INT NOT NULL, code_major_version VARCHAR(8) NOT NULL, code_minor_version VARCHAR(8) NOT NULL, code_subminor_version VARCHAR(8) NOT NULL, locale VARCHAR(8) NOT NULL, word VARCHAR(64), trace SMALLINT NOT NULL</v>
      </c>
      <c r="O46" s="29" t="str">
        <f aca="false">IF(E46="","",O45&amp;IF(L46="","",", "&amp;L46))</f>
        <v>, PRIMARY KEY (id), KEY bbcode_cmid (bbcode_cmid), KEY code_major_version (code_major_version), KEY code_minor_version (code_minor_version)</v>
      </c>
      <c r="P46" s="29" t="str">
        <f aca="false">IF(AND(E46&lt;&gt;"",E47=""),"DROP TABLE IF EXISTS "&amp;D46&amp;"; ","")</f>
        <v/>
      </c>
      <c r="Q46" s="29" t="str">
        <f aca="false">IF(AND(E46&lt;&gt;"",E47=""),"CREATE TABLE IF NOT EXISTS "&amp;D46&amp;" ( "&amp;N46&amp;" "&amp;O46&amp;" ) ENGINE=InnoDB  DEFAULT CHARSET=utf8mb4 AUTO_INCREMENT=1 ;","")</f>
        <v/>
      </c>
      <c r="R46" s="29" t="str">
        <f aca="false">P46&amp;Q46</f>
        <v/>
      </c>
      <c r="S46" s="0"/>
      <c r="T46" s="0"/>
      <c r="U46" s="0"/>
      <c r="V46" s="0"/>
      <c r="W46" s="0" t="str">
        <f aca="false">IF(B46&lt;&gt;"",B46,W45)</f>
        <v>runtime</v>
      </c>
      <c r="X46" s="0" t="str">
        <f aca="false">IF(B46&lt;&gt;"","ALTER TABLE "&amp;B46&amp;" CONVERT TO CHARACTER SET utf8mb4 COLLATE utf8mb4_unicode_ci;",IF(F46="STRING","ALTER TABLE "&amp;W46&amp;" CHANGE "&amp;C46&amp;" "&amp;C46&amp;" VARCHAR("&amp;G46&amp;") CHARACTER SET utf8mb4 COLLATE utf8mb4_unicode_ci;",IF(OR(F46="TEXT",F46="LONGTEXT"),"ALTER TABLE "&amp;W46&amp;" CHANGE "&amp;C46&amp;" "&amp;C46&amp;" "&amp;F46&amp;" CHARACTER SET utf8mb4 COLLATE utf8mb4_unicode_ci;","")))</f>
        <v/>
      </c>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2.8" hidden="false" customHeight="false" outlineLevel="0" collapsed="false">
      <c r="A47" s="0"/>
      <c r="B47" s="0"/>
      <c r="C47" s="34" t="s">
        <v>413</v>
      </c>
      <c r="D47" s="29" t="str">
        <f aca="false">IF(B47&lt;&gt;"",B47,IF(D46&lt;&gt;"",D46,""))</f>
        <v>runtime</v>
      </c>
      <c r="E47" s="29" t="str">
        <f aca="false">LOWER(C47)</f>
        <v>bizmodel_user_id</v>
      </c>
      <c r="F47" s="35" t="s">
        <v>381</v>
      </c>
      <c r="G47" s="36"/>
      <c r="H47" s="38" t="s">
        <v>392</v>
      </c>
      <c r="I47" s="38" t="s">
        <v>393</v>
      </c>
      <c r="J47" s="38" t="s">
        <v>384</v>
      </c>
      <c r="K47" s="33" t="str">
        <f aca="false">IF(F47="","",IF(F47="STRING","VARCHAR("&amp;G47&amp;")",F47)&amp;" "&amp;IF(H47="","NOT NULL","")&amp;" "&amp;IF(I47="","","DEFAULT "&amp;I47))</f>
        <v>INT  DEFAULT NULL</v>
      </c>
      <c r="L47" s="29" t="str">
        <f aca="false">IF(J47="pk","PRIMARY KEY ("&amp;E47&amp;")",IF(J47="u","UNIQUE ","")&amp;IF(OR(J47="i",J47="u"),"KEY "&amp;E47&amp;" ("&amp;E47&amp;")",""))</f>
        <v>KEY bizmodel_user_id (bizmodel_user_id)</v>
      </c>
      <c r="M47" s="29" t="str">
        <f aca="false">TRIM(E47&amp;" "&amp;K47)&amp;IF(C47="id"," AUTO_INCREMENT","")</f>
        <v>bizmodel_user_id INT DEFAULT NULL</v>
      </c>
      <c r="N47" s="29" t="str">
        <f aca="false">IF(M47="","",IF(N46="",N46,N46&amp;", ")&amp;M47)</f>
        <v>id INT NOT NULL AUTO_INCREMENT, bbcode_cmid INT NOT NULL, code_major_version VARCHAR(8) NOT NULL, code_minor_version VARCHAR(8) NOT NULL, code_subminor_version VARCHAR(8) NOT NULL, locale VARCHAR(8) NOT NULL, word VARCHAR(64), trace SMALLINT NOT NULL, bizmodel_user_id INT DEFAULT NULL</v>
      </c>
      <c r="O47" s="29" t="str">
        <f aca="false">IF(E47="","",O46&amp;IF(L47="","",", "&amp;L47))</f>
        <v>, PRIMARY KEY (id), KEY bbcode_cmid (bbcode_cmid), KEY code_major_version (code_major_version), KEY code_minor_version (code_minor_version), KEY bizmodel_user_id (bizmodel_user_id)</v>
      </c>
      <c r="P47" s="29" t="str">
        <f aca="false">IF(AND(E47&lt;&gt;"",E48=""),"DROP TABLE IF EXISTS "&amp;D47&amp;"; ","")</f>
        <v/>
      </c>
      <c r="Q47" s="29" t="str">
        <f aca="false">IF(AND(E47&lt;&gt;"",E48=""),"CREATE TABLE IF NOT EXISTS "&amp;D47&amp;" ( "&amp;N47&amp;" "&amp;O47&amp;" ) ENGINE=InnoDB  DEFAULT CHARSET=utf8mb4 AUTO_INCREMENT=1 ;","")</f>
        <v/>
      </c>
      <c r="R47" s="29" t="str">
        <f aca="false">P47&amp;Q47</f>
        <v/>
      </c>
      <c r="S47" s="0"/>
      <c r="T47" s="0"/>
      <c r="U47" s="0"/>
      <c r="V47" s="0"/>
      <c r="W47" s="0" t="str">
        <f aca="false">IF(B47&lt;&gt;"",B47,W46)</f>
        <v>runtime</v>
      </c>
      <c r="X47" s="0" t="str">
        <f aca="false">IF(B47&lt;&gt;"","ALTER TABLE "&amp;B47&amp;" CONVERT TO CHARACTER SET utf8mb4 COLLATE utf8mb4_unicode_ci;",IF(F47="STRING","ALTER TABLE "&amp;W47&amp;" CHANGE "&amp;C47&amp;" "&amp;C47&amp;" VARCHAR("&amp;G47&amp;") CHARACTER SET utf8mb4 COLLATE utf8mb4_unicode_ci;",IF(OR(F47="TEXT",F47="LONGTEXT"),"ALTER TABLE "&amp;W47&amp;" CHANGE "&amp;C47&amp;" "&amp;C47&amp;" "&amp;F47&amp;" CHARACTER SET utf8mb4 COLLATE utf8mb4_unicode_ci;","")))</f>
        <v/>
      </c>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2.8" hidden="false" customHeight="false" outlineLevel="0" collapsed="false">
      <c r="A48" s="0"/>
      <c r="B48" s="0"/>
      <c r="C48" s="34" t="s">
        <v>390</v>
      </c>
      <c r="D48" s="29" t="str">
        <f aca="false">IF(B48&lt;&gt;"",B48,IF(D47&lt;&gt;"",D47,""))</f>
        <v>runtime</v>
      </c>
      <c r="E48" s="29" t="str">
        <f aca="false">LOWER(C48)</f>
        <v>deleted</v>
      </c>
      <c r="F48" s="35" t="s">
        <v>391</v>
      </c>
      <c r="G48" s="36"/>
      <c r="H48" s="38" t="s">
        <v>392</v>
      </c>
      <c r="I48" s="38" t="s">
        <v>393</v>
      </c>
      <c r="J48" s="38" t="s">
        <v>384</v>
      </c>
      <c r="K48" s="33" t="str">
        <f aca="false">IF(F48="","",IF(F48="STRING","VARCHAR("&amp;G48&amp;")",F48)&amp;" "&amp;IF(H48="","NOT NULL","")&amp;" "&amp;IF(I48="","","DEFAULT "&amp;I48))</f>
        <v>DATETIME  DEFAULT NULL</v>
      </c>
      <c r="L48" s="29" t="str">
        <f aca="false">IF(J48="pk","PRIMARY KEY ("&amp;E48&amp;")",IF(J48="u","UNIQUE ","")&amp;IF(OR(J48="i",J48="u"),"KEY "&amp;E48&amp;" ("&amp;E48&amp;")",""))</f>
        <v>KEY deleted (deleted)</v>
      </c>
      <c r="M48" s="29" t="str">
        <f aca="false">TRIM(E48&amp;" "&amp;K48)&amp;IF(C48="id"," AUTO_INCREMENT","")</f>
        <v>deleted DATETIME DEFAULT NULL</v>
      </c>
      <c r="N48" s="29" t="str">
        <f aca="false">IF(M48="","",IF(N47="",N47,N47&amp;", ")&amp;M48)</f>
        <v>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v>
      </c>
      <c r="O48" s="29" t="str">
        <f aca="false">IF(E48="","",O47&amp;IF(L48="","",", "&amp;L48))</f>
        <v>, PRIMARY KEY (id), KEY bbcode_cmid (bbcode_cmid), KEY code_major_version (code_major_version), KEY code_minor_version (code_minor_version), KEY bizmodel_user_id (bizmodel_user_id), KEY deleted (deleted)</v>
      </c>
      <c r="P48" s="29" t="str">
        <f aca="false">IF(AND(E48&lt;&gt;"",E49=""),"DROP TABLE IF EXISTS "&amp;D48&amp;"; ","")</f>
        <v/>
      </c>
      <c r="Q48" s="29" t="str">
        <f aca="false">IF(AND(E48&lt;&gt;"",E49=""),"CREATE TABLE IF NOT EXISTS "&amp;D48&amp;" ( "&amp;N48&amp;" "&amp;O48&amp;" ) ENGINE=InnoDB  DEFAULT CHARSET=utf8mb4 AUTO_INCREMENT=1 ;","")</f>
        <v/>
      </c>
      <c r="R48" s="29" t="str">
        <f aca="false">P48&amp;Q48</f>
        <v/>
      </c>
      <c r="S48" s="0"/>
      <c r="T48" s="0"/>
      <c r="U48" s="0"/>
      <c r="V48" s="0"/>
      <c r="W48" s="0" t="str">
        <f aca="false">IF(B48&lt;&gt;"",B48,W47)</f>
        <v>runtime</v>
      </c>
      <c r="X48" s="0" t="str">
        <f aca="false">IF(B48&lt;&gt;"","ALTER TABLE "&amp;B48&amp;" CONVERT TO CHARACTER SET utf8mb4 COLLATE utf8mb4_unicode_ci;",IF(F48="STRING","ALTER TABLE "&amp;W48&amp;" CHANGE "&amp;C48&amp;" "&amp;C48&amp;" VARCHAR("&amp;G48&amp;") CHARACTER SET utf8mb4 COLLATE utf8mb4_unicode_ci;",IF(OR(F48="TEXT",F48="LONGTEXT"),"ALTER TABLE "&amp;W48&amp;" CHANGE "&amp;C48&amp;" "&amp;C48&amp;" "&amp;F48&amp;" CHARACTER SET utf8mb4 COLLATE utf8mb4_unicode_ci;","")))</f>
        <v/>
      </c>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2.8" hidden="false" customHeight="false" outlineLevel="0" collapsed="false">
      <c r="A49" s="0"/>
      <c r="B49" s="0"/>
      <c r="C49" s="34" t="s">
        <v>394</v>
      </c>
      <c r="D49" s="29" t="str">
        <f aca="false">IF(B49&lt;&gt;"",B49,IF(D48&lt;&gt;"",D48,""))</f>
        <v>runtime</v>
      </c>
      <c r="E49" s="29" t="str">
        <f aca="false">LOWER(C49)</f>
        <v>updated</v>
      </c>
      <c r="F49" s="35" t="s">
        <v>395</v>
      </c>
      <c r="G49" s="36" t="s">
        <v>36</v>
      </c>
      <c r="H49" s="38" t="s">
        <v>36</v>
      </c>
      <c r="I49" s="38" t="s">
        <v>396</v>
      </c>
      <c r="J49" s="38" t="s">
        <v>384</v>
      </c>
      <c r="K49" s="33" t="str">
        <f aca="false">IF(F49="","",IF(F49="STRING","VARCHAR("&amp;G49&amp;")",F49)&amp;" "&amp;IF(H49="","NOT NULL","")&amp;" "&amp;IF(I49="","","DEFAULT "&amp;I49))</f>
        <v>TIMESTAMP  DEFAULT CURRENT_TIMESTAMP ON UPDATE CURRENT_TIMESTAMP</v>
      </c>
      <c r="L49" s="29" t="str">
        <f aca="false">IF(J49="pk","PRIMARY KEY ("&amp;E49&amp;")",IF(J49="u","UNIQUE ","")&amp;IF(OR(J49="i",J49="u"),"KEY "&amp;E49&amp;" ("&amp;E49&amp;")",""))</f>
        <v>KEY updated (updated)</v>
      </c>
      <c r="M49" s="29" t="str">
        <f aca="false">TRIM(E49&amp;" "&amp;K49)&amp;IF(C49="id"," AUTO_INCREMENT","")</f>
        <v>updated TIMESTAMP DEFAULT CURRENT_TIMESTAMP ON UPDATE CURRENT_TIMESTAMP</v>
      </c>
      <c r="N49" s="29" t="str">
        <f aca="false">IF(M49="","",IF(N48="",N48,N48&amp;", ")&amp;M49)</f>
        <v>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 updated TIMESTAMP DEFAULT CURRENT_TIMESTAMP ON UPDATE CURRENT_TIMESTAMP</v>
      </c>
      <c r="O49" s="29" t="str">
        <f aca="false">IF(E49="","",O48&amp;IF(L49="","",", "&amp;L49))</f>
        <v>, PRIMARY KEY (id), KEY bbcode_cmid (bbcode_cmid), KEY code_major_version (code_major_version), KEY code_minor_version (code_minor_version), KEY bizmodel_user_id (bizmodel_user_id), KEY deleted (deleted), KEY updated (updated)</v>
      </c>
      <c r="P49" s="29" t="str">
        <f aca="false">IF(AND(E49&lt;&gt;"",E50=""),"DROP TABLE IF EXISTS "&amp;D49&amp;"; ","")</f>
        <v/>
      </c>
      <c r="Q49" s="29" t="str">
        <f aca="false">IF(AND(E49&lt;&gt;"",E50=""),"CREATE TABLE IF NOT EXISTS "&amp;D49&amp;" ( "&amp;N49&amp;" "&amp;O49&amp;" ) ENGINE=InnoDB  DEFAULT CHARSET=utf8mb4 AUTO_INCREMENT=1 ;","")</f>
        <v/>
      </c>
      <c r="R49" s="29" t="str">
        <f aca="false">P49&amp;Q49</f>
        <v/>
      </c>
      <c r="S49" s="0"/>
      <c r="T49" s="0"/>
      <c r="U49" s="0"/>
      <c r="V49" s="0"/>
      <c r="W49" s="0" t="str">
        <f aca="false">IF(B49&lt;&gt;"",B49,W48)</f>
        <v>runtime</v>
      </c>
      <c r="X49" s="0" t="str">
        <f aca="false">IF(B49&lt;&gt;"","ALTER TABLE "&amp;B49&amp;" CONVERT TO CHARACTER SET utf8mb4 COLLATE utf8mb4_unicode_ci;",IF(F49="STRING","ALTER TABLE "&amp;W49&amp;" CHANGE "&amp;C49&amp;" "&amp;C49&amp;" VARCHAR("&amp;G49&amp;") CHARACTER SET utf8mb4 COLLATE utf8mb4_unicode_ci;",IF(OR(F49="TEXT",F49="LONGTEXT"),"ALTER TABLE "&amp;W49&amp;" CHANGE "&amp;C49&amp;" "&amp;C49&amp;" "&amp;F49&amp;" CHARACTER SET utf8mb4 COLLATE utf8mb4_unicode_ci;","")))</f>
        <v/>
      </c>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2.8" hidden="false" customHeight="false" outlineLevel="0" collapsed="false">
      <c r="A50" s="0"/>
      <c r="B50" s="0"/>
      <c r="C50" s="34" t="s">
        <v>397</v>
      </c>
      <c r="D50" s="29" t="str">
        <f aca="false">IF(B50&lt;&gt;"",B50,IF(D49&lt;&gt;"",D49,""))</f>
        <v>runtime</v>
      </c>
      <c r="E50" s="29" t="str">
        <f aca="false">LOWER(C50)</f>
        <v>rand</v>
      </c>
      <c r="F50" s="35" t="s">
        <v>386</v>
      </c>
      <c r="G50" s="36" t="n">
        <v>8</v>
      </c>
      <c r="H50" s="38"/>
      <c r="I50" s="38" t="n">
        <v>12345678</v>
      </c>
      <c r="J50" s="38"/>
      <c r="K50" s="33" t="str">
        <f aca="false">IF(F50="","",IF(F50="STRING","VARCHAR("&amp;G50&amp;")",F50)&amp;" "&amp;IF(H50="","NOT NULL","")&amp;" "&amp;IF(I50="","","DEFAULT "&amp;I50))</f>
        <v>VARCHAR(8) NOT NULL DEFAULT 12345678</v>
      </c>
      <c r="L50" s="29" t="str">
        <f aca="false">IF(J50="pk","PRIMARY KEY ("&amp;E50&amp;")",IF(J50="u","UNIQUE ","")&amp;IF(OR(J50="i",J50="u"),"KEY "&amp;E50&amp;" ("&amp;E50&amp;")",""))</f>
        <v/>
      </c>
      <c r="M50" s="29" t="str">
        <f aca="false">TRIM(E50&amp;" "&amp;K50)&amp;IF(C50="id"," AUTO_INCREMENT","")</f>
        <v>rand VARCHAR(8) NOT NULL DEFAULT 12345678</v>
      </c>
      <c r="N50" s="29" t="str">
        <f aca="false">IF(M50="","",IF(N49="",N49,N49&amp;", ")&amp;M50)</f>
        <v>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 updated TIMESTAMP DEFAULT CURRENT_TIMESTAMP ON UPDATE CURRENT_TIMESTAMP, rand VARCHAR(8) NOT NULL DEFAULT 12345678</v>
      </c>
      <c r="O50" s="29" t="str">
        <f aca="false">IF(E50="","",O49&amp;IF(L50="","",", "&amp;L50))</f>
        <v>, PRIMARY KEY (id), KEY bbcode_cmid (bbcode_cmid), KEY code_major_version (code_major_version), KEY code_minor_version (code_minor_version), KEY bizmodel_user_id (bizmodel_user_id), KEY deleted (deleted), KEY updated (updated)</v>
      </c>
      <c r="P50" s="29" t="str">
        <f aca="false">IF(AND(E50&lt;&gt;"",E51=""),"DROP TABLE IF EXISTS "&amp;D50&amp;"; ","")</f>
        <v>DROP TABLE IF EXISTS runtime;</v>
      </c>
      <c r="Q50" s="29" t="str">
        <f aca="false">IF(AND(E50&lt;&gt;"",E51=""),"CREATE TABLE IF NOT EXISTS "&amp;D50&amp;" ( "&amp;N50&amp;" "&amp;O50&amp;" ) ENGINE=InnoDB  DEFAULT CHARSET=utf8mb4 AUTO_INCREMENT=1 ;","")</f>
        <v>CREATE TABLE IF NOT EXISTS runtime ( 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 updated TIMESTAMP DEFAULT CURRENT_TIMESTAMP ON UPDATE CURRENT_TIMESTAMP, rand VARCHAR(8) NOT NULL DEFAULT 12345678 , PRIMARY KEY (id), KEY bbcode_cmid (bbcode_cmid), KEY code_major_version (code_major_version), KEY code_minor_version (code_minor_version), KEY bizmodel_user_id (bizmodel_user_id), KEY deleted (deleted), KEY updated (updated) ) ENGINE=InnoDB  DEFAULT CHARSET=utf8mb4 AUTO_INCREMENT=1 ;</v>
      </c>
      <c r="R50" s="29" t="str">
        <f aca="false">P50&amp;Q50</f>
        <v>DROP TABLE IF EXISTS runtime; CREATE TABLE IF NOT EXISTS runtime ( 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 updated TIMESTAMP DEFAULT CURRENT_TIMESTAMP ON UPDATE CURRENT_TIMESTAMP, rand VARCHAR(8) NOT NULL DEFAULT 12345678 , PRIMARY KEY (id), KEY bbcode_cmid (bbcode_cmid), KEY code_major_version (code_major_version), KEY code_minor_version (code_minor_version), KEY bizmodel_user_id (bizmodel_user_id), KEY deleted (deleted), KEY updated (updated) ) ENGINE=InnoDB  DEFAULT CHARSET=utf8mb4 AUTO_INCREMENT=1 ;</v>
      </c>
      <c r="S50" s="0"/>
      <c r="T50" s="0"/>
      <c r="U50" s="0"/>
      <c r="V50" s="0"/>
      <c r="W50" s="0" t="str">
        <f aca="false">IF(B50&lt;&gt;"",B50,W49)</f>
        <v>runtime</v>
      </c>
      <c r="X50" s="0" t="str">
        <f aca="false">IF(B50&lt;&gt;"","ALTER TABLE "&amp;B50&amp;" CONVERT TO CHARACTER SET utf8mb4 COLLATE utf8mb4_unicode_ci;",IF(F50="STRING","ALTER TABLE "&amp;W50&amp;" CHANGE "&amp;C50&amp;" "&amp;C50&amp;" VARCHAR("&amp;G50&amp;") CHARACTER SET utf8mb4 COLLATE utf8mb4_unicode_ci;",IF(OR(F50="TEXT",F50="LONGTEXT"),"ALTER TABLE "&amp;W50&amp;" CHANGE "&amp;C50&amp;" "&amp;C50&amp;" "&amp;F50&amp;" CHARACTER SET utf8mb4 COLLATE utf8mb4_unicode_ci;","")))</f>
        <v>ALTER TABLE runtime CHANGE rand rand VARCHAR(8) CHARACTER SET utf8mb4 COLLATE utf8mb4_unicode_ci;</v>
      </c>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2.8" hidden="false" customHeight="false" outlineLevel="0" collapsed="false">
      <c r="A51" s="0"/>
      <c r="B51" s="0"/>
      <c r="C51" s="34"/>
      <c r="D51" s="29" t="str">
        <f aca="false">IF(B51&lt;&gt;"",B51,IF(D50&lt;&gt;"",D50,""))</f>
        <v>runtime</v>
      </c>
      <c r="E51" s="29" t="str">
        <f aca="false">LOWER(C51)</f>
        <v/>
      </c>
      <c r="F51" s="35"/>
      <c r="G51" s="36"/>
      <c r="H51" s="38"/>
      <c r="I51" s="38"/>
      <c r="J51" s="38"/>
      <c r="K51" s="33" t="str">
        <f aca="false">IF(F51="","",IF(F51="STRING","VARCHAR("&amp;G51&amp;")",F51)&amp;" "&amp;IF(H51="","NOT NULL","")&amp;" "&amp;IF(I51="","","DEFAULT "&amp;I51))</f>
        <v/>
      </c>
      <c r="L51" s="29" t="str">
        <f aca="false">IF(J51="pk","PRIMARY KEY ("&amp;E51&amp;")",IF(J51="u","UNIQUE ","")&amp;IF(OR(J51="i",J51="u"),"KEY "&amp;E51&amp;" ("&amp;E51&amp;")",""))</f>
        <v/>
      </c>
      <c r="M51" s="29" t="str">
        <f aca="false">TRIM(E51&amp;" "&amp;K51)&amp;IF(C51="id"," AUTO_INCREMENT","")</f>
        <v/>
      </c>
      <c r="N51" s="29" t="str">
        <f aca="false">IF(M51="","",IF(N50="",N50,N50&amp;", ")&amp;M51)</f>
        <v/>
      </c>
      <c r="O51" s="29" t="str">
        <f aca="false">IF(E51="","",O50&amp;IF(L51="","",", "&amp;L51))</f>
        <v/>
      </c>
      <c r="P51" s="29" t="str">
        <f aca="false">IF(AND(E51&lt;&gt;"",E52=""),"DROP TABLE IF EXISTS "&amp;D51&amp;"; ","")</f>
        <v/>
      </c>
      <c r="Q51" s="29" t="str">
        <f aca="false">IF(AND(E51&lt;&gt;"",E52=""),"CREATE TABLE IF NOT EXISTS "&amp;D51&amp;" ( "&amp;N51&amp;" "&amp;O51&amp;" ) ENGINE=InnoDB  DEFAULT CHARSET=utf8mb4 AUTO_INCREMENT=1 ;","")</f>
        <v/>
      </c>
      <c r="R51" s="29" t="str">
        <f aca="false">P51&amp;Q51</f>
        <v/>
      </c>
      <c r="S51" s="0"/>
      <c r="T51" s="0"/>
      <c r="U51" s="0"/>
      <c r="V51" s="0"/>
      <c r="W51" s="0" t="str">
        <f aca="false">IF(B51&lt;&gt;"",B51,W50)</f>
        <v>runtime</v>
      </c>
      <c r="X51" s="0" t="str">
        <f aca="false">IF(B51&lt;&gt;"","ALTER TABLE "&amp;B51&amp;" CONVERT TO CHARACTER SET utf8mb4 COLLATE utf8mb4_unicode_ci;",IF(F51="STRING","ALTER TABLE "&amp;W51&amp;" CHANGE "&amp;C51&amp;" "&amp;C51&amp;" VARCHAR("&amp;G51&amp;") CHARACTER SET utf8mb4 COLLATE utf8mb4_unicode_ci;",IF(OR(F51="TEXT",F51="LONGTEXT"),"ALTER TABLE "&amp;W51&amp;" CHANGE "&amp;C51&amp;" "&amp;C51&amp;" "&amp;F51&amp;" CHARACTER SET utf8mb4 COLLATE utf8mb4_unicode_ci;","")))</f>
        <v/>
      </c>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s="26" customFormat="true" ht="12.8" hidden="false" customHeight="false" outlineLevel="0" collapsed="false">
      <c r="B52" s="27" t="s">
        <v>414</v>
      </c>
      <c r="C52" s="28"/>
      <c r="D52" s="29" t="str">
        <f aca="false">IF(B52&lt;&gt;"",B52,IF(D51&lt;&gt;"",D51,""))</f>
        <v>bbvars</v>
      </c>
      <c r="E52" s="29" t="str">
        <f aca="false">LOWER(C52)</f>
        <v/>
      </c>
      <c r="F52" s="30"/>
      <c r="G52" s="31"/>
      <c r="H52" s="32"/>
      <c r="I52" s="32"/>
      <c r="J52" s="32"/>
      <c r="K52" s="33" t="str">
        <f aca="false">IF(F52="","",IF(F52="STRING","VARCHAR("&amp;G52&amp;")",F52)&amp;" "&amp;IF(H52="","NOT NULL","")&amp;" "&amp;IF(I52="","","DEFAULT "&amp;I52))</f>
        <v/>
      </c>
      <c r="L52" s="29" t="str">
        <f aca="false">IF(J52="pk","PRIMARY KEY ("&amp;E52&amp;")",IF(J52="u","UNIQUE ","")&amp;IF(OR(J52="i",J52="u"),"KEY "&amp;E52&amp;" ("&amp;E52&amp;")",""))</f>
        <v/>
      </c>
      <c r="M52" s="29" t="str">
        <f aca="false">TRIM(E52&amp;" "&amp;K52)&amp;IF(C52="id"," AUTO_INCREMENT","")</f>
        <v/>
      </c>
      <c r="N52" s="29" t="str">
        <f aca="false">IF(M52="","",IF(N51="",N51,N51&amp;", ")&amp;M52)</f>
        <v/>
      </c>
      <c r="O52" s="29" t="str">
        <f aca="false">IF(E52="","",O51&amp;IF(L52="","",", "&amp;L52))</f>
        <v/>
      </c>
      <c r="P52" s="29" t="str">
        <f aca="false">IF(AND(E52&lt;&gt;"",E53=""),"DROP TABLE IF EXISTS "&amp;D52&amp;"; ","")</f>
        <v/>
      </c>
      <c r="Q52" s="29" t="str">
        <f aca="false">IF(AND(E52&lt;&gt;"",E53=""),"CREATE TABLE IF NOT EXISTS "&amp;D52&amp;" ( "&amp;N52&amp;" "&amp;O52&amp;" ) ENGINE=InnoDB  DEFAULT CHARSET=utf8mb4 AUTO_INCREMENT=1 ;","")</f>
        <v/>
      </c>
      <c r="R52" s="29" t="str">
        <f aca="false">P52&amp;Q52</f>
        <v/>
      </c>
      <c r="W52" s="26" t="str">
        <f aca="false">IF(B52&lt;&gt;"",B52,W51)</f>
        <v>bbvars</v>
      </c>
      <c r="X52" s="26" t="str">
        <f aca="false">IF(B52&lt;&gt;"","ALTER TABLE "&amp;B52&amp;" CONVERT TO CHARACTER SET utf8mb4 COLLATE utf8mb4_unicode_ci;",IF(F52="STRING","ALTER TABLE "&amp;W52&amp;" CHANGE "&amp;C52&amp;" "&amp;C52&amp;" VARCHAR("&amp;G52&amp;") CHARACTER SET utf8mb4 COLLATE utf8mb4_unicode_ci;",IF(OR(F52="TEXT",F52="LONGTEXT"),"ALTER TABLE "&amp;W52&amp;" CHANGE "&amp;C52&amp;" "&amp;C52&amp;" "&amp;F52&amp;" CHARACTER SET utf8mb4 COLLATE utf8mb4_unicode_ci;","")))</f>
        <v>ALTER TABLE bbvars CONVERT TO CHARACTER SET utf8mb4 COLLATE utf8mb4_unicode_ci;</v>
      </c>
    </row>
    <row r="53" customFormat="false" ht="12.8" hidden="false" customHeight="false" outlineLevel="0" collapsed="false">
      <c r="A53" s="0"/>
      <c r="B53" s="0"/>
      <c r="C53" s="34" t="s">
        <v>245</v>
      </c>
      <c r="D53" s="29" t="str">
        <f aca="false">IF(B53&lt;&gt;"",B53,IF(D52&lt;&gt;"",D52,""))</f>
        <v>bbvars</v>
      </c>
      <c r="E53" s="29" t="str">
        <f aca="false">LOWER(C53)</f>
        <v>id</v>
      </c>
      <c r="F53" s="35" t="s">
        <v>381</v>
      </c>
      <c r="G53" s="36"/>
      <c r="H53" s="37"/>
      <c r="I53" s="37"/>
      <c r="J53" s="38" t="s">
        <v>382</v>
      </c>
      <c r="K53" s="33" t="str">
        <f aca="false">IF(F53="","",IF(F53="STRING","VARCHAR("&amp;G53&amp;")",F53)&amp;" "&amp;IF(H53="","NOT NULL","")&amp;" "&amp;IF(I53="","","DEFAULT "&amp;I53))</f>
        <v>INT NOT NULL</v>
      </c>
      <c r="L53" s="29" t="str">
        <f aca="false">IF(J53="pk","PRIMARY KEY ("&amp;E53&amp;")",IF(J53="u","UNIQUE ","")&amp;IF(OR(J53="i",J53="u"),"KEY "&amp;E53&amp;" ("&amp;E53&amp;")",""))</f>
        <v>PRIMARY KEY (id)</v>
      </c>
      <c r="M53" s="29" t="str">
        <f aca="false">TRIM(E53&amp;" "&amp;K53)&amp;IF(C53="id"," AUTO_INCREMENT","")</f>
        <v>id INT NOT NULL AUTO_INCREMENT</v>
      </c>
      <c r="N53" s="29" t="str">
        <f aca="false">IF(M53="","",IF(N52="",N52,N52&amp;", ")&amp;M53)</f>
        <v>id INT NOT NULL AUTO_INCREMENT</v>
      </c>
      <c r="O53" s="29" t="str">
        <f aca="false">IF(E53="","",O52&amp;IF(L53="","",", "&amp;L53))</f>
        <v>, PRIMARY KEY (id)</v>
      </c>
      <c r="P53" s="29" t="str">
        <f aca="false">IF(AND(E53&lt;&gt;"",E54=""),"DROP TABLE IF EXISTS "&amp;D53&amp;"; ","")</f>
        <v/>
      </c>
      <c r="Q53" s="29" t="str">
        <f aca="false">IF(AND(E53&lt;&gt;"",E54=""),"CREATE TABLE IF NOT EXISTS "&amp;D53&amp;" ( "&amp;N53&amp;" "&amp;O53&amp;" ) ENGINE=InnoDB  DEFAULT CHARSET=utf8mb4 AUTO_INCREMENT=1 ;","")</f>
        <v/>
      </c>
      <c r="R53" s="29" t="str">
        <f aca="false">P53&amp;Q53</f>
        <v/>
      </c>
      <c r="S53" s="0"/>
      <c r="T53" s="0"/>
      <c r="U53" s="0"/>
      <c r="V53" s="0"/>
      <c r="W53" s="0" t="str">
        <f aca="false">IF(B53&lt;&gt;"",B53,W52)</f>
        <v>bbvars</v>
      </c>
      <c r="X53" s="0" t="str">
        <f aca="false">IF(B53&lt;&gt;"","ALTER TABLE "&amp;B53&amp;" CONVERT TO CHARACTER SET utf8mb4 COLLATE utf8mb4_unicode_ci;",IF(F53="STRING","ALTER TABLE "&amp;W53&amp;" CHANGE "&amp;C53&amp;" "&amp;C53&amp;" VARCHAR("&amp;G53&amp;") CHARACTER SET utf8mb4 COLLATE utf8mb4_unicode_ci;",IF(OR(F53="TEXT",F53="LONGTEXT"),"ALTER TABLE "&amp;W53&amp;" CHANGE "&amp;C53&amp;" "&amp;C53&amp;" "&amp;F53&amp;" CHARACTER SET utf8mb4 COLLATE utf8mb4_unicode_ci;","")))</f>
        <v/>
      </c>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2.8" hidden="false" customHeight="false" outlineLevel="0" collapsed="false">
      <c r="A54" s="0"/>
      <c r="B54" s="0"/>
      <c r="C54" s="34" t="s">
        <v>415</v>
      </c>
      <c r="D54" s="29" t="str">
        <f aca="false">IF(B54&lt;&gt;"",B54,IF(D53&lt;&gt;"",D53,""))</f>
        <v>bbvars</v>
      </c>
      <c r="E54" s="29" t="str">
        <f aca="false">LOWER(C54)</f>
        <v>bbruntime_id</v>
      </c>
      <c r="F54" s="35" t="s">
        <v>381</v>
      </c>
      <c r="G54" s="36"/>
      <c r="H54" s="38" t="s">
        <v>392</v>
      </c>
      <c r="I54" s="38" t="s">
        <v>393</v>
      </c>
      <c r="J54" s="38" t="s">
        <v>384</v>
      </c>
      <c r="K54" s="33" t="str">
        <f aca="false">IF(F54="","",IF(F54="STRING","VARCHAR("&amp;G54&amp;")",F54)&amp;" "&amp;IF(H54="","NOT NULL","")&amp;" "&amp;IF(I54="","","DEFAULT "&amp;I54))</f>
        <v>INT  DEFAULT NULL</v>
      </c>
      <c r="L54" s="29" t="str">
        <f aca="false">IF(J54="pk","PRIMARY KEY ("&amp;E54&amp;")",IF(J54="u","UNIQUE ","")&amp;IF(OR(J54="i",J54="u"),"KEY "&amp;E54&amp;" ("&amp;E54&amp;")",""))</f>
        <v>KEY bbruntime_id (bbruntime_id)</v>
      </c>
      <c r="M54" s="29" t="str">
        <f aca="false">TRIM(E54&amp;" "&amp;K54)&amp;IF(C54="id"," AUTO_INCREMENT","")</f>
        <v>bbruntime_id INT DEFAULT NULL</v>
      </c>
      <c r="N54" s="29" t="str">
        <f aca="false">IF(M54="","",IF(N53="",N53,N53&amp;", ")&amp;M54)</f>
        <v>id INT NOT NULL AUTO_INCREMENT, bbruntime_id INT DEFAULT NULL</v>
      </c>
      <c r="O54" s="29" t="str">
        <f aca="false">IF(E54="","",O53&amp;IF(L54="","",", "&amp;L54))</f>
        <v>, PRIMARY KEY (id), KEY bbruntime_id (bbruntime_id)</v>
      </c>
      <c r="P54" s="29" t="str">
        <f aca="false">IF(AND(E54&lt;&gt;"",E55=""),"DROP TABLE IF EXISTS "&amp;D54&amp;"; ","")</f>
        <v/>
      </c>
      <c r="Q54" s="29" t="str">
        <f aca="false">IF(AND(E54&lt;&gt;"",E55=""),"CREATE TABLE IF NOT EXISTS "&amp;D54&amp;" ( "&amp;N54&amp;" "&amp;O54&amp;" ) ENGINE=InnoDB  DEFAULT CHARSET=utf8mb4 AUTO_INCREMENT=1 ;","")</f>
        <v/>
      </c>
      <c r="R54" s="29" t="str">
        <f aca="false">P54&amp;Q54</f>
        <v/>
      </c>
      <c r="S54" s="0"/>
      <c r="T54" s="0"/>
      <c r="U54" s="0"/>
      <c r="V54" s="0"/>
      <c r="W54" s="0" t="str">
        <f aca="false">IF(B54&lt;&gt;"",B54,W53)</f>
        <v>bbvars</v>
      </c>
      <c r="X54" s="0" t="str">
        <f aca="false">IF(B54&lt;&gt;"","ALTER TABLE "&amp;B54&amp;" CONVERT TO CHARACTER SET utf8mb4 COLLATE utf8mb4_unicode_ci;",IF(F54="STRING","ALTER TABLE "&amp;W54&amp;" CHANGE "&amp;C54&amp;" "&amp;C54&amp;" VARCHAR("&amp;G54&amp;") CHARACTER SET utf8mb4 COLLATE utf8mb4_unicode_ci;",IF(OR(F54="TEXT",F54="LONGTEXT"),"ALTER TABLE "&amp;W54&amp;" CHANGE "&amp;C54&amp;" "&amp;C54&amp;" "&amp;F54&amp;" CHARACTER SET utf8mb4 COLLATE utf8mb4_unicode_ci;","")))</f>
        <v/>
      </c>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2.8" hidden="false" customHeight="false" outlineLevel="0" collapsed="false">
      <c r="A55" s="0"/>
      <c r="B55" s="0"/>
      <c r="C55" s="34" t="s">
        <v>389</v>
      </c>
      <c r="D55" s="29" t="str">
        <f aca="false">IF(B55&lt;&gt;"",B55,IF(D54&lt;&gt;"",D54,""))</f>
        <v>bbvars</v>
      </c>
      <c r="E55" s="29" t="str">
        <f aca="false">LOWER(C55)</f>
        <v>bbchannel_id</v>
      </c>
      <c r="F55" s="35" t="s">
        <v>381</v>
      </c>
      <c r="G55" s="36"/>
      <c r="H55" s="38" t="s">
        <v>392</v>
      </c>
      <c r="I55" s="38" t="s">
        <v>393</v>
      </c>
      <c r="J55" s="38" t="s">
        <v>384</v>
      </c>
      <c r="K55" s="33" t="str">
        <f aca="false">IF(F55="","",IF(F55="STRING","VARCHAR("&amp;G55&amp;")",F55)&amp;" "&amp;IF(H55="","NOT NULL","")&amp;" "&amp;IF(I55="","","DEFAULT "&amp;I55))</f>
        <v>INT  DEFAULT NULL</v>
      </c>
      <c r="L55" s="29" t="str">
        <f aca="false">IF(J55="pk","PRIMARY KEY ("&amp;E55&amp;")",IF(J55="u","UNIQUE ","")&amp;IF(OR(J55="i",J55="u"),"KEY "&amp;E55&amp;" ("&amp;E55&amp;")",""))</f>
        <v>KEY bbchannel_id (bbchannel_id)</v>
      </c>
      <c r="M55" s="29" t="str">
        <f aca="false">TRIM(E55&amp;" "&amp;K55)&amp;IF(C55="id"," AUTO_INCREMENT","")</f>
        <v>bbchannel_id INT DEFAULT NULL</v>
      </c>
      <c r="N55" s="29" t="str">
        <f aca="false">IF(M55="","",IF(N54="",N54,N54&amp;", ")&amp;M55)</f>
        <v>id INT NOT NULL AUTO_INCREMENT, bbruntime_id INT DEFAULT NULL, bbchannel_id INT DEFAULT NULL</v>
      </c>
      <c r="O55" s="29" t="str">
        <f aca="false">IF(E55="","",O54&amp;IF(L55="","",", "&amp;L55))</f>
        <v>, PRIMARY KEY (id), KEY bbruntime_id (bbruntime_id), KEY bbchannel_id (bbchannel_id)</v>
      </c>
      <c r="P55" s="29" t="str">
        <f aca="false">IF(AND(E55&lt;&gt;"",E56=""),"DROP TABLE IF EXISTS "&amp;D55&amp;"; ","")</f>
        <v/>
      </c>
      <c r="Q55" s="29" t="str">
        <f aca="false">IF(AND(E55&lt;&gt;"",E56=""),"CREATE TABLE IF NOT EXISTS "&amp;D55&amp;" ( "&amp;N55&amp;" "&amp;O55&amp;" ) ENGINE=InnoDB  DEFAULT CHARSET=utf8mb4 AUTO_INCREMENT=1 ;","")</f>
        <v/>
      </c>
      <c r="R55" s="29" t="str">
        <f aca="false">P55&amp;Q55</f>
        <v/>
      </c>
      <c r="S55" s="0"/>
      <c r="T55" s="0"/>
      <c r="U55" s="0"/>
      <c r="V55" s="0"/>
      <c r="W55" s="0" t="str">
        <f aca="false">IF(B55&lt;&gt;"",B55,W54)</f>
        <v>bbvars</v>
      </c>
      <c r="X55" s="0" t="str">
        <f aca="false">IF(B55&lt;&gt;"","ALTER TABLE "&amp;B55&amp;" CONVERT TO CHARACTER SET utf8mb4 COLLATE utf8mb4_unicode_ci;",IF(F55="STRING","ALTER TABLE "&amp;W55&amp;" CHANGE "&amp;C55&amp;" "&amp;C55&amp;" VARCHAR("&amp;G55&amp;") CHARACTER SET utf8mb4 COLLATE utf8mb4_unicode_ci;",IF(OR(F55="TEXT",F55="LONGTEXT"),"ALTER TABLE "&amp;W55&amp;" CHANGE "&amp;C55&amp;" "&amp;C55&amp;" "&amp;F55&amp;" CHARACTER SET utf8mb4 COLLATE utf8mb4_unicode_ci;","")))</f>
        <v/>
      </c>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2.8" hidden="false" customHeight="false" outlineLevel="0" collapsed="false">
      <c r="A56" s="40"/>
      <c r="B56" s="40"/>
      <c r="C56" s="41" t="s">
        <v>416</v>
      </c>
      <c r="D56" s="29" t="str">
        <f aca="false">IF(B56&lt;&gt;"",B56,IF(D55&lt;&gt;"",D55,""))</f>
        <v>bbvars</v>
      </c>
      <c r="E56" s="29" t="str">
        <f aca="false">LOWER(C56)</f>
        <v>source</v>
      </c>
      <c r="F56" s="42" t="s">
        <v>417</v>
      </c>
      <c r="G56" s="43"/>
      <c r="H56" s="44"/>
      <c r="I56" s="44" t="s">
        <v>418</v>
      </c>
      <c r="J56" s="44" t="s">
        <v>384</v>
      </c>
      <c r="K56" s="33" t="str">
        <f aca="false">IF(F56="","",IF(F56="STRING","VARCHAR("&amp;G56&amp;")",F56)&amp;" "&amp;IF(H56="","NOT NULL","")&amp;" "&amp;IF(I56="","","DEFAULT "&amp;I56))</f>
        <v>ENUM('runtime','bizmodeladapter') NOT NULL DEFAULT 'runtime'</v>
      </c>
      <c r="L56" s="29" t="str">
        <f aca="false">IF(J56="pk","PRIMARY KEY ("&amp;E56&amp;")",IF(J56="u","UNIQUE ","")&amp;IF(OR(J56="i",J56="u"),"KEY "&amp;E56&amp;" ("&amp;E56&amp;")",""))</f>
        <v>KEY source (source)</v>
      </c>
      <c r="M56" s="29" t="str">
        <f aca="false">TRIM(E56&amp;" "&amp;K56)&amp;IF(C56="id"," AUTO_INCREMENT","")</f>
        <v>source ENUM('runtime','bizmodeladapter') NOT NULL DEFAULT 'runtime'</v>
      </c>
      <c r="N56" s="29" t="str">
        <f aca="false">IF(M56="","",IF(N55="",N55,N55&amp;", ")&amp;M56)</f>
        <v>id INT NOT NULL AUTO_INCREMENT, bbruntime_id INT DEFAULT NULL, bbchannel_id INT DEFAULT NULL, source ENUM('runtime','bizmodeladapter') NOT NULL DEFAULT 'runtime'</v>
      </c>
      <c r="O56" s="29" t="str">
        <f aca="false">IF(E56="","",O55&amp;IF(L56="","",", "&amp;L56))</f>
        <v>, PRIMARY KEY (id), KEY bbruntime_id (bbruntime_id), KEY bbchannel_id (bbchannel_id), KEY source (source)</v>
      </c>
      <c r="P56" s="29" t="str">
        <f aca="false">IF(AND(E56&lt;&gt;"",E57=""),"DROP TABLE IF EXISTS "&amp;D56&amp;"; ","")</f>
        <v/>
      </c>
      <c r="Q56" s="29" t="str">
        <f aca="false">IF(AND(E56&lt;&gt;"",E57=""),"CREATE TABLE IF NOT EXISTS "&amp;D56&amp;" ( "&amp;N56&amp;" "&amp;O56&amp;" ) ENGINE=InnoDB  DEFAULT CHARSET=utf8mb4 AUTO_INCREMENT=1 ;","")</f>
        <v/>
      </c>
      <c r="R56" s="29" t="str">
        <f aca="false">P56&amp;Q56</f>
        <v/>
      </c>
      <c r="S56" s="0"/>
      <c r="T56" s="0"/>
      <c r="U56" s="0"/>
      <c r="V56" s="0"/>
      <c r="W56" s="0" t="str">
        <f aca="false">IF(B56&lt;&gt;"",B56,W55)</f>
        <v>bbvars</v>
      </c>
      <c r="X56" s="0" t="str">
        <f aca="false">IF(B56&lt;&gt;"","ALTER TABLE "&amp;B56&amp;" CONVERT TO CHARACTER SET utf8mb4 COLLATE utf8mb4_unicode_ci;",IF(F56="STRING","ALTER TABLE "&amp;W56&amp;" CHANGE "&amp;C56&amp;" "&amp;C56&amp;" VARCHAR("&amp;G56&amp;") CHARACTER SET utf8mb4 COLLATE utf8mb4_unicode_ci;",IF(OR(F56="TEXT",F56="LONGTEXT"),"ALTER TABLE "&amp;W56&amp;" CHANGE "&amp;C56&amp;" "&amp;C56&amp;" "&amp;F56&amp;" CHARACTER SET utf8mb4 COLLATE utf8mb4_unicode_ci;","")))</f>
        <v/>
      </c>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2.8" hidden="false" customHeight="false" outlineLevel="0" collapsed="false">
      <c r="A57" s="0"/>
      <c r="B57" s="0"/>
      <c r="C57" s="34" t="s">
        <v>419</v>
      </c>
      <c r="D57" s="29" t="str">
        <f aca="false">IF(B57&lt;&gt;"",B57,IF(D56&lt;&gt;"",D56,""))</f>
        <v>bbvars</v>
      </c>
      <c r="E57" s="29" t="str">
        <f aca="false">LOWER(C57)</f>
        <v>name</v>
      </c>
      <c r="F57" s="35" t="s">
        <v>386</v>
      </c>
      <c r="G57" s="39" t="n">
        <v>255</v>
      </c>
      <c r="H57" s="38"/>
      <c r="I57" s="38"/>
      <c r="J57" s="38" t="s">
        <v>384</v>
      </c>
      <c r="K57" s="33" t="str">
        <f aca="false">IF(F57="","",IF(F57="STRING","VARCHAR("&amp;G57&amp;")",F57)&amp;" "&amp;IF(H57="","NOT NULL","")&amp;" "&amp;IF(I57="","","DEFAULT "&amp;I57))</f>
        <v>VARCHAR(255) NOT NULL</v>
      </c>
      <c r="L57" s="29" t="str">
        <f aca="false">IF(J57="pk","PRIMARY KEY ("&amp;E57&amp;")",IF(J57="u","UNIQUE ","")&amp;IF(OR(J57="i",J57="u"),"KEY "&amp;E57&amp;" ("&amp;E57&amp;")",""))</f>
        <v>KEY name (name)</v>
      </c>
      <c r="M57" s="29" t="str">
        <f aca="false">TRIM(E57&amp;" "&amp;K57)&amp;IF(C57="id"," AUTO_INCREMENT","")</f>
        <v>name VARCHAR(255) NOT NULL</v>
      </c>
      <c r="N57" s="29" t="str">
        <f aca="false">IF(M57="","",IF(N56="",N56,N56&amp;", ")&amp;M57)</f>
        <v>id INT NOT NULL AUTO_INCREMENT, bbruntime_id INT DEFAULT NULL, bbchannel_id INT DEFAULT NULL, source ENUM('runtime','bizmodeladapter') NOT NULL DEFAULT 'runtime', name VARCHAR(255) NOT NULL</v>
      </c>
      <c r="O57" s="29" t="str">
        <f aca="false">IF(E57="","",O56&amp;IF(L57="","",", "&amp;L57))</f>
        <v>, PRIMARY KEY (id), KEY bbruntime_id (bbruntime_id), KEY bbchannel_id (bbchannel_id), KEY source (source), KEY name (name)</v>
      </c>
      <c r="P57" s="29" t="str">
        <f aca="false">IF(AND(E57&lt;&gt;"",E58=""),"DROP TABLE IF EXISTS "&amp;D57&amp;"; ","")</f>
        <v/>
      </c>
      <c r="Q57" s="29" t="str">
        <f aca="false">IF(AND(E57&lt;&gt;"",E58=""),"CREATE TABLE IF NOT EXISTS "&amp;D57&amp;" ( "&amp;N57&amp;" "&amp;O57&amp;" ) ENGINE=InnoDB  DEFAULT CHARSET=utf8mb4 AUTO_INCREMENT=1 ;","")</f>
        <v/>
      </c>
      <c r="R57" s="29" t="str">
        <f aca="false">P57&amp;Q57</f>
        <v/>
      </c>
      <c r="S57" s="0"/>
      <c r="T57" s="0"/>
      <c r="U57" s="0"/>
      <c r="V57" s="0"/>
      <c r="W57" s="0" t="str">
        <f aca="false">IF(B57&lt;&gt;"",B57,W56)</f>
        <v>bbvars</v>
      </c>
      <c r="X57" s="0" t="str">
        <f aca="false">IF(B57&lt;&gt;"","ALTER TABLE "&amp;B57&amp;" CONVERT TO CHARACTER SET utf8mb4 COLLATE utf8mb4_unicode_ci;",IF(F57="STRING","ALTER TABLE "&amp;W57&amp;" CHANGE "&amp;C57&amp;" "&amp;C57&amp;" VARCHAR("&amp;G57&amp;") CHARACTER SET utf8mb4 COLLATE utf8mb4_unicode_ci;",IF(OR(F57="TEXT",F57="LONGTEXT"),"ALTER TABLE "&amp;W57&amp;" CHANGE "&amp;C57&amp;" "&amp;C57&amp;" "&amp;F57&amp;" CHARACTER SET utf8mb4 COLLATE utf8mb4_unicode_ci;","")))</f>
        <v>ALTER TABLE bbvars CHANGE name name VARCHAR(255) CHARACTER SET utf8mb4 COLLATE utf8mb4_unicode_ci;</v>
      </c>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2.8" hidden="false" customHeight="false" outlineLevel="0" collapsed="false">
      <c r="A58" s="0"/>
      <c r="B58" s="0"/>
      <c r="C58" s="34" t="s">
        <v>420</v>
      </c>
      <c r="D58" s="29" t="str">
        <f aca="false">IF(B58&lt;&gt;"",B58,IF(D57&lt;&gt;"",D57,""))</f>
        <v>bbvars</v>
      </c>
      <c r="E58" s="29" t="str">
        <f aca="false">LOWER(C58)</f>
        <v>value</v>
      </c>
      <c r="F58" s="35" t="s">
        <v>400</v>
      </c>
      <c r="G58" s="36"/>
      <c r="H58" s="38"/>
      <c r="I58" s="37"/>
      <c r="J58" s="37"/>
      <c r="K58" s="33" t="str">
        <f aca="false">IF(F58="","",IF(F58="STRING","VARCHAR("&amp;G58&amp;")",F58)&amp;" "&amp;IF(H58="","NOT NULL","")&amp;" "&amp;IF(I58="","","DEFAULT "&amp;I58))</f>
        <v>TEXT NOT NULL</v>
      </c>
      <c r="L58" s="29" t="str">
        <f aca="false">IF(J58="pk","PRIMARY KEY ("&amp;E58&amp;")",IF(J58="u","UNIQUE ","")&amp;IF(OR(J58="i",J58="u"),"KEY "&amp;E58&amp;" ("&amp;E58&amp;")",""))</f>
        <v/>
      </c>
      <c r="M58" s="29" t="str">
        <f aca="false">TRIM(E58&amp;" "&amp;K58)&amp;IF(C58="id"," AUTO_INCREMENT","")</f>
        <v>value TEXT NOT NULL</v>
      </c>
      <c r="N58" s="29" t="str">
        <f aca="false">IF(M58="","",IF(N57="",N57,N57&amp;", ")&amp;M58)</f>
        <v>id INT NOT NULL AUTO_INCREMENT, bbruntime_id INT DEFAULT NULL, bbchannel_id INT DEFAULT NULL, source ENUM('runtime','bizmodeladapter') NOT NULL DEFAULT 'runtime', name VARCHAR(255) NOT NULL, value TEXT NOT NULL</v>
      </c>
      <c r="O58" s="29" t="str">
        <f aca="false">IF(E58="","",O57&amp;IF(L58="","",", "&amp;L58))</f>
        <v>, PRIMARY KEY (id), KEY bbruntime_id (bbruntime_id), KEY bbchannel_id (bbchannel_id), KEY source (source), KEY name (name)</v>
      </c>
      <c r="P58" s="29" t="str">
        <f aca="false">IF(AND(E58&lt;&gt;"",E59=""),"DROP TABLE IF EXISTS "&amp;D58&amp;"; ","")</f>
        <v/>
      </c>
      <c r="Q58" s="29" t="str">
        <f aca="false">IF(AND(E58&lt;&gt;"",E59=""),"CREATE TABLE IF NOT EXISTS "&amp;D58&amp;" ( "&amp;N58&amp;" "&amp;O58&amp;" ) ENGINE=InnoDB  DEFAULT CHARSET=utf8mb4 AUTO_INCREMENT=1 ;","")</f>
        <v/>
      </c>
      <c r="R58" s="29" t="str">
        <f aca="false">P58&amp;Q58</f>
        <v/>
      </c>
      <c r="S58" s="0"/>
      <c r="T58" s="0"/>
      <c r="U58" s="0"/>
      <c r="V58" s="0"/>
      <c r="W58" s="0" t="str">
        <f aca="false">IF(B58&lt;&gt;"",B58,W57)</f>
        <v>bbvars</v>
      </c>
      <c r="X58" s="0" t="str">
        <f aca="false">IF(B58&lt;&gt;"","ALTER TABLE "&amp;B58&amp;" CONVERT TO CHARACTER SET utf8mb4 COLLATE utf8mb4_unicode_ci;",IF(F58="STRING","ALTER TABLE "&amp;W58&amp;" CHANGE "&amp;C58&amp;" "&amp;C58&amp;" VARCHAR("&amp;G58&amp;") CHARACTER SET utf8mb4 COLLATE utf8mb4_unicode_ci;",IF(OR(F58="TEXT",F58="LONGTEXT"),"ALTER TABLE "&amp;W58&amp;" CHANGE "&amp;C58&amp;" "&amp;C58&amp;" "&amp;F58&amp;" CHARACTER SET utf8mb4 COLLATE utf8mb4_unicode_ci;","")))</f>
        <v>ALTER TABLE bbvars CHANGE value value TEXT CHARACTER SET utf8mb4 COLLATE utf8mb4_unicode_ci;</v>
      </c>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2.8" hidden="false" customHeight="false" outlineLevel="0" collapsed="false">
      <c r="A59" s="0"/>
      <c r="B59" s="0"/>
      <c r="C59" s="34" t="s">
        <v>390</v>
      </c>
      <c r="D59" s="29" t="str">
        <f aca="false">IF(B59&lt;&gt;"",B59,IF(D58&lt;&gt;"",D58,""))</f>
        <v>bbvars</v>
      </c>
      <c r="E59" s="29" t="str">
        <f aca="false">LOWER(C59)</f>
        <v>deleted</v>
      </c>
      <c r="F59" s="35" t="s">
        <v>391</v>
      </c>
      <c r="G59" s="36"/>
      <c r="H59" s="38" t="s">
        <v>392</v>
      </c>
      <c r="I59" s="38" t="s">
        <v>393</v>
      </c>
      <c r="J59" s="38" t="s">
        <v>384</v>
      </c>
      <c r="K59" s="33" t="str">
        <f aca="false">IF(F59="","",IF(F59="STRING","VARCHAR("&amp;G59&amp;")",F59)&amp;" "&amp;IF(H59="","NOT NULL","")&amp;" "&amp;IF(I59="","","DEFAULT "&amp;I59))</f>
        <v>DATETIME  DEFAULT NULL</v>
      </c>
      <c r="L59" s="29" t="str">
        <f aca="false">IF(J59="pk","PRIMARY KEY ("&amp;E59&amp;")",IF(J59="u","UNIQUE ","")&amp;IF(OR(J59="i",J59="u"),"KEY "&amp;E59&amp;" ("&amp;E59&amp;")",""))</f>
        <v>KEY deleted (deleted)</v>
      </c>
      <c r="M59" s="29" t="str">
        <f aca="false">TRIM(E59&amp;" "&amp;K59)&amp;IF(C59="id"," AUTO_INCREMENT","")</f>
        <v>deleted DATETIME DEFAULT NULL</v>
      </c>
      <c r="N59" s="29" t="str">
        <f aca="false">IF(M59="","",IF(N58="",N58,N58&amp;", ")&amp;M59)</f>
        <v>id INT NOT NULL AUTO_INCREMENT, bbruntime_id INT DEFAULT NULL, bbchannel_id INT DEFAULT NULL, source ENUM('runtime','bizmodeladapter') NOT NULL DEFAULT 'runtime', name VARCHAR(255) NOT NULL, value TEXT NOT NULL, deleted DATETIME DEFAULT NULL</v>
      </c>
      <c r="O59" s="29" t="str">
        <f aca="false">IF(E59="","",O58&amp;IF(L59="","",", "&amp;L59))</f>
        <v>, PRIMARY KEY (id), KEY bbruntime_id (bbruntime_id), KEY bbchannel_id (bbchannel_id), KEY source (source), KEY name (name), KEY deleted (deleted)</v>
      </c>
      <c r="P59" s="29" t="str">
        <f aca="false">IF(AND(E59&lt;&gt;"",E60=""),"DROP TABLE IF EXISTS "&amp;D59&amp;"; ","")</f>
        <v/>
      </c>
      <c r="Q59" s="29" t="str">
        <f aca="false">IF(AND(E59&lt;&gt;"",E60=""),"CREATE TABLE IF NOT EXISTS "&amp;D59&amp;" ( "&amp;N59&amp;" "&amp;O59&amp;" ) ENGINE=InnoDB  DEFAULT CHARSET=utf8mb4 AUTO_INCREMENT=1 ;","")</f>
        <v/>
      </c>
      <c r="R59" s="29" t="str">
        <f aca="false">P59&amp;Q59</f>
        <v/>
      </c>
      <c r="S59" s="0"/>
      <c r="T59" s="0"/>
      <c r="U59" s="0"/>
      <c r="V59" s="0"/>
      <c r="W59" s="0" t="str">
        <f aca="false">IF(B59&lt;&gt;"",B59,W58)</f>
        <v>bbvars</v>
      </c>
      <c r="X59" s="0" t="str">
        <f aca="false">IF(B59&lt;&gt;"","ALTER TABLE "&amp;B59&amp;" CONVERT TO CHARACTER SET utf8mb4 COLLATE utf8mb4_unicode_ci;",IF(F59="STRING","ALTER TABLE "&amp;W59&amp;" CHANGE "&amp;C59&amp;" "&amp;C59&amp;" VARCHAR("&amp;G59&amp;") CHARACTER SET utf8mb4 COLLATE utf8mb4_unicode_ci;",IF(OR(F59="TEXT",F59="LONGTEXT"),"ALTER TABLE "&amp;W59&amp;" CHANGE "&amp;C59&amp;" "&amp;C59&amp;" "&amp;F59&amp;" CHARACTER SET utf8mb4 COLLATE utf8mb4_unicode_ci;","")))</f>
        <v/>
      </c>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2.8" hidden="false" customHeight="false" outlineLevel="0" collapsed="false">
      <c r="A60" s="0"/>
      <c r="B60" s="0"/>
      <c r="C60" s="34" t="s">
        <v>394</v>
      </c>
      <c r="D60" s="29" t="str">
        <f aca="false">IF(B60&lt;&gt;"",B60,IF(D59&lt;&gt;"",D59,""))</f>
        <v>bbvars</v>
      </c>
      <c r="E60" s="29" t="str">
        <f aca="false">LOWER(C60)</f>
        <v>updated</v>
      </c>
      <c r="F60" s="35" t="s">
        <v>395</v>
      </c>
      <c r="G60" s="36" t="s">
        <v>36</v>
      </c>
      <c r="H60" s="38" t="s">
        <v>36</v>
      </c>
      <c r="I60" s="38" t="s">
        <v>396</v>
      </c>
      <c r="J60" s="38" t="s">
        <v>384</v>
      </c>
      <c r="K60" s="33" t="str">
        <f aca="false">IF(F60="","",IF(F60="STRING","VARCHAR("&amp;G60&amp;")",F60)&amp;" "&amp;IF(H60="","NOT NULL","")&amp;" "&amp;IF(I60="","","DEFAULT "&amp;I60))</f>
        <v>TIMESTAMP  DEFAULT CURRENT_TIMESTAMP ON UPDATE CURRENT_TIMESTAMP</v>
      </c>
      <c r="L60" s="29" t="str">
        <f aca="false">IF(J60="pk","PRIMARY KEY ("&amp;E60&amp;")",IF(J60="u","UNIQUE ","")&amp;IF(OR(J60="i",J60="u"),"KEY "&amp;E60&amp;" ("&amp;E60&amp;")",""))</f>
        <v>KEY updated (updated)</v>
      </c>
      <c r="M60" s="29" t="str">
        <f aca="false">TRIM(E60&amp;" "&amp;K60)&amp;IF(C60="id"," AUTO_INCREMENT","")</f>
        <v>updated TIMESTAMP DEFAULT CURRENT_TIMESTAMP ON UPDATE CURRENT_TIMESTAMP</v>
      </c>
      <c r="N60" s="29" t="str">
        <f aca="false">IF(M60="","",IF(N59="",N59,N59&amp;", ")&amp;M60)</f>
        <v>id INT NOT NULL AUTO_INCREMENT, bbruntime_id INT DEFAULT NULL, bbchannel_id INT DEFAULT NULL, source ENUM('runtime','bizmodeladapter') NOT NULL DEFAULT 'runtime', name VARCHAR(255) NOT NULL, value TEXT NOT NULL, deleted DATETIME DEFAULT NULL, updated TIMESTAMP DEFAULT CURRENT_TIMESTAMP ON UPDATE CURRENT_TIMESTAMP</v>
      </c>
      <c r="O60" s="29" t="str">
        <f aca="false">IF(E60="","",O59&amp;IF(L60="","",", "&amp;L60))</f>
        <v>, PRIMARY KEY (id), KEY bbruntime_id (bbruntime_id), KEY bbchannel_id (bbchannel_id), KEY source (source), KEY name (name), KEY deleted (deleted), KEY updated (updated)</v>
      </c>
      <c r="P60" s="29" t="str">
        <f aca="false">IF(AND(E60&lt;&gt;"",E61=""),"DROP TABLE IF EXISTS "&amp;D60&amp;"; ","")</f>
        <v/>
      </c>
      <c r="Q60" s="29" t="str">
        <f aca="false">IF(AND(E60&lt;&gt;"",E61=""),"CREATE TABLE IF NOT EXISTS "&amp;D60&amp;" ( "&amp;N60&amp;" "&amp;O60&amp;" ) ENGINE=InnoDB  DEFAULT CHARSET=utf8mb4 AUTO_INCREMENT=1 ;","")</f>
        <v/>
      </c>
      <c r="R60" s="29" t="str">
        <f aca="false">P60&amp;Q60</f>
        <v/>
      </c>
      <c r="S60" s="0"/>
      <c r="T60" s="0"/>
      <c r="U60" s="0"/>
      <c r="V60" s="0"/>
      <c r="W60" s="0" t="str">
        <f aca="false">IF(B60&lt;&gt;"",B60,W59)</f>
        <v>bbvars</v>
      </c>
      <c r="X60" s="0" t="str">
        <f aca="false">IF(B60&lt;&gt;"","ALTER TABLE "&amp;B60&amp;" CONVERT TO CHARACTER SET utf8mb4 COLLATE utf8mb4_unicode_ci;",IF(F60="STRING","ALTER TABLE "&amp;W60&amp;" CHANGE "&amp;C60&amp;" "&amp;C60&amp;" VARCHAR("&amp;G60&amp;") CHARACTER SET utf8mb4 COLLATE utf8mb4_unicode_ci;",IF(OR(F60="TEXT",F60="LONGTEXT"),"ALTER TABLE "&amp;W60&amp;" CHANGE "&amp;C60&amp;" "&amp;C60&amp;" "&amp;F60&amp;" CHARACTER SET utf8mb4 COLLATE utf8mb4_unicode_ci;","")))</f>
        <v/>
      </c>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2.8" hidden="false" customHeight="false" outlineLevel="0" collapsed="false">
      <c r="A61" s="0"/>
      <c r="B61" s="0"/>
      <c r="C61" s="34" t="s">
        <v>397</v>
      </c>
      <c r="D61" s="29" t="str">
        <f aca="false">IF(B61&lt;&gt;"",B61,IF(D60&lt;&gt;"",D60,""))</f>
        <v>bbvars</v>
      </c>
      <c r="E61" s="29" t="str">
        <f aca="false">LOWER(C61)</f>
        <v>rand</v>
      </c>
      <c r="F61" s="35" t="s">
        <v>386</v>
      </c>
      <c r="G61" s="36" t="n">
        <v>8</v>
      </c>
      <c r="H61" s="38"/>
      <c r="I61" s="38" t="n">
        <v>12345678</v>
      </c>
      <c r="J61" s="38"/>
      <c r="K61" s="33" t="str">
        <f aca="false">IF(F61="","",IF(F61="STRING","VARCHAR("&amp;G61&amp;")",F61)&amp;" "&amp;IF(H61="","NOT NULL","")&amp;" "&amp;IF(I61="","","DEFAULT "&amp;I61))</f>
        <v>VARCHAR(8) NOT NULL DEFAULT 12345678</v>
      </c>
      <c r="L61" s="29" t="str">
        <f aca="false">IF(J61="pk","PRIMARY KEY ("&amp;E61&amp;")",IF(J61="u","UNIQUE ","")&amp;IF(OR(J61="i",J61="u"),"KEY "&amp;E61&amp;" ("&amp;E61&amp;")",""))</f>
        <v/>
      </c>
      <c r="M61" s="29" t="str">
        <f aca="false">TRIM(E61&amp;" "&amp;K61)&amp;IF(C61="id"," AUTO_INCREMENT","")</f>
        <v>rand VARCHAR(8) NOT NULL DEFAULT 12345678</v>
      </c>
      <c r="N61" s="29" t="str">
        <f aca="false">IF(M61="","",IF(N60="",N60,N60&amp;", ")&amp;M61)</f>
        <v>id INT NOT NULL AUTO_INCREMENT, bbruntime_id INT DEFAULT NULL, bbchannel_id INT DEFAULT NULL, source ENUM('runtime','bizmodeladapter') NOT NULL DEFAULT 'runtime', name VARCHAR(255) NOT NULL, value TEXT NOT NULL, deleted DATETIME DEFAULT NULL, updated TIMESTAMP DEFAULT CURRENT_TIMESTAMP ON UPDATE CURRENT_TIMESTAMP, rand VARCHAR(8) NOT NULL DEFAULT 12345678</v>
      </c>
      <c r="O61" s="29" t="str">
        <f aca="false">IF(E61="","",O60&amp;IF(L61="","",", "&amp;L61))</f>
        <v>, PRIMARY KEY (id), KEY bbruntime_id (bbruntime_id), KEY bbchannel_id (bbchannel_id), KEY source (source), KEY name (name), KEY deleted (deleted), KEY updated (updated)</v>
      </c>
      <c r="P61" s="29" t="str">
        <f aca="false">IF(AND(E61&lt;&gt;"",E62=""),"DROP TABLE IF EXISTS "&amp;D61&amp;"; ","")</f>
        <v>DROP TABLE IF EXISTS bbvars;</v>
      </c>
      <c r="Q61" s="29" t="str">
        <f aca="false">IF(AND(E61&lt;&gt;"",E62=""),"CREATE TABLE IF NOT EXISTS "&amp;D61&amp;" ( "&amp;N61&amp;" "&amp;O61&amp;" ) ENGINE=InnoDB  DEFAULT CHARSET=utf8mb4 AUTO_INCREMENT=1 ;","")</f>
        <v>CREATE TABLE IF NOT EXISTS bbvars ( id INT NOT NULL AUTO_INCREMENT, bbruntime_id INT DEFAULT NULL, bbchannel_id INT DEFAULT NULL, source ENUM('runtime','bizmodeladapter') NOT NULL DEFAULT 'runtime', name VARCHAR(255) NOT NULL, value TEXT NOT NULL, deleted DATETIME DEFAULT NULL, updated TIMESTAMP DEFAULT CURRENT_TIMESTAMP ON UPDATE CURRENT_TIMESTAMP, rand VARCHAR(8) NOT NULL DEFAULT 12345678 , PRIMARY KEY (id), KEY bbruntime_id (bbruntime_id), KEY bbchannel_id (bbchannel_id), KEY source (source), KEY name (name), KEY deleted (deleted), KEY updated (updated) ) ENGINE=InnoDB  DEFAULT CHARSET=utf8mb4 AUTO_INCREMENT=1 ;</v>
      </c>
      <c r="R61" s="29" t="str">
        <f aca="false">P61&amp;Q61</f>
        <v>DROP TABLE IF EXISTS bbvars; CREATE TABLE IF NOT EXISTS bbvars ( id INT NOT NULL AUTO_INCREMENT, bbruntime_id INT DEFAULT NULL, bbchannel_id INT DEFAULT NULL, source ENUM('runtime','bizmodeladapter') NOT NULL DEFAULT 'runtime', name VARCHAR(255) NOT NULL, value TEXT NOT NULL, deleted DATETIME DEFAULT NULL, updated TIMESTAMP DEFAULT CURRENT_TIMESTAMP ON UPDATE CURRENT_TIMESTAMP, rand VARCHAR(8) NOT NULL DEFAULT 12345678 , PRIMARY KEY (id), KEY bbruntime_id (bbruntime_id), KEY bbchannel_id (bbchannel_id), KEY source (source), KEY name (name), KEY deleted (deleted), KEY updated (updated) ) ENGINE=InnoDB  DEFAULT CHARSET=utf8mb4 AUTO_INCREMENT=1 ;</v>
      </c>
      <c r="S61" s="0"/>
      <c r="T61" s="0"/>
      <c r="U61" s="0"/>
      <c r="V61" s="0"/>
      <c r="W61" s="0" t="str">
        <f aca="false">IF(B61&lt;&gt;"",B61,W60)</f>
        <v>bbvars</v>
      </c>
      <c r="X61" s="0" t="str">
        <f aca="false">IF(B61&lt;&gt;"","ALTER TABLE "&amp;B61&amp;" CONVERT TO CHARACTER SET utf8mb4 COLLATE utf8mb4_unicode_ci;",IF(F61="STRING","ALTER TABLE "&amp;W61&amp;" CHANGE "&amp;C61&amp;" "&amp;C61&amp;" VARCHAR("&amp;G61&amp;") CHARACTER SET utf8mb4 COLLATE utf8mb4_unicode_ci;",IF(OR(F61="TEXT",F61="LONGTEXT"),"ALTER TABLE "&amp;W61&amp;" CHANGE "&amp;C61&amp;" "&amp;C61&amp;" "&amp;F61&amp;" CHARACTER SET utf8mb4 COLLATE utf8mb4_unicode_ci;","")))</f>
        <v>ALTER TABLE bbvars CHANGE rand rand VARCHAR(8) CHARACTER SET utf8mb4 COLLATE utf8mb4_unicode_ci;</v>
      </c>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2.8" hidden="false" customHeight="false" outlineLevel="0" collapsed="false">
      <c r="A62" s="0"/>
      <c r="B62" s="0"/>
      <c r="C62" s="34"/>
      <c r="D62" s="29" t="str">
        <f aca="false">IF(B62&lt;&gt;"",B62,IF(D61&lt;&gt;"",D61,""))</f>
        <v>bbvars</v>
      </c>
      <c r="E62" s="29" t="str">
        <f aca="false">LOWER(C62)</f>
        <v/>
      </c>
      <c r="F62" s="35"/>
      <c r="G62" s="36"/>
      <c r="H62" s="38"/>
      <c r="I62" s="38"/>
      <c r="J62" s="38"/>
      <c r="K62" s="33" t="str">
        <f aca="false">IF(F62="","",IF(F62="STRING","VARCHAR("&amp;G62&amp;")",F62)&amp;" "&amp;IF(H62="","NOT NULL","")&amp;" "&amp;IF(I62="","","DEFAULT "&amp;I62))</f>
        <v/>
      </c>
      <c r="L62" s="29" t="str">
        <f aca="false">IF(J62="pk","PRIMARY KEY ("&amp;E62&amp;")",IF(J62="u","UNIQUE ","")&amp;IF(OR(J62="i",J62="u"),"KEY "&amp;E62&amp;" ("&amp;E62&amp;")",""))</f>
        <v/>
      </c>
      <c r="M62" s="29" t="str">
        <f aca="false">TRIM(E62&amp;" "&amp;K62)&amp;IF(C62="id"," AUTO_INCREMENT","")</f>
        <v/>
      </c>
      <c r="N62" s="29" t="str">
        <f aca="false">IF(M62="","",IF(N61="",N61,N61&amp;", ")&amp;M62)</f>
        <v/>
      </c>
      <c r="O62" s="29" t="str">
        <f aca="false">IF(E62="","",O61&amp;IF(L62="","",", "&amp;L62))</f>
        <v/>
      </c>
      <c r="P62" s="29" t="str">
        <f aca="false">IF(AND(E62&lt;&gt;"",E63=""),"DROP TABLE IF EXISTS "&amp;D62&amp;"; ","")</f>
        <v/>
      </c>
      <c r="Q62" s="29" t="str">
        <f aca="false">IF(AND(E62&lt;&gt;"",E63=""),"CREATE TABLE IF NOT EXISTS "&amp;D62&amp;" ( "&amp;N62&amp;" "&amp;O62&amp;" ) ENGINE=InnoDB  DEFAULT CHARSET=utf8mb4 AUTO_INCREMENT=1 ;","")</f>
        <v/>
      </c>
      <c r="R62" s="29" t="str">
        <f aca="false">P62&amp;Q62</f>
        <v/>
      </c>
      <c r="S62" s="0"/>
      <c r="T62" s="0"/>
      <c r="U62" s="0"/>
      <c r="V62" s="0"/>
      <c r="W62" s="0" t="str">
        <f aca="false">IF(B62&lt;&gt;"",B62,W61)</f>
        <v>bbvars</v>
      </c>
      <c r="X62" s="0" t="str">
        <f aca="false">IF(B62&lt;&gt;"","ALTER TABLE "&amp;B62&amp;" CONVERT TO CHARACTER SET utf8mb4 COLLATE utf8mb4_unicode_ci;",IF(F62="STRING","ALTER TABLE "&amp;W62&amp;" CHANGE "&amp;C62&amp;" "&amp;C62&amp;" VARCHAR("&amp;G62&amp;") CHARACTER SET utf8mb4 COLLATE utf8mb4_unicode_ci;",IF(OR(F62="TEXT",F62="LONGTEXT"),"ALTER TABLE "&amp;W62&amp;" CHANGE "&amp;C62&amp;" "&amp;C62&amp;" "&amp;F62&amp;" CHARACTER SET utf8mb4 COLLATE utf8mb4_unicode_ci;","")))</f>
        <v/>
      </c>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s="26" customFormat="true" ht="12.8" hidden="false" customHeight="false" outlineLevel="0" collapsed="false">
      <c r="B63" s="27" t="s">
        <v>421</v>
      </c>
      <c r="C63" s="28"/>
      <c r="D63" s="29" t="str">
        <f aca="false">IF(B63&lt;&gt;"",B63,IF(D62&lt;&gt;"",D62,""))</f>
        <v>bbcode</v>
      </c>
      <c r="E63" s="29" t="str">
        <f aca="false">LOWER(C63)</f>
        <v/>
      </c>
      <c r="F63" s="30"/>
      <c r="G63" s="31"/>
      <c r="H63" s="32"/>
      <c r="I63" s="32"/>
      <c r="J63" s="32"/>
      <c r="K63" s="33" t="str">
        <f aca="false">IF(F63="","",IF(F63="STRING","VARCHAR("&amp;G63&amp;")",F63)&amp;" "&amp;IF(H63="","NOT NULL","")&amp;" "&amp;IF(I63="","","DEFAULT "&amp;I63))</f>
        <v/>
      </c>
      <c r="L63" s="29" t="str">
        <f aca="false">IF(J63="pk","PRIMARY KEY ("&amp;E63&amp;")",IF(J63="u","UNIQUE ","")&amp;IF(OR(J63="i",J63="u"),"KEY "&amp;E63&amp;" ("&amp;E63&amp;")",""))</f>
        <v/>
      </c>
      <c r="M63" s="29" t="str">
        <f aca="false">TRIM(E63&amp;" "&amp;K63)&amp;IF(C63="id"," AUTO_INCREMENT","")</f>
        <v/>
      </c>
      <c r="N63" s="29" t="str">
        <f aca="false">IF(M63="","",IF(N62="",N62,N62&amp;", ")&amp;M63)</f>
        <v/>
      </c>
      <c r="O63" s="29" t="str">
        <f aca="false">IF(E63="","",O62&amp;IF(L63="","",", "&amp;L63))</f>
        <v/>
      </c>
      <c r="P63" s="29" t="str">
        <f aca="false">IF(AND(E63&lt;&gt;"",E64=""),"DROP TABLE IF EXISTS "&amp;D63&amp;"; ","")</f>
        <v/>
      </c>
      <c r="Q63" s="29" t="str">
        <f aca="false">IF(AND(E63&lt;&gt;"",E64=""),"CREATE TABLE IF NOT EXISTS "&amp;D63&amp;" ( "&amp;N63&amp;" "&amp;O63&amp;" ) ENGINE=InnoDB  DEFAULT CHARSET=utf8mb4 AUTO_INCREMENT=1 ;","")</f>
        <v/>
      </c>
      <c r="R63" s="29" t="str">
        <f aca="false">P63&amp;Q63</f>
        <v/>
      </c>
      <c r="W63" s="26" t="str">
        <f aca="false">IF(B63&lt;&gt;"",B63,W62)</f>
        <v>bbcode</v>
      </c>
      <c r="X63" s="26" t="str">
        <f aca="false">IF(B63&lt;&gt;"","ALTER TABLE "&amp;B63&amp;" CONVERT TO CHARACTER SET utf8mb4 COLLATE utf8mb4_unicode_ci;",IF(F63="STRING","ALTER TABLE "&amp;W63&amp;" CHANGE "&amp;C63&amp;" "&amp;C63&amp;" VARCHAR("&amp;G63&amp;") CHARACTER SET utf8mb4 COLLATE utf8mb4_unicode_ci;",IF(OR(F63="TEXT",F63="LONGTEXT"),"ALTER TABLE "&amp;W63&amp;" CHANGE "&amp;C63&amp;" "&amp;C63&amp;" "&amp;F63&amp;" CHARACTER SET utf8mb4 COLLATE utf8mb4_unicode_ci;","")))</f>
        <v>ALTER TABLE bbcode CONVERT TO CHARACTER SET utf8mb4 COLLATE utf8mb4_unicode_ci;</v>
      </c>
    </row>
    <row r="64" customFormat="false" ht="12.8" hidden="false" customHeight="false" outlineLevel="0" collapsed="false">
      <c r="A64" s="0"/>
      <c r="B64" s="0"/>
      <c r="C64" s="34" t="s">
        <v>245</v>
      </c>
      <c r="D64" s="29" t="str">
        <f aca="false">IF(B64&lt;&gt;"",B64,IF(D63&lt;&gt;"",D63,""))</f>
        <v>bbcode</v>
      </c>
      <c r="E64" s="29" t="str">
        <f aca="false">LOWER(C64)</f>
        <v>id</v>
      </c>
      <c r="F64" s="35" t="s">
        <v>381</v>
      </c>
      <c r="G64" s="36"/>
      <c r="H64" s="37"/>
      <c r="I64" s="37"/>
      <c r="J64" s="38" t="s">
        <v>382</v>
      </c>
      <c r="K64" s="33" t="str">
        <f aca="false">IF(F64="","",IF(F64="STRING","VARCHAR("&amp;G64&amp;")",F64)&amp;" "&amp;IF(H64="","NOT NULL","")&amp;" "&amp;IF(I64="","","DEFAULT "&amp;I64))</f>
        <v>INT NOT NULL</v>
      </c>
      <c r="L64" s="29" t="str">
        <f aca="false">IF(J64="pk","PRIMARY KEY ("&amp;E64&amp;")",IF(J64="u","UNIQUE ","")&amp;IF(OR(J64="i",J64="u"),"KEY "&amp;E64&amp;" ("&amp;E64&amp;")",""))</f>
        <v>PRIMARY KEY (id)</v>
      </c>
      <c r="M64" s="29" t="str">
        <f aca="false">TRIM(E64&amp;" "&amp;K64)&amp;IF(C64="id"," AUTO_INCREMENT","")</f>
        <v>id INT NOT NULL AUTO_INCREMENT</v>
      </c>
      <c r="N64" s="29" t="str">
        <f aca="false">IF(M64="","",IF(N63="",N63,N63&amp;", ")&amp;M64)</f>
        <v>id INT NOT NULL AUTO_INCREMENT</v>
      </c>
      <c r="O64" s="29" t="str">
        <f aca="false">IF(E64="","",O63&amp;IF(L64="","",", "&amp;L64))</f>
        <v>, PRIMARY KEY (id)</v>
      </c>
      <c r="P64" s="29" t="str">
        <f aca="false">IF(AND(E64&lt;&gt;"",E65=""),"DROP TABLE IF EXISTS "&amp;D64&amp;"; ","")</f>
        <v/>
      </c>
      <c r="Q64" s="29" t="str">
        <f aca="false">IF(AND(E64&lt;&gt;"",E65=""),"CREATE TABLE IF NOT EXISTS "&amp;D64&amp;" ( "&amp;N64&amp;" "&amp;O64&amp;" ) ENGINE=InnoDB  DEFAULT CHARSET=utf8mb4 AUTO_INCREMENT=1 ;","")</f>
        <v/>
      </c>
      <c r="R64" s="29" t="str">
        <f aca="false">P64&amp;Q64</f>
        <v/>
      </c>
      <c r="S64" s="0"/>
      <c r="T64" s="0"/>
      <c r="U64" s="0"/>
      <c r="V64" s="0"/>
      <c r="W64" s="0" t="str">
        <f aca="false">IF(B64&lt;&gt;"",B64,W63)</f>
        <v>bbcode</v>
      </c>
      <c r="X64" s="0" t="str">
        <f aca="false">IF(B64&lt;&gt;"","ALTER TABLE "&amp;B64&amp;" CONVERT TO CHARACTER SET utf8mb4 COLLATE utf8mb4_unicode_ci;",IF(F64="STRING","ALTER TABLE "&amp;W64&amp;" CHANGE "&amp;C64&amp;" "&amp;C64&amp;" VARCHAR("&amp;G64&amp;") CHARACTER SET utf8mb4 COLLATE utf8mb4_unicode_ci;",IF(OR(F64="TEXT",F64="LONGTEXT"),"ALTER TABLE "&amp;W64&amp;" CHANGE "&amp;C64&amp;" "&amp;C64&amp;" "&amp;F64&amp;" CHARACTER SET utf8mb4 COLLATE utf8mb4_unicode_ci;","")))</f>
        <v/>
      </c>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2.8" hidden="false" customHeight="false" outlineLevel="0" collapsed="false">
      <c r="A65" s="0"/>
      <c r="B65" s="0"/>
      <c r="C65" s="34" t="s">
        <v>422</v>
      </c>
      <c r="D65" s="29" t="str">
        <f aca="false">IF(B65&lt;&gt;"",B65,IF(D64&lt;&gt;"",D64,""))</f>
        <v>bbcode</v>
      </c>
      <c r="E65" s="29" t="str">
        <f aca="false">LOWER(C65)</f>
        <v>botbasic_version</v>
      </c>
      <c r="F65" s="35" t="s">
        <v>386</v>
      </c>
      <c r="G65" s="36" t="n">
        <v>16</v>
      </c>
      <c r="H65" s="37"/>
      <c r="I65" s="37"/>
      <c r="J65" s="38" t="s">
        <v>384</v>
      </c>
      <c r="K65" s="33" t="str">
        <f aca="false">IF(F65="","",IF(F65="STRING","VARCHAR("&amp;G65&amp;")",F65)&amp;" "&amp;IF(H65="","NOT NULL","")&amp;" "&amp;IF(I65="","","DEFAULT "&amp;I65))</f>
        <v>VARCHAR(16) NOT NULL</v>
      </c>
      <c r="L65" s="29" t="str">
        <f aca="false">IF(J65="pk","PRIMARY KEY ("&amp;E65&amp;")",IF(J65="u","UNIQUE ","")&amp;IF(OR(J65="i",J65="u"),"KEY "&amp;E65&amp;" ("&amp;E65&amp;")",""))</f>
        <v>KEY botbasic_version (botbasic_version)</v>
      </c>
      <c r="M65" s="29" t="str">
        <f aca="false">TRIM(E65&amp;" "&amp;K65)&amp;IF(C65="id"," AUTO_INCREMENT","")</f>
        <v>botbasic_version VARCHAR(16) NOT NULL</v>
      </c>
      <c r="N65" s="29" t="str">
        <f aca="false">IF(M65="","",IF(N64="",N64,N64&amp;", ")&amp;M65)</f>
        <v>id INT NOT NULL AUTO_INCREMENT, botbasic_version VARCHAR(16) NOT NULL</v>
      </c>
      <c r="O65" s="29" t="str">
        <f aca="false">IF(E65="","",O64&amp;IF(L65="","",", "&amp;L65))</f>
        <v>, PRIMARY KEY (id), KEY botbasic_version (botbasic_version)</v>
      </c>
      <c r="P65" s="29" t="str">
        <f aca="false">IF(AND(E65&lt;&gt;"",E66=""),"DROP TABLE IF EXISTS "&amp;D65&amp;"; ","")</f>
        <v/>
      </c>
      <c r="Q65" s="29" t="str">
        <f aca="false">IF(AND(E65&lt;&gt;"",E66=""),"CREATE TABLE IF NOT EXISTS "&amp;D65&amp;" ( "&amp;N65&amp;" "&amp;O65&amp;" ) ENGINE=InnoDB  DEFAULT CHARSET=utf8mb4 AUTO_INCREMENT=1 ;","")</f>
        <v/>
      </c>
      <c r="R65" s="29" t="str">
        <f aca="false">P65&amp;Q65</f>
        <v/>
      </c>
      <c r="S65" s="0"/>
      <c r="T65" s="0"/>
      <c r="U65" s="0"/>
      <c r="V65" s="0"/>
      <c r="W65" s="0" t="str">
        <f aca="false">IF(B65&lt;&gt;"",B65,W64)</f>
        <v>bbcode</v>
      </c>
      <c r="X65" s="0" t="str">
        <f aca="false">IF(B65&lt;&gt;"","ALTER TABLE "&amp;B65&amp;" CONVERT TO CHARACTER SET utf8mb4 COLLATE utf8mb4_unicode_ci;",IF(F65="STRING","ALTER TABLE "&amp;W65&amp;" CHANGE "&amp;C65&amp;" "&amp;C65&amp;" VARCHAR("&amp;G65&amp;") CHARACTER SET utf8mb4 COLLATE utf8mb4_unicode_ci;",IF(OR(F65="TEXT",F65="LONGTEXT"),"ALTER TABLE "&amp;W65&amp;" CHANGE "&amp;C65&amp;" "&amp;C65&amp;" "&amp;F65&amp;" CHARACTER SET utf8mb4 COLLATE utf8mb4_unicode_ci;","")))</f>
        <v>ALTER TABLE bbcode CHANGE botbasic_version botbasic_version VARCHAR(16) CHARACTER SET utf8mb4 COLLATE utf8mb4_unicode_ci;</v>
      </c>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2.8" hidden="false" customHeight="false" outlineLevel="0" collapsed="false">
      <c r="A66" s="0"/>
      <c r="B66" s="0"/>
      <c r="C66" s="34" t="s">
        <v>423</v>
      </c>
      <c r="D66" s="29" t="str">
        <f aca="false">IF(B66&lt;&gt;"",B66,IF(D65&lt;&gt;"",D65,""))</f>
        <v>bbcode</v>
      </c>
      <c r="E66" s="29" t="str">
        <f aca="false">LOWER(C66)</f>
        <v>code_name</v>
      </c>
      <c r="F66" s="35" t="s">
        <v>386</v>
      </c>
      <c r="G66" s="39" t="n">
        <v>64</v>
      </c>
      <c r="H66" s="38"/>
      <c r="I66" s="37"/>
      <c r="J66" s="38" t="s">
        <v>384</v>
      </c>
      <c r="K66" s="33" t="str">
        <f aca="false">IF(F66="","",IF(F66="STRING","VARCHAR("&amp;G66&amp;")",F66)&amp;" "&amp;IF(H66="","NOT NULL","")&amp;" "&amp;IF(I66="","","DEFAULT "&amp;I66))</f>
        <v>VARCHAR(64) NOT NULL</v>
      </c>
      <c r="L66" s="29" t="str">
        <f aca="false">IF(J66="pk","PRIMARY KEY ("&amp;E66&amp;")",IF(J66="u","UNIQUE ","")&amp;IF(OR(J66="i",J66="u"),"KEY "&amp;E66&amp;" ("&amp;E66&amp;")",""))</f>
        <v>KEY code_name (code_name)</v>
      </c>
      <c r="M66" s="29" t="str">
        <f aca="false">TRIM(E66&amp;" "&amp;K66)&amp;IF(C66="id"," AUTO_INCREMENT","")</f>
        <v>code_name VARCHAR(64) NOT NULL</v>
      </c>
      <c r="N66" s="29" t="str">
        <f aca="false">IF(M66="","",IF(N65="",N65,N65&amp;", ")&amp;M66)</f>
        <v>id INT NOT NULL AUTO_INCREMENT, botbasic_version VARCHAR(16) NOT NULL, code_name VARCHAR(64) NOT NULL</v>
      </c>
      <c r="O66" s="29" t="str">
        <f aca="false">IF(E66="","",O65&amp;IF(L66="","",", "&amp;L66))</f>
        <v>, PRIMARY KEY (id), KEY botbasic_version (botbasic_version), KEY code_name (code_name)</v>
      </c>
      <c r="P66" s="29" t="str">
        <f aca="false">IF(AND(E66&lt;&gt;"",E67=""),"DROP TABLE IF EXISTS "&amp;D66&amp;"; ","")</f>
        <v/>
      </c>
      <c r="Q66" s="29" t="str">
        <f aca="false">IF(AND(E66&lt;&gt;"",E67=""),"CREATE TABLE IF NOT EXISTS "&amp;D66&amp;" ( "&amp;N66&amp;" "&amp;O66&amp;" ) ENGINE=InnoDB  DEFAULT CHARSET=utf8mb4 AUTO_INCREMENT=1 ;","")</f>
        <v/>
      </c>
      <c r="R66" s="29" t="str">
        <f aca="false">P66&amp;Q66</f>
        <v/>
      </c>
      <c r="S66" s="0"/>
      <c r="T66" s="0"/>
      <c r="U66" s="0"/>
      <c r="V66" s="0"/>
      <c r="W66" s="0" t="str">
        <f aca="false">IF(B66&lt;&gt;"",B66,W65)</f>
        <v>bbcode</v>
      </c>
      <c r="X66" s="0" t="str">
        <f aca="false">IF(B66&lt;&gt;"","ALTER TABLE "&amp;B66&amp;" CONVERT TO CHARACTER SET utf8mb4 COLLATE utf8mb4_unicode_ci;",IF(F66="STRING","ALTER TABLE "&amp;W66&amp;" CHANGE "&amp;C66&amp;" "&amp;C66&amp;" VARCHAR("&amp;G66&amp;") CHARACTER SET utf8mb4 COLLATE utf8mb4_unicode_ci;",IF(OR(F66="TEXT",F66="LONGTEXT"),"ALTER TABLE "&amp;W66&amp;" CHANGE "&amp;C66&amp;" "&amp;C66&amp;" "&amp;F66&amp;" CHARACTER SET utf8mb4 COLLATE utf8mb4_unicode_ci;","")))</f>
        <v>ALTER TABLE bbcode CHANGE code_name code_name VARCHAR(64) CHARACTER SET utf8mb4 COLLATE utf8mb4_unicode_ci;</v>
      </c>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2.8" hidden="false" customHeight="false" outlineLevel="0" collapsed="false">
      <c r="A67" s="0"/>
      <c r="B67" s="0"/>
      <c r="C67" s="34" t="s">
        <v>410</v>
      </c>
      <c r="D67" s="29" t="str">
        <f aca="false">IF(B67&lt;&gt;"",B67,IF(D66&lt;&gt;"",D66,""))</f>
        <v>bbcode</v>
      </c>
      <c r="E67" s="29" t="str">
        <f aca="false">LOWER(C67)</f>
        <v>code_major_version</v>
      </c>
      <c r="F67" s="35" t="s">
        <v>386</v>
      </c>
      <c r="G67" s="39" t="n">
        <v>8</v>
      </c>
      <c r="H67" s="38"/>
      <c r="I67" s="38"/>
      <c r="J67" s="38" t="s">
        <v>384</v>
      </c>
      <c r="K67" s="33" t="str">
        <f aca="false">IF(F67="","",IF(F67="STRING","VARCHAR("&amp;G67&amp;")",F67)&amp;" "&amp;IF(H67="","NOT NULL","")&amp;" "&amp;IF(I67="","","DEFAULT "&amp;I67))</f>
        <v>VARCHAR(8) NOT NULL</v>
      </c>
      <c r="L67" s="29" t="str">
        <f aca="false">IF(J67="pk","PRIMARY KEY ("&amp;E67&amp;")",IF(J67="u","UNIQUE ","")&amp;IF(OR(J67="i",J67="u"),"KEY "&amp;E67&amp;" ("&amp;E67&amp;")",""))</f>
        <v>KEY code_major_version (code_major_version)</v>
      </c>
      <c r="M67" s="29" t="str">
        <f aca="false">TRIM(E67&amp;" "&amp;K67)&amp;IF(C67="id"," AUTO_INCREMENT","")</f>
        <v>code_major_version VARCHAR(8) NOT NULL</v>
      </c>
      <c r="N67" s="29" t="str">
        <f aca="false">IF(M67="","",IF(N66="",N66,N66&amp;", ")&amp;M67)</f>
        <v>id INT NOT NULL AUTO_INCREMENT, botbasic_version VARCHAR(16) NOT NULL, code_name VARCHAR(64) NOT NULL, code_major_version VARCHAR(8) NOT NULL</v>
      </c>
      <c r="O67" s="29" t="str">
        <f aca="false">IF(E67="","",O66&amp;IF(L67="","",", "&amp;L67))</f>
        <v>, PRIMARY KEY (id), KEY botbasic_version (botbasic_version), KEY code_name (code_name), KEY code_major_version (code_major_version)</v>
      </c>
      <c r="P67" s="29" t="str">
        <f aca="false">IF(AND(E67&lt;&gt;"",E68=""),"DROP TABLE IF EXISTS "&amp;D67&amp;"; ","")</f>
        <v/>
      </c>
      <c r="Q67" s="29" t="str">
        <f aca="false">IF(AND(E67&lt;&gt;"",E68=""),"CREATE TABLE IF NOT EXISTS "&amp;D67&amp;" ( "&amp;N67&amp;" "&amp;O67&amp;" ) ENGINE=InnoDB  DEFAULT CHARSET=utf8mb4 AUTO_INCREMENT=1 ;","")</f>
        <v/>
      </c>
      <c r="R67" s="29" t="str">
        <f aca="false">P67&amp;Q67</f>
        <v/>
      </c>
      <c r="S67" s="0"/>
      <c r="T67" s="0"/>
      <c r="U67" s="0"/>
      <c r="V67" s="0"/>
      <c r="W67" s="0" t="str">
        <f aca="false">IF(B67&lt;&gt;"",B67,W66)</f>
        <v>bbcode</v>
      </c>
      <c r="X67" s="0" t="str">
        <f aca="false">IF(B67&lt;&gt;"","ALTER TABLE "&amp;B67&amp;" CONVERT TO CHARACTER SET utf8mb4 COLLATE utf8mb4_unicode_ci;",IF(F67="STRING","ALTER TABLE "&amp;W67&amp;" CHANGE "&amp;C67&amp;" "&amp;C67&amp;" VARCHAR("&amp;G67&amp;") CHARACTER SET utf8mb4 COLLATE utf8mb4_unicode_ci;",IF(OR(F67="TEXT",F67="LONGTEXT"),"ALTER TABLE "&amp;W67&amp;" CHANGE "&amp;C67&amp;" "&amp;C67&amp;" "&amp;F67&amp;" CHARACTER SET utf8mb4 COLLATE utf8mb4_unicode_ci;","")))</f>
        <v>ALTER TABLE bbcode CHANGE code_major_version code_major_version VARCHAR(8) CHARACTER SET utf8mb4 COLLATE utf8mb4_unicode_ci;</v>
      </c>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2.8" hidden="false" customHeight="false" outlineLevel="0" collapsed="false">
      <c r="A68" s="0"/>
      <c r="B68" s="0"/>
      <c r="C68" s="34" t="s">
        <v>411</v>
      </c>
      <c r="D68" s="29" t="str">
        <f aca="false">IF(B68&lt;&gt;"",B68,IF(D67&lt;&gt;"",D67,""))</f>
        <v>bbcode</v>
      </c>
      <c r="E68" s="29" t="str">
        <f aca="false">LOWER(C68)</f>
        <v>code_minor_version</v>
      </c>
      <c r="F68" s="35" t="s">
        <v>386</v>
      </c>
      <c r="G68" s="39" t="n">
        <v>8</v>
      </c>
      <c r="H68" s="38"/>
      <c r="I68" s="38"/>
      <c r="J68" s="38" t="s">
        <v>384</v>
      </c>
      <c r="K68" s="33" t="str">
        <f aca="false">IF(F68="","",IF(F68="STRING","VARCHAR("&amp;G68&amp;")",F68)&amp;" "&amp;IF(H68="","NOT NULL","")&amp;" "&amp;IF(I68="","","DEFAULT "&amp;I68))</f>
        <v>VARCHAR(8) NOT NULL</v>
      </c>
      <c r="L68" s="29" t="str">
        <f aca="false">IF(J68="pk","PRIMARY KEY ("&amp;E68&amp;")",IF(J68="u","UNIQUE ","")&amp;IF(OR(J68="i",J68="u"),"KEY "&amp;E68&amp;" ("&amp;E68&amp;")",""))</f>
        <v>KEY code_minor_version (code_minor_version)</v>
      </c>
      <c r="M68" s="29" t="str">
        <f aca="false">TRIM(E68&amp;" "&amp;K68)&amp;IF(C68="id"," AUTO_INCREMENT","")</f>
        <v>code_minor_version VARCHAR(8) NOT NULL</v>
      </c>
      <c r="N68" s="29" t="str">
        <f aca="false">IF(M68="","",IF(N67="",N67,N67&amp;", ")&amp;M68)</f>
        <v>id INT NOT NULL AUTO_INCREMENT, botbasic_version VARCHAR(16) NOT NULL, code_name VARCHAR(64) NOT NULL, code_major_version VARCHAR(8) NOT NULL, code_minor_version VARCHAR(8) NOT NULL</v>
      </c>
      <c r="O68" s="29" t="str">
        <f aca="false">IF(E68="","",O67&amp;IF(L68="","",", "&amp;L68))</f>
        <v>, PRIMARY KEY (id), KEY botbasic_version (botbasic_version), KEY code_name (code_name), KEY code_major_version (code_major_version), KEY code_minor_version (code_minor_version)</v>
      </c>
      <c r="P68" s="29" t="str">
        <f aca="false">IF(AND(E68&lt;&gt;"",E69=""),"DROP TABLE IF EXISTS "&amp;D68&amp;"; ","")</f>
        <v/>
      </c>
      <c r="Q68" s="29" t="str">
        <f aca="false">IF(AND(E68&lt;&gt;"",E69=""),"CREATE TABLE IF NOT EXISTS "&amp;D68&amp;" ( "&amp;N68&amp;" "&amp;O68&amp;" ) ENGINE=InnoDB  DEFAULT CHARSET=utf8mb4 AUTO_INCREMENT=1 ;","")</f>
        <v/>
      </c>
      <c r="R68" s="29" t="str">
        <f aca="false">P68&amp;Q68</f>
        <v/>
      </c>
      <c r="S68" s="0"/>
      <c r="T68" s="0"/>
      <c r="U68" s="0"/>
      <c r="V68" s="0"/>
      <c r="W68" s="0" t="str">
        <f aca="false">IF(B68&lt;&gt;"",B68,W67)</f>
        <v>bbcode</v>
      </c>
      <c r="X68" s="0" t="str">
        <f aca="false">IF(B68&lt;&gt;"","ALTER TABLE "&amp;B68&amp;" CONVERT TO CHARACTER SET utf8mb4 COLLATE utf8mb4_unicode_ci;",IF(F68="STRING","ALTER TABLE "&amp;W68&amp;" CHANGE "&amp;C68&amp;" "&amp;C68&amp;" VARCHAR("&amp;G68&amp;") CHARACTER SET utf8mb4 COLLATE utf8mb4_unicode_ci;",IF(OR(F68="TEXT",F68="LONGTEXT"),"ALTER TABLE "&amp;W68&amp;" CHANGE "&amp;C68&amp;" "&amp;C68&amp;" "&amp;F68&amp;" CHARACTER SET utf8mb4 COLLATE utf8mb4_unicode_ci;","")))</f>
        <v>ALTER TABLE bbcode CHANGE code_minor_version code_minor_version VARCHAR(8) CHARACTER SET utf8mb4 COLLATE utf8mb4_unicode_ci;</v>
      </c>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2.8" hidden="false" customHeight="false" outlineLevel="0" collapsed="false">
      <c r="A69" s="0"/>
      <c r="B69" s="0"/>
      <c r="C69" s="34" t="s">
        <v>412</v>
      </c>
      <c r="D69" s="29" t="str">
        <f aca="false">IF(B69&lt;&gt;"",B69,IF(D68&lt;&gt;"",D68,""))</f>
        <v>bbcode</v>
      </c>
      <c r="E69" s="29" t="str">
        <f aca="false">LOWER(C69)</f>
        <v>code_subminor_version</v>
      </c>
      <c r="F69" s="35" t="s">
        <v>386</v>
      </c>
      <c r="G69" s="39" t="n">
        <v>32</v>
      </c>
      <c r="H69" s="38"/>
      <c r="I69" s="38"/>
      <c r="J69" s="38" t="s">
        <v>384</v>
      </c>
      <c r="K69" s="33" t="str">
        <f aca="false">IF(F69="","",IF(F69="STRING","VARCHAR("&amp;G69&amp;")",F69)&amp;" "&amp;IF(H69="","NOT NULL","")&amp;" "&amp;IF(I69="","","DEFAULT "&amp;I69))</f>
        <v>VARCHAR(32) NOT NULL</v>
      </c>
      <c r="L69" s="29" t="str">
        <f aca="false">IF(J69="pk","PRIMARY KEY ("&amp;E69&amp;")",IF(J69="u","UNIQUE ","")&amp;IF(OR(J69="i",J69="u"),"KEY "&amp;E69&amp;" ("&amp;E69&amp;")",""))</f>
        <v>KEY code_subminor_version (code_subminor_version)</v>
      </c>
      <c r="M69" s="29" t="str">
        <f aca="false">TRIM(E69&amp;" "&amp;K69)&amp;IF(C69="id"," AUTO_INCREMENT","")</f>
        <v>code_subminor_version VARCHAR(32) NOT NULL</v>
      </c>
      <c r="N69" s="29" t="str">
        <f aca="false">IF(M69="","",IF(N68="",N68,N68&amp;", ")&amp;M69)</f>
        <v>id INT NOT NULL AUTO_INCREMENT, botbasic_version VARCHAR(16) NOT NULL, code_name VARCHAR(64) NOT NULL, code_major_version VARCHAR(8) NOT NULL, code_minor_version VARCHAR(8) NOT NULL, code_subminor_version VARCHAR(32) NOT NULL</v>
      </c>
      <c r="O69" s="29" t="str">
        <f aca="false">IF(E69="","",O68&amp;IF(L69="","",", "&amp;L69))</f>
        <v>, PRIMARY KEY (id), KEY botbasic_version (botbasic_version), KEY code_name (code_name), KEY code_major_version (code_major_version), KEY code_minor_version (code_minor_version), KEY code_subminor_version (code_subminor_version)</v>
      </c>
      <c r="P69" s="29" t="str">
        <f aca="false">IF(AND(E69&lt;&gt;"",E70=""),"DROP TABLE IF EXISTS "&amp;D69&amp;"; ","")</f>
        <v/>
      </c>
      <c r="Q69" s="29" t="str">
        <f aca="false">IF(AND(E69&lt;&gt;"",E70=""),"CREATE TABLE IF NOT EXISTS "&amp;D69&amp;" ( "&amp;N69&amp;" "&amp;O69&amp;" ) ENGINE=InnoDB  DEFAULT CHARSET=utf8mb4 AUTO_INCREMENT=1 ;","")</f>
        <v/>
      </c>
      <c r="R69" s="29" t="str">
        <f aca="false">P69&amp;Q69</f>
        <v/>
      </c>
      <c r="S69" s="0"/>
      <c r="T69" s="0"/>
      <c r="U69" s="0"/>
      <c r="V69" s="0"/>
      <c r="W69" s="0" t="str">
        <f aca="false">IF(B69&lt;&gt;"",B69,W68)</f>
        <v>bbcode</v>
      </c>
      <c r="X69" s="0" t="str">
        <f aca="false">IF(B69&lt;&gt;"","ALTER TABLE "&amp;B69&amp;" CONVERT TO CHARACTER SET utf8mb4 COLLATE utf8mb4_unicode_ci;",IF(F69="STRING","ALTER TABLE "&amp;W69&amp;" CHANGE "&amp;C69&amp;" "&amp;C69&amp;" VARCHAR("&amp;G69&amp;") CHARACTER SET utf8mb4 COLLATE utf8mb4_unicode_ci;",IF(OR(F69="TEXT",F69="LONGTEXT"),"ALTER TABLE "&amp;W69&amp;" CHANGE "&amp;C69&amp;" "&amp;C69&amp;" "&amp;F69&amp;" CHARACTER SET utf8mb4 COLLATE utf8mb4_unicode_ci;","")))</f>
        <v>ALTER TABLE bbcode CHANGE code_subminor_version code_subminor_version VARCHAR(32) CHARACTER SET utf8mb4 COLLATE utf8mb4_unicode_ci;</v>
      </c>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2.8" hidden="false" customHeight="false" outlineLevel="0" collapsed="false">
      <c r="A70" s="0"/>
      <c r="B70" s="0"/>
      <c r="C70" s="34" t="s">
        <v>424</v>
      </c>
      <c r="D70" s="29" t="str">
        <f aca="false">IF(B70&lt;&gt;"",B70,IF(D69&lt;&gt;"",D69,""))</f>
        <v>bbcode</v>
      </c>
      <c r="E70" s="29" t="str">
        <f aca="false">LOWER(C70)</f>
        <v>bots</v>
      </c>
      <c r="F70" s="35" t="s">
        <v>386</v>
      </c>
      <c r="G70" s="39" t="n">
        <v>255</v>
      </c>
      <c r="H70" s="38"/>
      <c r="I70" s="38"/>
      <c r="J70" s="38"/>
      <c r="K70" s="33" t="str">
        <f aca="false">IF(F70="","",IF(F70="STRING","VARCHAR("&amp;G70&amp;")",F70)&amp;" "&amp;IF(H70="","NOT NULL","")&amp;" "&amp;IF(I70="","","DEFAULT "&amp;I70))</f>
        <v>VARCHAR(255) NOT NULL</v>
      </c>
      <c r="L70" s="29" t="str">
        <f aca="false">IF(J70="pk","PRIMARY KEY ("&amp;E70&amp;")",IF(J70="u","UNIQUE ","")&amp;IF(OR(J70="i",J70="u"),"KEY "&amp;E70&amp;" ("&amp;E70&amp;")",""))</f>
        <v/>
      </c>
      <c r="M70" s="29" t="str">
        <f aca="false">TRIM(E70&amp;" "&amp;K70)&amp;IF(C70="id"," AUTO_INCREMENT","")</f>
        <v>bots VARCHAR(255) NOT NULL</v>
      </c>
      <c r="N70" s="29" t="str">
        <f aca="false">IF(M70="","",IF(N69="",N69,N69&amp;", ")&amp;M70)</f>
        <v>id INT NOT NULL AUTO_INCREMENT, botbasic_version VARCHAR(16) NOT NULL, code_name VARCHAR(64) NOT NULL, code_major_version VARCHAR(8) NOT NULL, code_minor_version VARCHAR(8) NOT NULL, code_subminor_version VARCHAR(32) NOT NULL, bots VARCHAR(255) NOT NULL</v>
      </c>
      <c r="O70" s="29" t="str">
        <f aca="false">IF(E70="","",O69&amp;IF(L70="","",", "&amp;L70))</f>
        <v>, PRIMARY KEY (id), KEY botbasic_version (botbasic_version), KEY code_name (code_name), KEY code_major_version (code_major_version), KEY code_minor_version (code_minor_version), KEY code_subminor_version (code_subminor_version)</v>
      </c>
      <c r="P70" s="29" t="str">
        <f aca="false">IF(AND(E70&lt;&gt;"",E71=""),"DROP TABLE IF EXISTS "&amp;D70&amp;"; ","")</f>
        <v/>
      </c>
      <c r="Q70" s="29" t="str">
        <f aca="false">IF(AND(E70&lt;&gt;"",E71=""),"CREATE TABLE IF NOT EXISTS "&amp;D70&amp;" ( "&amp;N70&amp;" "&amp;O70&amp;" ) ENGINE=InnoDB  DEFAULT CHARSET=utf8mb4 AUTO_INCREMENT=1 ;","")</f>
        <v/>
      </c>
      <c r="R70" s="29" t="str">
        <f aca="false">P70&amp;Q70</f>
        <v/>
      </c>
      <c r="S70" s="0"/>
      <c r="T70" s="0"/>
      <c r="U70" s="0"/>
      <c r="V70" s="0"/>
      <c r="W70" s="0" t="str">
        <f aca="false">IF(B70&lt;&gt;"",B70,W69)</f>
        <v>bbcode</v>
      </c>
      <c r="X70" s="0" t="str">
        <f aca="false">IF(B70&lt;&gt;"","ALTER TABLE "&amp;B70&amp;" CONVERT TO CHARACTER SET utf8mb4 COLLATE utf8mb4_unicode_ci;",IF(F70="STRING","ALTER TABLE "&amp;W70&amp;" CHANGE "&amp;C70&amp;" "&amp;C70&amp;" VARCHAR("&amp;G70&amp;") CHARACTER SET utf8mb4 COLLATE utf8mb4_unicode_ci;",IF(OR(F70="TEXT",F70="LONGTEXT"),"ALTER TABLE "&amp;W70&amp;" CHANGE "&amp;C70&amp;" "&amp;C70&amp;" "&amp;F70&amp;" CHARACTER SET utf8mb4 COLLATE utf8mb4_unicode_ci;","")))</f>
        <v>ALTER TABLE bbcode CHANGE bots bots VARCHAR(255) CHARACTER SET utf8mb4 COLLATE utf8mb4_unicode_ci;</v>
      </c>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2.8" hidden="false" customHeight="false" outlineLevel="0" collapsed="false">
      <c r="A71" s="0"/>
      <c r="B71" s="0"/>
      <c r="C71" s="34" t="s">
        <v>425</v>
      </c>
      <c r="D71" s="29" t="str">
        <f aca="false">IF(B71&lt;&gt;"",B71,IF(D70&lt;&gt;"",D70,""))</f>
        <v>bbcode</v>
      </c>
      <c r="E71" s="29" t="str">
        <f aca="false">LOWER(C71)</f>
        <v>messages</v>
      </c>
      <c r="F71" s="35" t="s">
        <v>400</v>
      </c>
      <c r="G71" s="39"/>
      <c r="H71" s="38"/>
      <c r="I71" s="38"/>
      <c r="J71" s="38"/>
      <c r="K71" s="33" t="str">
        <f aca="false">IF(F71="","",IF(F71="STRING","VARCHAR("&amp;G71&amp;")",F71)&amp;" "&amp;IF(H71="","NOT NULL","")&amp;" "&amp;IF(I71="","","DEFAULT "&amp;I71))</f>
        <v>TEXT NOT NULL</v>
      </c>
      <c r="L71" s="29" t="str">
        <f aca="false">IF(J71="pk","PRIMARY KEY ("&amp;E71&amp;")",IF(J71="u","UNIQUE ","")&amp;IF(OR(J71="i",J71="u"),"KEY "&amp;E71&amp;" ("&amp;E71&amp;")",""))</f>
        <v/>
      </c>
      <c r="M71" s="29" t="str">
        <f aca="false">TRIM(E71&amp;" "&amp;K71)&amp;IF(C71="id"," AUTO_INCREMENT","")</f>
        <v>messages TEXT NOT NULL</v>
      </c>
      <c r="N71" s="29" t="str">
        <f aca="false">IF(M71="","",IF(N70="",N70,N70&amp;", ")&amp;M71)</f>
        <v>id INT NOT NULL AUTO_INCREMENT, botbasic_version VARCHAR(16) NOT NULL, code_name VARCHAR(64) NOT NULL, code_major_version VARCHAR(8) NOT NULL, code_minor_version VARCHAR(8) NOT NULL, code_subminor_version VARCHAR(32) NOT NULL, bots VARCHAR(255) NOT NULL, messages TEXT NOT NULL</v>
      </c>
      <c r="O71" s="29" t="str">
        <f aca="false">IF(E71="","",O70&amp;IF(L71="","",", "&amp;L71))</f>
        <v>, PRIMARY KEY (id), KEY botbasic_version (botbasic_version), KEY code_name (code_name), KEY code_major_version (code_major_version), KEY code_minor_version (code_minor_version), KEY code_subminor_version (code_subminor_version)</v>
      </c>
      <c r="P71" s="29" t="str">
        <f aca="false">IF(AND(E71&lt;&gt;"",E72=""),"DROP TABLE IF EXISTS "&amp;D71&amp;"; ","")</f>
        <v/>
      </c>
      <c r="Q71" s="29" t="str">
        <f aca="false">IF(AND(E71&lt;&gt;"",E72=""),"CREATE TABLE IF NOT EXISTS "&amp;D71&amp;" ( "&amp;N71&amp;" "&amp;O71&amp;" ) ENGINE=InnoDB  DEFAULT CHARSET=utf8mb4 AUTO_INCREMENT=1 ;","")</f>
        <v/>
      </c>
      <c r="R71" s="29" t="str">
        <f aca="false">P71&amp;Q71</f>
        <v/>
      </c>
      <c r="S71" s="0"/>
      <c r="T71" s="0"/>
      <c r="U71" s="0"/>
      <c r="V71" s="0"/>
      <c r="W71" s="0" t="str">
        <f aca="false">IF(B71&lt;&gt;"",B71,W70)</f>
        <v>bbcode</v>
      </c>
      <c r="X71" s="0" t="str">
        <f aca="false">IF(B71&lt;&gt;"","ALTER TABLE "&amp;B71&amp;" CONVERT TO CHARACTER SET utf8mb4 COLLATE utf8mb4_unicode_ci;",IF(F71="STRING","ALTER TABLE "&amp;W71&amp;" CHANGE "&amp;C71&amp;" "&amp;C71&amp;" VARCHAR("&amp;G71&amp;") CHARACTER SET utf8mb4 COLLATE utf8mb4_unicode_ci;",IF(OR(F71="TEXT",F71="LONGTEXT"),"ALTER TABLE "&amp;W71&amp;" CHANGE "&amp;C71&amp;" "&amp;C71&amp;" "&amp;F71&amp;" CHARACTER SET utf8mb4 COLLATE utf8mb4_unicode_ci;","")))</f>
        <v>ALTER TABLE bbcode CHANGE messages messages TEXT CHARACTER SET utf8mb4 COLLATE utf8mb4_unicode_ci;</v>
      </c>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2.8" hidden="false" customHeight="false" outlineLevel="0" collapsed="false">
      <c r="A72" s="0"/>
      <c r="B72" s="0"/>
      <c r="C72" s="34" t="s">
        <v>426</v>
      </c>
      <c r="D72" s="29" t="str">
        <f aca="false">IF(B72&lt;&gt;"",B72,IF(D71&lt;&gt;"",D71,""))</f>
        <v>bbcode</v>
      </c>
      <c r="E72" s="29" t="str">
        <f aca="false">LOWER(C72)</f>
        <v>menus</v>
      </c>
      <c r="F72" s="35" t="s">
        <v>400</v>
      </c>
      <c r="G72" s="36"/>
      <c r="H72" s="38"/>
      <c r="I72" s="38"/>
      <c r="J72" s="38"/>
      <c r="K72" s="33" t="str">
        <f aca="false">IF(F72="","",IF(F72="STRING","VARCHAR("&amp;G72&amp;")",F72)&amp;" "&amp;IF(H72="","NOT NULL","")&amp;" "&amp;IF(I72="","","DEFAULT "&amp;I72))</f>
        <v>TEXT NOT NULL</v>
      </c>
      <c r="L72" s="29" t="str">
        <f aca="false">IF(J72="pk","PRIMARY KEY ("&amp;E72&amp;")",IF(J72="u","UNIQUE ","")&amp;IF(OR(J72="i",J72="u"),"KEY "&amp;E72&amp;" ("&amp;E72&amp;")",""))</f>
        <v/>
      </c>
      <c r="M72" s="29" t="str">
        <f aca="false">TRIM(E72&amp;" "&amp;K72)&amp;IF(C72="id"," AUTO_INCREMENT","")</f>
        <v>menus TEXT NOT NULL</v>
      </c>
      <c r="N72" s="29" t="str">
        <f aca="false">IF(M72="","",IF(N71="",N71,N71&amp;", ")&amp;M72)</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v>
      </c>
      <c r="O72" s="29" t="str">
        <f aca="false">IF(E72="","",O71&amp;IF(L72="","",", "&amp;L72))</f>
        <v>, PRIMARY KEY (id), KEY botbasic_version (botbasic_version), KEY code_name (code_name), KEY code_major_version (code_major_version), KEY code_minor_version (code_minor_version), KEY code_subminor_version (code_subminor_version)</v>
      </c>
      <c r="P72" s="29" t="str">
        <f aca="false">IF(AND(E72&lt;&gt;"",E73=""),"DROP TABLE IF EXISTS "&amp;D72&amp;"; ","")</f>
        <v/>
      </c>
      <c r="Q72" s="29" t="str">
        <f aca="false">IF(AND(E72&lt;&gt;"",E73=""),"CREATE TABLE IF NOT EXISTS "&amp;D72&amp;" ( "&amp;N72&amp;" "&amp;O72&amp;" ) ENGINE=InnoDB  DEFAULT CHARSET=utf8mb4 AUTO_INCREMENT=1 ;","")</f>
        <v/>
      </c>
      <c r="R72" s="29" t="str">
        <f aca="false">P72&amp;Q72</f>
        <v/>
      </c>
      <c r="S72" s="0"/>
      <c r="T72" s="0"/>
      <c r="U72" s="0"/>
      <c r="V72" s="0"/>
      <c r="W72" s="0" t="str">
        <f aca="false">IF(B72&lt;&gt;"",B72,W71)</f>
        <v>bbcode</v>
      </c>
      <c r="X72" s="0" t="str">
        <f aca="false">IF(B72&lt;&gt;"","ALTER TABLE "&amp;B72&amp;" CONVERT TO CHARACTER SET utf8mb4 COLLATE utf8mb4_unicode_ci;",IF(F72="STRING","ALTER TABLE "&amp;W72&amp;" CHANGE "&amp;C72&amp;" "&amp;C72&amp;" VARCHAR("&amp;G72&amp;") CHARACTER SET utf8mb4 COLLATE utf8mb4_unicode_ci;",IF(OR(F72="TEXT",F72="LONGTEXT"),"ALTER TABLE "&amp;W72&amp;" CHANGE "&amp;C72&amp;" "&amp;C72&amp;" "&amp;F72&amp;" CHARACTER SET utf8mb4 COLLATE utf8mb4_unicode_ci;","")))</f>
        <v>ALTER TABLE bbcode CHANGE menus menus TEXT CHARACTER SET utf8mb4 COLLATE utf8mb4_unicode_ci;</v>
      </c>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2.8" hidden="false" customHeight="false" outlineLevel="0" collapsed="false">
      <c r="A73" s="0"/>
      <c r="B73" s="0"/>
      <c r="C73" s="34" t="s">
        <v>427</v>
      </c>
      <c r="D73" s="29" t="str">
        <f aca="false">IF(B73&lt;&gt;"",B73,IF(D72&lt;&gt;"",D72,""))</f>
        <v>bbcode</v>
      </c>
      <c r="E73" s="29" t="str">
        <f aca="false">LOWER(C73)</f>
        <v>magicvars</v>
      </c>
      <c r="F73" s="35" t="s">
        <v>400</v>
      </c>
      <c r="G73" s="36"/>
      <c r="H73" s="38"/>
      <c r="I73" s="38"/>
      <c r="J73" s="37"/>
      <c r="K73" s="33" t="str">
        <f aca="false">IF(F73="","",IF(F73="STRING","VARCHAR("&amp;G73&amp;")",F73)&amp;" "&amp;IF(H73="","NOT NULL","")&amp;" "&amp;IF(I73="","","DEFAULT "&amp;I73))</f>
        <v>TEXT NOT NULL</v>
      </c>
      <c r="L73" s="29" t="str">
        <f aca="false">IF(J73="pk","PRIMARY KEY ("&amp;E73&amp;")",IF(J73="u","UNIQUE ","")&amp;IF(OR(J73="i",J73="u"),"KEY "&amp;E73&amp;" ("&amp;E73&amp;")",""))</f>
        <v/>
      </c>
      <c r="M73" s="29" t="str">
        <f aca="false">TRIM(E73&amp;" "&amp;K73)&amp;IF(C73="id"," AUTO_INCREMENT","")</f>
        <v>magicvars TEXT NOT NULL</v>
      </c>
      <c r="N73" s="29" t="str">
        <f aca="false">IF(M73="","",IF(N72="",N72,N72&amp;", ")&amp;M73)</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v>
      </c>
      <c r="O73" s="29" t="str">
        <f aca="false">IF(E73="","",O72&amp;IF(L73="","",", "&amp;L73))</f>
        <v>, PRIMARY KEY (id), KEY botbasic_version (botbasic_version), KEY code_name (code_name), KEY code_major_version (code_major_version), KEY code_minor_version (code_minor_version), KEY code_subminor_version (code_subminor_version)</v>
      </c>
      <c r="P73" s="29" t="str">
        <f aca="false">IF(AND(E73&lt;&gt;"",E74=""),"DROP TABLE IF EXISTS "&amp;D73&amp;"; ","")</f>
        <v/>
      </c>
      <c r="Q73" s="29" t="str">
        <f aca="false">IF(AND(E73&lt;&gt;"",E74=""),"CREATE TABLE IF NOT EXISTS "&amp;D73&amp;" ( "&amp;N73&amp;" "&amp;O73&amp;" ) ENGINE=InnoDB  DEFAULT CHARSET=utf8mb4 AUTO_INCREMENT=1 ;","")</f>
        <v/>
      </c>
      <c r="R73" s="29" t="str">
        <f aca="false">P73&amp;Q73</f>
        <v/>
      </c>
      <c r="S73" s="0"/>
      <c r="T73" s="0"/>
      <c r="U73" s="0"/>
      <c r="V73" s="0"/>
      <c r="W73" s="0" t="str">
        <f aca="false">IF(B73&lt;&gt;"",B73,W72)</f>
        <v>bbcode</v>
      </c>
      <c r="X73" s="0" t="str">
        <f aca="false">IF(B73&lt;&gt;"","ALTER TABLE "&amp;B73&amp;" CONVERT TO CHARACTER SET utf8mb4 COLLATE utf8mb4_unicode_ci;",IF(F73="STRING","ALTER TABLE "&amp;W73&amp;" CHANGE "&amp;C73&amp;" "&amp;C73&amp;" VARCHAR("&amp;G73&amp;") CHARACTER SET utf8mb4 COLLATE utf8mb4_unicode_ci;",IF(OR(F73="TEXT",F73="LONGTEXT"),"ALTER TABLE "&amp;W73&amp;" CHANGE "&amp;C73&amp;" "&amp;C73&amp;" "&amp;F73&amp;" CHARACTER SET utf8mb4 COLLATE utf8mb4_unicode_ci;","")))</f>
        <v>ALTER TABLE bbcode CHANGE magicvars magicvars TEXT CHARACTER SET utf8mb4 COLLATE utf8mb4_unicode_ci;</v>
      </c>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2.8" hidden="false" customHeight="false" outlineLevel="0" collapsed="false">
      <c r="A74" s="0"/>
      <c r="B74" s="0"/>
      <c r="C74" s="34" t="s">
        <v>428</v>
      </c>
      <c r="D74" s="29" t="str">
        <f aca="false">IF(B74&lt;&gt;"",B74,IF(D73&lt;&gt;"",D73,""))</f>
        <v>bbcode</v>
      </c>
      <c r="E74" s="29" t="str">
        <f aca="false">LOWER(C74)</f>
        <v>primitives</v>
      </c>
      <c r="F74" s="35" t="s">
        <v>400</v>
      </c>
      <c r="G74" s="36"/>
      <c r="H74" s="38"/>
      <c r="I74" s="38"/>
      <c r="J74" s="38"/>
      <c r="K74" s="33" t="str">
        <f aca="false">IF(F74="","",IF(F74="STRING","VARCHAR("&amp;G74&amp;")",F74)&amp;" "&amp;IF(H74="","NOT NULL","")&amp;" "&amp;IF(I74="","","DEFAULT "&amp;I74))</f>
        <v>TEXT NOT NULL</v>
      </c>
      <c r="L74" s="29" t="str">
        <f aca="false">IF(J74="pk","PRIMARY KEY ("&amp;E74&amp;")",IF(J74="u","UNIQUE ","")&amp;IF(OR(J74="i",J74="u"),"KEY "&amp;E74&amp;" ("&amp;E74&amp;")",""))</f>
        <v/>
      </c>
      <c r="M74" s="29" t="str">
        <f aca="false">TRIM(E74&amp;" "&amp;K74)&amp;IF(C74="id"," AUTO_INCREMENT","")</f>
        <v>primitives TEXT NOT NULL</v>
      </c>
      <c r="N74" s="29" t="str">
        <f aca="false">IF(M74="","",IF(N73="",N73,N73&amp;", ")&amp;M74)</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v>
      </c>
      <c r="O74" s="29" t="str">
        <f aca="false">IF(E74="","",O73&amp;IF(L74="","",", "&amp;L74))</f>
        <v>, PRIMARY KEY (id), KEY botbasic_version (botbasic_version), KEY code_name (code_name), KEY code_major_version (code_major_version), KEY code_minor_version (code_minor_version), KEY code_subminor_version (code_subminor_version)</v>
      </c>
      <c r="P74" s="29" t="str">
        <f aca="false">IF(AND(E74&lt;&gt;"",E75=""),"DROP TABLE IF EXISTS "&amp;D74&amp;"; ","")</f>
        <v/>
      </c>
      <c r="Q74" s="29" t="str">
        <f aca="false">IF(AND(E74&lt;&gt;"",E75=""),"CREATE TABLE IF NOT EXISTS "&amp;D74&amp;" ( "&amp;N74&amp;" "&amp;O74&amp;" ) ENGINE=InnoDB  DEFAULT CHARSET=utf8mb4 AUTO_INCREMENT=1 ;","")</f>
        <v/>
      </c>
      <c r="R74" s="29" t="str">
        <f aca="false">P74&amp;Q74</f>
        <v/>
      </c>
      <c r="S74" s="0"/>
      <c r="T74" s="0"/>
      <c r="U74" s="0"/>
      <c r="V74" s="0"/>
      <c r="W74" s="0" t="str">
        <f aca="false">IF(B74&lt;&gt;"",B74,W73)</f>
        <v>bbcode</v>
      </c>
      <c r="X74" s="0" t="str">
        <f aca="false">IF(B74&lt;&gt;"","ALTER TABLE "&amp;B74&amp;" CONVERT TO CHARACTER SET utf8mb4 COLLATE utf8mb4_unicode_ci;",IF(F74="STRING","ALTER TABLE "&amp;W74&amp;" CHANGE "&amp;C74&amp;" "&amp;C74&amp;" VARCHAR("&amp;G74&amp;") CHARACTER SET utf8mb4 COLLATE utf8mb4_unicode_ci;",IF(OR(F74="TEXT",F74="LONGTEXT"),"ALTER TABLE "&amp;W74&amp;" CHANGE "&amp;C74&amp;" "&amp;C74&amp;" "&amp;F74&amp;" CHARACTER SET utf8mb4 COLLATE utf8mb4_unicode_ci;","")))</f>
        <v>ALTER TABLE bbcode CHANGE primitives primitives TEXT CHARACTER SET utf8mb4 COLLATE utf8mb4_unicode_ci;</v>
      </c>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2.8" hidden="false" customHeight="false" outlineLevel="0" collapsed="false">
      <c r="A75" s="0"/>
      <c r="B75" s="0"/>
      <c r="C75" s="34" t="s">
        <v>429</v>
      </c>
      <c r="D75" s="29" t="str">
        <f aca="false">IF(B75&lt;&gt;"",B75,IF(D74&lt;&gt;"",D74,""))</f>
        <v>bbcode</v>
      </c>
      <c r="E75" s="29" t="str">
        <f aca="false">LOWER(C75)</f>
        <v>program</v>
      </c>
      <c r="F75" s="35" t="s">
        <v>430</v>
      </c>
      <c r="G75" s="36"/>
      <c r="H75" s="38"/>
      <c r="I75" s="38"/>
      <c r="J75" s="38"/>
      <c r="K75" s="33" t="str">
        <f aca="false">IF(F75="","",IF(F75="STRING","VARCHAR("&amp;G75&amp;")",F75)&amp;" "&amp;IF(H75="","NOT NULL","")&amp;" "&amp;IF(I75="","","DEFAULT "&amp;I75))</f>
        <v>LONGTEXT NOT NULL</v>
      </c>
      <c r="L75" s="29" t="str">
        <f aca="false">IF(J75="pk","PRIMARY KEY ("&amp;E75&amp;")",IF(J75="u","UNIQUE ","")&amp;IF(OR(J75="i",J75="u"),"KEY "&amp;E75&amp;" ("&amp;E75&amp;")",""))</f>
        <v/>
      </c>
      <c r="M75" s="29" t="str">
        <f aca="false">TRIM(E75&amp;" "&amp;K75)&amp;IF(C75="id"," AUTO_INCREMENT","")</f>
        <v>program LONGTEXT NOT NULL</v>
      </c>
      <c r="N75" s="29" t="str">
        <f aca="false">IF(M75="","",IF(N74="",N74,N74&amp;", ")&amp;M75)</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v>
      </c>
      <c r="O75" s="29" t="str">
        <f aca="false">IF(E75="","",O74&amp;IF(L75="","",", "&amp;L75))</f>
        <v>, PRIMARY KEY (id), KEY botbasic_version (botbasic_version), KEY code_name (code_name), KEY code_major_version (code_major_version), KEY code_minor_version (code_minor_version), KEY code_subminor_version (code_subminor_version)</v>
      </c>
      <c r="P75" s="29" t="str">
        <f aca="false">IF(AND(E75&lt;&gt;"",E76=""),"DROP TABLE IF EXISTS "&amp;D75&amp;"; ","")</f>
        <v/>
      </c>
      <c r="Q75" s="29" t="str">
        <f aca="false">IF(AND(E75&lt;&gt;"",E76=""),"CREATE TABLE IF NOT EXISTS "&amp;D75&amp;" ( "&amp;N75&amp;" "&amp;O75&amp;" ) ENGINE=InnoDB  DEFAULT CHARSET=utf8mb4 AUTO_INCREMENT=1 ;","")</f>
        <v/>
      </c>
      <c r="R75" s="29" t="str">
        <f aca="false">P75&amp;Q75</f>
        <v/>
      </c>
      <c r="S75" s="0"/>
      <c r="T75" s="0"/>
      <c r="U75" s="0"/>
      <c r="V75" s="0"/>
      <c r="W75" s="0" t="str">
        <f aca="false">IF(B75&lt;&gt;"",B75,W74)</f>
        <v>bbcode</v>
      </c>
      <c r="X75" s="0" t="str">
        <f aca="false">IF(B75&lt;&gt;"","ALTER TABLE "&amp;B75&amp;" CONVERT TO CHARACTER SET utf8mb4 COLLATE utf8mb4_unicode_ci;",IF(F75="STRING","ALTER TABLE "&amp;W75&amp;" CHANGE "&amp;C75&amp;" "&amp;C75&amp;" VARCHAR("&amp;G75&amp;") CHARACTER SET utf8mb4 COLLATE utf8mb4_unicode_ci;",IF(OR(F75="TEXT",F75="LONGTEXT"),"ALTER TABLE "&amp;W75&amp;" CHANGE "&amp;C75&amp;" "&amp;C75&amp;" "&amp;F75&amp;" CHARACTER SET utf8mb4 COLLATE utf8mb4_unicode_ci;","")))</f>
        <v>ALTER TABLE bbcode CHANGE program program LONGTEXT CHARACTER SET utf8mb4 COLLATE utf8mb4_unicode_ci;</v>
      </c>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2.8" hidden="false" customHeight="false" outlineLevel="0" collapsed="false">
      <c r="A76" s="0"/>
      <c r="B76" s="0"/>
      <c r="C76" s="34" t="s">
        <v>390</v>
      </c>
      <c r="D76" s="29" t="str">
        <f aca="false">IF(B76&lt;&gt;"",B76,IF(D75&lt;&gt;"",D75,""))</f>
        <v>bbcode</v>
      </c>
      <c r="E76" s="29" t="str">
        <f aca="false">LOWER(C76)</f>
        <v>deleted</v>
      </c>
      <c r="F76" s="35" t="s">
        <v>391</v>
      </c>
      <c r="G76" s="36"/>
      <c r="H76" s="38" t="s">
        <v>431</v>
      </c>
      <c r="I76" s="38" t="s">
        <v>393</v>
      </c>
      <c r="J76" s="38" t="s">
        <v>384</v>
      </c>
      <c r="K76" s="33" t="str">
        <f aca="false">IF(F76="","",IF(F76="STRING","VARCHAR("&amp;G76&amp;")",F76)&amp;" "&amp;IF(H76="","NOT NULL","")&amp;" "&amp;IF(I76="","","DEFAULT "&amp;I76))</f>
        <v>DATETIME  DEFAULT NULL</v>
      </c>
      <c r="L76" s="29" t="str">
        <f aca="false">IF(J76="pk","PRIMARY KEY ("&amp;E76&amp;")",IF(J76="u","UNIQUE ","")&amp;IF(OR(J76="i",J76="u"),"KEY "&amp;E76&amp;" ("&amp;E76&amp;")",""))</f>
        <v>KEY deleted (deleted)</v>
      </c>
      <c r="M76" s="29" t="str">
        <f aca="false">TRIM(E76&amp;" "&amp;K76)&amp;IF(C76="id"," AUTO_INCREMENT","")</f>
        <v>deleted DATETIME DEFAULT NULL</v>
      </c>
      <c r="N76" s="29" t="str">
        <f aca="false">IF(M76="","",IF(N75="",N75,N75&amp;", ")&amp;M76)</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v>
      </c>
      <c r="O76" s="29" t="str">
        <f aca="false">IF(E76="","",O75&amp;IF(L76="","",", "&amp;L76))</f>
        <v>, PRIMARY KEY (id), KEY botbasic_version (botbasic_version), KEY code_name (code_name), KEY code_major_version (code_major_version), KEY code_minor_version (code_minor_version), KEY code_subminor_version (code_subminor_version), KEY deleted (deleted)</v>
      </c>
      <c r="P76" s="29" t="str">
        <f aca="false">IF(AND(E76&lt;&gt;"",E77=""),"DROP TABLE IF EXISTS "&amp;D76&amp;"; ","")</f>
        <v/>
      </c>
      <c r="Q76" s="29" t="str">
        <f aca="false">IF(AND(E76&lt;&gt;"",E77=""),"CREATE TABLE IF NOT EXISTS "&amp;D76&amp;" ( "&amp;N76&amp;" "&amp;O76&amp;" ) ENGINE=InnoDB  DEFAULT CHARSET=utf8mb4 AUTO_INCREMENT=1 ;","")</f>
        <v/>
      </c>
      <c r="R76" s="29" t="str">
        <f aca="false">P76&amp;Q76</f>
        <v/>
      </c>
      <c r="S76" s="0"/>
      <c r="T76" s="0"/>
      <c r="U76" s="0"/>
      <c r="V76" s="0"/>
      <c r="W76" s="0" t="str">
        <f aca="false">IF(B76&lt;&gt;"",B76,W75)</f>
        <v>bbcode</v>
      </c>
      <c r="X76" s="0" t="str">
        <f aca="false">IF(B76&lt;&gt;"","ALTER TABLE "&amp;B76&amp;" CONVERT TO CHARACTER SET utf8mb4 COLLATE utf8mb4_unicode_ci;",IF(F76="STRING","ALTER TABLE "&amp;W76&amp;" CHANGE "&amp;C76&amp;" "&amp;C76&amp;" VARCHAR("&amp;G76&amp;") CHARACTER SET utf8mb4 COLLATE utf8mb4_unicode_ci;",IF(OR(F76="TEXT",F76="LONGTEXT"),"ALTER TABLE "&amp;W76&amp;" CHANGE "&amp;C76&amp;" "&amp;C76&amp;" "&amp;F76&amp;" CHARACTER SET utf8mb4 COLLATE utf8mb4_unicode_ci;","")))</f>
        <v/>
      </c>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2.8" hidden="false" customHeight="false" outlineLevel="0" collapsed="false">
      <c r="A77" s="0"/>
      <c r="B77" s="0"/>
      <c r="C77" s="34" t="s">
        <v>394</v>
      </c>
      <c r="D77" s="29" t="str">
        <f aca="false">IF(B77&lt;&gt;"",B77,IF(D76&lt;&gt;"",D76,""))</f>
        <v>bbcode</v>
      </c>
      <c r="E77" s="29" t="str">
        <f aca="false">LOWER(C77)</f>
        <v>updated</v>
      </c>
      <c r="F77" s="35" t="s">
        <v>395</v>
      </c>
      <c r="G77" s="36" t="s">
        <v>36</v>
      </c>
      <c r="H77" s="38" t="s">
        <v>36</v>
      </c>
      <c r="I77" s="38" t="s">
        <v>396</v>
      </c>
      <c r="J77" s="38" t="s">
        <v>384</v>
      </c>
      <c r="K77" s="33" t="str">
        <f aca="false">IF(F77="","",IF(F77="STRING","VARCHAR("&amp;G77&amp;")",F77)&amp;" "&amp;IF(H77="","NOT NULL","")&amp;" "&amp;IF(I77="","","DEFAULT "&amp;I77))</f>
        <v>TIMESTAMP  DEFAULT CURRENT_TIMESTAMP ON UPDATE CURRENT_TIMESTAMP</v>
      </c>
      <c r="L77" s="29" t="str">
        <f aca="false">IF(J77="pk","PRIMARY KEY ("&amp;E77&amp;")",IF(J77="u","UNIQUE ","")&amp;IF(OR(J77="i",J77="u"),"KEY "&amp;E77&amp;" ("&amp;E77&amp;")",""))</f>
        <v>KEY updated (updated)</v>
      </c>
      <c r="M77" s="29" t="str">
        <f aca="false">TRIM(E77&amp;" "&amp;K77)&amp;IF(C77="id"," AUTO_INCREMENT","")</f>
        <v>updated TIMESTAMP DEFAULT CURRENT_TIMESTAMP ON UPDATE CURRENT_TIMESTAMP</v>
      </c>
      <c r="N77" s="29" t="str">
        <f aca="false">IF(M77="","",IF(N76="",N76,N76&amp;", ")&amp;M77)</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 updated TIMESTAMP DEFAULT CURRENT_TIMESTAMP ON UPDATE CURRENT_TIMESTAMP</v>
      </c>
      <c r="O77" s="29" t="str">
        <f aca="false">IF(E77="","",O76&amp;IF(L77="","",", "&amp;L77))</f>
        <v>, PRIMARY KEY (id), KEY botbasic_version (botbasic_version), KEY code_name (code_name), KEY code_major_version (code_major_version), KEY code_minor_version (code_minor_version), KEY code_subminor_version (code_subminor_version), KEY deleted (deleted), KEY updated (updated)</v>
      </c>
      <c r="P77" s="29" t="str">
        <f aca="false">IF(AND(E77&lt;&gt;"",E78=""),"DROP TABLE IF EXISTS "&amp;D77&amp;"; ","")</f>
        <v/>
      </c>
      <c r="Q77" s="29" t="str">
        <f aca="false">IF(AND(E77&lt;&gt;"",E78=""),"CREATE TABLE IF NOT EXISTS "&amp;D77&amp;" ( "&amp;N77&amp;" "&amp;O77&amp;" ) ENGINE=InnoDB  DEFAULT CHARSET=utf8mb4 AUTO_INCREMENT=1 ;","")</f>
        <v/>
      </c>
      <c r="R77" s="29" t="str">
        <f aca="false">P77&amp;Q77</f>
        <v/>
      </c>
      <c r="S77" s="0"/>
      <c r="T77" s="0"/>
      <c r="U77" s="0"/>
      <c r="V77" s="0"/>
      <c r="W77" s="0" t="str">
        <f aca="false">IF(B77&lt;&gt;"",B77,W76)</f>
        <v>bbcode</v>
      </c>
      <c r="X77" s="0" t="str">
        <f aca="false">IF(B77&lt;&gt;"","ALTER TABLE "&amp;B77&amp;" CONVERT TO CHARACTER SET utf8mb4 COLLATE utf8mb4_unicode_ci;",IF(F77="STRING","ALTER TABLE "&amp;W77&amp;" CHANGE "&amp;C77&amp;" "&amp;C77&amp;" VARCHAR("&amp;G77&amp;") CHARACTER SET utf8mb4 COLLATE utf8mb4_unicode_ci;",IF(OR(F77="TEXT",F77="LONGTEXT"),"ALTER TABLE "&amp;W77&amp;" CHANGE "&amp;C77&amp;" "&amp;C77&amp;" "&amp;F77&amp;" CHARACTER SET utf8mb4 COLLATE utf8mb4_unicode_ci;","")))</f>
        <v/>
      </c>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2.8" hidden="false" customHeight="false" outlineLevel="0" collapsed="false">
      <c r="A78" s="0"/>
      <c r="B78" s="0"/>
      <c r="C78" s="34" t="s">
        <v>397</v>
      </c>
      <c r="D78" s="29" t="str">
        <f aca="false">IF(B78&lt;&gt;"",B78,IF(D77&lt;&gt;"",D77,""))</f>
        <v>bbcode</v>
      </c>
      <c r="E78" s="29" t="str">
        <f aca="false">LOWER(C78)</f>
        <v>rand</v>
      </c>
      <c r="F78" s="35" t="s">
        <v>386</v>
      </c>
      <c r="G78" s="36" t="n">
        <v>8</v>
      </c>
      <c r="H78" s="38"/>
      <c r="I78" s="38" t="n">
        <v>12345678</v>
      </c>
      <c r="J78" s="38"/>
      <c r="K78" s="33" t="str">
        <f aca="false">IF(F78="","",IF(F78="STRING","VARCHAR("&amp;G78&amp;")",F78)&amp;" "&amp;IF(H78="","NOT NULL","")&amp;" "&amp;IF(I78="","","DEFAULT "&amp;I78))</f>
        <v>VARCHAR(8) NOT NULL DEFAULT 12345678</v>
      </c>
      <c r="L78" s="29" t="str">
        <f aca="false">IF(J78="pk","PRIMARY KEY ("&amp;E78&amp;")",IF(J78="u","UNIQUE ","")&amp;IF(OR(J78="i",J78="u"),"KEY "&amp;E78&amp;" ("&amp;E78&amp;")",""))</f>
        <v/>
      </c>
      <c r="M78" s="29" t="str">
        <f aca="false">TRIM(E78&amp;" "&amp;K78)&amp;IF(C78="id"," AUTO_INCREMENT","")</f>
        <v>rand VARCHAR(8) NOT NULL DEFAULT 12345678</v>
      </c>
      <c r="N78" s="29" t="str">
        <f aca="false">IF(M78="","",IF(N77="",N77,N77&amp;", ")&amp;M78)</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 updated TIMESTAMP DEFAULT CURRENT_TIMESTAMP ON UPDATE CURRENT_TIMESTAMP, rand VARCHAR(8) NOT NULL DEFAULT 12345678</v>
      </c>
      <c r="O78" s="29" t="str">
        <f aca="false">IF(E78="","",O77&amp;IF(L78="","",", "&amp;L78))</f>
        <v>, PRIMARY KEY (id), KEY botbasic_version (botbasic_version), KEY code_name (code_name), KEY code_major_version (code_major_version), KEY code_minor_version (code_minor_version), KEY code_subminor_version (code_subminor_version), KEY deleted (deleted), KEY updated (updated)</v>
      </c>
      <c r="P78" s="29" t="str">
        <f aca="false">IF(AND(E78&lt;&gt;"",E79=""),"DROP TABLE IF EXISTS "&amp;D78&amp;"; ","")</f>
        <v>DROP TABLE IF EXISTS bbcode;</v>
      </c>
      <c r="Q78" s="29" t="str">
        <f aca="false">IF(AND(E78&lt;&gt;"",E79=""),"CREATE TABLE IF NOT EXISTS "&amp;D78&amp;" ( "&amp;N78&amp;" "&amp;O78&amp;" ) ENGINE=InnoDB  DEFAULT CHARSET=utf8mb4 AUTO_INCREMENT=1 ;","")</f>
        <v>CREATE TABLE IF NOT EXISTS bbcode ( 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 updated TIMESTAMP DEFAULT CURRENT_TIMESTAMP ON UPDATE CURRENT_TIMESTAMP, rand VARCHAR(8) NOT NULL DEFAULT 12345678 , PRIMARY KEY (id), KEY botbasic_version (botbasic_version), KEY code_name (code_name), KEY code_major_version (code_major_version), KEY code_minor_version (code_minor_version), KEY code_subminor_version (code_subminor_version), KEY deleted (deleted), KEY updated (updated) ) ENGINE=InnoDB  DEFAULT CHARSET=utf8mb4 AUTO_INCREMENT=1 ;</v>
      </c>
      <c r="R78" s="29" t="str">
        <f aca="false">P78&amp;Q78</f>
        <v>DROP TABLE IF EXISTS bbcode; CREATE TABLE IF NOT EXISTS bbcode ( 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 updated TIMESTAMP DEFAULT CURRENT_TIMESTAMP ON UPDATE CURRENT_TIMESTAMP, rand VARCHAR(8) NOT NULL DEFAULT 12345678 , PRIMARY KEY (id), KEY botbasic_version (botbasic_version), KEY code_name (code_name), KEY code_major_version (code_major_version), KEY code_minor_version (code_minor_version), KEY code_subminor_version (code_subminor_version), KEY deleted (deleted), KEY updated (updated) ) ENGINE=InnoDB  DEFAULT CHARSET=utf8mb4 AUTO_INCREMENT=1 ;</v>
      </c>
      <c r="S78" s="0"/>
      <c r="T78" s="0"/>
      <c r="U78" s="0"/>
      <c r="V78" s="0"/>
      <c r="W78" s="0" t="str">
        <f aca="false">IF(B78&lt;&gt;"",B78,W77)</f>
        <v>bbcode</v>
      </c>
      <c r="X78" s="0" t="str">
        <f aca="false">IF(B78&lt;&gt;"","ALTER TABLE "&amp;B78&amp;" CONVERT TO CHARACTER SET utf8mb4 COLLATE utf8mb4_unicode_ci;",IF(F78="STRING","ALTER TABLE "&amp;W78&amp;" CHANGE "&amp;C78&amp;" "&amp;C78&amp;" VARCHAR("&amp;G78&amp;") CHARACTER SET utf8mb4 COLLATE utf8mb4_unicode_ci;",IF(OR(F78="TEXT",F78="LONGTEXT"),"ALTER TABLE "&amp;W78&amp;" CHANGE "&amp;C78&amp;" "&amp;C78&amp;" "&amp;F78&amp;" CHARACTER SET utf8mb4 COLLATE utf8mb4_unicode_ci;","")))</f>
        <v>ALTER TABLE bbcode CHANGE rand rand VARCHAR(8) CHARACTER SET utf8mb4 COLLATE utf8mb4_unicode_ci;</v>
      </c>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2.8" hidden="false" customHeight="false" outlineLevel="0" collapsed="false">
      <c r="A79" s="0"/>
      <c r="B79" s="0"/>
      <c r="C79" s="34"/>
      <c r="D79" s="29" t="str">
        <f aca="false">IF(B79&lt;&gt;"",B79,IF(D78&lt;&gt;"",D78,""))</f>
        <v>bbcode</v>
      </c>
      <c r="E79" s="29" t="str">
        <f aca="false">LOWER(C79)</f>
        <v/>
      </c>
      <c r="F79" s="35"/>
      <c r="G79" s="36"/>
      <c r="H79" s="38"/>
      <c r="I79" s="38"/>
      <c r="J79" s="38"/>
      <c r="K79" s="33" t="str">
        <f aca="false">IF(F79="","",IF(F79="STRING","VARCHAR("&amp;G79&amp;")",F79)&amp;" "&amp;IF(H79="","NOT NULL","")&amp;" "&amp;IF(I79="","","DEFAULT "&amp;I79))</f>
        <v/>
      </c>
      <c r="L79" s="29" t="str">
        <f aca="false">IF(J79="pk","PRIMARY KEY ("&amp;E79&amp;")",IF(J79="u","UNIQUE ","")&amp;IF(OR(J79="i",J79="u"),"KEY "&amp;E79&amp;" ("&amp;E79&amp;")",""))</f>
        <v/>
      </c>
      <c r="M79" s="29" t="str">
        <f aca="false">TRIM(E79&amp;" "&amp;K79)&amp;IF(C79="id"," AUTO_INCREMENT","")</f>
        <v/>
      </c>
      <c r="N79" s="29" t="str">
        <f aca="false">IF(M79="","",IF(N78="",N78,N78&amp;", ")&amp;M79)</f>
        <v/>
      </c>
      <c r="O79" s="29" t="str">
        <f aca="false">IF(E79="","",O78&amp;IF(L79="","",", "&amp;L79))</f>
        <v/>
      </c>
      <c r="P79" s="29" t="str">
        <f aca="false">IF(AND(E79&lt;&gt;"",E80=""),"DROP TABLE IF EXISTS "&amp;D79&amp;"; ","")</f>
        <v/>
      </c>
      <c r="Q79" s="29" t="str">
        <f aca="false">IF(AND(E79&lt;&gt;"",E80=""),"CREATE TABLE IF NOT EXISTS "&amp;D79&amp;" ( "&amp;N79&amp;" "&amp;O79&amp;" ) ENGINE=InnoDB  DEFAULT CHARSET=utf8mb4 AUTO_INCREMENT=1 ;","")</f>
        <v/>
      </c>
      <c r="R79" s="29" t="str">
        <f aca="false">P79&amp;Q79</f>
        <v/>
      </c>
      <c r="S79" s="0"/>
      <c r="T79" s="0"/>
      <c r="U79" s="0"/>
      <c r="V79" s="0"/>
      <c r="W79" s="0" t="str">
        <f aca="false">IF(B79&lt;&gt;"",B79,W78)</f>
        <v>bbcode</v>
      </c>
      <c r="X79" s="0" t="str">
        <f aca="false">IF(B79&lt;&gt;"","ALTER TABLE "&amp;B79&amp;" CONVERT TO CHARACTER SET utf8mb4 COLLATE utf8mb4_unicode_ci;",IF(F79="STRING","ALTER TABLE "&amp;W79&amp;" CHANGE "&amp;C79&amp;" "&amp;C79&amp;" VARCHAR("&amp;G79&amp;") CHARACTER SET utf8mb4 COLLATE utf8mb4_unicode_ci;",IF(OR(F79="TEXT",F79="LONGTEXT"),"ALTER TABLE "&amp;W79&amp;" CHANGE "&amp;C79&amp;" "&amp;C79&amp;" "&amp;F79&amp;" CHARACTER SET utf8mb4 COLLATE utf8mb4_unicode_ci;","")))</f>
        <v/>
      </c>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s="26" customFormat="true" ht="12.8" hidden="false" customHeight="false" outlineLevel="0" collapsed="false">
      <c r="B80" s="27" t="s">
        <v>432</v>
      </c>
      <c r="C80" s="28"/>
      <c r="D80" s="29" t="str">
        <f aca="false">IF(B80&lt;&gt;"",B80,IF(D79&lt;&gt;"",D79,""))</f>
        <v>telegram_queue</v>
      </c>
      <c r="E80" s="29" t="str">
        <f aca="false">LOWER(C80)</f>
        <v/>
      </c>
      <c r="F80" s="30"/>
      <c r="G80" s="31"/>
      <c r="H80" s="32"/>
      <c r="I80" s="32"/>
      <c r="J80" s="32"/>
      <c r="K80" s="33" t="str">
        <f aca="false">IF(F80="","",IF(F80="STRING","VARCHAR("&amp;G80&amp;")",F80)&amp;" "&amp;IF(H80="","NOT NULL","")&amp;" "&amp;IF(I80="","","DEFAULT "&amp;I80))</f>
        <v/>
      </c>
      <c r="L80" s="29" t="str">
        <f aca="false">IF(J80="pk","PRIMARY KEY ("&amp;E80&amp;")",IF(J80="u","UNIQUE ","")&amp;IF(OR(J80="i",J80="u"),"KEY "&amp;E80&amp;" ("&amp;E80&amp;")",""))</f>
        <v/>
      </c>
      <c r="M80" s="29" t="str">
        <f aca="false">TRIM(E80&amp;" "&amp;K80)&amp;IF(C80="id"," AUTO_INCREMENT","")</f>
        <v/>
      </c>
      <c r="N80" s="29" t="str">
        <f aca="false">IF(M80="","",IF(N79="",N79,N79&amp;", ")&amp;M80)</f>
        <v/>
      </c>
      <c r="O80" s="29" t="str">
        <f aca="false">IF(E80="","",O79&amp;IF(L80="","",", "&amp;L80))</f>
        <v/>
      </c>
      <c r="P80" s="29" t="str">
        <f aca="false">IF(AND(E80&lt;&gt;"",E81=""),"DROP TABLE IF EXISTS "&amp;D80&amp;"; ","")</f>
        <v/>
      </c>
      <c r="Q80" s="29" t="str">
        <f aca="false">IF(AND(E80&lt;&gt;"",E81=""),"CREATE TABLE IF NOT EXISTS "&amp;D80&amp;" ( "&amp;N80&amp;" "&amp;O80&amp;" ) ENGINE=InnoDB  DEFAULT CHARSET=utf8mb4 AUTO_INCREMENT=1 ;","")</f>
        <v/>
      </c>
      <c r="R80" s="29" t="str">
        <f aca="false">P80&amp;Q80</f>
        <v/>
      </c>
      <c r="W80" s="26" t="str">
        <f aca="false">IF(B80&lt;&gt;"",B80,W79)</f>
        <v>telegram_queue</v>
      </c>
      <c r="X80" s="26" t="str">
        <f aca="false">IF(B80&lt;&gt;"","ALTER TABLE "&amp;B80&amp;" CONVERT TO CHARACTER SET utf8mb4 COLLATE utf8mb4_unicode_ci;",IF(F80="STRING","ALTER TABLE "&amp;W80&amp;" CHANGE "&amp;C80&amp;" "&amp;C80&amp;" VARCHAR("&amp;G80&amp;") CHARACTER SET utf8mb4 COLLATE utf8mb4_unicode_ci;",IF(OR(F80="TEXT",F80="LONGTEXT"),"ALTER TABLE "&amp;W80&amp;" CHANGE "&amp;C80&amp;" "&amp;C80&amp;" "&amp;F80&amp;" CHARACTER SET utf8mb4 COLLATE utf8mb4_unicode_ci;","")))</f>
        <v>ALTER TABLE telegram_queue CONVERT TO CHARACTER SET utf8mb4 COLLATE utf8mb4_unicode_ci;</v>
      </c>
    </row>
    <row r="81" customFormat="false" ht="12.8" hidden="false" customHeight="false" outlineLevel="0" collapsed="false">
      <c r="A81" s="0"/>
      <c r="B81" s="0"/>
      <c r="C81" s="34" t="s">
        <v>245</v>
      </c>
      <c r="D81" s="29" t="str">
        <f aca="false">IF(B81&lt;&gt;"",B81,IF(D80&lt;&gt;"",D80,""))</f>
        <v>telegram_queue</v>
      </c>
      <c r="E81" s="29" t="str">
        <f aca="false">LOWER(C81)</f>
        <v>id</v>
      </c>
      <c r="F81" s="35" t="s">
        <v>381</v>
      </c>
      <c r="G81" s="36"/>
      <c r="H81" s="37"/>
      <c r="I81" s="37"/>
      <c r="J81" s="38" t="s">
        <v>382</v>
      </c>
      <c r="K81" s="33" t="str">
        <f aca="false">IF(F81="","",IF(F81="STRING","VARCHAR("&amp;G81&amp;")",F81)&amp;" "&amp;IF(H81="","NOT NULL","")&amp;" "&amp;IF(I81="","","DEFAULT "&amp;I81))</f>
        <v>INT NOT NULL</v>
      </c>
      <c r="L81" s="29" t="str">
        <f aca="false">IF(J81="pk","PRIMARY KEY ("&amp;E81&amp;")",IF(J81="u","UNIQUE ","")&amp;IF(OR(J81="i",J81="u"),"KEY "&amp;E81&amp;" ("&amp;E81&amp;")",""))</f>
        <v>PRIMARY KEY (id)</v>
      </c>
      <c r="M81" s="29" t="str">
        <f aca="false">TRIM(E81&amp;" "&amp;K81)&amp;IF(C81="id"," AUTO_INCREMENT","")</f>
        <v>id INT NOT NULL AUTO_INCREMENT</v>
      </c>
      <c r="N81" s="29" t="str">
        <f aca="false">IF(M81="","",IF(N80="",N80,N80&amp;", ")&amp;M81)</f>
        <v>id INT NOT NULL AUTO_INCREMENT</v>
      </c>
      <c r="O81" s="29" t="str">
        <f aca="false">IF(E81="","",O80&amp;IF(L81="","",", "&amp;L81))</f>
        <v>, PRIMARY KEY (id)</v>
      </c>
      <c r="P81" s="29" t="str">
        <f aca="false">IF(AND(E81&lt;&gt;"",E82=""),"DROP TABLE IF EXISTS "&amp;D81&amp;"; ","")</f>
        <v/>
      </c>
      <c r="Q81" s="29" t="str">
        <f aca="false">IF(AND(E81&lt;&gt;"",E82=""),"CREATE TABLE IF NOT EXISTS "&amp;D81&amp;" ( "&amp;N81&amp;" "&amp;O81&amp;" ) ENGINE=InnoDB  DEFAULT CHARSET=utf8mb4 AUTO_INCREMENT=1 ;","")</f>
        <v/>
      </c>
      <c r="R81" s="29" t="str">
        <f aca="false">P81&amp;Q81</f>
        <v/>
      </c>
      <c r="S81" s="0"/>
      <c r="T81" s="0"/>
      <c r="U81" s="0"/>
      <c r="V81" s="0"/>
      <c r="W81" s="0" t="str">
        <f aca="false">IF(B81&lt;&gt;"",B81,W80)</f>
        <v>telegram_queue</v>
      </c>
      <c r="X81" s="0" t="str">
        <f aca="false">IF(B81&lt;&gt;"","ALTER TABLE "&amp;B81&amp;" CONVERT TO CHARACTER SET utf8mb4 COLLATE utf8mb4_unicode_ci;",IF(F81="STRING","ALTER TABLE "&amp;W81&amp;" CHANGE "&amp;C81&amp;" "&amp;C81&amp;" VARCHAR("&amp;G81&amp;") CHARACTER SET utf8mb4 COLLATE utf8mb4_unicode_ci;",IF(OR(F81="TEXT",F81="LONGTEXT"),"ALTER TABLE "&amp;W81&amp;" CHANGE "&amp;C81&amp;" "&amp;C81&amp;" "&amp;F81&amp;" CHARACTER SET utf8mb4 COLLATE utf8mb4_unicode_ci;","")))</f>
        <v/>
      </c>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2.8" hidden="false" customHeight="false" outlineLevel="0" collapsed="false">
      <c r="A82" s="0"/>
      <c r="B82" s="0"/>
      <c r="C82" s="34" t="s">
        <v>216</v>
      </c>
      <c r="D82" s="29" t="str">
        <f aca="false">IF(B82&lt;&gt;"",B82,IF(D81&lt;&gt;"",D81,""))</f>
        <v>telegram_queue</v>
      </c>
      <c r="E82" s="29" t="str">
        <f aca="false">LOWER(C82)</f>
        <v>text</v>
      </c>
      <c r="F82" s="35" t="s">
        <v>400</v>
      </c>
      <c r="G82" s="39"/>
      <c r="H82" s="38" t="s">
        <v>392</v>
      </c>
      <c r="I82" s="37"/>
      <c r="J82" s="37"/>
      <c r="K82" s="33" t="str">
        <f aca="false">IF(F82="","",IF(F82="STRING","VARCHAR("&amp;G82&amp;")",F82)&amp;" "&amp;IF(H82="","NOT NULL","")&amp;" "&amp;IF(I82="","","DEFAULT "&amp;I82))</f>
        <v>TEXT</v>
      </c>
      <c r="L82" s="29" t="str">
        <f aca="false">IF(J82="pk","PRIMARY KEY ("&amp;E82&amp;")",IF(J82="u","UNIQUE ","")&amp;IF(OR(J82="i",J82="u"),"KEY "&amp;E82&amp;" ("&amp;E82&amp;")",""))</f>
        <v/>
      </c>
      <c r="M82" s="29" t="str">
        <f aca="false">TRIM(E82&amp;" "&amp;K82)&amp;IF(C82="id"," AUTO_INCREMENT","")</f>
        <v>text TEXT</v>
      </c>
      <c r="N82" s="29" t="str">
        <f aca="false">IF(M82="","",IF(N81="",N81,N81&amp;", ")&amp;M82)</f>
        <v>id INT NOT NULL AUTO_INCREMENT, text TEXT</v>
      </c>
      <c r="O82" s="29" t="str">
        <f aca="false">IF(E82="","",O81&amp;IF(L82="","",", "&amp;L82))</f>
        <v>, PRIMARY KEY (id)</v>
      </c>
      <c r="P82" s="29" t="str">
        <f aca="false">IF(AND(E82&lt;&gt;"",E83=""),"DROP TABLE IF EXISTS "&amp;D82&amp;"; ","")</f>
        <v/>
      </c>
      <c r="Q82" s="29" t="str">
        <f aca="false">IF(AND(E82&lt;&gt;"",E83=""),"CREATE TABLE IF NOT EXISTS "&amp;D82&amp;" ( "&amp;N82&amp;" "&amp;O82&amp;" ) ENGINE=InnoDB  DEFAULT CHARSET=utf8mb4 AUTO_INCREMENT=1 ;","")</f>
        <v/>
      </c>
      <c r="R82" s="29" t="str">
        <f aca="false">P82&amp;Q82</f>
        <v/>
      </c>
      <c r="S82" s="0"/>
      <c r="T82" s="0"/>
      <c r="U82" s="0"/>
      <c r="V82" s="0"/>
      <c r="W82" s="0" t="str">
        <f aca="false">IF(B82&lt;&gt;"",B82,W81)</f>
        <v>telegram_queue</v>
      </c>
      <c r="X82" s="0" t="str">
        <f aca="false">IF(B82&lt;&gt;"","ALTER TABLE "&amp;B82&amp;" CONVERT TO CHARACTER SET utf8mb4 COLLATE utf8mb4_unicode_ci;",IF(F82="STRING","ALTER TABLE "&amp;W82&amp;" CHANGE "&amp;C82&amp;" "&amp;C82&amp;" VARCHAR("&amp;G82&amp;") CHARACTER SET utf8mb4 COLLATE utf8mb4_unicode_ci;",IF(OR(F82="TEXT",F82="LONGTEXT"),"ALTER TABLE "&amp;W82&amp;" CHANGE "&amp;C82&amp;" "&amp;C82&amp;" "&amp;F82&amp;" CHARACTER SET utf8mb4 COLLATE utf8mb4_unicode_ci;","")))</f>
        <v>ALTER TABLE telegram_queue CHANGE text text TEXT CHARACTER SET utf8mb4 COLLATE utf8mb4_unicode_ci;</v>
      </c>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2.8" hidden="false" customHeight="false" outlineLevel="0" collapsed="false">
      <c r="A83" s="0"/>
      <c r="B83" s="0"/>
      <c r="C83" s="34" t="s">
        <v>433</v>
      </c>
      <c r="D83" s="29" t="str">
        <f aca="false">IF(B83&lt;&gt;"",B83,IF(D82&lt;&gt;"",D82,""))</f>
        <v>telegram_queue</v>
      </c>
      <c r="E83" s="29" t="str">
        <f aca="false">LOWER(C83)</f>
        <v>menu_options</v>
      </c>
      <c r="F83" s="35" t="s">
        <v>400</v>
      </c>
      <c r="G83" s="39"/>
      <c r="H83" s="38" t="s">
        <v>392</v>
      </c>
      <c r="I83" s="37"/>
      <c r="J83" s="37"/>
      <c r="K83" s="33" t="str">
        <f aca="false">IF(F83="","",IF(F83="STRING","VARCHAR("&amp;G83&amp;")",F83)&amp;" "&amp;IF(H83="","NOT NULL","")&amp;" "&amp;IF(I83="","","DEFAULT "&amp;I83))</f>
        <v>TEXT</v>
      </c>
      <c r="L83" s="29" t="str">
        <f aca="false">IF(J83="pk","PRIMARY KEY ("&amp;E83&amp;")",IF(J83="u","UNIQUE ","")&amp;IF(OR(J83="i",J83="u"),"KEY "&amp;E83&amp;" ("&amp;E83&amp;")",""))</f>
        <v/>
      </c>
      <c r="M83" s="29" t="str">
        <f aca="false">TRIM(E83&amp;" "&amp;K83)&amp;IF(C83="id"," AUTO_INCREMENT","")</f>
        <v>menu_options TEXT</v>
      </c>
      <c r="N83" s="29" t="str">
        <f aca="false">IF(M83="","",IF(N82="",N82,N82&amp;", ")&amp;M83)</f>
        <v>id INT NOT NULL AUTO_INCREMENT, text TEXT, menu_options TEXT</v>
      </c>
      <c r="O83" s="29" t="str">
        <f aca="false">IF(E83="","",O82&amp;IF(L83="","",", "&amp;L83))</f>
        <v>, PRIMARY KEY (id)</v>
      </c>
      <c r="P83" s="29" t="str">
        <f aca="false">IF(AND(E83&lt;&gt;"",E84=""),"DROP TABLE IF EXISTS "&amp;D83&amp;"; ","")</f>
        <v/>
      </c>
      <c r="Q83" s="29" t="str">
        <f aca="false">IF(AND(E83&lt;&gt;"",E84=""),"CREATE TABLE IF NOT EXISTS "&amp;D83&amp;" ( "&amp;N83&amp;" "&amp;O83&amp;" ) ENGINE=InnoDB  DEFAULT CHARSET=utf8mb4 AUTO_INCREMENT=1 ;","")</f>
        <v/>
      </c>
      <c r="R83" s="29" t="str">
        <f aca="false">P83&amp;Q83</f>
        <v/>
      </c>
      <c r="S83" s="0"/>
      <c r="T83" s="0"/>
      <c r="U83" s="0"/>
      <c r="V83" s="0"/>
      <c r="W83" s="0" t="str">
        <f aca="false">IF(B83&lt;&gt;"",B83,W82)</f>
        <v>telegram_queue</v>
      </c>
      <c r="X83" s="0" t="str">
        <f aca="false">IF(B83&lt;&gt;"","ALTER TABLE "&amp;B83&amp;" CONVERT TO CHARACTER SET utf8mb4 COLLATE utf8mb4_unicode_ci;",IF(F83="STRING","ALTER TABLE "&amp;W83&amp;" CHANGE "&amp;C83&amp;" "&amp;C83&amp;" VARCHAR("&amp;G83&amp;") CHARACTER SET utf8mb4 COLLATE utf8mb4_unicode_ci;",IF(OR(F83="TEXT",F83="LONGTEXT"),"ALTER TABLE "&amp;W83&amp;" CHANGE "&amp;C83&amp;" "&amp;C83&amp;" "&amp;F83&amp;" CHARACTER SET utf8mb4 COLLATE utf8mb4_unicode_ci;","")))</f>
        <v>ALTER TABLE telegram_queue CHANGE menu_options menu_options TEXT CHARACTER SET utf8mb4 COLLATE utf8mb4_unicode_ci;</v>
      </c>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2.8" hidden="false" customHeight="false" outlineLevel="0" collapsed="false">
      <c r="A84" s="0"/>
      <c r="B84" s="0"/>
      <c r="C84" s="34" t="s">
        <v>434</v>
      </c>
      <c r="D84" s="29" t="str">
        <f aca="false">IF(B84&lt;&gt;"",B84,IF(D83&lt;&gt;"",D83,""))</f>
        <v>telegram_queue</v>
      </c>
      <c r="E84" s="29" t="str">
        <f aca="false">LOWER(C84)</f>
        <v>resource</v>
      </c>
      <c r="F84" s="35" t="s">
        <v>400</v>
      </c>
      <c r="G84" s="39"/>
      <c r="H84" s="38" t="s">
        <v>392</v>
      </c>
      <c r="I84" s="37"/>
      <c r="J84" s="37"/>
      <c r="K84" s="33" t="str">
        <f aca="false">IF(F84="","",IF(F84="STRING","VARCHAR("&amp;G84&amp;")",F84)&amp;" "&amp;IF(H84="","NOT NULL","")&amp;" "&amp;IF(I84="","","DEFAULT "&amp;I84))</f>
        <v>TEXT</v>
      </c>
      <c r="L84" s="29" t="str">
        <f aca="false">IF(J84="pk","PRIMARY KEY ("&amp;E84&amp;")",IF(J84="u","UNIQUE ","")&amp;IF(OR(J84="i",J84="u"),"KEY "&amp;E84&amp;" ("&amp;E84&amp;")",""))</f>
        <v/>
      </c>
      <c r="M84" s="29" t="str">
        <f aca="false">TRIM(E84&amp;" "&amp;K84)&amp;IF(C84="id"," AUTO_INCREMENT","")</f>
        <v>resource TEXT</v>
      </c>
      <c r="N84" s="29" t="str">
        <f aca="false">IF(M84="","",IF(N83="",N83,N83&amp;", ")&amp;M84)</f>
        <v>id INT NOT NULL AUTO_INCREMENT, text TEXT, menu_options TEXT, resource TEXT</v>
      </c>
      <c r="O84" s="29" t="str">
        <f aca="false">IF(E84="","",O83&amp;IF(L84="","",", "&amp;L84))</f>
        <v>, PRIMARY KEY (id)</v>
      </c>
      <c r="P84" s="29" t="str">
        <f aca="false">IF(AND(E84&lt;&gt;"",E85=""),"DROP TABLE IF EXISTS "&amp;D84&amp;"; ","")</f>
        <v/>
      </c>
      <c r="Q84" s="29" t="str">
        <f aca="false">IF(AND(E84&lt;&gt;"",E85=""),"CREATE TABLE IF NOT EXISTS "&amp;D84&amp;" ( "&amp;N84&amp;" "&amp;O84&amp;" ) ENGINE=InnoDB  DEFAULT CHARSET=utf8mb4 AUTO_INCREMENT=1 ;","")</f>
        <v/>
      </c>
      <c r="R84" s="29" t="str">
        <f aca="false">P84&amp;Q84</f>
        <v/>
      </c>
      <c r="S84" s="0"/>
      <c r="T84" s="0"/>
      <c r="U84" s="0"/>
      <c r="V84" s="0"/>
      <c r="W84" s="0" t="str">
        <f aca="false">IF(B84&lt;&gt;"",B84,W83)</f>
        <v>telegram_queue</v>
      </c>
      <c r="X84" s="0" t="str">
        <f aca="false">IF(B84&lt;&gt;"","ALTER TABLE "&amp;B84&amp;" CONVERT TO CHARACTER SET utf8mb4 COLLATE utf8mb4_unicode_ci;",IF(F84="STRING","ALTER TABLE "&amp;W84&amp;" CHANGE "&amp;C84&amp;" "&amp;C84&amp;" VARCHAR("&amp;G84&amp;") CHARACTER SET utf8mb4 COLLATE utf8mb4_unicode_ci;",IF(OR(F84="TEXT",F84="LONGTEXT"),"ALTER TABLE "&amp;W84&amp;" CHANGE "&amp;C84&amp;" "&amp;C84&amp;" "&amp;F84&amp;" CHARACTER SET utf8mb4 COLLATE utf8mb4_unicode_ci;","")))</f>
        <v>ALTER TABLE telegram_queue CHANGE resource resource TEXT CHARACTER SET utf8mb4 COLLATE utf8mb4_unicode_ci;</v>
      </c>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2.8" hidden="false" customHeight="false" outlineLevel="0" collapsed="false">
      <c r="A85" s="0"/>
      <c r="B85" s="0"/>
      <c r="C85" s="34" t="s">
        <v>435</v>
      </c>
      <c r="D85" s="29" t="str">
        <f aca="false">IF(B85&lt;&gt;"",B85,IF(D84&lt;&gt;"",D84,""))</f>
        <v>telegram_queue</v>
      </c>
      <c r="E85" s="29" t="str">
        <f aca="false">LOWER(C85)</f>
        <v>special_order</v>
      </c>
      <c r="F85" s="35" t="s">
        <v>436</v>
      </c>
      <c r="G85" s="36"/>
      <c r="H85" s="38" t="s">
        <v>392</v>
      </c>
      <c r="I85" s="37"/>
      <c r="J85" s="38"/>
      <c r="K85" s="33" t="str">
        <f aca="false">IF(F85="","",IF(F85="STRING","VARCHAR("&amp;G85&amp;")",F85)&amp;" "&amp;IF(H85="","NOT NULL","")&amp;" "&amp;IF(I85="","","DEFAULT "&amp;I85))</f>
        <v>TINYINT</v>
      </c>
      <c r="L85" s="29" t="str">
        <f aca="false">IF(J85="pk","PRIMARY KEY ("&amp;E85&amp;")",IF(J85="u","UNIQUE ","")&amp;IF(OR(J85="i",J85="u"),"KEY "&amp;E85&amp;" ("&amp;E85&amp;")",""))</f>
        <v/>
      </c>
      <c r="M85" s="29" t="str">
        <f aca="false">TRIM(E85&amp;" "&amp;K85)&amp;IF(C85="id"," AUTO_INCREMENT","")</f>
        <v>special_order TINYINT</v>
      </c>
      <c r="N85" s="29" t="str">
        <f aca="false">IF(M85="","",IF(N84="",N84,N84&amp;", ")&amp;M85)</f>
        <v>id INT NOT NULL AUTO_INCREMENT, text TEXT, menu_options TEXT, resource TEXT, special_order TINYINT</v>
      </c>
      <c r="O85" s="29" t="str">
        <f aca="false">IF(E85="","",O84&amp;IF(L85="","",", "&amp;L85))</f>
        <v>, PRIMARY KEY (id)</v>
      </c>
      <c r="P85" s="29" t="str">
        <f aca="false">IF(AND(E85&lt;&gt;"",E86=""),"DROP TABLE IF EXISTS "&amp;D85&amp;"; ","")</f>
        <v/>
      </c>
      <c r="Q85" s="29" t="str">
        <f aca="false">IF(AND(E85&lt;&gt;"",E86=""),"CREATE TABLE IF NOT EXISTS "&amp;D85&amp;" ( "&amp;N85&amp;" "&amp;O85&amp;" ) ENGINE=InnoDB  DEFAULT CHARSET=utf8mb4 AUTO_INCREMENT=1 ;","")</f>
        <v/>
      </c>
      <c r="R85" s="29" t="str">
        <f aca="false">P85&amp;Q85</f>
        <v/>
      </c>
      <c r="S85" s="0"/>
      <c r="T85" s="0"/>
      <c r="U85" s="0"/>
      <c r="V85" s="0"/>
      <c r="W85" s="0" t="str">
        <f aca="false">IF(B85&lt;&gt;"",B85,W84)</f>
        <v>telegram_queue</v>
      </c>
      <c r="X85" s="0" t="str">
        <f aca="false">IF(B85&lt;&gt;"","ALTER TABLE "&amp;B85&amp;" CONVERT TO CHARACTER SET utf8mb4 COLLATE utf8mb4_unicode_ci;",IF(F85="STRING","ALTER TABLE "&amp;W85&amp;" CHANGE "&amp;C85&amp;" "&amp;C85&amp;" VARCHAR("&amp;G85&amp;") CHARACTER SET utf8mb4 COLLATE utf8mb4_unicode_ci;",IF(OR(F85="TEXT",F85="LONGTEXT"),"ALTER TABLE "&amp;W85&amp;" CHANGE "&amp;C85&amp;" "&amp;C85&amp;" "&amp;F85&amp;" CHARACTER SET utf8mb4 COLLATE utf8mb4_unicode_ci;","")))</f>
        <v/>
      </c>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2.8" hidden="false" customHeight="false" outlineLevel="0" collapsed="false">
      <c r="A86" s="0"/>
      <c r="B86" s="0"/>
      <c r="C86" s="34" t="s">
        <v>437</v>
      </c>
      <c r="D86" s="29" t="str">
        <f aca="false">IF(B86&lt;&gt;"",B86,IF(D85&lt;&gt;"",D85,""))</f>
        <v>telegram_queue</v>
      </c>
      <c r="E86" s="29" t="str">
        <f aca="false">LOWER(C86)</f>
        <v>special_order_arg</v>
      </c>
      <c r="F86" s="35" t="s">
        <v>400</v>
      </c>
      <c r="G86" s="36"/>
      <c r="H86" s="38" t="s">
        <v>392</v>
      </c>
      <c r="I86" s="37"/>
      <c r="J86" s="38"/>
      <c r="K86" s="33" t="str">
        <f aca="false">IF(F86="","",IF(F86="STRING","VARCHAR("&amp;G86&amp;")",F86)&amp;" "&amp;IF(H86="","NOT NULL","")&amp;" "&amp;IF(I86="","","DEFAULT "&amp;I86))</f>
        <v>TEXT</v>
      </c>
      <c r="L86" s="29" t="str">
        <f aca="false">IF(J86="pk","PRIMARY KEY ("&amp;E86&amp;")",IF(J86="u","UNIQUE ","")&amp;IF(OR(J86="i",J86="u"),"KEY "&amp;E86&amp;" ("&amp;E86&amp;")",""))</f>
        <v/>
      </c>
      <c r="M86" s="29" t="str">
        <f aca="false">TRIM(E86&amp;" "&amp;K86)&amp;IF(C86="id"," AUTO_INCREMENT","")</f>
        <v>special_order_arg TEXT</v>
      </c>
      <c r="N86" s="29" t="str">
        <f aca="false">IF(M86="","",IF(N85="",N85,N85&amp;", ")&amp;M86)</f>
        <v>id INT NOT NULL AUTO_INCREMENT, text TEXT, menu_options TEXT, resource TEXT, special_order TINYINT, special_order_arg TEXT</v>
      </c>
      <c r="O86" s="29" t="str">
        <f aca="false">IF(E86="","",O85&amp;IF(L86="","",", "&amp;L86))</f>
        <v>, PRIMARY KEY (id)</v>
      </c>
      <c r="P86" s="29" t="str">
        <f aca="false">IF(AND(E86&lt;&gt;"",E87=""),"DROP TABLE IF EXISTS "&amp;D86&amp;"; ","")</f>
        <v/>
      </c>
      <c r="Q86" s="29" t="str">
        <f aca="false">IF(AND(E86&lt;&gt;"",E87=""),"CREATE TABLE IF NOT EXISTS "&amp;D86&amp;" ( "&amp;N86&amp;" "&amp;O86&amp;" ) ENGINE=InnoDB  DEFAULT CHARSET=utf8mb4 AUTO_INCREMENT=1 ;","")</f>
        <v/>
      </c>
      <c r="R86" s="29" t="str">
        <f aca="false">P86&amp;Q86</f>
        <v/>
      </c>
      <c r="S86" s="0"/>
      <c r="T86" s="0"/>
      <c r="U86" s="0"/>
      <c r="V86" s="0"/>
      <c r="W86" s="0" t="str">
        <f aca="false">IF(B86&lt;&gt;"",B86,W85)</f>
        <v>telegram_queue</v>
      </c>
      <c r="X86" s="0" t="str">
        <f aca="false">IF(B86&lt;&gt;"","ALTER TABLE "&amp;B86&amp;" CONVERT TO CHARACTER SET utf8mb4 COLLATE utf8mb4_unicode_ci;",IF(F86="STRING","ALTER TABLE "&amp;W86&amp;" CHANGE "&amp;C86&amp;" "&amp;C86&amp;" VARCHAR("&amp;G86&amp;") CHARACTER SET utf8mb4 COLLATE utf8mb4_unicode_ci;",IF(OR(F86="TEXT",F86="LONGTEXT"),"ALTER TABLE "&amp;W86&amp;" CHANGE "&amp;C86&amp;" "&amp;C86&amp;" "&amp;F86&amp;" CHARACTER SET utf8mb4 COLLATE utf8mb4_unicode_ci;","")))</f>
        <v>ALTER TABLE telegram_queue CHANGE special_order_arg special_order_arg TEXT CHARACTER SET utf8mb4 COLLATE utf8mb4_unicode_ci;</v>
      </c>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2.8" hidden="false" customHeight="false" outlineLevel="0" collapsed="false">
      <c r="A87" s="0"/>
      <c r="B87" s="0"/>
      <c r="C87" s="34" t="s">
        <v>438</v>
      </c>
      <c r="D87" s="29" t="str">
        <f aca="false">IF(B87&lt;&gt;"",B87,IF(D86&lt;&gt;"",D86,""))</f>
        <v>telegram_queue</v>
      </c>
      <c r="E87" s="29" t="str">
        <f aca="false">LOWER(C87)</f>
        <v>cmchannel_id</v>
      </c>
      <c r="F87" s="35" t="s">
        <v>381</v>
      </c>
      <c r="G87" s="36"/>
      <c r="H87" s="37"/>
      <c r="I87" s="37"/>
      <c r="J87" s="38" t="s">
        <v>384</v>
      </c>
      <c r="K87" s="33" t="str">
        <f aca="false">IF(F87="","",IF(F87="STRING","VARCHAR("&amp;G87&amp;")",F87)&amp;" "&amp;IF(H87="","NOT NULL","")&amp;" "&amp;IF(I87="","","DEFAULT "&amp;I87))</f>
        <v>INT NOT NULL</v>
      </c>
      <c r="L87" s="29" t="str">
        <f aca="false">IF(J87="pk","PRIMARY KEY ("&amp;E87&amp;")",IF(J87="u","UNIQUE ","")&amp;IF(OR(J87="i",J87="u"),"KEY "&amp;E87&amp;" ("&amp;E87&amp;")",""))</f>
        <v>KEY cmchannel_id (cmchannel_id)</v>
      </c>
      <c r="M87" s="29" t="str">
        <f aca="false">TRIM(E87&amp;" "&amp;K87)&amp;IF(C87="id"," AUTO_INCREMENT","")</f>
        <v>cmchannel_id INT NOT NULL</v>
      </c>
      <c r="N87" s="29" t="str">
        <f aca="false">IF(M87="","",IF(N86="",N86,N86&amp;", ")&amp;M87)</f>
        <v>id INT NOT NULL AUTO_INCREMENT, text TEXT, menu_options TEXT, resource TEXT, special_order TINYINT, special_order_arg TEXT, cmchannel_id INT NOT NULL</v>
      </c>
      <c r="O87" s="29" t="str">
        <f aca="false">IF(E87="","",O86&amp;IF(L87="","",", "&amp;L87))</f>
        <v>, PRIMARY KEY (id), KEY cmchannel_id (cmchannel_id)</v>
      </c>
      <c r="P87" s="29" t="str">
        <f aca="false">IF(AND(E87&lt;&gt;"",E88=""),"DROP TABLE IF EXISTS "&amp;D87&amp;"; ","")</f>
        <v/>
      </c>
      <c r="Q87" s="29" t="str">
        <f aca="false">IF(AND(E87&lt;&gt;"",E88=""),"CREATE TABLE IF NOT EXISTS "&amp;D87&amp;" ( "&amp;N87&amp;" "&amp;O87&amp;" ) ENGINE=InnoDB  DEFAULT CHARSET=utf8mb4 AUTO_INCREMENT=1 ;","")</f>
        <v/>
      </c>
      <c r="R87" s="29" t="str">
        <f aca="false">P87&amp;Q87</f>
        <v/>
      </c>
      <c r="S87" s="0"/>
      <c r="T87" s="0"/>
      <c r="U87" s="0"/>
      <c r="V87" s="0"/>
      <c r="W87" s="0" t="str">
        <f aca="false">IF(B87&lt;&gt;"",B87,W86)</f>
        <v>telegram_queue</v>
      </c>
      <c r="X87" s="0" t="str">
        <f aca="false">IF(B87&lt;&gt;"","ALTER TABLE "&amp;B87&amp;" CONVERT TO CHARACTER SET utf8mb4 COLLATE utf8mb4_unicode_ci;",IF(F87="STRING","ALTER TABLE "&amp;W87&amp;" CHANGE "&amp;C87&amp;" "&amp;C87&amp;" VARCHAR("&amp;G87&amp;") CHARACTER SET utf8mb4 COLLATE utf8mb4_unicode_ci;",IF(OR(F87="TEXT",F87="LONGTEXT"),"ALTER TABLE "&amp;W87&amp;" CHANGE "&amp;C87&amp;" "&amp;C87&amp;" "&amp;F87&amp;" CHARACTER SET utf8mb4 COLLATE utf8mb4_unicode_ci;","")))</f>
        <v/>
      </c>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2.8" hidden="false" customHeight="false" outlineLevel="0" collapsed="false">
      <c r="A88" s="0"/>
      <c r="B88" s="0"/>
      <c r="C88" s="34" t="s">
        <v>439</v>
      </c>
      <c r="D88" s="29" t="str">
        <f aca="false">IF(B88&lt;&gt;"",B88,IF(D87&lt;&gt;"",D87,""))</f>
        <v>telegram_queue</v>
      </c>
      <c r="E88" s="29" t="str">
        <f aca="false">LOWER(C88)</f>
        <v>state</v>
      </c>
      <c r="F88" s="35" t="s">
        <v>440</v>
      </c>
      <c r="G88" s="36"/>
      <c r="H88" s="37"/>
      <c r="I88" s="37" t="s">
        <v>441</v>
      </c>
      <c r="J88" s="38" t="s">
        <v>384</v>
      </c>
      <c r="K88" s="33" t="str">
        <f aca="false">IF(F88="","",IF(F88="STRING","VARCHAR("&amp;G88&amp;")",F88)&amp;" "&amp;IF(H88="","NOT NULL","")&amp;" "&amp;IF(I88="","","DEFAULT "&amp;I88))</f>
        <v>ENUM('pending','sending','sent','error') NOT NULL DEFAULT 'pending'</v>
      </c>
      <c r="L88" s="29" t="str">
        <f aca="false">IF(J88="pk","PRIMARY KEY ("&amp;E88&amp;")",IF(J88="u","UNIQUE ","")&amp;IF(OR(J88="i",J88="u"),"KEY "&amp;E88&amp;" ("&amp;E88&amp;")",""))</f>
        <v>KEY state (state)</v>
      </c>
      <c r="M88" s="29" t="str">
        <f aca="false">TRIM(E88&amp;" "&amp;K88)&amp;IF(C88="id"," AUTO_INCREMENT","")</f>
        <v>state ENUM('pending','sending','sent','error') NOT NULL DEFAULT 'pending'</v>
      </c>
      <c r="N88" s="29" t="str">
        <f aca="false">IF(M88="","",IF(N87="",N87,N87&amp;", ")&amp;M88)</f>
        <v>id INT NOT NULL AUTO_INCREMENT, text TEXT, menu_options TEXT, resource TEXT, special_order TINYINT, special_order_arg TEXT, cmchannel_id INT NOT NULL, state ENUM('pending','sending','sent','error') NOT NULL DEFAULT 'pending'</v>
      </c>
      <c r="O88" s="29" t="str">
        <f aca="false">IF(E88="","",O87&amp;IF(L88="","",", "&amp;L88))</f>
        <v>, PRIMARY KEY (id), KEY cmchannel_id (cmchannel_id), KEY state (state)</v>
      </c>
      <c r="P88" s="29" t="str">
        <f aca="false">IF(AND(E88&lt;&gt;"",E89=""),"DROP TABLE IF EXISTS "&amp;D88&amp;"; ","")</f>
        <v/>
      </c>
      <c r="Q88" s="29" t="str">
        <f aca="false">IF(AND(E88&lt;&gt;"",E89=""),"CREATE TABLE IF NOT EXISTS "&amp;D88&amp;" ( "&amp;N88&amp;" "&amp;O88&amp;" ) ENGINE=InnoDB  DEFAULT CHARSET=utf8mb4 AUTO_INCREMENT=1 ;","")</f>
        <v/>
      </c>
      <c r="R88" s="29" t="str">
        <f aca="false">P88&amp;Q88</f>
        <v/>
      </c>
      <c r="S88" s="0"/>
      <c r="T88" s="0"/>
      <c r="U88" s="0"/>
      <c r="V88" s="0"/>
      <c r="W88" s="0" t="str">
        <f aca="false">IF(B88&lt;&gt;"",B88,W87)</f>
        <v>telegram_queue</v>
      </c>
      <c r="X88" s="0" t="str">
        <f aca="false">IF(B88&lt;&gt;"","ALTER TABLE "&amp;B88&amp;" CONVERT TO CHARACTER SET utf8mb4 COLLATE utf8mb4_unicode_ci;",IF(F88="STRING","ALTER TABLE "&amp;W88&amp;" CHANGE "&amp;C88&amp;" "&amp;C88&amp;" VARCHAR("&amp;G88&amp;") CHARACTER SET utf8mb4 COLLATE utf8mb4_unicode_ci;",IF(OR(F88="TEXT",F88="LONGTEXT"),"ALTER TABLE "&amp;W88&amp;" CHANGE "&amp;C88&amp;" "&amp;C88&amp;" "&amp;F88&amp;" CHARACTER SET utf8mb4 COLLATE utf8mb4_unicode_ci;","")))</f>
        <v/>
      </c>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2.8" hidden="false" customHeight="false" outlineLevel="0" collapsed="false">
      <c r="A89" s="0"/>
      <c r="B89" s="0"/>
      <c r="C89" s="34" t="s">
        <v>442</v>
      </c>
      <c r="D89" s="29" t="str">
        <f aca="false">IF(B89&lt;&gt;"",B89,IF(D88&lt;&gt;"",D88,""))</f>
        <v>telegram_queue</v>
      </c>
      <c r="E89" s="29" t="str">
        <f aca="false">LOWER(C89)</f>
        <v>try_count</v>
      </c>
      <c r="F89" s="35" t="s">
        <v>436</v>
      </c>
      <c r="G89" s="36"/>
      <c r="H89" s="37"/>
      <c r="I89" s="37" t="n">
        <v>0</v>
      </c>
      <c r="J89" s="38" t="s">
        <v>384</v>
      </c>
      <c r="K89" s="33" t="str">
        <f aca="false">IF(F89="","",IF(F89="STRING","VARCHAR("&amp;G89&amp;")",F89)&amp;" "&amp;IF(H89="","NOT NULL","")&amp;" "&amp;IF(I89="","","DEFAULT "&amp;I89))</f>
        <v>TINYINT NOT NULL DEFAULT 0</v>
      </c>
      <c r="L89" s="29" t="str">
        <f aca="false">IF(J89="pk","PRIMARY KEY ("&amp;E89&amp;")",IF(J89="u","UNIQUE ","")&amp;IF(OR(J89="i",J89="u"),"KEY "&amp;E89&amp;" ("&amp;E89&amp;")",""))</f>
        <v>KEY try_count (try_count)</v>
      </c>
      <c r="M89" s="29" t="str">
        <f aca="false">TRIM(E89&amp;" "&amp;K89)&amp;IF(C89="id"," AUTO_INCREMENT","")</f>
        <v>try_count TINYINT NOT NULL DEFAULT 0</v>
      </c>
      <c r="N89" s="29" t="str">
        <f aca="false">IF(M89="","",IF(N88="",N88,N88&amp;", ")&amp;M89)</f>
        <v>id INT NOT NULL AUTO_INCREMENT, text TEXT, menu_options TEXT, resource TEXT, special_order TINYINT, special_order_arg TEXT, cmchannel_id INT NOT NULL, state ENUM('pending','sending','sent','error') NOT NULL DEFAULT 'pending', try_count TINYINT NOT NULL DEFAULT 0</v>
      </c>
      <c r="O89" s="29" t="str">
        <f aca="false">IF(E89="","",O88&amp;IF(L89="","",", "&amp;L89))</f>
        <v>, PRIMARY KEY (id), KEY cmchannel_id (cmchannel_id), KEY state (state), KEY try_count (try_count)</v>
      </c>
      <c r="P89" s="29" t="str">
        <f aca="false">IF(AND(E89&lt;&gt;"",E90=""),"DROP TABLE IF EXISTS "&amp;D89&amp;"; ","")</f>
        <v/>
      </c>
      <c r="Q89" s="29" t="str">
        <f aca="false">IF(AND(E89&lt;&gt;"",E90=""),"CREATE TABLE IF NOT EXISTS "&amp;D89&amp;" ( "&amp;N89&amp;" "&amp;O89&amp;" ) ENGINE=InnoDB  DEFAULT CHARSET=utf8mb4 AUTO_INCREMENT=1 ;","")</f>
        <v/>
      </c>
      <c r="R89" s="29" t="str">
        <f aca="false">P89&amp;Q89</f>
        <v/>
      </c>
      <c r="S89" s="0"/>
      <c r="T89" s="0"/>
      <c r="U89" s="0"/>
      <c r="V89" s="0"/>
      <c r="W89" s="0" t="str">
        <f aca="false">IF(B89&lt;&gt;"",B89,W88)</f>
        <v>telegram_queue</v>
      </c>
      <c r="X89" s="0" t="str">
        <f aca="false">IF(B89&lt;&gt;"","ALTER TABLE "&amp;B89&amp;" CONVERT TO CHARACTER SET utf8mb4 COLLATE utf8mb4_unicode_ci;",IF(F89="STRING","ALTER TABLE "&amp;W89&amp;" CHANGE "&amp;C89&amp;" "&amp;C89&amp;" VARCHAR("&amp;G89&amp;") CHARACTER SET utf8mb4 COLLATE utf8mb4_unicode_ci;",IF(OR(F89="TEXT",F89="LONGTEXT"),"ALTER TABLE "&amp;W89&amp;" CHANGE "&amp;C89&amp;" "&amp;C89&amp;" "&amp;F89&amp;" CHARACTER SET utf8mb4 COLLATE utf8mb4_unicode_ci;","")))</f>
        <v/>
      </c>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2.8" hidden="false" customHeight="false" outlineLevel="0" collapsed="false">
      <c r="A90" s="0"/>
      <c r="B90" s="0"/>
      <c r="C90" s="34" t="s">
        <v>390</v>
      </c>
      <c r="D90" s="29" t="str">
        <f aca="false">IF(B90&lt;&gt;"",B90,IF(D89&lt;&gt;"",D89,""))</f>
        <v>telegram_queue</v>
      </c>
      <c r="E90" s="29" t="str">
        <f aca="false">LOWER(C90)</f>
        <v>deleted</v>
      </c>
      <c r="F90" s="35" t="s">
        <v>391</v>
      </c>
      <c r="G90" s="36"/>
      <c r="H90" s="38" t="s">
        <v>392</v>
      </c>
      <c r="I90" s="38" t="s">
        <v>393</v>
      </c>
      <c r="J90" s="38" t="s">
        <v>384</v>
      </c>
      <c r="K90" s="33" t="str">
        <f aca="false">IF(F90="","",IF(F90="STRING","VARCHAR("&amp;G90&amp;")",F90)&amp;" "&amp;IF(H90="","NOT NULL","")&amp;" "&amp;IF(I90="","","DEFAULT "&amp;I90))</f>
        <v>DATETIME  DEFAULT NULL</v>
      </c>
      <c r="L90" s="29" t="str">
        <f aca="false">IF(J90="pk","PRIMARY KEY ("&amp;E90&amp;")",IF(J90="u","UNIQUE ","")&amp;IF(OR(J90="i",J90="u"),"KEY "&amp;E90&amp;" ("&amp;E90&amp;")",""))</f>
        <v>KEY deleted (deleted)</v>
      </c>
      <c r="M90" s="29" t="str">
        <f aca="false">TRIM(E90&amp;" "&amp;K90)&amp;IF(C90="id"," AUTO_INCREMENT","")</f>
        <v>deleted DATETIME DEFAULT NULL</v>
      </c>
      <c r="N90" s="29" t="str">
        <f aca="false">IF(M90="","",IF(N89="",N89,N89&amp;", ")&amp;M90)</f>
        <v>id INT NOT NULL AUTO_INCREMENT, text TEXT, menu_options TEXT, resource TEXT, special_order TINYINT, special_order_arg TEXT, cmchannel_id INT NOT NULL, state ENUM('pending','sending','sent','error') NOT NULL DEFAULT 'pending', try_count TINYINT NOT NULL DEFAULT 0, deleted DATETIME DEFAULT NULL</v>
      </c>
      <c r="O90" s="29" t="str">
        <f aca="false">IF(E90="","",O89&amp;IF(L90="","",", "&amp;L90))</f>
        <v>, PRIMARY KEY (id), KEY cmchannel_id (cmchannel_id), KEY state (state), KEY try_count (try_count), KEY deleted (deleted)</v>
      </c>
      <c r="P90" s="29" t="str">
        <f aca="false">IF(AND(E90&lt;&gt;"",E91=""),"DROP TABLE IF EXISTS "&amp;D90&amp;"; ","")</f>
        <v/>
      </c>
      <c r="Q90" s="29" t="str">
        <f aca="false">IF(AND(E90&lt;&gt;"",E91=""),"CREATE TABLE IF NOT EXISTS "&amp;D90&amp;" ( "&amp;N90&amp;" "&amp;O90&amp;" ) ENGINE=InnoDB  DEFAULT CHARSET=utf8mb4 AUTO_INCREMENT=1 ;","")</f>
        <v/>
      </c>
      <c r="R90" s="29" t="str">
        <f aca="false">P90&amp;Q90</f>
        <v/>
      </c>
      <c r="S90" s="0"/>
      <c r="T90" s="0"/>
      <c r="U90" s="0"/>
      <c r="V90" s="0"/>
      <c r="W90" s="0" t="str">
        <f aca="false">IF(B90&lt;&gt;"",B90,W89)</f>
        <v>telegram_queue</v>
      </c>
      <c r="X90" s="0" t="str">
        <f aca="false">IF(B90&lt;&gt;"","ALTER TABLE "&amp;B90&amp;" CONVERT TO CHARACTER SET utf8mb4 COLLATE utf8mb4_unicode_ci;",IF(F90="STRING","ALTER TABLE "&amp;W90&amp;" CHANGE "&amp;C90&amp;" "&amp;C90&amp;" VARCHAR("&amp;G90&amp;") CHARACTER SET utf8mb4 COLLATE utf8mb4_unicode_ci;",IF(OR(F90="TEXT",F90="LONGTEXT"),"ALTER TABLE "&amp;W90&amp;" CHANGE "&amp;C90&amp;" "&amp;C90&amp;" "&amp;F90&amp;" CHARACTER SET utf8mb4 COLLATE utf8mb4_unicode_ci;","")))</f>
        <v/>
      </c>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2.8" hidden="false" customHeight="false" outlineLevel="0" collapsed="false">
      <c r="A91" s="0"/>
      <c r="B91" s="0"/>
      <c r="C91" s="34" t="s">
        <v>394</v>
      </c>
      <c r="D91" s="29" t="str">
        <f aca="false">IF(B91&lt;&gt;"",B91,IF(D90&lt;&gt;"",D90,""))</f>
        <v>telegram_queue</v>
      </c>
      <c r="E91" s="29" t="str">
        <f aca="false">LOWER(C91)</f>
        <v>updated</v>
      </c>
      <c r="F91" s="35" t="s">
        <v>395</v>
      </c>
      <c r="G91" s="36" t="s">
        <v>36</v>
      </c>
      <c r="H91" s="38" t="s">
        <v>36</v>
      </c>
      <c r="I91" s="38" t="s">
        <v>396</v>
      </c>
      <c r="J91" s="38" t="s">
        <v>384</v>
      </c>
      <c r="K91" s="33" t="str">
        <f aca="false">IF(F91="","",IF(F91="STRING","VARCHAR("&amp;G91&amp;")",F91)&amp;" "&amp;IF(H91="","NOT NULL","")&amp;" "&amp;IF(I91="","","DEFAULT "&amp;I91))</f>
        <v>TIMESTAMP  DEFAULT CURRENT_TIMESTAMP ON UPDATE CURRENT_TIMESTAMP</v>
      </c>
      <c r="L91" s="29" t="str">
        <f aca="false">IF(J91="pk","PRIMARY KEY ("&amp;E91&amp;")",IF(J91="u","UNIQUE ","")&amp;IF(OR(J91="i",J91="u"),"KEY "&amp;E91&amp;" ("&amp;E91&amp;")",""))</f>
        <v>KEY updated (updated)</v>
      </c>
      <c r="M91" s="29" t="str">
        <f aca="false">TRIM(E91&amp;" "&amp;K91)&amp;IF(C91="id"," AUTO_INCREMENT","")</f>
        <v>updated TIMESTAMP DEFAULT CURRENT_TIMESTAMP ON UPDATE CURRENT_TIMESTAMP</v>
      </c>
      <c r="N91" s="29" t="str">
        <f aca="false">IF(M91="","",IF(N90="",N90,N90&amp;", ")&amp;M91)</f>
        <v>id INT NOT NULL AUTO_INCREMENT, text TEXT, menu_options TEXT, resource TEXT, special_order TINYINT, special_order_arg TEXT, cmchannel_id INT NOT NULL, state ENUM('pending','sending','sent','error') NOT NULL DEFAULT 'pending', try_count TINYINT NOT NULL DEFAULT 0, deleted DATETIME DEFAULT NULL, updated TIMESTAMP DEFAULT CURRENT_TIMESTAMP ON UPDATE CURRENT_TIMESTAMP</v>
      </c>
      <c r="O91" s="29" t="str">
        <f aca="false">IF(E91="","",O90&amp;IF(L91="","",", "&amp;L91))</f>
        <v>, PRIMARY KEY (id), KEY cmchannel_id (cmchannel_id), KEY state (state), KEY try_count (try_count), KEY deleted (deleted), KEY updated (updated)</v>
      </c>
      <c r="P91" s="29" t="str">
        <f aca="false">IF(AND(E91&lt;&gt;"",E92=""),"DROP TABLE IF EXISTS "&amp;D91&amp;"; ","")</f>
        <v/>
      </c>
      <c r="Q91" s="29" t="str">
        <f aca="false">IF(AND(E91&lt;&gt;"",E92=""),"CREATE TABLE IF NOT EXISTS "&amp;D91&amp;" ( "&amp;N91&amp;" "&amp;O91&amp;" ) ENGINE=InnoDB  DEFAULT CHARSET=utf8mb4 AUTO_INCREMENT=1 ;","")</f>
        <v/>
      </c>
      <c r="R91" s="29" t="str">
        <f aca="false">P91&amp;Q91</f>
        <v/>
      </c>
      <c r="S91" s="0"/>
      <c r="T91" s="0"/>
      <c r="U91" s="0"/>
      <c r="V91" s="0"/>
      <c r="W91" s="0" t="str">
        <f aca="false">IF(B91&lt;&gt;"",B91,W90)</f>
        <v>telegram_queue</v>
      </c>
      <c r="X91" s="0" t="str">
        <f aca="false">IF(B91&lt;&gt;"","ALTER TABLE "&amp;B91&amp;" CONVERT TO CHARACTER SET utf8mb4 COLLATE utf8mb4_unicode_ci;",IF(F91="STRING","ALTER TABLE "&amp;W91&amp;" CHANGE "&amp;C91&amp;" "&amp;C91&amp;" VARCHAR("&amp;G91&amp;") CHARACTER SET utf8mb4 COLLATE utf8mb4_unicode_ci;",IF(OR(F91="TEXT",F91="LONGTEXT"),"ALTER TABLE "&amp;W91&amp;" CHANGE "&amp;C91&amp;" "&amp;C91&amp;" "&amp;F91&amp;" CHARACTER SET utf8mb4 COLLATE utf8mb4_unicode_ci;","")))</f>
        <v/>
      </c>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2.8" hidden="false" customHeight="false" outlineLevel="0" collapsed="false">
      <c r="A92" s="0"/>
      <c r="B92" s="0"/>
      <c r="C92" s="34" t="s">
        <v>397</v>
      </c>
      <c r="D92" s="29" t="str">
        <f aca="false">IF(B92&lt;&gt;"",B92,IF(D91&lt;&gt;"",D91,""))</f>
        <v>telegram_queue</v>
      </c>
      <c r="E92" s="29" t="str">
        <f aca="false">LOWER(C92)</f>
        <v>rand</v>
      </c>
      <c r="F92" s="35" t="s">
        <v>386</v>
      </c>
      <c r="G92" s="36" t="n">
        <v>8</v>
      </c>
      <c r="H92" s="38"/>
      <c r="I92" s="38" t="n">
        <v>12345678</v>
      </c>
      <c r="J92" s="38"/>
      <c r="K92" s="33" t="str">
        <f aca="false">IF(F92="","",IF(F92="STRING","VARCHAR("&amp;G92&amp;")",F92)&amp;" "&amp;IF(H92="","NOT NULL","")&amp;" "&amp;IF(I92="","","DEFAULT "&amp;I92))</f>
        <v>VARCHAR(8) NOT NULL DEFAULT 12345678</v>
      </c>
      <c r="L92" s="29" t="str">
        <f aca="false">IF(J92="pk","PRIMARY KEY ("&amp;E92&amp;")",IF(J92="u","UNIQUE ","")&amp;IF(OR(J92="i",J92="u"),"KEY "&amp;E92&amp;" ("&amp;E92&amp;")",""))</f>
        <v/>
      </c>
      <c r="M92" s="29" t="str">
        <f aca="false">TRIM(E92&amp;" "&amp;K92)&amp;IF(C92="id"," AUTO_INCREMENT","")</f>
        <v>rand VARCHAR(8) NOT NULL DEFAULT 12345678</v>
      </c>
      <c r="N92" s="29" t="str">
        <f aca="false">IF(M92="","",IF(N91="",N91,N91&amp;", ")&amp;M92)</f>
        <v>id INT NOT NULL AUTO_INCREMENT, text TEXT, menu_options TEXT, resource TEXT, special_order TINYINT, special_order_arg TEXT, cmchannel_id INT NOT NULL, state ENUM('pending','sending','sent','error') NOT NULL DEFAULT 'pending', try_count TINYINT NOT NULL DEFAULT 0, deleted DATETIME DEFAULT NULL, updated TIMESTAMP DEFAULT CURRENT_TIMESTAMP ON UPDATE CURRENT_TIMESTAMP, rand VARCHAR(8) NOT NULL DEFAULT 12345678</v>
      </c>
      <c r="O92" s="29" t="str">
        <f aca="false">IF(E92="","",O91&amp;IF(L92="","",", "&amp;L92))</f>
        <v>, PRIMARY KEY (id), KEY cmchannel_id (cmchannel_id), KEY state (state), KEY try_count (try_count), KEY deleted (deleted), KEY updated (updated)</v>
      </c>
      <c r="P92" s="29" t="str">
        <f aca="false">IF(AND(E92&lt;&gt;"",E93=""),"DROP TABLE IF EXISTS "&amp;D92&amp;"; ","")</f>
        <v>DROP TABLE IF EXISTS telegram_queue;</v>
      </c>
      <c r="Q92" s="29" t="str">
        <f aca="false">IF(AND(E92&lt;&gt;"",E93=""),"CREATE TABLE IF NOT EXISTS "&amp;D92&amp;" ( "&amp;N92&amp;" "&amp;O92&amp;" ) ENGINE=InnoDB  DEFAULT CHARSET=utf8mb4 AUTO_INCREMENT=1 ;","")</f>
        <v>CREATE TABLE IF NOT EXISTS telegram_queue ( id INT NOT NULL AUTO_INCREMENT, text TEXT, menu_options TEXT, resource TEXT, special_order TINYINT, special_order_arg TEXT, cmchannel_id INT NOT NULL, state ENUM('pending','sending','sent','error') NOT NULL DEFAULT 'pending', try_count TINYINT NOT NULL DEFAULT 0, deleted DATETIME DEFAULT NULL, updated TIMESTAMP DEFAULT CURRENT_TIMESTAMP ON UPDATE CURRENT_TIMESTAMP, rand VARCHAR(8) NOT NULL DEFAULT 12345678 , PRIMARY KEY (id), KEY cmchannel_id (cmchannel_id), KEY state (state), KEY try_count (try_count), KEY deleted (deleted), KEY updated (updated) ) ENGINE=InnoDB  DEFAULT CHARSET=utf8mb4 AUTO_INCREMENT=1 ;</v>
      </c>
      <c r="R92" s="29" t="str">
        <f aca="false">P92&amp;Q92</f>
        <v>DROP TABLE IF EXISTS telegram_queue; CREATE TABLE IF NOT EXISTS telegram_queue ( id INT NOT NULL AUTO_INCREMENT, text TEXT, menu_options TEXT, resource TEXT, special_order TINYINT, special_order_arg TEXT, cmchannel_id INT NOT NULL, state ENUM('pending','sending','sent','error') NOT NULL DEFAULT 'pending', try_count TINYINT NOT NULL DEFAULT 0, deleted DATETIME DEFAULT NULL, updated TIMESTAMP DEFAULT CURRENT_TIMESTAMP ON UPDATE CURRENT_TIMESTAMP, rand VARCHAR(8) NOT NULL DEFAULT 12345678 , PRIMARY KEY (id), KEY cmchannel_id (cmchannel_id), KEY state (state), KEY try_count (try_count), KEY deleted (deleted), KEY updated (updated) ) ENGINE=InnoDB  DEFAULT CHARSET=utf8mb4 AUTO_INCREMENT=1 ;</v>
      </c>
      <c r="S92" s="0"/>
      <c r="T92" s="0"/>
      <c r="U92" s="0"/>
      <c r="V92" s="0"/>
      <c r="W92" s="0" t="str">
        <f aca="false">IF(B92&lt;&gt;"",B92,W91)</f>
        <v>telegram_queue</v>
      </c>
      <c r="X92" s="0" t="str">
        <f aca="false">IF(B92&lt;&gt;"","ALTER TABLE "&amp;B92&amp;" CONVERT TO CHARACTER SET utf8mb4 COLLATE utf8mb4_unicode_ci;",IF(F92="STRING","ALTER TABLE "&amp;W92&amp;" CHANGE "&amp;C92&amp;" "&amp;C92&amp;" VARCHAR("&amp;G92&amp;") CHARACTER SET utf8mb4 COLLATE utf8mb4_unicode_ci;",IF(OR(F92="TEXT",F92="LONGTEXT"),"ALTER TABLE "&amp;W92&amp;" CHANGE "&amp;C92&amp;" "&amp;C92&amp;" "&amp;F92&amp;" CHARACTER SET utf8mb4 COLLATE utf8mb4_unicode_ci;","")))</f>
        <v>ALTER TABLE telegram_queue CHANGE rand rand VARCHAR(8) CHARACTER SET utf8mb4 COLLATE utf8mb4_unicode_ci;</v>
      </c>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2.8" hidden="false" customHeight="false" outlineLevel="0" collapsed="false">
      <c r="A93" s="0"/>
      <c r="B93" s="0"/>
      <c r="C93" s="34"/>
      <c r="D93" s="29" t="str">
        <f aca="false">IF(B93&lt;&gt;"",B93,IF(D92&lt;&gt;"",D92,""))</f>
        <v>telegram_queue</v>
      </c>
      <c r="E93" s="29" t="str">
        <f aca="false">LOWER(C93)</f>
        <v/>
      </c>
      <c r="F93" s="35"/>
      <c r="G93" s="36"/>
      <c r="H93" s="38"/>
      <c r="I93" s="38"/>
      <c r="J93" s="38"/>
      <c r="K93" s="33" t="str">
        <f aca="false">IF(F93="","",IF(F93="STRING","VARCHAR("&amp;G93&amp;")",F93)&amp;" "&amp;IF(H93="","NOT NULL","")&amp;" "&amp;IF(I93="","","DEFAULT "&amp;I93))</f>
        <v/>
      </c>
      <c r="L93" s="29" t="str">
        <f aca="false">IF(J93="pk","PRIMARY KEY ("&amp;E93&amp;")",IF(J93="u","UNIQUE ","")&amp;IF(OR(J93="i",J93="u"),"KEY "&amp;E93&amp;" ("&amp;E93&amp;")",""))</f>
        <v/>
      </c>
      <c r="M93" s="29" t="str">
        <f aca="false">TRIM(E93&amp;" "&amp;K93)&amp;IF(C93="id"," AUTO_INCREMENT","")</f>
        <v/>
      </c>
      <c r="N93" s="29" t="str">
        <f aca="false">IF(M93="","",IF(N92="",N92,N92&amp;", ")&amp;M93)</f>
        <v/>
      </c>
      <c r="O93" s="29" t="str">
        <f aca="false">IF(E93="","",O92&amp;IF(L93="","",", "&amp;L93))</f>
        <v/>
      </c>
      <c r="P93" s="29" t="str">
        <f aca="false">IF(AND(E93&lt;&gt;"",E94=""),"DROP TABLE IF EXISTS "&amp;D93&amp;"; ","")</f>
        <v/>
      </c>
      <c r="Q93" s="29" t="str">
        <f aca="false">IF(AND(E93&lt;&gt;"",E94=""),"CREATE TABLE IF NOT EXISTS "&amp;D93&amp;" ( "&amp;N93&amp;" "&amp;O93&amp;" ) ENGINE=InnoDB  DEFAULT CHARSET=utf8mb4 AUTO_INCREMENT=1 ;","")</f>
        <v/>
      </c>
      <c r="R93" s="29" t="str">
        <f aca="false">P93&amp;Q93</f>
        <v/>
      </c>
      <c r="S93" s="0"/>
      <c r="T93" s="0"/>
      <c r="U93" s="0"/>
      <c r="V93" s="0"/>
      <c r="W93" s="0" t="str">
        <f aca="false">IF(B93&lt;&gt;"",B93,W92)</f>
        <v>telegram_queue</v>
      </c>
      <c r="X93" s="0" t="str">
        <f aca="false">IF(B93&lt;&gt;"","ALTER TABLE "&amp;B93&amp;" CONVERT TO CHARACTER SET utf8mb4 COLLATE utf8mb4_unicode_ci;",IF(F93="STRING","ALTER TABLE "&amp;W93&amp;" CHANGE "&amp;C93&amp;" "&amp;C93&amp;" VARCHAR("&amp;G93&amp;") CHARACTER SET utf8mb4 COLLATE utf8mb4_unicode_ci;",IF(OR(F93="TEXT",F93="LONGTEXT"),"ALTER TABLE "&amp;W93&amp;" CHANGE "&amp;C93&amp;" "&amp;C93&amp;" "&amp;F93&amp;" CHARACTER SET utf8mb4 COLLATE utf8mb4_unicode_ci;","")))</f>
        <v/>
      </c>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s="26" customFormat="true" ht="12.8" hidden="false" customHeight="false" outlineLevel="0" collapsed="false">
      <c r="B94" s="27" t="s">
        <v>443</v>
      </c>
      <c r="C94" s="28"/>
      <c r="D94" s="29" t="str">
        <f aca="false">IF(B94&lt;&gt;"",B94,IF(D93&lt;&gt;"",D93,""))</f>
        <v>telegram_logbot</v>
      </c>
      <c r="E94" s="29" t="str">
        <f aca="false">LOWER(C94)</f>
        <v/>
      </c>
      <c r="F94" s="30"/>
      <c r="G94" s="31"/>
      <c r="H94" s="32"/>
      <c r="I94" s="32"/>
      <c r="J94" s="32"/>
      <c r="K94" s="33" t="str">
        <f aca="false">IF(F94="","",IF(F94="STRING","VARCHAR("&amp;G94&amp;")",F94)&amp;" "&amp;IF(H94="","NOT NULL","")&amp;" "&amp;IF(I94="","","DEFAULT "&amp;I94))</f>
        <v/>
      </c>
      <c r="L94" s="29" t="str">
        <f aca="false">IF(J94="pk","PRIMARY KEY ("&amp;E94&amp;")",IF(J94="u","UNIQUE ","")&amp;IF(OR(J94="i",J94="u"),"KEY "&amp;E94&amp;" ("&amp;E94&amp;")",""))</f>
        <v/>
      </c>
      <c r="M94" s="29" t="str">
        <f aca="false">TRIM(E94&amp;" "&amp;K94)&amp;IF(C94="id"," AUTO_INCREMENT","")</f>
        <v/>
      </c>
      <c r="N94" s="29" t="str">
        <f aca="false">IF(M94="","",IF(N93="",N93,N93&amp;", ")&amp;M94)</f>
        <v/>
      </c>
      <c r="O94" s="29" t="str">
        <f aca="false">IF(E94="","",O93&amp;IF(L94="","",", "&amp;L94))</f>
        <v/>
      </c>
      <c r="P94" s="29" t="str">
        <f aca="false">IF(AND(E94&lt;&gt;"",E95=""),"DROP TABLE IF EXISTS "&amp;D94&amp;"; ","")</f>
        <v/>
      </c>
      <c r="Q94" s="29" t="str">
        <f aca="false">IF(AND(E94&lt;&gt;"",E95=""),"CREATE TABLE IF NOT EXISTS "&amp;D94&amp;" ( "&amp;N94&amp;" "&amp;O94&amp;" ) ENGINE=InnoDB  DEFAULT CHARSET=utf8mb4 AUTO_INCREMENT=1 ;","")</f>
        <v/>
      </c>
      <c r="R94" s="29" t="str">
        <f aca="false">P94&amp;Q94</f>
        <v/>
      </c>
      <c r="W94" s="26" t="str">
        <f aca="false">IF(B94&lt;&gt;"",B94,W93)</f>
        <v>telegram_logbot</v>
      </c>
      <c r="X94" s="26" t="str">
        <f aca="false">IF(B94&lt;&gt;"","ALTER TABLE "&amp;B94&amp;" CONVERT TO CHARACTER SET utf8mb4 COLLATE utf8mb4_unicode_ci;",IF(F94="STRING","ALTER TABLE "&amp;W94&amp;" CHANGE "&amp;C94&amp;" "&amp;C94&amp;" VARCHAR("&amp;G94&amp;") CHARACTER SET utf8mb4 COLLATE utf8mb4_unicode_ci;",IF(OR(F94="TEXT",F94="LONGTEXT"),"ALTER TABLE "&amp;W94&amp;" CHANGE "&amp;C94&amp;" "&amp;C94&amp;" "&amp;F94&amp;" CHARACTER SET utf8mb4 COLLATE utf8mb4_unicode_ci;","")))</f>
        <v>ALTER TABLE telegram_logbot CONVERT TO CHARACTER SET utf8mb4 COLLATE utf8mb4_unicode_ci;</v>
      </c>
    </row>
    <row r="95" customFormat="false" ht="12.8" hidden="false" customHeight="false" outlineLevel="0" collapsed="false">
      <c r="A95" s="0"/>
      <c r="B95" s="0"/>
      <c r="C95" s="34" t="s">
        <v>245</v>
      </c>
      <c r="D95" s="29" t="str">
        <f aca="false">IF(B95&lt;&gt;"",B95,IF(D94&lt;&gt;"",D94,""))</f>
        <v>telegram_logbot</v>
      </c>
      <c r="E95" s="29" t="str">
        <f aca="false">LOWER(C95)</f>
        <v>id</v>
      </c>
      <c r="F95" s="35" t="s">
        <v>381</v>
      </c>
      <c r="G95" s="36"/>
      <c r="H95" s="37"/>
      <c r="I95" s="37"/>
      <c r="J95" s="38" t="s">
        <v>382</v>
      </c>
      <c r="K95" s="33" t="str">
        <f aca="false">IF(F95="","",IF(F95="STRING","VARCHAR("&amp;G95&amp;")",F95)&amp;" "&amp;IF(H95="","NOT NULL","")&amp;" "&amp;IF(I95="","","DEFAULT "&amp;I95))</f>
        <v>INT NOT NULL</v>
      </c>
      <c r="L95" s="29" t="str">
        <f aca="false">IF(J95="pk","PRIMARY KEY ("&amp;E95&amp;")",IF(J95="u","UNIQUE ","")&amp;IF(OR(J95="i",J95="u"),"KEY "&amp;E95&amp;" ("&amp;E95&amp;")",""))</f>
        <v>PRIMARY KEY (id)</v>
      </c>
      <c r="M95" s="29" t="str">
        <f aca="false">TRIM(E95&amp;" "&amp;K95)&amp;IF(C95="id"," AUTO_INCREMENT","")</f>
        <v>id INT NOT NULL AUTO_INCREMENT</v>
      </c>
      <c r="N95" s="29" t="str">
        <f aca="false">IF(M95="","",IF(N94="",N94,N94&amp;", ")&amp;M95)</f>
        <v>id INT NOT NULL AUTO_INCREMENT</v>
      </c>
      <c r="O95" s="29" t="str">
        <f aca="false">IF(E95="","",O94&amp;IF(L95="","",", "&amp;L95))</f>
        <v>, PRIMARY KEY (id)</v>
      </c>
      <c r="P95" s="29" t="str">
        <f aca="false">IF(AND(E95&lt;&gt;"",E96=""),"DROP TABLE IF EXISTS "&amp;D95&amp;"; ","")</f>
        <v/>
      </c>
      <c r="Q95" s="29" t="str">
        <f aca="false">IF(AND(E95&lt;&gt;"",E96=""),"CREATE TABLE IF NOT EXISTS "&amp;D95&amp;" ( "&amp;N95&amp;" "&amp;O95&amp;" ) ENGINE=InnoDB  DEFAULT CHARSET=utf8mb4 AUTO_INCREMENT=1 ;","")</f>
        <v/>
      </c>
      <c r="R95" s="29" t="str">
        <f aca="false">P95&amp;Q95</f>
        <v/>
      </c>
      <c r="S95" s="0"/>
      <c r="T95" s="0"/>
      <c r="U95" s="0"/>
      <c r="V95" s="0"/>
      <c r="W95" s="0" t="str">
        <f aca="false">IF(B95&lt;&gt;"",B95,W94)</f>
        <v>telegram_logbot</v>
      </c>
      <c r="X95" s="0" t="str">
        <f aca="false">IF(B95&lt;&gt;"","ALTER TABLE "&amp;B95&amp;" CONVERT TO CHARACTER SET utf8mb4 COLLATE utf8mb4_unicode_ci;",IF(F95="STRING","ALTER TABLE "&amp;W95&amp;" CHANGE "&amp;C95&amp;" "&amp;C95&amp;" VARCHAR("&amp;G95&amp;") CHARACTER SET utf8mb4 COLLATE utf8mb4_unicode_ci;",IF(OR(F95="TEXT",F95="LONGTEXT"),"ALTER TABLE "&amp;W95&amp;" CHANGE "&amp;C95&amp;" "&amp;C95&amp;" "&amp;F95&amp;" CHARACTER SET utf8mb4 COLLATE utf8mb4_unicode_ci;","")))</f>
        <v/>
      </c>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2.8" hidden="false" customHeight="false" outlineLevel="0" collapsed="false">
      <c r="A96" s="0"/>
      <c r="B96" s="0"/>
      <c r="C96" s="34" t="s">
        <v>444</v>
      </c>
      <c r="D96" s="29" t="str">
        <f aca="false">IF(B96&lt;&gt;"",B96,IF(D95&lt;&gt;"",D95,""))</f>
        <v>telegram_logbot</v>
      </c>
      <c r="E96" s="29" t="str">
        <f aca="false">LOWER(C96)</f>
        <v>bb_bot_id</v>
      </c>
      <c r="F96" s="35" t="s">
        <v>381</v>
      </c>
      <c r="G96" s="39"/>
      <c r="H96" s="38"/>
      <c r="I96" s="37"/>
      <c r="J96" s="38" t="s">
        <v>384</v>
      </c>
      <c r="K96" s="33" t="str">
        <f aca="false">IF(F96="","",IF(F96="STRING","VARCHAR("&amp;G96&amp;")",F96)&amp;" "&amp;IF(H96="","NOT NULL","")&amp;" "&amp;IF(I96="","","DEFAULT "&amp;I96))</f>
        <v>INT NOT NULL</v>
      </c>
      <c r="L96" s="29" t="str">
        <f aca="false">IF(J96="pk","PRIMARY KEY ("&amp;E96&amp;")",IF(J96="u","UNIQUE ","")&amp;IF(OR(J96="i",J96="u"),"KEY "&amp;E96&amp;" ("&amp;E96&amp;")",""))</f>
        <v>KEY bb_bot_id (bb_bot_id)</v>
      </c>
      <c r="M96" s="29" t="str">
        <f aca="false">TRIM(E96&amp;" "&amp;K96)&amp;IF(C96="id"," AUTO_INCREMENT","")</f>
        <v>bb_bot_id INT NOT NULL</v>
      </c>
      <c r="N96" s="29" t="str">
        <f aca="false">IF(M96="","",IF(N95="",N95,N95&amp;", ")&amp;M96)</f>
        <v>id INT NOT NULL AUTO_INCREMENT, bb_bot_id INT NOT NULL</v>
      </c>
      <c r="O96" s="29" t="str">
        <f aca="false">IF(E96="","",O95&amp;IF(L96="","",", "&amp;L96))</f>
        <v>, PRIMARY KEY (id), KEY bb_bot_id (bb_bot_id)</v>
      </c>
      <c r="P96" s="29" t="str">
        <f aca="false">IF(AND(E96&lt;&gt;"",E97=""),"DROP TABLE IF EXISTS "&amp;D96&amp;"; ","")</f>
        <v/>
      </c>
      <c r="Q96" s="29" t="str">
        <f aca="false">IF(AND(E96&lt;&gt;"",E97=""),"CREATE TABLE IF NOT EXISTS "&amp;D96&amp;" ( "&amp;N96&amp;" "&amp;O96&amp;" ) ENGINE=InnoDB  DEFAULT CHARSET=utf8mb4 AUTO_INCREMENT=1 ;","")</f>
        <v/>
      </c>
      <c r="R96" s="29" t="str">
        <f aca="false">P96&amp;Q96</f>
        <v/>
      </c>
      <c r="S96" s="0"/>
      <c r="T96" s="0"/>
      <c r="U96" s="0"/>
      <c r="V96" s="0"/>
      <c r="W96" s="0" t="str">
        <f aca="false">IF(B96&lt;&gt;"",B96,W95)</f>
        <v>telegram_logbot</v>
      </c>
      <c r="X96" s="0" t="str">
        <f aca="false">IF(B96&lt;&gt;"","ALTER TABLE "&amp;B96&amp;" CONVERT TO CHARACTER SET utf8mb4 COLLATE utf8mb4_unicode_ci;",IF(F96="STRING","ALTER TABLE "&amp;W96&amp;" CHANGE "&amp;C96&amp;" "&amp;C96&amp;" VARCHAR("&amp;G96&amp;") CHARACTER SET utf8mb4 COLLATE utf8mb4_unicode_ci;",IF(OR(F96="TEXT",F96="LONGTEXT"),"ALTER TABLE "&amp;W96&amp;" CHANGE "&amp;C96&amp;" "&amp;C96&amp;" "&amp;F96&amp;" CHARACTER SET utf8mb4 COLLATE utf8mb4_unicode_ci;","")))</f>
        <v/>
      </c>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2.8" hidden="false" customHeight="false" outlineLevel="0" collapsed="false">
      <c r="A97" s="0"/>
      <c r="B97" s="0"/>
      <c r="C97" s="34" t="s">
        <v>445</v>
      </c>
      <c r="D97" s="29" t="str">
        <f aca="false">IF(B97&lt;&gt;"",B97,IF(D96&lt;&gt;"",D96,""))</f>
        <v>telegram_logbot</v>
      </c>
      <c r="E97" s="29" t="str">
        <f aca="false">LOWER(C97)</f>
        <v>cm_full_user_name</v>
      </c>
      <c r="F97" s="35" t="s">
        <v>386</v>
      </c>
      <c r="G97" s="39" t="n">
        <v>64</v>
      </c>
      <c r="H97" s="38"/>
      <c r="I97" s="37"/>
      <c r="J97" s="38" t="s">
        <v>384</v>
      </c>
      <c r="K97" s="33" t="str">
        <f aca="false">IF(F97="","",IF(F97="STRING","VARCHAR("&amp;G97&amp;")",F97)&amp;" "&amp;IF(H97="","NOT NULL","")&amp;" "&amp;IF(I97="","","DEFAULT "&amp;I97))</f>
        <v>VARCHAR(64) NOT NULL</v>
      </c>
      <c r="L97" s="29" t="str">
        <f aca="false">IF(J97="pk","PRIMARY KEY ("&amp;E97&amp;")",IF(J97="u","UNIQUE ","")&amp;IF(OR(J97="i",J97="u"),"KEY "&amp;E97&amp;" ("&amp;E97&amp;")",""))</f>
        <v>KEY cm_full_user_name (cm_full_user_name)</v>
      </c>
      <c r="M97" s="29" t="str">
        <f aca="false">TRIM(E97&amp;" "&amp;K97)&amp;IF(C97="id"," AUTO_INCREMENT","")</f>
        <v>cm_full_user_name VARCHAR(64) NOT NULL</v>
      </c>
      <c r="N97" s="29" t="str">
        <f aca="false">IF(M97="","",IF(N96="",N96,N96&amp;", ")&amp;M97)</f>
        <v>id INT NOT NULL AUTO_INCREMENT, bb_bot_id INT NOT NULL, cm_full_user_name VARCHAR(64) NOT NULL</v>
      </c>
      <c r="O97" s="29" t="str">
        <f aca="false">IF(E97="","",O96&amp;IF(L97="","",", "&amp;L97))</f>
        <v>, PRIMARY KEY (id), KEY bb_bot_id (bb_bot_id), KEY cm_full_user_name (cm_full_user_name)</v>
      </c>
      <c r="P97" s="29" t="str">
        <f aca="false">IF(AND(E97&lt;&gt;"",E98=""),"DROP TABLE IF EXISTS "&amp;D97&amp;"; ","")</f>
        <v/>
      </c>
      <c r="Q97" s="29" t="str">
        <f aca="false">IF(AND(E97&lt;&gt;"",E98=""),"CREATE TABLE IF NOT EXISTS "&amp;D97&amp;" ( "&amp;N97&amp;" "&amp;O97&amp;" ) ENGINE=InnoDB  DEFAULT CHARSET=utf8mb4 AUTO_INCREMENT=1 ;","")</f>
        <v/>
      </c>
      <c r="R97" s="29" t="str">
        <f aca="false">P97&amp;Q97</f>
        <v/>
      </c>
      <c r="S97" s="0"/>
      <c r="T97" s="0"/>
      <c r="U97" s="0"/>
      <c r="V97" s="0"/>
      <c r="W97" s="0" t="str">
        <f aca="false">IF(B97&lt;&gt;"",B97,W96)</f>
        <v>telegram_logbot</v>
      </c>
      <c r="X97" s="0" t="str">
        <f aca="false">IF(B97&lt;&gt;"","ALTER TABLE "&amp;B97&amp;" CONVERT TO CHARACTER SET utf8mb4 COLLATE utf8mb4_unicode_ci;",IF(F97="STRING","ALTER TABLE "&amp;W97&amp;" CHANGE "&amp;C97&amp;" "&amp;C97&amp;" VARCHAR("&amp;G97&amp;") CHARACTER SET utf8mb4 COLLATE utf8mb4_unicode_ci;",IF(OR(F97="TEXT",F97="LONGTEXT"),"ALTER TABLE "&amp;W97&amp;" CHANGE "&amp;C97&amp;" "&amp;C97&amp;" "&amp;F97&amp;" CHARACTER SET utf8mb4 COLLATE utf8mb4_unicode_ci;","")))</f>
        <v>ALTER TABLE telegram_logbot CHANGE cm_full_user_name cm_full_user_name VARCHAR(64) CHARACTER SET utf8mb4 COLLATE utf8mb4_unicode_ci;</v>
      </c>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2.8" hidden="false" customHeight="false" outlineLevel="0" collapsed="false">
      <c r="A98" s="0"/>
      <c r="B98" s="0"/>
      <c r="C98" s="34" t="s">
        <v>438</v>
      </c>
      <c r="D98" s="29" t="str">
        <f aca="false">IF(B98&lt;&gt;"",B98,IF(D97&lt;&gt;"",D97,""))</f>
        <v>telegram_logbot</v>
      </c>
      <c r="E98" s="29" t="str">
        <f aca="false">LOWER(C98)</f>
        <v>cmchannel_id</v>
      </c>
      <c r="F98" s="35" t="s">
        <v>381</v>
      </c>
      <c r="G98" s="39"/>
      <c r="H98" s="38"/>
      <c r="I98" s="37"/>
      <c r="J98" s="37"/>
      <c r="K98" s="33" t="str">
        <f aca="false">IF(F98="","",IF(F98="STRING","VARCHAR("&amp;G98&amp;")",F98)&amp;" "&amp;IF(H98="","NOT NULL","")&amp;" "&amp;IF(I98="","","DEFAULT "&amp;I98))</f>
        <v>INT NOT NULL</v>
      </c>
      <c r="L98" s="29" t="str">
        <f aca="false">IF(J98="pk","PRIMARY KEY ("&amp;E98&amp;")",IF(J98="u","UNIQUE ","")&amp;IF(OR(J98="i",J98="u"),"KEY "&amp;E98&amp;" ("&amp;E98&amp;")",""))</f>
        <v/>
      </c>
      <c r="M98" s="29" t="str">
        <f aca="false">TRIM(E98&amp;" "&amp;K98)&amp;IF(C98="id"," AUTO_INCREMENT","")</f>
        <v>cmchannel_id INT NOT NULL</v>
      </c>
      <c r="N98" s="29" t="str">
        <f aca="false">IF(M98="","",IF(N97="",N97,N97&amp;", ")&amp;M98)</f>
        <v>id INT NOT NULL AUTO_INCREMENT, bb_bot_id INT NOT NULL, cm_full_user_name VARCHAR(64) NOT NULL, cmchannel_id INT NOT NULL</v>
      </c>
      <c r="O98" s="29" t="str">
        <f aca="false">IF(E98="","",O97&amp;IF(L98="","",", "&amp;L98))</f>
        <v>, PRIMARY KEY (id), KEY bb_bot_id (bb_bot_id), KEY cm_full_user_name (cm_full_user_name)</v>
      </c>
      <c r="P98" s="29" t="str">
        <f aca="false">IF(AND(E98&lt;&gt;"",E99=""),"DROP TABLE IF EXISTS "&amp;D98&amp;"; ","")</f>
        <v/>
      </c>
      <c r="Q98" s="29" t="str">
        <f aca="false">IF(AND(E98&lt;&gt;"",E99=""),"CREATE TABLE IF NOT EXISTS "&amp;D98&amp;" ( "&amp;N98&amp;" "&amp;O98&amp;" ) ENGINE=InnoDB  DEFAULT CHARSET=utf8mb4 AUTO_INCREMENT=1 ;","")</f>
        <v/>
      </c>
      <c r="R98" s="29" t="str">
        <f aca="false">P98&amp;Q98</f>
        <v/>
      </c>
      <c r="S98" s="0"/>
      <c r="T98" s="0"/>
      <c r="U98" s="0"/>
      <c r="V98" s="0"/>
      <c r="W98" s="0" t="str">
        <f aca="false">IF(B98&lt;&gt;"",B98,W97)</f>
        <v>telegram_logbot</v>
      </c>
      <c r="X98" s="0" t="str">
        <f aca="false">IF(B98&lt;&gt;"","ALTER TABLE "&amp;B98&amp;" CONVERT TO CHARACTER SET utf8mb4 COLLATE utf8mb4_unicode_ci;",IF(F98="STRING","ALTER TABLE "&amp;W98&amp;" CHANGE "&amp;C98&amp;" "&amp;C98&amp;" VARCHAR("&amp;G98&amp;") CHARACTER SET utf8mb4 COLLATE utf8mb4_unicode_ci;",IF(OR(F98="TEXT",F98="LONGTEXT"),"ALTER TABLE "&amp;W98&amp;" CHANGE "&amp;C98&amp;" "&amp;C98&amp;" "&amp;F98&amp;" CHARACTER SET utf8mb4 COLLATE utf8mb4_unicode_ci;","")))</f>
        <v/>
      </c>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2.8" hidden="false" customHeight="false" outlineLevel="0" collapsed="false">
      <c r="A99" s="0"/>
      <c r="B99" s="0"/>
      <c r="C99" s="34" t="s">
        <v>390</v>
      </c>
      <c r="D99" s="29" t="str">
        <f aca="false">IF(B99&lt;&gt;"",B99,IF(D98&lt;&gt;"",D98,""))</f>
        <v>telegram_logbot</v>
      </c>
      <c r="E99" s="29" t="str">
        <f aca="false">LOWER(C99)</f>
        <v>deleted</v>
      </c>
      <c r="F99" s="35" t="s">
        <v>391</v>
      </c>
      <c r="G99" s="36"/>
      <c r="H99" s="38" t="s">
        <v>392</v>
      </c>
      <c r="I99" s="38" t="s">
        <v>393</v>
      </c>
      <c r="J99" s="38" t="s">
        <v>384</v>
      </c>
      <c r="K99" s="33" t="str">
        <f aca="false">IF(F99="","",IF(F99="STRING","VARCHAR("&amp;G99&amp;")",F99)&amp;" "&amp;IF(H99="","NOT NULL","")&amp;" "&amp;IF(I99="","","DEFAULT "&amp;I99))</f>
        <v>DATETIME  DEFAULT NULL</v>
      </c>
      <c r="L99" s="29" t="str">
        <f aca="false">IF(J99="pk","PRIMARY KEY ("&amp;E99&amp;")",IF(J99="u","UNIQUE ","")&amp;IF(OR(J99="i",J99="u"),"KEY "&amp;E99&amp;" ("&amp;E99&amp;")",""))</f>
        <v>KEY deleted (deleted)</v>
      </c>
      <c r="M99" s="29" t="str">
        <f aca="false">TRIM(E99&amp;" "&amp;K99)&amp;IF(C99="id"," AUTO_INCREMENT","")</f>
        <v>deleted DATETIME DEFAULT NULL</v>
      </c>
      <c r="N99" s="29" t="str">
        <f aca="false">IF(M99="","",IF(N98="",N98,N98&amp;", ")&amp;M99)</f>
        <v>id INT NOT NULL AUTO_INCREMENT, bb_bot_id INT NOT NULL, cm_full_user_name VARCHAR(64) NOT NULL, cmchannel_id INT NOT NULL, deleted DATETIME DEFAULT NULL</v>
      </c>
      <c r="O99" s="29" t="str">
        <f aca="false">IF(E99="","",O98&amp;IF(L99="","",", "&amp;L99))</f>
        <v>, PRIMARY KEY (id), KEY bb_bot_id (bb_bot_id), KEY cm_full_user_name (cm_full_user_name), KEY deleted (deleted)</v>
      </c>
      <c r="P99" s="29" t="str">
        <f aca="false">IF(AND(E99&lt;&gt;"",E100=""),"DROP TABLE IF EXISTS "&amp;D99&amp;"; ","")</f>
        <v/>
      </c>
      <c r="Q99" s="29" t="str">
        <f aca="false">IF(AND(E99&lt;&gt;"",E100=""),"CREATE TABLE IF NOT EXISTS "&amp;D99&amp;" ( "&amp;N99&amp;" "&amp;O99&amp;" ) ENGINE=InnoDB  DEFAULT CHARSET=utf8mb4 AUTO_INCREMENT=1 ;","")</f>
        <v/>
      </c>
      <c r="R99" s="29" t="str">
        <f aca="false">P99&amp;Q99</f>
        <v/>
      </c>
      <c r="S99" s="0"/>
      <c r="T99" s="0"/>
      <c r="U99" s="0"/>
      <c r="V99" s="0"/>
      <c r="W99" s="0" t="str">
        <f aca="false">IF(B99&lt;&gt;"",B99,W98)</f>
        <v>telegram_logbot</v>
      </c>
      <c r="X99" s="0" t="str">
        <f aca="false">IF(B99&lt;&gt;"","ALTER TABLE "&amp;B99&amp;" CONVERT TO CHARACTER SET utf8mb4 COLLATE utf8mb4_unicode_ci;",IF(F99="STRING","ALTER TABLE "&amp;W99&amp;" CHANGE "&amp;C99&amp;" "&amp;C99&amp;" VARCHAR("&amp;G99&amp;") CHARACTER SET utf8mb4 COLLATE utf8mb4_unicode_ci;",IF(OR(F99="TEXT",F99="LONGTEXT"),"ALTER TABLE "&amp;W99&amp;" CHANGE "&amp;C99&amp;" "&amp;C99&amp;" "&amp;F99&amp;" CHARACTER SET utf8mb4 COLLATE utf8mb4_unicode_ci;","")))</f>
        <v/>
      </c>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2.8" hidden="false" customHeight="false" outlineLevel="0" collapsed="false">
      <c r="A100" s="0"/>
      <c r="B100" s="0"/>
      <c r="C100" s="34" t="s">
        <v>394</v>
      </c>
      <c r="D100" s="29" t="str">
        <f aca="false">IF(B100&lt;&gt;"",B100,IF(D99&lt;&gt;"",D99,""))</f>
        <v>telegram_logbot</v>
      </c>
      <c r="E100" s="29" t="str">
        <f aca="false">LOWER(C100)</f>
        <v>updated</v>
      </c>
      <c r="F100" s="35" t="s">
        <v>395</v>
      </c>
      <c r="G100" s="36" t="s">
        <v>36</v>
      </c>
      <c r="H100" s="38" t="s">
        <v>36</v>
      </c>
      <c r="I100" s="38" t="s">
        <v>396</v>
      </c>
      <c r="J100" s="38" t="s">
        <v>384</v>
      </c>
      <c r="K100" s="33" t="str">
        <f aca="false">IF(F100="","",IF(F100="STRING","VARCHAR("&amp;G100&amp;")",F100)&amp;" "&amp;IF(H100="","NOT NULL","")&amp;" "&amp;IF(I100="","","DEFAULT "&amp;I100))</f>
        <v>TIMESTAMP  DEFAULT CURRENT_TIMESTAMP ON UPDATE CURRENT_TIMESTAMP</v>
      </c>
      <c r="L100" s="29" t="str">
        <f aca="false">IF(J100="pk","PRIMARY KEY ("&amp;E100&amp;")",IF(J100="u","UNIQUE ","")&amp;IF(OR(J100="i",J100="u"),"KEY "&amp;E100&amp;" ("&amp;E100&amp;")",""))</f>
        <v>KEY updated (updated)</v>
      </c>
      <c r="M100" s="29" t="str">
        <f aca="false">TRIM(E100&amp;" "&amp;K100)&amp;IF(C100="id"," AUTO_INCREMENT","")</f>
        <v>updated TIMESTAMP DEFAULT CURRENT_TIMESTAMP ON UPDATE CURRENT_TIMESTAMP</v>
      </c>
      <c r="N100" s="29" t="str">
        <f aca="false">IF(M100="","",IF(N99="",N99,N99&amp;", ")&amp;M100)</f>
        <v>id INT NOT NULL AUTO_INCREMENT, bb_bot_id INT NOT NULL, cm_full_user_name VARCHAR(64) NOT NULL, cmchannel_id INT NOT NULL, deleted DATETIME DEFAULT NULL, updated TIMESTAMP DEFAULT CURRENT_TIMESTAMP ON UPDATE CURRENT_TIMESTAMP</v>
      </c>
      <c r="O100" s="29" t="str">
        <f aca="false">IF(E100="","",O99&amp;IF(L100="","",", "&amp;L100))</f>
        <v>, PRIMARY KEY (id), KEY bb_bot_id (bb_bot_id), KEY cm_full_user_name (cm_full_user_name), KEY deleted (deleted), KEY updated (updated)</v>
      </c>
      <c r="P100" s="29" t="str">
        <f aca="false">IF(AND(E100&lt;&gt;"",E101=""),"DROP TABLE IF EXISTS "&amp;D100&amp;"; ","")</f>
        <v/>
      </c>
      <c r="Q100" s="29" t="str">
        <f aca="false">IF(AND(E100&lt;&gt;"",E101=""),"CREATE TABLE IF NOT EXISTS "&amp;D100&amp;" ( "&amp;N100&amp;" "&amp;O100&amp;" ) ENGINE=InnoDB  DEFAULT CHARSET=utf8mb4 AUTO_INCREMENT=1 ;","")</f>
        <v/>
      </c>
      <c r="R100" s="29" t="str">
        <f aca="false">P100&amp;Q100</f>
        <v/>
      </c>
      <c r="S100" s="0"/>
      <c r="T100" s="0"/>
      <c r="U100" s="0"/>
      <c r="V100" s="0"/>
      <c r="W100" s="0" t="str">
        <f aca="false">IF(B100&lt;&gt;"",B100,W99)</f>
        <v>telegram_logbot</v>
      </c>
      <c r="X100" s="0" t="str">
        <f aca="false">IF(B100&lt;&gt;"","ALTER TABLE "&amp;B100&amp;" CONVERT TO CHARACTER SET utf8mb4 COLLATE utf8mb4_unicode_ci;",IF(F100="STRING","ALTER TABLE "&amp;W100&amp;" CHANGE "&amp;C100&amp;" "&amp;C100&amp;" VARCHAR("&amp;G100&amp;") CHARACTER SET utf8mb4 COLLATE utf8mb4_unicode_ci;",IF(OR(F100="TEXT",F100="LONGTEXT"),"ALTER TABLE "&amp;W100&amp;" CHANGE "&amp;C100&amp;" "&amp;C100&amp;" "&amp;F100&amp;" CHARACTER SET utf8mb4 COLLATE utf8mb4_unicode_ci;","")))</f>
        <v/>
      </c>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2.8" hidden="false" customHeight="false" outlineLevel="0" collapsed="false">
      <c r="A101" s="0"/>
      <c r="B101" s="0"/>
      <c r="C101" s="34" t="s">
        <v>397</v>
      </c>
      <c r="D101" s="29" t="str">
        <f aca="false">IF(B101&lt;&gt;"",B101,IF(D100&lt;&gt;"",D100,""))</f>
        <v>telegram_logbot</v>
      </c>
      <c r="E101" s="29" t="str">
        <f aca="false">LOWER(C101)</f>
        <v>rand</v>
      </c>
      <c r="F101" s="35" t="s">
        <v>386</v>
      </c>
      <c r="G101" s="36" t="n">
        <v>8</v>
      </c>
      <c r="H101" s="38"/>
      <c r="I101" s="38" t="n">
        <v>12345678</v>
      </c>
      <c r="J101" s="38"/>
      <c r="K101" s="33" t="str">
        <f aca="false">IF(F101="","",IF(F101="STRING","VARCHAR("&amp;G101&amp;")",F101)&amp;" "&amp;IF(H101="","NOT NULL","")&amp;" "&amp;IF(I101="","","DEFAULT "&amp;I101))</f>
        <v>VARCHAR(8) NOT NULL DEFAULT 12345678</v>
      </c>
      <c r="L101" s="29" t="str">
        <f aca="false">IF(J101="pk","PRIMARY KEY ("&amp;E101&amp;")",IF(J101="u","UNIQUE ","")&amp;IF(OR(J101="i",J101="u"),"KEY "&amp;E101&amp;" ("&amp;E101&amp;")",""))</f>
        <v/>
      </c>
      <c r="M101" s="29" t="str">
        <f aca="false">TRIM(E101&amp;" "&amp;K101)&amp;IF(C101="id"," AUTO_INCREMENT","")</f>
        <v>rand VARCHAR(8) NOT NULL DEFAULT 12345678</v>
      </c>
      <c r="N101" s="29" t="str">
        <f aca="false">IF(M101="","",IF(N100="",N100,N100&amp;", ")&amp;M101)</f>
        <v>id INT NOT NULL AUTO_INCREMENT, bb_bot_id INT NOT NULL, cm_full_user_name VARCHAR(64) NOT NULL, cmchannel_id INT NOT NULL, deleted DATETIME DEFAULT NULL, updated TIMESTAMP DEFAULT CURRENT_TIMESTAMP ON UPDATE CURRENT_TIMESTAMP, rand VARCHAR(8) NOT NULL DEFAULT 12345678</v>
      </c>
      <c r="O101" s="29" t="str">
        <f aca="false">IF(E101="","",O100&amp;IF(L101="","",", "&amp;L101))</f>
        <v>, PRIMARY KEY (id), KEY bb_bot_id (bb_bot_id), KEY cm_full_user_name (cm_full_user_name), KEY deleted (deleted), KEY updated (updated)</v>
      </c>
      <c r="P101" s="29" t="str">
        <f aca="false">IF(AND(E101&lt;&gt;"",E102=""),"DROP TABLE IF EXISTS "&amp;D101&amp;"; ","")</f>
        <v>DROP TABLE IF EXISTS telegram_logbot;</v>
      </c>
      <c r="Q101" s="29" t="str">
        <f aca="false">IF(AND(E101&lt;&gt;"",E102=""),"CREATE TABLE IF NOT EXISTS "&amp;D101&amp;" ( "&amp;N101&amp;" "&amp;O101&amp;" ) ENGINE=InnoDB  DEFAULT CHARSET=utf8mb4 AUTO_INCREMENT=1 ;","")</f>
        <v>CREATE TABLE IF NOT EXISTS telegram_logbot ( id INT NOT NULL AUTO_INCREMENT, bb_bot_id INT NOT NULL, cm_full_user_name VARCHAR(64) NOT NULL, cmchannel_id INT NOT NULL, deleted DATETIME DEFAULT NULL, updated TIMESTAMP DEFAULT CURRENT_TIMESTAMP ON UPDATE CURRENT_TIMESTAMP, rand VARCHAR(8) NOT NULL DEFAULT 12345678 , PRIMARY KEY (id), KEY bb_bot_id (bb_bot_id), KEY cm_full_user_name (cm_full_user_name), KEY deleted (deleted), KEY updated (updated) ) ENGINE=InnoDB  DEFAULT CHARSET=utf8mb4 AUTO_INCREMENT=1 ;</v>
      </c>
      <c r="R101" s="29" t="str">
        <f aca="false">P101&amp;Q101</f>
        <v>DROP TABLE IF EXISTS telegram_logbot; CREATE TABLE IF NOT EXISTS telegram_logbot ( id INT NOT NULL AUTO_INCREMENT, bb_bot_id INT NOT NULL, cm_full_user_name VARCHAR(64) NOT NULL, cmchannel_id INT NOT NULL, deleted DATETIME DEFAULT NULL, updated TIMESTAMP DEFAULT CURRENT_TIMESTAMP ON UPDATE CURRENT_TIMESTAMP, rand VARCHAR(8) NOT NULL DEFAULT 12345678 , PRIMARY KEY (id), KEY bb_bot_id (bb_bot_id), KEY cm_full_user_name (cm_full_user_name), KEY deleted (deleted), KEY updated (updated) ) ENGINE=InnoDB  DEFAULT CHARSET=utf8mb4 AUTO_INCREMENT=1 ;</v>
      </c>
      <c r="S101" s="0"/>
      <c r="T101" s="0"/>
      <c r="U101" s="0"/>
      <c r="V101" s="0"/>
      <c r="W101" s="0" t="str">
        <f aca="false">IF(B101&lt;&gt;"",B101,W100)</f>
        <v>telegram_logbot</v>
      </c>
      <c r="X101" s="0" t="str">
        <f aca="false">IF(B101&lt;&gt;"","ALTER TABLE "&amp;B101&amp;" CONVERT TO CHARACTER SET utf8mb4 COLLATE utf8mb4_unicode_ci;",IF(F101="STRING","ALTER TABLE "&amp;W101&amp;" CHANGE "&amp;C101&amp;" "&amp;C101&amp;" VARCHAR("&amp;G101&amp;") CHARACTER SET utf8mb4 COLLATE utf8mb4_unicode_ci;",IF(OR(F101="TEXT",F101="LONGTEXT"),"ALTER TABLE "&amp;W101&amp;" CHANGE "&amp;C101&amp;" "&amp;C101&amp;" "&amp;F101&amp;" CHARACTER SET utf8mb4 COLLATE utf8mb4_unicode_ci;","")))</f>
        <v>ALTER TABLE telegram_logbot CHANGE rand rand VARCHAR(8) CHARACTER SET utf8mb4 COLLATE utf8mb4_unicode_ci;</v>
      </c>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2.8" hidden="false" customHeight="false" outlineLevel="0" collapsed="false">
      <c r="A102" s="0"/>
      <c r="B102" s="0"/>
      <c r="C102" s="34"/>
      <c r="D102" s="29" t="str">
        <f aca="false">IF(B102&lt;&gt;"",B102,IF(D101&lt;&gt;"",D101,""))</f>
        <v>telegram_logbot</v>
      </c>
      <c r="E102" s="29" t="str">
        <f aca="false">LOWER(C102)</f>
        <v/>
      </c>
      <c r="F102" s="35"/>
      <c r="G102" s="36"/>
      <c r="H102" s="38"/>
      <c r="I102" s="38"/>
      <c r="J102" s="38"/>
      <c r="K102" s="33" t="str">
        <f aca="false">IF(F102="","",IF(F102="STRING","VARCHAR("&amp;G102&amp;")",F102)&amp;" "&amp;IF(H102="","NOT NULL","")&amp;" "&amp;IF(I102="","","DEFAULT "&amp;I102))</f>
        <v/>
      </c>
      <c r="L102" s="29" t="str">
        <f aca="false">IF(J102="pk","PRIMARY KEY ("&amp;E102&amp;")",IF(J102="u","UNIQUE ","")&amp;IF(OR(J102="i",J102="u"),"KEY "&amp;E102&amp;" ("&amp;E102&amp;")",""))</f>
        <v/>
      </c>
      <c r="M102" s="29" t="str">
        <f aca="false">TRIM(E102&amp;" "&amp;K102)&amp;IF(C102="id"," AUTO_INCREMENT","")</f>
        <v/>
      </c>
      <c r="N102" s="29" t="str">
        <f aca="false">IF(M102="","",IF(N101="",N101,N101&amp;", ")&amp;M102)</f>
        <v/>
      </c>
      <c r="O102" s="29" t="str">
        <f aca="false">IF(E102="","",O101&amp;IF(L102="","",", "&amp;L102))</f>
        <v/>
      </c>
      <c r="P102" s="29" t="str">
        <f aca="false">IF(AND(E102&lt;&gt;"",E103=""),"DROP TABLE IF EXISTS "&amp;D102&amp;"; ","")</f>
        <v/>
      </c>
      <c r="Q102" s="29" t="str">
        <f aca="false">IF(AND(E102&lt;&gt;"",E103=""),"CREATE TABLE IF NOT EXISTS "&amp;D102&amp;" ( "&amp;N102&amp;" "&amp;O102&amp;" ) ENGINE=InnoDB  DEFAULT CHARSET=utf8mb4 AUTO_INCREMENT=1 ;","")</f>
        <v/>
      </c>
      <c r="R102" s="29" t="str">
        <f aca="false">P102&amp;Q102</f>
        <v/>
      </c>
      <c r="S102" s="0"/>
      <c r="T102" s="0"/>
      <c r="U102" s="0"/>
      <c r="V102" s="0"/>
      <c r="W102" s="0" t="str">
        <f aca="false">IF(B102&lt;&gt;"",B102,W101)</f>
        <v>telegram_logbot</v>
      </c>
      <c r="X102" s="0" t="str">
        <f aca="false">IF(B102&lt;&gt;"","ALTER TABLE "&amp;B102&amp;" CONVERT TO CHARACTER SET utf8mb4 COLLATE utf8mb4_unicode_ci;",IF(F102="STRING","ALTER TABLE "&amp;W102&amp;" CHANGE "&amp;C102&amp;" "&amp;C102&amp;" VARCHAR("&amp;G102&amp;") CHARACTER SET utf8mb4 COLLATE utf8mb4_unicode_ci;",IF(OR(F102="TEXT",F102="LONGTEXT"),"ALTER TABLE "&amp;W102&amp;" CHANGE "&amp;C102&amp;" "&amp;C102&amp;" "&amp;F102&amp;" CHARACTER SET utf8mb4 COLLATE utf8mb4_unicode_ci;","")))</f>
        <v/>
      </c>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s="26" customFormat="true" ht="12.8" hidden="false" customHeight="false" outlineLevel="0" collapsed="false">
      <c r="B103" s="27" t="s">
        <v>446</v>
      </c>
      <c r="C103" s="28"/>
      <c r="D103" s="29" t="str">
        <f aca="false">IF(B103&lt;&gt;"",B103,IF(D102&lt;&gt;"",D102,""))</f>
        <v>daemons_log_stamps</v>
      </c>
      <c r="E103" s="29" t="str">
        <f aca="false">LOWER(C103)</f>
        <v/>
      </c>
      <c r="F103" s="30"/>
      <c r="G103" s="31"/>
      <c r="H103" s="32"/>
      <c r="I103" s="32"/>
      <c r="J103" s="32"/>
      <c r="K103" s="33" t="str">
        <f aca="false">IF(F103="","",IF(F103="STRING","VARCHAR("&amp;G103&amp;")",F103)&amp;" "&amp;IF(H103="","NOT NULL","")&amp;" "&amp;IF(I103="","","DEFAULT "&amp;I103))</f>
        <v/>
      </c>
      <c r="L103" s="29" t="str">
        <f aca="false">IF(J103="pk","PRIMARY KEY ("&amp;E103&amp;")",IF(J103="u","UNIQUE ","")&amp;IF(OR(J103="i",J103="u"),"KEY "&amp;E103&amp;" ("&amp;E103&amp;")",""))</f>
        <v/>
      </c>
      <c r="M103" s="29" t="str">
        <f aca="false">TRIM(E103&amp;" "&amp;K103)&amp;IF(C103="id"," AUTO_INCREMENT","")</f>
        <v/>
      </c>
      <c r="N103" s="29" t="str">
        <f aca="false">IF(M103="","",IF(N102="",N102,N102&amp;", ")&amp;M103)</f>
        <v/>
      </c>
      <c r="O103" s="29" t="str">
        <f aca="false">IF(E103="","",O102&amp;IF(L103="","",", "&amp;L103))</f>
        <v/>
      </c>
      <c r="P103" s="29" t="str">
        <f aca="false">IF(AND(E103&lt;&gt;"",E104=""),"DROP TABLE IF EXISTS "&amp;D103&amp;"; ","")</f>
        <v/>
      </c>
      <c r="Q103" s="29" t="str">
        <f aca="false">IF(AND(E103&lt;&gt;"",E104=""),"CREATE TABLE IF NOT EXISTS "&amp;D103&amp;" ( "&amp;N103&amp;" "&amp;O103&amp;" ) ENGINE=InnoDB  DEFAULT CHARSET=utf8mb4 AUTO_INCREMENT=1 ;","")</f>
        <v/>
      </c>
      <c r="R103" s="29" t="str">
        <f aca="false">P103&amp;Q103</f>
        <v/>
      </c>
      <c r="W103" s="26" t="str">
        <f aca="false">IF(B103&lt;&gt;"",B103,W102)</f>
        <v>daemons_log_stamps</v>
      </c>
      <c r="X103" s="26" t="str">
        <f aca="false">IF(B103&lt;&gt;"","ALTER TABLE "&amp;B103&amp;" CONVERT TO CHARACTER SET utf8mb4 COLLATE utf8mb4_unicode_ci;",IF(F103="STRING","ALTER TABLE "&amp;W103&amp;" CHANGE "&amp;C103&amp;" "&amp;C103&amp;" VARCHAR("&amp;G103&amp;") CHARACTER SET utf8mb4 COLLATE utf8mb4_unicode_ci;",IF(OR(F103="TEXT",F103="LONGTEXT"),"ALTER TABLE "&amp;W103&amp;" CHANGE "&amp;C103&amp;" "&amp;C103&amp;" "&amp;F103&amp;" CHARACTER SET utf8mb4 COLLATE utf8mb4_unicode_ci;","")))</f>
        <v>ALTER TABLE daemons_log_stamps CONVERT TO CHARACTER SET utf8mb4 COLLATE utf8mb4_unicode_ci;</v>
      </c>
    </row>
    <row r="104" customFormat="false" ht="12.8" hidden="false" customHeight="false" outlineLevel="0" collapsed="false">
      <c r="A104" s="0"/>
      <c r="B104" s="0"/>
      <c r="C104" s="34" t="s">
        <v>245</v>
      </c>
      <c r="D104" s="29" t="str">
        <f aca="false">IF(B104&lt;&gt;"",B104,IF(D103&lt;&gt;"",D103,""))</f>
        <v>daemons_log_stamps</v>
      </c>
      <c r="E104" s="29" t="str">
        <f aca="false">LOWER(C104)</f>
        <v>id</v>
      </c>
      <c r="F104" s="35" t="s">
        <v>381</v>
      </c>
      <c r="G104" s="36"/>
      <c r="H104" s="37"/>
      <c r="I104" s="37"/>
      <c r="J104" s="38" t="s">
        <v>382</v>
      </c>
      <c r="K104" s="33" t="str">
        <f aca="false">IF(F104="","",IF(F104="STRING","VARCHAR("&amp;G104&amp;")",F104)&amp;" "&amp;IF(H104="","NOT NULL","")&amp;" "&amp;IF(I104="","","DEFAULT "&amp;I104))</f>
        <v>INT NOT NULL</v>
      </c>
      <c r="L104" s="29" t="str">
        <f aca="false">IF(J104="pk","PRIMARY KEY ("&amp;E104&amp;")",IF(J104="u","UNIQUE ","")&amp;IF(OR(J104="i",J104="u"),"KEY "&amp;E104&amp;" ("&amp;E104&amp;")",""))</f>
        <v>PRIMARY KEY (id)</v>
      </c>
      <c r="M104" s="29" t="str">
        <f aca="false">TRIM(E104&amp;" "&amp;K104)&amp;IF(C104="id"," AUTO_INCREMENT","")</f>
        <v>id INT NOT NULL AUTO_INCREMENT</v>
      </c>
      <c r="N104" s="29" t="str">
        <f aca="false">IF(M104="","",IF(N103="",N103,N103&amp;", ")&amp;M104)</f>
        <v>id INT NOT NULL AUTO_INCREMENT</v>
      </c>
      <c r="O104" s="29" t="str">
        <f aca="false">IF(E104="","",O103&amp;IF(L104="","",", "&amp;L104))</f>
        <v>, PRIMARY KEY (id)</v>
      </c>
      <c r="P104" s="29" t="str">
        <f aca="false">IF(AND(E104&lt;&gt;"",E105=""),"DROP TABLE IF EXISTS "&amp;D104&amp;"; ","")</f>
        <v/>
      </c>
      <c r="Q104" s="29" t="str">
        <f aca="false">IF(AND(E104&lt;&gt;"",E105=""),"CREATE TABLE IF NOT EXISTS "&amp;D104&amp;" ( "&amp;N104&amp;" "&amp;O104&amp;" ) ENGINE=InnoDB  DEFAULT CHARSET=utf8mb4 AUTO_INCREMENT=1 ;","")</f>
        <v/>
      </c>
      <c r="R104" s="29" t="str">
        <f aca="false">P104&amp;Q104</f>
        <v/>
      </c>
      <c r="S104" s="0"/>
      <c r="T104" s="0"/>
      <c r="U104" s="0"/>
      <c r="V104" s="0"/>
      <c r="W104" s="0" t="str">
        <f aca="false">IF(B104&lt;&gt;"",B104,W103)</f>
        <v>daemons_log_stamps</v>
      </c>
      <c r="X104" s="0" t="str">
        <f aca="false">IF(B104&lt;&gt;"","ALTER TABLE "&amp;B104&amp;" CONVERT TO CHARACTER SET utf8mb4 COLLATE utf8mb4_unicode_ci;",IF(F104="STRING","ALTER TABLE "&amp;W104&amp;" CHANGE "&amp;C104&amp;" "&amp;C104&amp;" VARCHAR("&amp;G104&amp;") CHARACTER SET utf8mb4 COLLATE utf8mb4_unicode_ci;",IF(OR(F104="TEXT",F104="LONGTEXT"),"ALTER TABLE "&amp;W104&amp;" CHANGE "&amp;C104&amp;" "&amp;C104&amp;" "&amp;F104&amp;" CHARACTER SET utf8mb4 COLLATE utf8mb4_unicode_ci;","")))</f>
        <v/>
      </c>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12.8" hidden="false" customHeight="false" outlineLevel="0" collapsed="false">
      <c r="A105" s="0"/>
      <c r="B105" s="0"/>
      <c r="C105" s="34" t="s">
        <v>447</v>
      </c>
      <c r="D105" s="29" t="str">
        <f aca="false">IF(B105&lt;&gt;"",B105,IF(D104&lt;&gt;"",D104,""))</f>
        <v>daemons_log_stamps</v>
      </c>
      <c r="E105" s="29" t="str">
        <f aca="false">LOWER(C105)</f>
        <v>daemon</v>
      </c>
      <c r="F105" s="35" t="s">
        <v>448</v>
      </c>
      <c r="G105" s="39"/>
      <c r="H105" s="38"/>
      <c r="I105" s="37"/>
      <c r="J105" s="37"/>
      <c r="K105" s="33" t="str">
        <f aca="false">IF(F105="","",IF(F105="STRING","VARCHAR("&amp;G105&amp;")",F105)&amp;" "&amp;IF(H105="","NOT NULL","")&amp;" "&amp;IF(I105="","","DEFAULT "&amp;I105))</f>
        <v>ENUM('message','download') NOT NULL</v>
      </c>
      <c r="L105" s="29" t="str">
        <f aca="false">IF(J105="pk","PRIMARY KEY ("&amp;E105&amp;")",IF(J105="u","UNIQUE ","")&amp;IF(OR(J105="i",J105="u"),"KEY "&amp;E105&amp;" ("&amp;E105&amp;")",""))</f>
        <v/>
      </c>
      <c r="M105" s="29" t="str">
        <f aca="false">TRIM(E105&amp;" "&amp;K105)&amp;IF(C105="id"," AUTO_INCREMENT","")</f>
        <v>daemon ENUM('message','download') NOT NULL</v>
      </c>
      <c r="N105" s="29" t="str">
        <f aca="false">IF(M105="","",IF(N104="",N104,N104&amp;", ")&amp;M105)</f>
        <v>id INT NOT NULL AUTO_INCREMENT, daemon ENUM('message','download') NOT NULL</v>
      </c>
      <c r="O105" s="29" t="str">
        <f aca="false">IF(E105="","",O104&amp;IF(L105="","",", "&amp;L105))</f>
        <v>, PRIMARY KEY (id)</v>
      </c>
      <c r="P105" s="29" t="str">
        <f aca="false">IF(AND(E105&lt;&gt;"",E106=""),"DROP TABLE IF EXISTS "&amp;D105&amp;"; ","")</f>
        <v/>
      </c>
      <c r="Q105" s="29" t="str">
        <f aca="false">IF(AND(E105&lt;&gt;"",E106=""),"CREATE TABLE IF NOT EXISTS "&amp;D105&amp;" ( "&amp;N105&amp;" "&amp;O105&amp;" ) ENGINE=InnoDB  DEFAULT CHARSET=utf8mb4 AUTO_INCREMENT=1 ;","")</f>
        <v/>
      </c>
      <c r="R105" s="29" t="str">
        <f aca="false">P105&amp;Q105</f>
        <v/>
      </c>
      <c r="S105" s="0"/>
      <c r="T105" s="0"/>
      <c r="U105" s="0"/>
      <c r="V105" s="0"/>
      <c r="W105" s="0" t="str">
        <f aca="false">IF(B105&lt;&gt;"",B105,W104)</f>
        <v>daemons_log_stamps</v>
      </c>
      <c r="X105" s="0" t="str">
        <f aca="false">IF(B105&lt;&gt;"","ALTER TABLE "&amp;B105&amp;" CONVERT TO CHARACTER SET utf8mb4 COLLATE utf8mb4_unicode_ci;",IF(F105="STRING","ALTER TABLE "&amp;W105&amp;" CHANGE "&amp;C105&amp;" "&amp;C105&amp;" VARCHAR("&amp;G105&amp;") CHARACTER SET utf8mb4 COLLATE utf8mb4_unicode_ci;",IF(OR(F105="TEXT",F105="LONGTEXT"),"ALTER TABLE "&amp;W105&amp;" CHANGE "&amp;C105&amp;" "&amp;C105&amp;" "&amp;F105&amp;" CHARACTER SET utf8mb4 COLLATE utf8mb4_unicode_ci;","")))</f>
        <v/>
      </c>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12.8" hidden="false" customHeight="false" outlineLevel="0" collapsed="false">
      <c r="A106" s="0"/>
      <c r="B106" s="0"/>
      <c r="C106" s="34" t="s">
        <v>383</v>
      </c>
      <c r="D106" s="29" t="str">
        <f aca="false">IF(B106&lt;&gt;"",B106,IF(D105&lt;&gt;"",D105,""))</f>
        <v>daemons_log_stamps</v>
      </c>
      <c r="E106" s="29" t="str">
        <f aca="false">LOWER(C106)</f>
        <v>cm_type</v>
      </c>
      <c r="F106" s="35" t="s">
        <v>436</v>
      </c>
      <c r="G106" s="39"/>
      <c r="H106" s="38"/>
      <c r="I106" s="37"/>
      <c r="J106" s="37"/>
      <c r="K106" s="33" t="str">
        <f aca="false">IF(F106="","",IF(F106="STRING","VARCHAR("&amp;G106&amp;")",F106)&amp;" "&amp;IF(H106="","NOT NULL","")&amp;" "&amp;IF(I106="","","DEFAULT "&amp;I106))</f>
        <v>TINYINT NOT NULL</v>
      </c>
      <c r="L106" s="29" t="str">
        <f aca="false">IF(J106="pk","PRIMARY KEY ("&amp;E106&amp;")",IF(J106="u","UNIQUE ","")&amp;IF(OR(J106="i",J106="u"),"KEY "&amp;E106&amp;" ("&amp;E106&amp;")",""))</f>
        <v/>
      </c>
      <c r="M106" s="29" t="str">
        <f aca="false">TRIM(E106&amp;" "&amp;K106)&amp;IF(C106="id"," AUTO_INCREMENT","")</f>
        <v>cm_type TINYINT NOT NULL</v>
      </c>
      <c r="N106" s="29" t="str">
        <f aca="false">IF(M106="","",IF(N105="",N105,N105&amp;", ")&amp;M106)</f>
        <v>id INT NOT NULL AUTO_INCREMENT, daemon ENUM('message','download') NOT NULL, cm_type TINYINT NOT NULL</v>
      </c>
      <c r="O106" s="29" t="str">
        <f aca="false">IF(E106="","",O105&amp;IF(L106="","",", "&amp;L106))</f>
        <v>, PRIMARY KEY (id)</v>
      </c>
      <c r="P106" s="29" t="str">
        <f aca="false">IF(AND(E106&lt;&gt;"",E107=""),"DROP TABLE IF EXISTS "&amp;D106&amp;"; ","")</f>
        <v/>
      </c>
      <c r="Q106" s="29" t="str">
        <f aca="false">IF(AND(E106&lt;&gt;"",E107=""),"CREATE TABLE IF NOT EXISTS "&amp;D106&amp;" ( "&amp;N106&amp;" "&amp;O106&amp;" ) ENGINE=InnoDB  DEFAULT CHARSET=utf8mb4 AUTO_INCREMENT=1 ;","")</f>
        <v/>
      </c>
      <c r="R106" s="29" t="str">
        <f aca="false">P106&amp;Q106</f>
        <v/>
      </c>
      <c r="S106" s="0"/>
      <c r="T106" s="0"/>
      <c r="U106" s="0"/>
      <c r="V106" s="0"/>
      <c r="W106" s="0" t="str">
        <f aca="false">IF(B106&lt;&gt;"",B106,W105)</f>
        <v>daemons_log_stamps</v>
      </c>
      <c r="X106" s="0" t="str">
        <f aca="false">IF(B106&lt;&gt;"","ALTER TABLE "&amp;B106&amp;" CONVERT TO CHARACTER SET utf8mb4 COLLATE utf8mb4_unicode_ci;",IF(F106="STRING","ALTER TABLE "&amp;W106&amp;" CHANGE "&amp;C106&amp;" "&amp;C106&amp;" VARCHAR("&amp;G106&amp;") CHARACTER SET utf8mb4 COLLATE utf8mb4_unicode_ci;",IF(OR(F106="TEXT",F106="LONGTEXT"),"ALTER TABLE "&amp;W106&amp;" CHANGE "&amp;C106&amp;" "&amp;C106&amp;" "&amp;F106&amp;" CHARACTER SET utf8mb4 COLLATE utf8mb4_unicode_ci;","")))</f>
        <v/>
      </c>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12.8" hidden="false" customHeight="false" outlineLevel="0" collapsed="false">
      <c r="A107" s="0"/>
      <c r="B107" s="0"/>
      <c r="C107" s="34" t="s">
        <v>449</v>
      </c>
      <c r="D107" s="29" t="str">
        <f aca="false">IF(B107&lt;&gt;"",B107,IF(D106&lt;&gt;"",D106,""))</f>
        <v>daemons_log_stamps</v>
      </c>
      <c r="E107" s="29" t="str">
        <f aca="false">LOWER(C107)</f>
        <v>stamp</v>
      </c>
      <c r="F107" s="35" t="s">
        <v>391</v>
      </c>
      <c r="G107" s="39"/>
      <c r="H107" s="38"/>
      <c r="I107" s="37"/>
      <c r="J107" s="38" t="s">
        <v>384</v>
      </c>
      <c r="K107" s="33" t="str">
        <f aca="false">IF(F107="","",IF(F107="STRING","VARCHAR("&amp;G107&amp;")",F107)&amp;" "&amp;IF(H107="","NOT NULL","")&amp;" "&amp;IF(I107="","","DEFAULT "&amp;I107))</f>
        <v>DATETIME NOT NULL</v>
      </c>
      <c r="L107" s="29" t="str">
        <f aca="false">IF(J107="pk","PRIMARY KEY ("&amp;E107&amp;")",IF(J107="u","UNIQUE ","")&amp;IF(OR(J107="i",J107="u"),"KEY "&amp;E107&amp;" ("&amp;E107&amp;")",""))</f>
        <v>KEY stamp (stamp)</v>
      </c>
      <c r="M107" s="29" t="str">
        <f aca="false">TRIM(E107&amp;" "&amp;K107)&amp;IF(C107="id"," AUTO_INCREMENT","")</f>
        <v>stamp DATETIME NOT NULL</v>
      </c>
      <c r="N107" s="29" t="str">
        <f aca="false">IF(M107="","",IF(N106="",N106,N106&amp;", ")&amp;M107)</f>
        <v>id INT NOT NULL AUTO_INCREMENT, daemon ENUM('message','download') NOT NULL, cm_type TINYINT NOT NULL, stamp DATETIME NOT NULL</v>
      </c>
      <c r="O107" s="29" t="str">
        <f aca="false">IF(E107="","",O106&amp;IF(L107="","",", "&amp;L107))</f>
        <v>, PRIMARY KEY (id), KEY stamp (stamp)</v>
      </c>
      <c r="P107" s="29" t="str">
        <f aca="false">IF(AND(E107&lt;&gt;"",E108=""),"DROP TABLE IF EXISTS "&amp;D107&amp;"; ","")</f>
        <v/>
      </c>
      <c r="Q107" s="29" t="str">
        <f aca="false">IF(AND(E107&lt;&gt;"",E108=""),"CREATE TABLE IF NOT EXISTS "&amp;D107&amp;" ( "&amp;N107&amp;" "&amp;O107&amp;" ) ENGINE=InnoDB  DEFAULT CHARSET=utf8mb4 AUTO_INCREMENT=1 ;","")</f>
        <v/>
      </c>
      <c r="R107" s="29" t="str">
        <f aca="false">P107&amp;Q107</f>
        <v/>
      </c>
      <c r="S107" s="0"/>
      <c r="T107" s="0"/>
      <c r="U107" s="0"/>
      <c r="V107" s="0"/>
      <c r="W107" s="0" t="str">
        <f aca="false">IF(B107&lt;&gt;"",B107,W106)</f>
        <v>daemons_log_stamps</v>
      </c>
      <c r="X107" s="0" t="str">
        <f aca="false">IF(B107&lt;&gt;"","ALTER TABLE "&amp;B107&amp;" CONVERT TO CHARACTER SET utf8mb4 COLLATE utf8mb4_unicode_ci;",IF(F107="STRING","ALTER TABLE "&amp;W107&amp;" CHANGE "&amp;C107&amp;" "&amp;C107&amp;" VARCHAR("&amp;G107&amp;") CHARACTER SET utf8mb4 COLLATE utf8mb4_unicode_ci;",IF(OR(F107="TEXT",F107="LONGTEXT"),"ALTER TABLE "&amp;W107&amp;" CHANGE "&amp;C107&amp;" "&amp;C107&amp;" "&amp;F107&amp;" CHARACTER SET utf8mb4 COLLATE utf8mb4_unicode_ci;","")))</f>
        <v/>
      </c>
      <c r="Y107" s="0"/>
      <c r="Z107" s="0"/>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12.8" hidden="false" customHeight="false" outlineLevel="0" collapsed="false">
      <c r="A108" s="0"/>
      <c r="B108" s="0"/>
      <c r="C108" s="34" t="s">
        <v>390</v>
      </c>
      <c r="D108" s="29" t="str">
        <f aca="false">IF(B108&lt;&gt;"",B108,IF(D107&lt;&gt;"",D107,""))</f>
        <v>daemons_log_stamps</v>
      </c>
      <c r="E108" s="29" t="str">
        <f aca="false">LOWER(C108)</f>
        <v>deleted</v>
      </c>
      <c r="F108" s="35" t="s">
        <v>391</v>
      </c>
      <c r="G108" s="36"/>
      <c r="H108" s="38" t="s">
        <v>392</v>
      </c>
      <c r="I108" s="38" t="s">
        <v>393</v>
      </c>
      <c r="J108" s="38" t="s">
        <v>384</v>
      </c>
      <c r="K108" s="33" t="str">
        <f aca="false">IF(F108="","",IF(F108="STRING","VARCHAR("&amp;G108&amp;")",F108)&amp;" "&amp;IF(H108="","NOT NULL","")&amp;" "&amp;IF(I108="","","DEFAULT "&amp;I108))</f>
        <v>DATETIME  DEFAULT NULL</v>
      </c>
      <c r="L108" s="29" t="str">
        <f aca="false">IF(J108="pk","PRIMARY KEY ("&amp;E108&amp;")",IF(J108="u","UNIQUE ","")&amp;IF(OR(J108="i",J108="u"),"KEY "&amp;E108&amp;" ("&amp;E108&amp;")",""))</f>
        <v>KEY deleted (deleted)</v>
      </c>
      <c r="M108" s="29" t="str">
        <f aca="false">TRIM(E108&amp;" "&amp;K108)&amp;IF(C108="id"," AUTO_INCREMENT","")</f>
        <v>deleted DATETIME DEFAULT NULL</v>
      </c>
      <c r="N108" s="29" t="str">
        <f aca="false">IF(M108="","",IF(N107="",N107,N107&amp;", ")&amp;M108)</f>
        <v>id INT NOT NULL AUTO_INCREMENT, daemon ENUM('message','download') NOT NULL, cm_type TINYINT NOT NULL, stamp DATETIME NOT NULL, deleted DATETIME DEFAULT NULL</v>
      </c>
      <c r="O108" s="29" t="str">
        <f aca="false">IF(E108="","",O107&amp;IF(L108="","",", "&amp;L108))</f>
        <v>, PRIMARY KEY (id), KEY stamp (stamp), KEY deleted (deleted)</v>
      </c>
      <c r="P108" s="29" t="str">
        <f aca="false">IF(AND(E108&lt;&gt;"",E109=""),"DROP TABLE IF EXISTS "&amp;D108&amp;"; ","")</f>
        <v/>
      </c>
      <c r="Q108" s="29" t="str">
        <f aca="false">IF(AND(E108&lt;&gt;"",E109=""),"CREATE TABLE IF NOT EXISTS "&amp;D108&amp;" ( "&amp;N108&amp;" "&amp;O108&amp;" ) ENGINE=InnoDB  DEFAULT CHARSET=utf8mb4 AUTO_INCREMENT=1 ;","")</f>
        <v/>
      </c>
      <c r="R108" s="29" t="str">
        <f aca="false">P108&amp;Q108</f>
        <v/>
      </c>
      <c r="S108" s="0"/>
      <c r="T108" s="0"/>
      <c r="U108" s="0"/>
      <c r="V108" s="0"/>
      <c r="W108" s="0" t="str">
        <f aca="false">IF(B108&lt;&gt;"",B108,W107)</f>
        <v>daemons_log_stamps</v>
      </c>
      <c r="X108" s="0" t="str">
        <f aca="false">IF(B108&lt;&gt;"","ALTER TABLE "&amp;B108&amp;" CONVERT TO CHARACTER SET utf8mb4 COLLATE utf8mb4_unicode_ci;",IF(F108="STRING","ALTER TABLE "&amp;W108&amp;" CHANGE "&amp;C108&amp;" "&amp;C108&amp;" VARCHAR("&amp;G108&amp;") CHARACTER SET utf8mb4 COLLATE utf8mb4_unicode_ci;",IF(OR(F108="TEXT",F108="LONGTEXT"),"ALTER TABLE "&amp;W108&amp;" CHANGE "&amp;C108&amp;" "&amp;C108&amp;" "&amp;F108&amp;" CHARACTER SET utf8mb4 COLLATE utf8mb4_unicode_ci;","")))</f>
        <v/>
      </c>
      <c r="Y108" s="0"/>
      <c r="Z108" s="0"/>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12.8" hidden="false" customHeight="false" outlineLevel="0" collapsed="false">
      <c r="A109" s="0"/>
      <c r="B109" s="0"/>
      <c r="C109" s="34" t="s">
        <v>394</v>
      </c>
      <c r="D109" s="29" t="str">
        <f aca="false">IF(B109&lt;&gt;"",B109,IF(D108&lt;&gt;"",D108,""))</f>
        <v>daemons_log_stamps</v>
      </c>
      <c r="E109" s="29" t="str">
        <f aca="false">LOWER(C109)</f>
        <v>updated</v>
      </c>
      <c r="F109" s="35" t="s">
        <v>395</v>
      </c>
      <c r="G109" s="36" t="s">
        <v>36</v>
      </c>
      <c r="H109" s="38" t="s">
        <v>36</v>
      </c>
      <c r="I109" s="38" t="s">
        <v>396</v>
      </c>
      <c r="J109" s="38" t="s">
        <v>384</v>
      </c>
      <c r="K109" s="33" t="str">
        <f aca="false">IF(F109="","",IF(F109="STRING","VARCHAR("&amp;G109&amp;")",F109)&amp;" "&amp;IF(H109="","NOT NULL","")&amp;" "&amp;IF(I109="","","DEFAULT "&amp;I109))</f>
        <v>TIMESTAMP  DEFAULT CURRENT_TIMESTAMP ON UPDATE CURRENT_TIMESTAMP</v>
      </c>
      <c r="L109" s="29" t="str">
        <f aca="false">IF(J109="pk","PRIMARY KEY ("&amp;E109&amp;")",IF(J109="u","UNIQUE ","")&amp;IF(OR(J109="i",J109="u"),"KEY "&amp;E109&amp;" ("&amp;E109&amp;")",""))</f>
        <v>KEY updated (updated)</v>
      </c>
      <c r="M109" s="29" t="str">
        <f aca="false">TRIM(E109&amp;" "&amp;K109)&amp;IF(C109="id"," AUTO_INCREMENT","")</f>
        <v>updated TIMESTAMP DEFAULT CURRENT_TIMESTAMP ON UPDATE CURRENT_TIMESTAMP</v>
      </c>
      <c r="N109" s="29" t="str">
        <f aca="false">IF(M109="","",IF(N108="",N108,N108&amp;", ")&amp;M109)</f>
        <v>id INT NOT NULL AUTO_INCREMENT, daemon ENUM('message','download') NOT NULL, cm_type TINYINT NOT NULL, stamp DATETIME NOT NULL, deleted DATETIME DEFAULT NULL, updated TIMESTAMP DEFAULT CURRENT_TIMESTAMP ON UPDATE CURRENT_TIMESTAMP</v>
      </c>
      <c r="O109" s="29" t="str">
        <f aca="false">IF(E109="","",O108&amp;IF(L109="","",", "&amp;L109))</f>
        <v>, PRIMARY KEY (id), KEY stamp (stamp), KEY deleted (deleted), KEY updated (updated)</v>
      </c>
      <c r="P109" s="29" t="str">
        <f aca="false">IF(AND(E109&lt;&gt;"",E110=""),"DROP TABLE IF EXISTS "&amp;D109&amp;"; ","")</f>
        <v/>
      </c>
      <c r="Q109" s="29" t="str">
        <f aca="false">IF(AND(E109&lt;&gt;"",E110=""),"CREATE TABLE IF NOT EXISTS "&amp;D109&amp;" ( "&amp;N109&amp;" "&amp;O109&amp;" ) ENGINE=InnoDB  DEFAULT CHARSET=utf8mb4 AUTO_INCREMENT=1 ;","")</f>
        <v/>
      </c>
      <c r="R109" s="29" t="str">
        <f aca="false">P109&amp;Q109</f>
        <v/>
      </c>
      <c r="S109" s="0"/>
      <c r="T109" s="0"/>
      <c r="U109" s="0"/>
      <c r="V109" s="0"/>
      <c r="W109" s="0" t="str">
        <f aca="false">IF(B109&lt;&gt;"",B109,W108)</f>
        <v>daemons_log_stamps</v>
      </c>
      <c r="X109" s="0" t="str">
        <f aca="false">IF(B109&lt;&gt;"","ALTER TABLE "&amp;B109&amp;" CONVERT TO CHARACTER SET utf8mb4 COLLATE utf8mb4_unicode_ci;",IF(F109="STRING","ALTER TABLE "&amp;W109&amp;" CHANGE "&amp;C109&amp;" "&amp;C109&amp;" VARCHAR("&amp;G109&amp;") CHARACTER SET utf8mb4 COLLATE utf8mb4_unicode_ci;",IF(OR(F109="TEXT",F109="LONGTEXT"),"ALTER TABLE "&amp;W109&amp;" CHANGE "&amp;C109&amp;" "&amp;C109&amp;" "&amp;F109&amp;" CHARACTER SET utf8mb4 COLLATE utf8mb4_unicode_ci;","")))</f>
        <v/>
      </c>
      <c r="Y109" s="0"/>
      <c r="Z109" s="0"/>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12.8" hidden="false" customHeight="false" outlineLevel="0" collapsed="false">
      <c r="A110" s="0"/>
      <c r="B110" s="0"/>
      <c r="C110" s="34" t="s">
        <v>397</v>
      </c>
      <c r="D110" s="29" t="str">
        <f aca="false">IF(B110&lt;&gt;"",B110,IF(D109&lt;&gt;"",D109,""))</f>
        <v>daemons_log_stamps</v>
      </c>
      <c r="E110" s="29" t="str">
        <f aca="false">LOWER(C110)</f>
        <v>rand</v>
      </c>
      <c r="F110" s="35" t="s">
        <v>386</v>
      </c>
      <c r="G110" s="36" t="n">
        <v>8</v>
      </c>
      <c r="H110" s="38"/>
      <c r="I110" s="38" t="n">
        <v>12345678</v>
      </c>
      <c r="J110" s="38"/>
      <c r="K110" s="33" t="str">
        <f aca="false">IF(F110="","",IF(F110="STRING","VARCHAR("&amp;G110&amp;")",F110)&amp;" "&amp;IF(H110="","NOT NULL","")&amp;" "&amp;IF(I110="","","DEFAULT "&amp;I110))</f>
        <v>VARCHAR(8) NOT NULL DEFAULT 12345678</v>
      </c>
      <c r="L110" s="29" t="str">
        <f aca="false">IF(J110="pk","PRIMARY KEY ("&amp;E110&amp;")",IF(J110="u","UNIQUE ","")&amp;IF(OR(J110="i",J110="u"),"KEY "&amp;E110&amp;" ("&amp;E110&amp;")",""))</f>
        <v/>
      </c>
      <c r="M110" s="29" t="str">
        <f aca="false">TRIM(E110&amp;" "&amp;K110)&amp;IF(C110="id"," AUTO_INCREMENT","")</f>
        <v>rand VARCHAR(8) NOT NULL DEFAULT 12345678</v>
      </c>
      <c r="N110" s="29" t="str">
        <f aca="false">IF(M110="","",IF(N109="",N109,N109&amp;", ")&amp;M110)</f>
        <v>id INT NOT NULL AUTO_INCREMENT, daemon ENUM('message','download') NOT NULL, cm_type TINYINT NOT NULL, stamp DATETIME NOT NULL, deleted DATETIME DEFAULT NULL, updated TIMESTAMP DEFAULT CURRENT_TIMESTAMP ON UPDATE CURRENT_TIMESTAMP, rand VARCHAR(8) NOT NULL DEFAULT 12345678</v>
      </c>
      <c r="O110" s="29" t="str">
        <f aca="false">IF(E110="","",O109&amp;IF(L110="","",", "&amp;L110))</f>
        <v>, PRIMARY KEY (id), KEY stamp (stamp), KEY deleted (deleted), KEY updated (updated)</v>
      </c>
      <c r="P110" s="29" t="str">
        <f aca="false">IF(AND(E110&lt;&gt;"",E111=""),"DROP TABLE IF EXISTS "&amp;D110&amp;"; ","")</f>
        <v>DROP TABLE IF EXISTS daemons_log_stamps;</v>
      </c>
      <c r="Q110" s="29" t="str">
        <f aca="false">IF(AND(E110&lt;&gt;"",E111=""),"CREATE TABLE IF NOT EXISTS "&amp;D110&amp;" ( "&amp;N110&amp;" "&amp;O110&amp;" ) ENGINE=InnoDB  DEFAULT CHARSET=utf8mb4 AUTO_INCREMENT=1 ;","")</f>
        <v>CREATE TABLE IF NOT EXISTS daemons_log_stamps ( id INT NOT NULL AUTO_INCREMENT, daemon ENUM('message','download') NOT NULL, cm_type TINYINT NOT NULL, stamp DATETIME NOT NULL, deleted DATETIME DEFAULT NULL, updated TIMESTAMP DEFAULT CURRENT_TIMESTAMP ON UPDATE CURRENT_TIMESTAMP, rand VARCHAR(8) NOT NULL DEFAULT 12345678 , PRIMARY KEY (id), KEY stamp (stamp), KEY deleted (deleted), KEY updated (updated) ) ENGINE=InnoDB  DEFAULT CHARSET=utf8mb4 AUTO_INCREMENT=1 ;</v>
      </c>
      <c r="R110" s="29" t="str">
        <f aca="false">P110&amp;Q110</f>
        <v>DROP TABLE IF EXISTS daemons_log_stamps; CREATE TABLE IF NOT EXISTS daemons_log_stamps ( id INT NOT NULL AUTO_INCREMENT, daemon ENUM('message','download') NOT NULL, cm_type TINYINT NOT NULL, stamp DATETIME NOT NULL, deleted DATETIME DEFAULT NULL, updated TIMESTAMP DEFAULT CURRENT_TIMESTAMP ON UPDATE CURRENT_TIMESTAMP, rand VARCHAR(8) NOT NULL DEFAULT 12345678 , PRIMARY KEY (id), KEY stamp (stamp), KEY deleted (deleted), KEY updated (updated) ) ENGINE=InnoDB  DEFAULT CHARSET=utf8mb4 AUTO_INCREMENT=1 ;</v>
      </c>
      <c r="S110" s="0"/>
      <c r="T110" s="0"/>
      <c r="U110" s="0"/>
      <c r="V110" s="0"/>
      <c r="W110" s="0" t="str">
        <f aca="false">IF(B110&lt;&gt;"",B110,W109)</f>
        <v>daemons_log_stamps</v>
      </c>
      <c r="X110" s="0" t="str">
        <f aca="false">IF(B110&lt;&gt;"","ALTER TABLE "&amp;B110&amp;" CONVERT TO CHARACTER SET utf8mb4 COLLATE utf8mb4_unicode_ci;",IF(F110="STRING","ALTER TABLE "&amp;W110&amp;" CHANGE "&amp;C110&amp;" "&amp;C110&amp;" VARCHAR("&amp;G110&amp;") CHARACTER SET utf8mb4 COLLATE utf8mb4_unicode_ci;",IF(OR(F110="TEXT",F110="LONGTEXT"),"ALTER TABLE "&amp;W110&amp;" CHANGE "&amp;C110&amp;" "&amp;C110&amp;" "&amp;F110&amp;" CHARACTER SET utf8mb4 COLLATE utf8mb4_unicode_ci;","")))</f>
        <v>ALTER TABLE daemons_log_stamps CHANGE rand rand VARCHAR(8) CHARACTER SET utf8mb4 COLLATE utf8mb4_unicode_ci;</v>
      </c>
      <c r="Y110" s="0"/>
      <c r="Z110" s="0"/>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12.8" hidden="false" customHeight="false" outlineLevel="0" collapsed="false">
      <c r="A111" s="0"/>
      <c r="B111" s="0"/>
      <c r="C111" s="34"/>
      <c r="D111" s="29" t="str">
        <f aca="false">IF(B111&lt;&gt;"",B111,IF(D110&lt;&gt;"",D110,""))</f>
        <v>daemons_log_stamps</v>
      </c>
      <c r="E111" s="29" t="str">
        <f aca="false">LOWER(C111)</f>
        <v/>
      </c>
      <c r="F111" s="35"/>
      <c r="G111" s="36"/>
      <c r="H111" s="38"/>
      <c r="I111" s="38"/>
      <c r="J111" s="38"/>
      <c r="K111" s="33" t="str">
        <f aca="false">IF(F111="","",IF(F111="STRING","VARCHAR("&amp;G111&amp;")",F111)&amp;" "&amp;IF(H111="","NOT NULL","")&amp;" "&amp;IF(I111="","","DEFAULT "&amp;I111))</f>
        <v/>
      </c>
      <c r="L111" s="29" t="str">
        <f aca="false">IF(J111="pk","PRIMARY KEY ("&amp;E111&amp;")",IF(J111="u","UNIQUE ","")&amp;IF(OR(J111="i",J111="u"),"KEY "&amp;E111&amp;" ("&amp;E111&amp;")",""))</f>
        <v/>
      </c>
      <c r="M111" s="29" t="str">
        <f aca="false">TRIM(E111&amp;" "&amp;K111)&amp;IF(C111="id"," AUTO_INCREMENT","")</f>
        <v/>
      </c>
      <c r="N111" s="29" t="str">
        <f aca="false">IF(M111="","",IF(N110="",N110,N110&amp;", ")&amp;M111)</f>
        <v/>
      </c>
      <c r="O111" s="29" t="str">
        <f aca="false">IF(E111="","",O110&amp;IF(L111="","",", "&amp;L111))</f>
        <v/>
      </c>
      <c r="P111" s="29" t="str">
        <f aca="false">IF(AND(E111&lt;&gt;"",E112=""),"DROP TABLE IF EXISTS "&amp;D111&amp;"; ","")</f>
        <v/>
      </c>
      <c r="Q111" s="29" t="str">
        <f aca="false">IF(AND(E111&lt;&gt;"",E112=""),"CREATE TABLE IF NOT EXISTS "&amp;D111&amp;" ( "&amp;N111&amp;" "&amp;O111&amp;" ) ENGINE=InnoDB  DEFAULT CHARSET=utf8mb4 AUTO_INCREMENT=1 ;","")</f>
        <v/>
      </c>
      <c r="R111" s="29" t="str">
        <f aca="false">P111&amp;Q111</f>
        <v/>
      </c>
      <c r="S111" s="0"/>
      <c r="T111" s="0"/>
      <c r="U111" s="0"/>
      <c r="V111" s="0"/>
      <c r="W111" s="0" t="str">
        <f aca="false">IF(B111&lt;&gt;"",B111,W110)</f>
        <v>daemons_log_stamps</v>
      </c>
      <c r="X111" s="0" t="str">
        <f aca="false">IF(B111&lt;&gt;"","ALTER TABLE "&amp;B111&amp;" CONVERT TO CHARACTER SET utf8mb4 COLLATE utf8mb4_unicode_ci;",IF(F111="STRING","ALTER TABLE "&amp;W111&amp;" CHANGE "&amp;C111&amp;" "&amp;C111&amp;" VARCHAR("&amp;G111&amp;") CHARACTER SET utf8mb4 COLLATE utf8mb4_unicode_ci;",IF(OR(F111="TEXT",F111="LONGTEXT"),"ALTER TABLE "&amp;W111&amp;" CHANGE "&amp;C111&amp;" "&amp;C111&amp;" "&amp;F111&amp;" CHARACTER SET utf8mb4 COLLATE utf8mb4_unicode_ci;","")))</f>
        <v/>
      </c>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s="26" customFormat="true" ht="12.8" hidden="false" customHeight="false" outlineLevel="0" collapsed="false">
      <c r="B112" s="27" t="s">
        <v>434</v>
      </c>
      <c r="C112" s="28"/>
      <c r="D112" s="29" t="str">
        <f aca="false">IF(B112&lt;&gt;"",B112,IF(D111&lt;&gt;"",D111,""))</f>
        <v>resource</v>
      </c>
      <c r="E112" s="29" t="str">
        <f aca="false">LOWER(C112)</f>
        <v/>
      </c>
      <c r="F112" s="30"/>
      <c r="G112" s="31"/>
      <c r="H112" s="32"/>
      <c r="I112" s="32"/>
      <c r="J112" s="32"/>
      <c r="K112" s="33" t="str">
        <f aca="false">IF(F112="","",IF(F112="STRING","VARCHAR("&amp;G112&amp;")",F112)&amp;" "&amp;IF(H112="","NOT NULL","")&amp;" "&amp;IF(I112="","","DEFAULT "&amp;I112))</f>
        <v/>
      </c>
      <c r="L112" s="29" t="str">
        <f aca="false">IF(J112="pk","PRIMARY KEY ("&amp;E112&amp;")",IF(J112="u","UNIQUE ","")&amp;IF(OR(J112="i",J112="u"),"KEY "&amp;E112&amp;" ("&amp;E112&amp;")",""))</f>
        <v/>
      </c>
      <c r="M112" s="29" t="str">
        <f aca="false">TRIM(E112&amp;" "&amp;K112)&amp;IF(C112="id"," AUTO_INCREMENT","")</f>
        <v/>
      </c>
      <c r="N112" s="29" t="str">
        <f aca="false">IF(M112="","",IF(N111="",N111,N111&amp;", ")&amp;M112)</f>
        <v/>
      </c>
      <c r="O112" s="29" t="str">
        <f aca="false">IF(E112="","",O111&amp;IF(L112="","",", "&amp;L112))</f>
        <v/>
      </c>
      <c r="P112" s="29" t="str">
        <f aca="false">IF(AND(E112&lt;&gt;"",E113=""),"DROP TABLE IF EXISTS "&amp;D112&amp;"; ","")</f>
        <v/>
      </c>
      <c r="Q112" s="29" t="str">
        <f aca="false">IF(AND(E112&lt;&gt;"",E113=""),"CREATE TABLE IF NOT EXISTS "&amp;D112&amp;" ( "&amp;N112&amp;" "&amp;O112&amp;" ) ENGINE=InnoDB  DEFAULT CHARSET=utf8mb4 AUTO_INCREMENT=1 ;","")</f>
        <v/>
      </c>
      <c r="R112" s="29" t="str">
        <f aca="false">P112&amp;Q112</f>
        <v/>
      </c>
      <c r="W112" s="26" t="str">
        <f aca="false">IF(B112&lt;&gt;"",B112,W111)</f>
        <v>resource</v>
      </c>
      <c r="X112" s="26" t="str">
        <f aca="false">IF(B112&lt;&gt;"","ALTER TABLE "&amp;B112&amp;" CONVERT TO CHARACTER SET utf8mb4 COLLATE utf8mb4_unicode_ci;",IF(F112="STRING","ALTER TABLE "&amp;W112&amp;" CHANGE "&amp;C112&amp;" "&amp;C112&amp;" VARCHAR("&amp;G112&amp;") CHARACTER SET utf8mb4 COLLATE utf8mb4_unicode_ci;",IF(OR(F112="TEXT",F112="LONGTEXT"),"ALTER TABLE "&amp;W112&amp;" CHANGE "&amp;C112&amp;" "&amp;C112&amp;" "&amp;F112&amp;" CHARACTER SET utf8mb4 COLLATE utf8mb4_unicode_ci;","")))</f>
        <v>ALTER TABLE resource CONVERT TO CHARACTER SET utf8mb4 COLLATE utf8mb4_unicode_ci;</v>
      </c>
    </row>
    <row r="113" customFormat="false" ht="12.8" hidden="false" customHeight="false" outlineLevel="0" collapsed="false">
      <c r="A113" s="0"/>
      <c r="B113" s="0"/>
      <c r="C113" s="34" t="s">
        <v>245</v>
      </c>
      <c r="D113" s="29" t="str">
        <f aca="false">IF(B113&lt;&gt;"",B113,IF(D112&lt;&gt;"",D112,""))</f>
        <v>resource</v>
      </c>
      <c r="E113" s="29" t="str">
        <f aca="false">LOWER(C113)</f>
        <v>id</v>
      </c>
      <c r="F113" s="35" t="s">
        <v>381</v>
      </c>
      <c r="G113" s="36"/>
      <c r="H113" s="37"/>
      <c r="I113" s="37"/>
      <c r="J113" s="38" t="s">
        <v>382</v>
      </c>
      <c r="K113" s="33" t="str">
        <f aca="false">IF(F113="","",IF(F113="STRING","VARCHAR("&amp;G113&amp;")",F113)&amp;" "&amp;IF(H113="","NOT NULL","")&amp;" "&amp;IF(I113="","","DEFAULT "&amp;I113))</f>
        <v>INT NOT NULL</v>
      </c>
      <c r="L113" s="29" t="str">
        <f aca="false">IF(J113="pk","PRIMARY KEY ("&amp;E113&amp;")",IF(J113="u","UNIQUE ","")&amp;IF(OR(J113="i",J113="u"),"KEY "&amp;E113&amp;" ("&amp;E113&amp;")",""))</f>
        <v>PRIMARY KEY (id)</v>
      </c>
      <c r="M113" s="29" t="str">
        <f aca="false">TRIM(E113&amp;" "&amp;K113)&amp;IF(C113="id"," AUTO_INCREMENT","")</f>
        <v>id INT NOT NULL AUTO_INCREMENT</v>
      </c>
      <c r="N113" s="29" t="str">
        <f aca="false">IF(M113="","",IF(N112="",N112,N112&amp;", ")&amp;M113)</f>
        <v>id INT NOT NULL AUTO_INCREMENT</v>
      </c>
      <c r="O113" s="29" t="str">
        <f aca="false">IF(E113="","",O112&amp;IF(L113="","",", "&amp;L113))</f>
        <v>, PRIMARY KEY (id)</v>
      </c>
      <c r="P113" s="29" t="str">
        <f aca="false">IF(AND(E113&lt;&gt;"",E114=""),"DROP TABLE IF EXISTS "&amp;D113&amp;"; ","")</f>
        <v/>
      </c>
      <c r="Q113" s="29" t="str">
        <f aca="false">IF(AND(E113&lt;&gt;"",E114=""),"CREATE TABLE IF NOT EXISTS "&amp;D113&amp;" ( "&amp;N113&amp;" "&amp;O113&amp;" ) ENGINE=InnoDB  DEFAULT CHARSET=utf8mb4 AUTO_INCREMENT=1 ;","")</f>
        <v/>
      </c>
      <c r="R113" s="29" t="str">
        <f aca="false">P113&amp;Q113</f>
        <v/>
      </c>
      <c r="S113" s="0"/>
      <c r="T113" s="0"/>
      <c r="U113" s="0"/>
      <c r="V113" s="0"/>
      <c r="W113" s="0" t="str">
        <f aca="false">IF(B113&lt;&gt;"",B113,W112)</f>
        <v>resource</v>
      </c>
      <c r="X113" s="0" t="str">
        <f aca="false">IF(B113&lt;&gt;"","ALTER TABLE "&amp;B113&amp;" CONVERT TO CHARACTER SET utf8mb4 COLLATE utf8mb4_unicode_ci;",IF(F113="STRING","ALTER TABLE "&amp;W113&amp;" CHANGE "&amp;C113&amp;" "&amp;C113&amp;" VARCHAR("&amp;G113&amp;") CHARACTER SET utf8mb4 COLLATE utf8mb4_unicode_ci;",IF(OR(F113="TEXT",F113="LONGTEXT"),"ALTER TABLE "&amp;W113&amp;" CHANGE "&amp;C113&amp;" "&amp;C113&amp;" "&amp;F113&amp;" CHARACTER SET utf8mb4 COLLATE utf8mb4_unicode_ci;","")))</f>
        <v/>
      </c>
      <c r="Y113" s="0"/>
      <c r="Z113" s="0"/>
      <c r="AA113" s="0"/>
      <c r="AB113" s="0"/>
      <c r="AC113" s="0"/>
      <c r="AD113" s="0"/>
      <c r="AE113" s="0"/>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12.8" hidden="false" customHeight="false" outlineLevel="0" collapsed="false">
      <c r="A114" s="0"/>
      <c r="B114" s="0"/>
      <c r="C114" s="34" t="s">
        <v>450</v>
      </c>
      <c r="D114" s="29" t="str">
        <f aca="false">IF(B114&lt;&gt;"",B114,IF(D113&lt;&gt;"",D113,""))</f>
        <v>resource</v>
      </c>
      <c r="E114" s="29" t="str">
        <f aca="false">LOWER(C114)</f>
        <v>type</v>
      </c>
      <c r="F114" s="35" t="s">
        <v>407</v>
      </c>
      <c r="G114" s="39"/>
      <c r="H114" s="38"/>
      <c r="I114" s="37"/>
      <c r="J114" s="38" t="s">
        <v>384</v>
      </c>
      <c r="K114" s="33" t="str">
        <f aca="false">IF(F114="","",IF(F114="STRING","VARCHAR("&amp;G114&amp;")",F114)&amp;" "&amp;IF(H114="","NOT NULL","")&amp;" "&amp;IF(I114="","","DEFAULT "&amp;I114))</f>
        <v>SMALLINT NOT NULL</v>
      </c>
      <c r="L114" s="29" t="str">
        <f aca="false">IF(J114="pk","PRIMARY KEY ("&amp;E114&amp;")",IF(J114="u","UNIQUE ","")&amp;IF(OR(J114="i",J114="u"),"KEY "&amp;E114&amp;" ("&amp;E114&amp;")",""))</f>
        <v>KEY type (type)</v>
      </c>
      <c r="M114" s="29" t="str">
        <f aca="false">TRIM(E114&amp;" "&amp;K114)&amp;IF(C114="id"," AUTO_INCREMENT","")</f>
        <v>type SMALLINT NOT NULL</v>
      </c>
      <c r="N114" s="29" t="str">
        <f aca="false">IF(M114="","",IF(N113="",N113,N113&amp;", ")&amp;M114)</f>
        <v>id INT NOT NULL AUTO_INCREMENT, type SMALLINT NOT NULL</v>
      </c>
      <c r="O114" s="29" t="str">
        <f aca="false">IF(E114="","",O113&amp;IF(L114="","",", "&amp;L114))</f>
        <v>, PRIMARY KEY (id), KEY type (type)</v>
      </c>
      <c r="P114" s="29" t="str">
        <f aca="false">IF(AND(E114&lt;&gt;"",E115=""),"DROP TABLE IF EXISTS "&amp;D114&amp;"; ","")</f>
        <v/>
      </c>
      <c r="Q114" s="29" t="str">
        <f aca="false">IF(AND(E114&lt;&gt;"",E115=""),"CREATE TABLE IF NOT EXISTS "&amp;D114&amp;" ( "&amp;N114&amp;" "&amp;O114&amp;" ) ENGINE=InnoDB  DEFAULT CHARSET=utf8mb4 AUTO_INCREMENT=1 ;","")</f>
        <v/>
      </c>
      <c r="R114" s="29" t="str">
        <f aca="false">P114&amp;Q114</f>
        <v/>
      </c>
      <c r="S114" s="0"/>
      <c r="T114" s="0"/>
      <c r="U114" s="0"/>
      <c r="V114" s="0"/>
      <c r="W114" s="0" t="str">
        <f aca="false">IF(B114&lt;&gt;"",B114,W113)</f>
        <v>resource</v>
      </c>
      <c r="X114" s="0" t="str">
        <f aca="false">IF(B114&lt;&gt;"","ALTER TABLE "&amp;B114&amp;" CONVERT TO CHARACTER SET utf8mb4 COLLATE utf8mb4_unicode_ci;",IF(F114="STRING","ALTER TABLE "&amp;W114&amp;" CHANGE "&amp;C114&amp;" "&amp;C114&amp;" VARCHAR("&amp;G114&amp;") CHARACTER SET utf8mb4 COLLATE utf8mb4_unicode_ci;",IF(OR(F114="TEXT",F114="LONGTEXT"),"ALTER TABLE "&amp;W114&amp;" CHANGE "&amp;C114&amp;" "&amp;C114&amp;" "&amp;F114&amp;" CHARACTER SET utf8mb4 COLLATE utf8mb4_unicode_ci;","")))</f>
        <v/>
      </c>
      <c r="Y114" s="0"/>
      <c r="Z114" s="0"/>
      <c r="AA114" s="0"/>
      <c r="AB114" s="0"/>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12.8" hidden="false" customHeight="false" outlineLevel="0" collapsed="false">
      <c r="A115" s="0"/>
      <c r="B115" s="0"/>
      <c r="C115" s="34" t="s">
        <v>451</v>
      </c>
      <c r="D115" s="29" t="str">
        <f aca="false">IF(B115&lt;&gt;"",B115,IF(D114&lt;&gt;"",D114,""))</f>
        <v>resource</v>
      </c>
      <c r="E115" s="29" t="str">
        <f aca="false">LOWER(C115)</f>
        <v>cloned_from_id</v>
      </c>
      <c r="F115" s="35" t="s">
        <v>381</v>
      </c>
      <c r="G115" s="39"/>
      <c r="H115" s="38" t="s">
        <v>392</v>
      </c>
      <c r="I115" s="37" t="s">
        <v>393</v>
      </c>
      <c r="J115" s="38" t="s">
        <v>384</v>
      </c>
      <c r="K115" s="33" t="str">
        <f aca="false">IF(F115="","",IF(F115="STRING","VARCHAR("&amp;G115&amp;")",F115)&amp;" "&amp;IF(H115="","NOT NULL","")&amp;" "&amp;IF(I115="","","DEFAULT "&amp;I115))</f>
        <v>INT  DEFAULT NULL</v>
      </c>
      <c r="L115" s="29" t="str">
        <f aca="false">IF(J115="pk","PRIMARY KEY ("&amp;E115&amp;")",IF(J115="u","UNIQUE ","")&amp;IF(OR(J115="i",J115="u"),"KEY "&amp;E115&amp;" ("&amp;E115&amp;")",""))</f>
        <v>KEY cloned_from_id (cloned_from_id)</v>
      </c>
      <c r="M115" s="29" t="str">
        <f aca="false">TRIM(E115&amp;" "&amp;K115)&amp;IF(C115="id"," AUTO_INCREMENT","")</f>
        <v>cloned_from_id INT DEFAULT NULL</v>
      </c>
      <c r="N115" s="29" t="str">
        <f aca="false">IF(M115="","",IF(N114="",N114,N114&amp;", ")&amp;M115)</f>
        <v>id INT NOT NULL AUTO_INCREMENT, type SMALLINT NOT NULL, cloned_from_id INT DEFAULT NULL</v>
      </c>
      <c r="O115" s="29" t="str">
        <f aca="false">IF(E115="","",O114&amp;IF(L115="","",", "&amp;L115))</f>
        <v>, PRIMARY KEY (id), KEY type (type), KEY cloned_from_id (cloned_from_id)</v>
      </c>
      <c r="P115" s="29" t="str">
        <f aca="false">IF(AND(E115&lt;&gt;"",E116=""),"DROP TABLE IF EXISTS "&amp;D115&amp;"; ","")</f>
        <v/>
      </c>
      <c r="Q115" s="29" t="str">
        <f aca="false">IF(AND(E115&lt;&gt;"",E116=""),"CREATE TABLE IF NOT EXISTS "&amp;D115&amp;" ( "&amp;N115&amp;" "&amp;O115&amp;" ) ENGINE=InnoDB  DEFAULT CHARSET=utf8mb4 AUTO_INCREMENT=1 ;","")</f>
        <v/>
      </c>
      <c r="R115" s="29" t="str">
        <f aca="false">P115&amp;Q115</f>
        <v/>
      </c>
      <c r="S115" s="0"/>
      <c r="T115" s="0"/>
      <c r="U115" s="0"/>
      <c r="V115" s="0"/>
      <c r="W115" s="0" t="str">
        <f aca="false">IF(B115&lt;&gt;"",B115,W114)</f>
        <v>resource</v>
      </c>
      <c r="X115" s="0" t="str">
        <f aca="false">IF(B115&lt;&gt;"","ALTER TABLE "&amp;B115&amp;" CONVERT TO CHARACTER SET utf8mb4 COLLATE utf8mb4_unicode_ci;",IF(F115="STRING","ALTER TABLE "&amp;W115&amp;" CHANGE "&amp;C115&amp;" "&amp;C115&amp;" VARCHAR("&amp;G115&amp;") CHARACTER SET utf8mb4 COLLATE utf8mb4_unicode_ci;",IF(OR(F115="TEXT",F115="LONGTEXT"),"ALTER TABLE "&amp;W115&amp;" CHANGE "&amp;C115&amp;" "&amp;C115&amp;" "&amp;F115&amp;" CHARACTER SET utf8mb4 COLLATE utf8mb4_unicode_ci;","")))</f>
        <v/>
      </c>
      <c r="Y115" s="0"/>
      <c r="Z115" s="0"/>
      <c r="AA115" s="0"/>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customFormat="false" ht="12.8" hidden="false" customHeight="false" outlineLevel="0" collapsed="false">
      <c r="A116" s="0"/>
      <c r="B116" s="0"/>
      <c r="C116" s="34" t="s">
        <v>452</v>
      </c>
      <c r="D116" s="29" t="str">
        <f aca="false">IF(B116&lt;&gt;"",B116,IF(D115&lt;&gt;"",D115,""))</f>
        <v>resource</v>
      </c>
      <c r="E116" s="29" t="str">
        <f aca="false">LOWER(C116)</f>
        <v>chatmedium_type</v>
      </c>
      <c r="F116" s="35" t="s">
        <v>407</v>
      </c>
      <c r="G116" s="39"/>
      <c r="H116" s="38" t="s">
        <v>392</v>
      </c>
      <c r="I116" s="37" t="s">
        <v>393</v>
      </c>
      <c r="J116" s="38" t="s">
        <v>384</v>
      </c>
      <c r="K116" s="33" t="str">
        <f aca="false">IF(F116="","",IF(F116="STRING","VARCHAR("&amp;G116&amp;")",F116)&amp;" "&amp;IF(H116="","NOT NULL","")&amp;" "&amp;IF(I116="","","DEFAULT "&amp;I116))</f>
        <v>SMALLINT  DEFAULT NULL</v>
      </c>
      <c r="L116" s="29" t="str">
        <f aca="false">IF(J116="pk","PRIMARY KEY ("&amp;E116&amp;")",IF(J116="u","UNIQUE ","")&amp;IF(OR(J116="i",J116="u"),"KEY "&amp;E116&amp;" ("&amp;E116&amp;")",""))</f>
        <v>KEY chatmedium_type (chatmedium_type)</v>
      </c>
      <c r="M116" s="29" t="str">
        <f aca="false">TRIM(E116&amp;" "&amp;K116)&amp;IF(C116="id"," AUTO_INCREMENT","")</f>
        <v>chatmedium_type SMALLINT DEFAULT NULL</v>
      </c>
      <c r="N116" s="29" t="str">
        <f aca="false">IF(M116="","",IF(N115="",N115,N115&amp;", ")&amp;M116)</f>
        <v>id INT NOT NULL AUTO_INCREMENT, type SMALLINT NOT NULL, cloned_from_id INT DEFAULT NULL, chatmedium_type SMALLINT DEFAULT NULL</v>
      </c>
      <c r="O116" s="29" t="str">
        <f aca="false">IF(E116="","",O115&amp;IF(L116="","",", "&amp;L116))</f>
        <v>, PRIMARY KEY (id), KEY type (type), KEY cloned_from_id (cloned_from_id), KEY chatmedium_type (chatmedium_type)</v>
      </c>
      <c r="P116" s="29" t="str">
        <f aca="false">IF(AND(E116&lt;&gt;"",E117=""),"DROP TABLE IF EXISTS "&amp;D116&amp;"; ","")</f>
        <v/>
      </c>
      <c r="Q116" s="29" t="str">
        <f aca="false">IF(AND(E116&lt;&gt;"",E117=""),"CREATE TABLE IF NOT EXISTS "&amp;D116&amp;" ( "&amp;N116&amp;" "&amp;O116&amp;" ) ENGINE=InnoDB  DEFAULT CHARSET=utf8mb4 AUTO_INCREMENT=1 ;","")</f>
        <v/>
      </c>
      <c r="R116" s="29" t="str">
        <f aca="false">P116&amp;Q116</f>
        <v/>
      </c>
      <c r="S116" s="0"/>
      <c r="T116" s="0"/>
      <c r="U116" s="0"/>
      <c r="V116" s="0"/>
      <c r="W116" s="0" t="str">
        <f aca="false">IF(B116&lt;&gt;"",B116,W115)</f>
        <v>resource</v>
      </c>
      <c r="X116" s="0" t="str">
        <f aca="false">IF(B116&lt;&gt;"","ALTER TABLE "&amp;B116&amp;" CONVERT TO CHARACTER SET utf8mb4 COLLATE utf8mb4_unicode_ci;",IF(F116="STRING","ALTER TABLE "&amp;W116&amp;" CHANGE "&amp;C116&amp;" "&amp;C116&amp;" VARCHAR("&amp;G116&amp;") CHARACTER SET utf8mb4 COLLATE utf8mb4_unicode_ci;",IF(OR(F116="TEXT",F116="LONGTEXT"),"ALTER TABLE "&amp;W116&amp;" CHANGE "&amp;C116&amp;" "&amp;C116&amp;" "&amp;F116&amp;" CHARACTER SET utf8mb4 COLLATE utf8mb4_unicode_ci;","")))</f>
        <v/>
      </c>
      <c r="Y116" s="0"/>
      <c r="Z116" s="0"/>
      <c r="AA116" s="0"/>
      <c r="AB116" s="0"/>
      <c r="AC116" s="0"/>
      <c r="AD116" s="0"/>
      <c r="AE116" s="0"/>
      <c r="AF116" s="0"/>
      <c r="AG116" s="0"/>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c r="AMG116" s="0"/>
      <c r="AMH116" s="0"/>
      <c r="AMI116" s="0"/>
      <c r="AMJ116" s="0"/>
    </row>
    <row r="117" customFormat="false" ht="12.8" hidden="false" customHeight="false" outlineLevel="0" collapsed="false">
      <c r="A117" s="0"/>
      <c r="B117" s="0"/>
      <c r="C117" s="34" t="s">
        <v>453</v>
      </c>
      <c r="D117" s="29" t="str">
        <f aca="false">IF(B117&lt;&gt;"",B117,IF(D116&lt;&gt;"",D116,""))</f>
        <v>resource</v>
      </c>
      <c r="E117" s="29" t="str">
        <f aca="false">LOWER(C117)</f>
        <v>file_id</v>
      </c>
      <c r="F117" s="35" t="s">
        <v>386</v>
      </c>
      <c r="G117" s="39" t="n">
        <v>255</v>
      </c>
      <c r="H117" s="38" t="s">
        <v>392</v>
      </c>
      <c r="I117" s="37" t="s">
        <v>393</v>
      </c>
      <c r="J117" s="38" t="s">
        <v>384</v>
      </c>
      <c r="K117" s="33" t="str">
        <f aca="false">IF(F117="","",IF(F117="STRING","VARCHAR("&amp;G117&amp;")",F117)&amp;" "&amp;IF(H117="","NOT NULL","")&amp;" "&amp;IF(I117="","","DEFAULT "&amp;I117))</f>
        <v>VARCHAR(255)  DEFAULT NULL</v>
      </c>
      <c r="L117" s="29" t="str">
        <f aca="false">IF(J117="pk","PRIMARY KEY ("&amp;E117&amp;")",IF(J117="u","UNIQUE ","")&amp;IF(OR(J117="i",J117="u"),"KEY "&amp;E117&amp;" ("&amp;E117&amp;")",""))</f>
        <v>KEY file_id (file_id)</v>
      </c>
      <c r="M117" s="29" t="str">
        <f aca="false">TRIM(E117&amp;" "&amp;K117)&amp;IF(C117="id"," AUTO_INCREMENT","")</f>
        <v>file_id VARCHAR(255) DEFAULT NULL</v>
      </c>
      <c r="N117" s="29" t="str">
        <f aca="false">IF(M117="","",IF(N116="",N116,N116&amp;", ")&amp;M117)</f>
        <v>id INT NOT NULL AUTO_INCREMENT, type SMALLINT NOT NULL, cloned_from_id INT DEFAULT NULL, chatmedium_type SMALLINT DEFAULT NULL, file_id VARCHAR(255) DEFAULT NULL</v>
      </c>
      <c r="O117" s="29" t="str">
        <f aca="false">IF(E117="","",O116&amp;IF(L117="","",", "&amp;L117))</f>
        <v>, PRIMARY KEY (id), KEY type (type), KEY cloned_from_id (cloned_from_id), KEY chatmedium_type (chatmedium_type), KEY file_id (file_id)</v>
      </c>
      <c r="P117" s="29" t="str">
        <f aca="false">IF(AND(E117&lt;&gt;"",E118=""),"DROP TABLE IF EXISTS "&amp;D117&amp;"; ","")</f>
        <v/>
      </c>
      <c r="Q117" s="29" t="str">
        <f aca="false">IF(AND(E117&lt;&gt;"",E118=""),"CREATE TABLE IF NOT EXISTS "&amp;D117&amp;" ( "&amp;N117&amp;" "&amp;O117&amp;" ) ENGINE=InnoDB  DEFAULT CHARSET=utf8mb4 AUTO_INCREMENT=1 ;","")</f>
        <v/>
      </c>
      <c r="R117" s="29" t="str">
        <f aca="false">P117&amp;Q117</f>
        <v/>
      </c>
      <c r="S117" s="0"/>
      <c r="T117" s="0"/>
      <c r="U117" s="0"/>
      <c r="V117" s="0"/>
      <c r="W117" s="0" t="str">
        <f aca="false">IF(B117&lt;&gt;"",B117,W116)</f>
        <v>resource</v>
      </c>
      <c r="X117" s="0" t="str">
        <f aca="false">IF(B117&lt;&gt;"","ALTER TABLE "&amp;B117&amp;" CONVERT TO CHARACTER SET utf8mb4 COLLATE utf8mb4_unicode_ci;",IF(F117="STRING","ALTER TABLE "&amp;W117&amp;" CHANGE "&amp;C117&amp;" "&amp;C117&amp;" VARCHAR("&amp;G117&amp;") CHARACTER SET utf8mb4 COLLATE utf8mb4_unicode_ci;",IF(OR(F117="TEXT",F117="LONGTEXT"),"ALTER TABLE "&amp;W117&amp;" CHANGE "&amp;C117&amp;" "&amp;C117&amp;" "&amp;F117&amp;" CHARACTER SET utf8mb4 COLLATE utf8mb4_unicode_ci;","")))</f>
        <v>ALTER TABLE resource CHANGE file_id file_id VARCHAR(255) CHARACTER SET utf8mb4 COLLATE utf8mb4_unicode_ci;</v>
      </c>
      <c r="Y117" s="0"/>
      <c r="Z117" s="0"/>
      <c r="AA117" s="0"/>
      <c r="AB117" s="0"/>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12.8" hidden="false" customHeight="false" outlineLevel="0" collapsed="false">
      <c r="A118" s="0"/>
      <c r="B118" s="0"/>
      <c r="C118" s="34" t="s">
        <v>454</v>
      </c>
      <c r="D118" s="29" t="str">
        <f aca="false">IF(B118&lt;&gt;"",B118,IF(D117&lt;&gt;"",D117,""))</f>
        <v>resource</v>
      </c>
      <c r="E118" s="29" t="str">
        <f aca="false">LOWER(C118)</f>
        <v>chatmedium_authinfo</v>
      </c>
      <c r="F118" s="35" t="s">
        <v>386</v>
      </c>
      <c r="G118" s="39" t="n">
        <v>255</v>
      </c>
      <c r="H118" s="38" t="s">
        <v>392</v>
      </c>
      <c r="I118" s="37" t="s">
        <v>393</v>
      </c>
      <c r="J118" s="37"/>
      <c r="K118" s="33" t="str">
        <f aca="false">IF(F118="","",IF(F118="STRING","VARCHAR("&amp;G118&amp;")",F118)&amp;" "&amp;IF(H118="","NOT NULL","")&amp;" "&amp;IF(I118="","","DEFAULT "&amp;I118))</f>
        <v>VARCHAR(255)  DEFAULT NULL</v>
      </c>
      <c r="L118" s="29" t="str">
        <f aca="false">IF(J118="pk","PRIMARY KEY ("&amp;E118&amp;")",IF(J118="u","UNIQUE ","")&amp;IF(OR(J118="i",J118="u"),"KEY "&amp;E118&amp;" ("&amp;E118&amp;")",""))</f>
        <v/>
      </c>
      <c r="M118" s="29" t="str">
        <f aca="false">TRIM(E118&amp;" "&amp;K118)&amp;IF(C118="id"," AUTO_INCREMENT","")</f>
        <v>chatmedium_authinfo VARCHAR(255) DEFAULT NULL</v>
      </c>
      <c r="N118" s="29" t="str">
        <f aca="false">IF(M118="","",IF(N117="",N117,N117&amp;", ")&amp;M118)</f>
        <v>id INT NOT NULL AUTO_INCREMENT, type SMALLINT NOT NULL, cloned_from_id INT DEFAULT NULL, chatmedium_type SMALLINT DEFAULT NULL, file_id VARCHAR(255) DEFAULT NULL, chatmedium_authinfo VARCHAR(255) DEFAULT NULL</v>
      </c>
      <c r="O118" s="29" t="str">
        <f aca="false">IF(E118="","",O117&amp;IF(L118="","",", "&amp;L118))</f>
        <v>, PRIMARY KEY (id), KEY type (type), KEY cloned_from_id (cloned_from_id), KEY chatmedium_type (chatmedium_type), KEY file_id (file_id)</v>
      </c>
      <c r="P118" s="29" t="str">
        <f aca="false">IF(AND(E118&lt;&gt;"",E119=""),"DROP TABLE IF EXISTS "&amp;D118&amp;"; ","")</f>
        <v/>
      </c>
      <c r="Q118" s="29" t="str">
        <f aca="false">IF(AND(E118&lt;&gt;"",E119=""),"CREATE TABLE IF NOT EXISTS "&amp;D118&amp;" ( "&amp;N118&amp;" "&amp;O118&amp;" ) ENGINE=InnoDB  DEFAULT CHARSET=utf8mb4 AUTO_INCREMENT=1 ;","")</f>
        <v/>
      </c>
      <c r="R118" s="29" t="str">
        <f aca="false">P118&amp;Q118</f>
        <v/>
      </c>
      <c r="S118" s="0"/>
      <c r="T118" s="0"/>
      <c r="U118" s="0"/>
      <c r="V118" s="0"/>
      <c r="W118" s="0" t="str">
        <f aca="false">IF(B118&lt;&gt;"",B118,W117)</f>
        <v>resource</v>
      </c>
      <c r="X118" s="0" t="str">
        <f aca="false">IF(B118&lt;&gt;"","ALTER TABLE "&amp;B118&amp;" CONVERT TO CHARACTER SET utf8mb4 COLLATE utf8mb4_unicode_ci;",IF(F118="STRING","ALTER TABLE "&amp;W118&amp;" CHANGE "&amp;C118&amp;" "&amp;C118&amp;" VARCHAR("&amp;G118&amp;") CHARACTER SET utf8mb4 COLLATE utf8mb4_unicode_ci;",IF(OR(F118="TEXT",F118="LONGTEXT"),"ALTER TABLE "&amp;W118&amp;" CHANGE "&amp;C118&amp;" "&amp;C118&amp;" "&amp;F118&amp;" CHARACTER SET utf8mb4 COLLATE utf8mb4_unicode_ci;","")))</f>
        <v>ALTER TABLE resource CHANGE chatmedium_authinfo chatmedium_authinfo VARCHAR(255) CHARACTER SET utf8mb4 COLLATE utf8mb4_unicode_ci;</v>
      </c>
      <c r="Y118" s="0"/>
      <c r="Z118" s="0"/>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19" customFormat="false" ht="12.8" hidden="false" customHeight="false" outlineLevel="0" collapsed="false">
      <c r="A119" s="0"/>
      <c r="B119" s="0"/>
      <c r="C119" s="34" t="s">
        <v>455</v>
      </c>
      <c r="D119" s="29" t="str">
        <f aca="false">IF(B119&lt;&gt;"",B119,IF(D118&lt;&gt;"",D118,""))</f>
        <v>resource</v>
      </c>
      <c r="E119" s="29" t="str">
        <f aca="false">LOWER(C119)</f>
        <v>filename</v>
      </c>
      <c r="F119" s="35" t="s">
        <v>386</v>
      </c>
      <c r="G119" s="39" t="n">
        <v>255</v>
      </c>
      <c r="H119" s="38" t="s">
        <v>392</v>
      </c>
      <c r="I119" s="37" t="s">
        <v>393</v>
      </c>
      <c r="J119" s="37"/>
      <c r="K119" s="33" t="str">
        <f aca="false">IF(F119="","",IF(F119="STRING","VARCHAR("&amp;G119&amp;")",F119)&amp;" "&amp;IF(H119="","NOT NULL","")&amp;" "&amp;IF(I119="","","DEFAULT "&amp;I119))</f>
        <v>VARCHAR(255)  DEFAULT NULL</v>
      </c>
      <c r="L119" s="29" t="str">
        <f aca="false">IF(J119="pk","PRIMARY KEY ("&amp;E119&amp;")",IF(J119="u","UNIQUE ","")&amp;IF(OR(J119="i",J119="u"),"KEY "&amp;E119&amp;" ("&amp;E119&amp;")",""))</f>
        <v/>
      </c>
      <c r="M119" s="29" t="str">
        <f aca="false">TRIM(E119&amp;" "&amp;K119)&amp;IF(C119="id"," AUTO_INCREMENT","")</f>
        <v>filename VARCHAR(255) DEFAULT NULL</v>
      </c>
      <c r="N119" s="29" t="str">
        <f aca="false">IF(M119="","",IF(N118="",N118,N118&amp;", ")&amp;M119)</f>
        <v>id INT NOT NULL AUTO_INCREMENT, type SMALLINT NOT NULL, cloned_from_id INT DEFAULT NULL, chatmedium_type SMALLINT DEFAULT NULL, file_id VARCHAR(255) DEFAULT NULL, chatmedium_authinfo VARCHAR(255) DEFAULT NULL, filename VARCHAR(255) DEFAULT NULL</v>
      </c>
      <c r="O119" s="29" t="str">
        <f aca="false">IF(E119="","",O118&amp;IF(L119="","",", "&amp;L119))</f>
        <v>, PRIMARY KEY (id), KEY type (type), KEY cloned_from_id (cloned_from_id), KEY chatmedium_type (chatmedium_type), KEY file_id (file_id)</v>
      </c>
      <c r="P119" s="29" t="str">
        <f aca="false">IF(AND(E119&lt;&gt;"",E120=""),"DROP TABLE IF EXISTS "&amp;D119&amp;"; ","")</f>
        <v/>
      </c>
      <c r="Q119" s="29" t="str">
        <f aca="false">IF(AND(E119&lt;&gt;"",E120=""),"CREATE TABLE IF NOT EXISTS "&amp;D119&amp;" ( "&amp;N119&amp;" "&amp;O119&amp;" ) ENGINE=InnoDB  DEFAULT CHARSET=utf8mb4 AUTO_INCREMENT=1 ;","")</f>
        <v/>
      </c>
      <c r="R119" s="29" t="str">
        <f aca="false">P119&amp;Q119</f>
        <v/>
      </c>
      <c r="S119" s="0"/>
      <c r="T119" s="0"/>
      <c r="U119" s="0"/>
      <c r="V119" s="0"/>
      <c r="W119" s="0" t="str">
        <f aca="false">IF(B119&lt;&gt;"",B119,W118)</f>
        <v>resource</v>
      </c>
      <c r="X119" s="0" t="str">
        <f aca="false">IF(B119&lt;&gt;"","ALTER TABLE "&amp;B119&amp;" CONVERT TO CHARACTER SET utf8mb4 COLLATE utf8mb4_unicode_ci;",IF(F119="STRING","ALTER TABLE "&amp;W119&amp;" CHANGE "&amp;C119&amp;" "&amp;C119&amp;" VARCHAR("&amp;G119&amp;") CHARACTER SET utf8mb4 COLLATE utf8mb4_unicode_ci;",IF(OR(F119="TEXT",F119="LONGTEXT"),"ALTER TABLE "&amp;W119&amp;" CHANGE "&amp;C119&amp;" "&amp;C119&amp;" "&amp;F119&amp;" CHARACTER SET utf8mb4 COLLATE utf8mb4_unicode_ci;","")))</f>
        <v>ALTER TABLE resource CHANGE filename filename VARCHAR(255) CHARACTER SET utf8mb4 COLLATE utf8mb4_unicode_ci;</v>
      </c>
      <c r="Y119" s="0"/>
      <c r="Z119" s="0"/>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12.8" hidden="false" customHeight="false" outlineLevel="0" collapsed="false">
      <c r="A120" s="0"/>
      <c r="B120" s="0"/>
      <c r="C120" s="41" t="s">
        <v>456</v>
      </c>
      <c r="D120" s="29" t="str">
        <f aca="false">IF(B120&lt;&gt;"",B120,IF(D119&lt;&gt;"",D119,""))</f>
        <v>resource</v>
      </c>
      <c r="E120" s="29" t="str">
        <f aca="false">LOWER(C120)</f>
        <v>metainfo</v>
      </c>
      <c r="F120" s="35" t="s">
        <v>386</v>
      </c>
      <c r="G120" s="39" t="n">
        <v>255</v>
      </c>
      <c r="H120" s="38" t="s">
        <v>392</v>
      </c>
      <c r="I120" s="37" t="s">
        <v>393</v>
      </c>
      <c r="J120" s="37"/>
      <c r="K120" s="33" t="str">
        <f aca="false">IF(F120="","",IF(F120="STRING","VARCHAR("&amp;G120&amp;")",F120)&amp;" "&amp;IF(H120="","NOT NULL","")&amp;" "&amp;IF(I120="","","DEFAULT "&amp;I120))</f>
        <v>VARCHAR(255)  DEFAULT NULL</v>
      </c>
      <c r="L120" s="29" t="str">
        <f aca="false">IF(J120="pk","PRIMARY KEY ("&amp;E120&amp;")",IF(J120="u","UNIQUE ","")&amp;IF(OR(J120="i",J120="u"),"KEY "&amp;E120&amp;" ("&amp;E120&amp;")",""))</f>
        <v/>
      </c>
      <c r="M120" s="29" t="str">
        <f aca="false">TRIM(E120&amp;" "&amp;K120)&amp;IF(C120="id"," AUTO_INCREMENT","")</f>
        <v>metainfo VARCHAR(255) DEFAULT NULL</v>
      </c>
      <c r="N120" s="29" t="str">
        <f aca="false">IF(M120="","",IF(N119="",N119,N119&amp;", ")&amp;M120)</f>
        <v>id INT NOT NULL AUTO_INCREMENT, type SMALLINT NOT NULL, cloned_from_id INT DEFAULT NULL, chatmedium_type SMALLINT DEFAULT NULL, file_id VARCHAR(255) DEFAULT NULL, chatmedium_authinfo VARCHAR(255) DEFAULT NULL, filename VARCHAR(255) DEFAULT NULL, metainfo VARCHAR(255) DEFAULT NULL</v>
      </c>
      <c r="O120" s="29" t="str">
        <f aca="false">IF(E120="","",O119&amp;IF(L120="","",", "&amp;L120))</f>
        <v>, PRIMARY KEY (id), KEY type (type), KEY cloned_from_id (cloned_from_id), KEY chatmedium_type (chatmedium_type), KEY file_id (file_id)</v>
      </c>
      <c r="P120" s="29" t="str">
        <f aca="false">IF(AND(E120&lt;&gt;"",E121=""),"DROP TABLE IF EXISTS "&amp;D120&amp;"; ","")</f>
        <v/>
      </c>
      <c r="Q120" s="29" t="str">
        <f aca="false">IF(AND(E120&lt;&gt;"",E121=""),"CREATE TABLE IF NOT EXISTS "&amp;D120&amp;" ( "&amp;N120&amp;" "&amp;O120&amp;" ) ENGINE=InnoDB  DEFAULT CHARSET=utf8mb4 AUTO_INCREMENT=1 ;","")</f>
        <v/>
      </c>
      <c r="R120" s="29" t="str">
        <f aca="false">P120&amp;Q120</f>
        <v/>
      </c>
      <c r="S120" s="0"/>
      <c r="T120" s="0"/>
      <c r="U120" s="0"/>
      <c r="V120" s="0"/>
      <c r="W120" s="0" t="str">
        <f aca="false">IF(B120&lt;&gt;"",B120,W119)</f>
        <v>resource</v>
      </c>
      <c r="X120" s="0" t="str">
        <f aca="false">IF(B120&lt;&gt;"","ALTER TABLE "&amp;B120&amp;" CONVERT TO CHARACTER SET utf8mb4 COLLATE utf8mb4_unicode_ci;",IF(F120="STRING","ALTER TABLE "&amp;W120&amp;" CHANGE "&amp;C120&amp;" "&amp;C120&amp;" VARCHAR("&amp;G120&amp;") CHARACTER SET utf8mb4 COLLATE utf8mb4_unicode_ci;",IF(OR(F120="TEXT",F120="LONGTEXT"),"ALTER TABLE "&amp;W120&amp;" CHANGE "&amp;C120&amp;" "&amp;C120&amp;" "&amp;F120&amp;" CHARACTER SET utf8mb4 COLLATE utf8mb4_unicode_ci;","")))</f>
        <v>ALTER TABLE resource CHANGE metainfo metainfo VARCHAR(255) CHARACTER SET utf8mb4 COLLATE utf8mb4_unicode_ci;</v>
      </c>
      <c r="Y120" s="0"/>
      <c r="Z120" s="0"/>
      <c r="AA120" s="0"/>
      <c r="AB120" s="0"/>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customFormat="false" ht="12.8" hidden="false" customHeight="false" outlineLevel="0" collapsed="false">
      <c r="A121" s="0"/>
      <c r="B121" s="0"/>
      <c r="C121" s="34" t="s">
        <v>457</v>
      </c>
      <c r="D121" s="29" t="str">
        <f aca="false">IF(B121&lt;&gt;"",B121,IF(D120&lt;&gt;"",D120,""))</f>
        <v>resource</v>
      </c>
      <c r="E121" s="29" t="str">
        <f aca="false">LOWER(C121)</f>
        <v>interaction_id</v>
      </c>
      <c r="F121" s="35" t="s">
        <v>381</v>
      </c>
      <c r="G121" s="36"/>
      <c r="H121" s="38" t="s">
        <v>392</v>
      </c>
      <c r="I121" s="37" t="s">
        <v>393</v>
      </c>
      <c r="J121" s="38" t="s">
        <v>384</v>
      </c>
      <c r="K121" s="33" t="str">
        <f aca="false">IF(F121="","",IF(F121="STRING","VARCHAR("&amp;G121&amp;")",F121)&amp;" "&amp;IF(H121="","NOT NULL","")&amp;" "&amp;IF(I121="","","DEFAULT "&amp;I121))</f>
        <v>INT  DEFAULT NULL</v>
      </c>
      <c r="L121" s="29" t="str">
        <f aca="false">IF(J121="pk","PRIMARY KEY ("&amp;E121&amp;")",IF(J121="u","UNIQUE ","")&amp;IF(OR(J121="i",J121="u"),"KEY "&amp;E121&amp;" ("&amp;E121&amp;")",""))</f>
        <v>KEY interaction_id (interaction_id)</v>
      </c>
      <c r="M121" s="29" t="str">
        <f aca="false">TRIM(E121&amp;" "&amp;K121)&amp;IF(C121="id"," AUTO_INCREMENT","")</f>
        <v>interaction_id INT DEFAULT NULL</v>
      </c>
      <c r="N121" s="29" t="str">
        <f aca="false">IF(M121="","",IF(N120="",N120,N120&amp;", ")&amp;M121)</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v>
      </c>
      <c r="O121" s="29" t="str">
        <f aca="false">IF(E121="","",O120&amp;IF(L121="","",", "&amp;L121))</f>
        <v>, PRIMARY KEY (id), KEY type (type), KEY cloned_from_id (cloned_from_id), KEY chatmedium_type (chatmedium_type), KEY file_id (file_id), KEY interaction_id (interaction_id)</v>
      </c>
      <c r="P121" s="29" t="str">
        <f aca="false">IF(AND(E121&lt;&gt;"",E122=""),"DROP TABLE IF EXISTS "&amp;D121&amp;"; ","")</f>
        <v/>
      </c>
      <c r="Q121" s="29" t="str">
        <f aca="false">IF(AND(E121&lt;&gt;"",E122=""),"CREATE TABLE IF NOT EXISTS "&amp;D121&amp;" ( "&amp;N121&amp;" "&amp;O121&amp;" ) ENGINE=InnoDB  DEFAULT CHARSET=utf8mb4 AUTO_INCREMENT=1 ;","")</f>
        <v/>
      </c>
      <c r="R121" s="29" t="str">
        <f aca="false">P121&amp;Q121</f>
        <v/>
      </c>
      <c r="S121" s="0"/>
      <c r="T121" s="0"/>
      <c r="U121" s="0"/>
      <c r="V121" s="0"/>
      <c r="W121" s="0" t="str">
        <f aca="false">IF(B121&lt;&gt;"",B121,W120)</f>
        <v>resource</v>
      </c>
      <c r="X121" s="0" t="str">
        <f aca="false">IF(B121&lt;&gt;"","ALTER TABLE "&amp;B121&amp;" CONVERT TO CHARACTER SET utf8mb4 COLLATE utf8mb4_unicode_ci;",IF(F121="STRING","ALTER TABLE "&amp;W121&amp;" CHANGE "&amp;C121&amp;" "&amp;C121&amp;" VARCHAR("&amp;G121&amp;") CHARACTER SET utf8mb4 COLLATE utf8mb4_unicode_ci;",IF(OR(F121="TEXT",F121="LONGTEXT"),"ALTER TABLE "&amp;W121&amp;" CHANGE "&amp;C121&amp;" "&amp;C121&amp;" "&amp;F121&amp;" CHARACTER SET utf8mb4 COLLATE utf8mb4_unicode_ci;","")))</f>
        <v/>
      </c>
      <c r="Y121" s="0"/>
      <c r="Z121" s="0"/>
      <c r="AA121" s="0"/>
      <c r="AB121" s="0"/>
      <c r="AC121" s="0"/>
      <c r="AD121" s="0"/>
      <c r="AE121" s="0"/>
      <c r="AF121" s="0"/>
      <c r="AG121" s="0"/>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c r="AMJ121" s="0"/>
    </row>
    <row r="122" customFormat="false" ht="25.45" hidden="false" customHeight="true" outlineLevel="0" collapsed="false">
      <c r="A122" s="0"/>
      <c r="B122" s="0"/>
      <c r="C122" s="34" t="s">
        <v>458</v>
      </c>
      <c r="D122" s="29" t="str">
        <f aca="false">IF(B122&lt;&gt;"",B122,IF(D121&lt;&gt;"",D121,""))</f>
        <v>resource</v>
      </c>
      <c r="E122" s="29" t="str">
        <f aca="false">LOWER(C122)</f>
        <v>download_state</v>
      </c>
      <c r="F122" s="35" t="s">
        <v>459</v>
      </c>
      <c r="G122" s="36"/>
      <c r="H122" s="38"/>
      <c r="I122" s="37" t="s">
        <v>460</v>
      </c>
      <c r="J122" s="38" t="s">
        <v>384</v>
      </c>
      <c r="K122" s="33" t="str">
        <f aca="false">IF(F122="","",IF(F122="STRING","VARCHAR("&amp;G122&amp;")",F122)&amp;" "&amp;IF(H122="","NOT NULL","")&amp;" "&amp;IF(I122="","","DEFAULT "&amp;I122))</f>
        <v>ENUM('nonapplicable','avoided','pending','doing','done','error') NOT NULL DEFAULT 'avoided'</v>
      </c>
      <c r="L122" s="29" t="str">
        <f aca="false">IF(J122="pk","PRIMARY KEY ("&amp;E122&amp;")",IF(J122="u","UNIQUE ","")&amp;IF(OR(J122="i",J122="u"),"KEY "&amp;E122&amp;" ("&amp;E122&amp;")",""))</f>
        <v>KEY download_state (download_state)</v>
      </c>
      <c r="M122" s="29" t="str">
        <f aca="false">TRIM(E122&amp;" "&amp;K122)&amp;IF(C122="id"," AUTO_INCREMENT","")</f>
        <v>download_state ENUM('nonapplicable','avoided','pending','doing','done','error') NOT NULL DEFAULT 'avoided'</v>
      </c>
      <c r="N122" s="29" t="str">
        <f aca="false">IF(M122="","",IF(N121="",N121,N121&amp;", ")&amp;M122)</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v>
      </c>
      <c r="O122" s="29" t="str">
        <f aca="false">IF(E122="","",O121&amp;IF(L122="","",", "&amp;L122))</f>
        <v>, PRIMARY KEY (id), KEY type (type), KEY cloned_from_id (cloned_from_id), KEY chatmedium_type (chatmedium_type), KEY file_id (file_id), KEY interaction_id (interaction_id), KEY download_state (download_state)</v>
      </c>
      <c r="P122" s="29" t="str">
        <f aca="false">IF(AND(E122&lt;&gt;"",E123=""),"DROP TABLE IF EXISTS "&amp;D122&amp;"; ","")</f>
        <v/>
      </c>
      <c r="Q122" s="29" t="str">
        <f aca="false">IF(AND(E122&lt;&gt;"",E123=""),"CREATE TABLE IF NOT EXISTS "&amp;D122&amp;" ( "&amp;N122&amp;" "&amp;O122&amp;" ) ENGINE=InnoDB  DEFAULT CHARSET=utf8mb4 AUTO_INCREMENT=1 ;","")</f>
        <v/>
      </c>
      <c r="R122" s="29" t="str">
        <f aca="false">P122&amp;Q122</f>
        <v/>
      </c>
      <c r="S122" s="0"/>
      <c r="T122" s="0"/>
      <c r="U122" s="0"/>
      <c r="V122" s="0"/>
      <c r="W122" s="0" t="str">
        <f aca="false">IF(B122&lt;&gt;"",B122,W121)</f>
        <v>resource</v>
      </c>
      <c r="X122" s="0" t="str">
        <f aca="false">IF(B122&lt;&gt;"","ALTER TABLE "&amp;B122&amp;" CONVERT TO CHARACTER SET utf8mb4 COLLATE utf8mb4_unicode_ci;",IF(F122="STRING","ALTER TABLE "&amp;W122&amp;" CHANGE "&amp;C122&amp;" "&amp;C122&amp;" VARCHAR("&amp;G122&amp;") CHARACTER SET utf8mb4 COLLATE utf8mb4_unicode_ci;",IF(OR(F122="TEXT",F122="LONGTEXT"),"ALTER TABLE "&amp;W122&amp;" CHANGE "&amp;C122&amp;" "&amp;C122&amp;" "&amp;F122&amp;" CHARACTER SET utf8mb4 COLLATE utf8mb4_unicode_ci;","")))</f>
        <v/>
      </c>
      <c r="Y122" s="0"/>
      <c r="Z122" s="0"/>
      <c r="AA122" s="0"/>
      <c r="AB122" s="0"/>
      <c r="AC122" s="0"/>
      <c r="AD122" s="0"/>
      <c r="AE122" s="0"/>
      <c r="AF122" s="0"/>
      <c r="AG122" s="0"/>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c r="AMJ122" s="0"/>
    </row>
    <row r="123" customFormat="false" ht="12.8" hidden="false" customHeight="false" outlineLevel="0" collapsed="false">
      <c r="A123" s="0"/>
      <c r="B123" s="0"/>
      <c r="C123" s="34" t="s">
        <v>442</v>
      </c>
      <c r="D123" s="29" t="str">
        <f aca="false">IF(B123&lt;&gt;"",B123,IF(D122&lt;&gt;"",D122,""))</f>
        <v>resource</v>
      </c>
      <c r="E123" s="29" t="str">
        <f aca="false">LOWER(C123)</f>
        <v>try_count</v>
      </c>
      <c r="F123" s="35" t="s">
        <v>436</v>
      </c>
      <c r="G123" s="36"/>
      <c r="H123" s="37"/>
      <c r="I123" s="37" t="n">
        <v>0</v>
      </c>
      <c r="J123" s="38" t="s">
        <v>384</v>
      </c>
      <c r="K123" s="33" t="str">
        <f aca="false">IF(F123="","",IF(F123="STRING","VARCHAR("&amp;G123&amp;")",F123)&amp;" "&amp;IF(H123="","NOT NULL","")&amp;" "&amp;IF(I123="","","DEFAULT "&amp;I123))</f>
        <v>TINYINT NOT NULL DEFAULT 0</v>
      </c>
      <c r="L123" s="29" t="str">
        <f aca="false">IF(J123="pk","PRIMARY KEY ("&amp;E123&amp;")",IF(J123="u","UNIQUE ","")&amp;IF(OR(J123="i",J123="u"),"KEY "&amp;E123&amp;" ("&amp;E123&amp;")",""))</f>
        <v>KEY try_count (try_count)</v>
      </c>
      <c r="M123" s="29" t="str">
        <f aca="false">TRIM(E123&amp;" "&amp;K123)&amp;IF(C123="id"," AUTO_INCREMENT","")</f>
        <v>try_count TINYINT NOT NULL DEFAULT 0</v>
      </c>
      <c r="N123" s="29" t="str">
        <f aca="false">IF(M123="","",IF(N122="",N122,N122&amp;", ")&amp;M123)</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v>
      </c>
      <c r="O123" s="29" t="str">
        <f aca="false">IF(E123="","",O122&amp;IF(L123="","",", "&amp;L123))</f>
        <v>, PRIMARY KEY (id), KEY type (type), KEY cloned_from_id (cloned_from_id), KEY chatmedium_type (chatmedium_type), KEY file_id (file_id), KEY interaction_id (interaction_id), KEY download_state (download_state), KEY try_count (try_count)</v>
      </c>
      <c r="P123" s="29" t="str">
        <f aca="false">IF(AND(E123&lt;&gt;"",E124=""),"DROP TABLE IF EXISTS "&amp;D123&amp;"; ","")</f>
        <v/>
      </c>
      <c r="Q123" s="29" t="str">
        <f aca="false">IF(AND(E123&lt;&gt;"",E124=""),"CREATE TABLE IF NOT EXISTS "&amp;D123&amp;" ( "&amp;N123&amp;" "&amp;O123&amp;" ) ENGINE=InnoDB  DEFAULT CHARSET=utf8mb4 AUTO_INCREMENT=1 ;","")</f>
        <v/>
      </c>
      <c r="R123" s="29" t="str">
        <f aca="false">P123&amp;Q123</f>
        <v/>
      </c>
      <c r="S123" s="0"/>
      <c r="T123" s="0"/>
      <c r="U123" s="0"/>
      <c r="V123" s="0"/>
      <c r="W123" s="0" t="str">
        <f aca="false">IF(B123&lt;&gt;"",B123,W122)</f>
        <v>resource</v>
      </c>
      <c r="X123" s="0" t="str">
        <f aca="false">IF(B123&lt;&gt;"","ALTER TABLE "&amp;B123&amp;" CONVERT TO CHARACTER SET utf8mb4 COLLATE utf8mb4_unicode_ci;",IF(F123="STRING","ALTER TABLE "&amp;W123&amp;" CHANGE "&amp;C123&amp;" "&amp;C123&amp;" VARCHAR("&amp;G123&amp;") CHARACTER SET utf8mb4 COLLATE utf8mb4_unicode_ci;",IF(OR(F123="TEXT",F123="LONGTEXT"),"ALTER TABLE "&amp;W123&amp;" CHANGE "&amp;C123&amp;" "&amp;C123&amp;" "&amp;F123&amp;" CHARACTER SET utf8mb4 COLLATE utf8mb4_unicode_ci;","")))</f>
        <v/>
      </c>
      <c r="Y123" s="0"/>
      <c r="Z123" s="0"/>
      <c r="AA123" s="0"/>
      <c r="AB123" s="0"/>
      <c r="AC123" s="0"/>
      <c r="AD123" s="0"/>
      <c r="AE123" s="0"/>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c r="AMJ123" s="0"/>
    </row>
    <row r="124" customFormat="false" ht="12.8" hidden="false" customHeight="false" outlineLevel="0" collapsed="false">
      <c r="A124" s="0"/>
      <c r="B124" s="0"/>
      <c r="C124" s="34" t="s">
        <v>390</v>
      </c>
      <c r="D124" s="29" t="str">
        <f aca="false">IF(B124&lt;&gt;"",B124,IF(D123&lt;&gt;"",D123,""))</f>
        <v>resource</v>
      </c>
      <c r="E124" s="29" t="str">
        <f aca="false">LOWER(C124)</f>
        <v>deleted</v>
      </c>
      <c r="F124" s="35" t="s">
        <v>391</v>
      </c>
      <c r="G124" s="36"/>
      <c r="H124" s="38" t="s">
        <v>392</v>
      </c>
      <c r="I124" s="38" t="s">
        <v>393</v>
      </c>
      <c r="J124" s="38" t="s">
        <v>384</v>
      </c>
      <c r="K124" s="33" t="str">
        <f aca="false">IF(F124="","",IF(F124="STRING","VARCHAR("&amp;G124&amp;")",F124)&amp;" "&amp;IF(H124="","NOT NULL","")&amp;" "&amp;IF(I124="","","DEFAULT "&amp;I124))</f>
        <v>DATETIME  DEFAULT NULL</v>
      </c>
      <c r="L124" s="29" t="str">
        <f aca="false">IF(J124="pk","PRIMARY KEY ("&amp;E124&amp;")",IF(J124="u","UNIQUE ","")&amp;IF(OR(J124="i",J124="u"),"KEY "&amp;E124&amp;" ("&amp;E124&amp;")",""))</f>
        <v>KEY deleted (deleted)</v>
      </c>
      <c r="M124" s="29" t="str">
        <f aca="false">TRIM(E124&amp;" "&amp;K124)&amp;IF(C124="id"," AUTO_INCREMENT","")</f>
        <v>deleted DATETIME DEFAULT NULL</v>
      </c>
      <c r="N124" s="29" t="str">
        <f aca="false">IF(M124="","",IF(N123="",N123,N123&amp;", ")&amp;M124)</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v>
      </c>
      <c r="O124" s="29" t="str">
        <f aca="false">IF(E124="","",O123&amp;IF(L124="","",", "&amp;L124))</f>
        <v>, PRIMARY KEY (id), KEY type (type), KEY cloned_from_id (cloned_from_id), KEY chatmedium_type (chatmedium_type), KEY file_id (file_id), KEY interaction_id (interaction_id), KEY download_state (download_state), KEY try_count (try_count), KEY deleted (deleted)</v>
      </c>
      <c r="P124" s="29" t="str">
        <f aca="false">IF(AND(E124&lt;&gt;"",E125=""),"DROP TABLE IF EXISTS "&amp;D124&amp;"; ","")</f>
        <v/>
      </c>
      <c r="Q124" s="29" t="str">
        <f aca="false">IF(AND(E124&lt;&gt;"",E125=""),"CREATE TABLE IF NOT EXISTS "&amp;D124&amp;" ( "&amp;N124&amp;" "&amp;O124&amp;" ) ENGINE=InnoDB  DEFAULT CHARSET=utf8mb4 AUTO_INCREMENT=1 ;","")</f>
        <v/>
      </c>
      <c r="R124" s="29" t="str">
        <f aca="false">P124&amp;Q124</f>
        <v/>
      </c>
      <c r="S124" s="0"/>
      <c r="T124" s="0"/>
      <c r="U124" s="0"/>
      <c r="V124" s="0"/>
      <c r="W124" s="0" t="str">
        <f aca="false">IF(B124&lt;&gt;"",B124,W123)</f>
        <v>resource</v>
      </c>
      <c r="X124" s="0" t="str">
        <f aca="false">IF(B124&lt;&gt;"","ALTER TABLE "&amp;B124&amp;" CONVERT TO CHARACTER SET utf8mb4 COLLATE utf8mb4_unicode_ci;",IF(F124="STRING","ALTER TABLE "&amp;W124&amp;" CHANGE "&amp;C124&amp;" "&amp;C124&amp;" VARCHAR("&amp;G124&amp;") CHARACTER SET utf8mb4 COLLATE utf8mb4_unicode_ci;",IF(OR(F124="TEXT",F124="LONGTEXT"),"ALTER TABLE "&amp;W124&amp;" CHANGE "&amp;C124&amp;" "&amp;C124&amp;" "&amp;F124&amp;" CHARACTER SET utf8mb4 COLLATE utf8mb4_unicode_ci;","")))</f>
        <v/>
      </c>
      <c r="Y124" s="0"/>
      <c r="Z124" s="0"/>
      <c r="AA124" s="0"/>
      <c r="AB124" s="0"/>
      <c r="AC124" s="0"/>
      <c r="AD124" s="0"/>
      <c r="AE124" s="0"/>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c r="AMJ124" s="0"/>
    </row>
    <row r="125" customFormat="false" ht="12.8" hidden="false" customHeight="false" outlineLevel="0" collapsed="false">
      <c r="A125" s="0"/>
      <c r="B125" s="0"/>
      <c r="C125" s="34" t="s">
        <v>394</v>
      </c>
      <c r="D125" s="29" t="str">
        <f aca="false">IF(B125&lt;&gt;"",B125,IF(D124&lt;&gt;"",D124,""))</f>
        <v>resource</v>
      </c>
      <c r="E125" s="29" t="str">
        <f aca="false">LOWER(C125)</f>
        <v>updated</v>
      </c>
      <c r="F125" s="35" t="s">
        <v>395</v>
      </c>
      <c r="G125" s="36" t="s">
        <v>36</v>
      </c>
      <c r="H125" s="38" t="s">
        <v>36</v>
      </c>
      <c r="I125" s="38" t="s">
        <v>396</v>
      </c>
      <c r="J125" s="38" t="s">
        <v>384</v>
      </c>
      <c r="K125" s="33" t="str">
        <f aca="false">IF(F125="","",IF(F125="STRING","VARCHAR("&amp;G125&amp;")",F125)&amp;" "&amp;IF(H125="","NOT NULL","")&amp;" "&amp;IF(I125="","","DEFAULT "&amp;I125))</f>
        <v>TIMESTAMP  DEFAULT CURRENT_TIMESTAMP ON UPDATE CURRENT_TIMESTAMP</v>
      </c>
      <c r="L125" s="29" t="str">
        <f aca="false">IF(J125="pk","PRIMARY KEY ("&amp;E125&amp;")",IF(J125="u","UNIQUE ","")&amp;IF(OR(J125="i",J125="u"),"KEY "&amp;E125&amp;" ("&amp;E125&amp;")",""))</f>
        <v>KEY updated (updated)</v>
      </c>
      <c r="M125" s="29" t="str">
        <f aca="false">TRIM(E125&amp;" "&amp;K125)&amp;IF(C125="id"," AUTO_INCREMENT","")</f>
        <v>updated TIMESTAMP DEFAULT CURRENT_TIMESTAMP ON UPDATE CURRENT_TIMESTAMP</v>
      </c>
      <c r="N125" s="29" t="str">
        <f aca="false">IF(M125="","",IF(N124="",N124,N124&amp;", ")&amp;M125)</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 updated TIMESTAMP DEFAULT CURRENT_TIMESTAMP ON UPDATE CURRENT_TIMESTAMP</v>
      </c>
      <c r="O125" s="29" t="str">
        <f aca="false">IF(E125="","",O124&amp;IF(L125="","",", "&amp;L125))</f>
        <v>, PRIMARY KEY (id), KEY type (type), KEY cloned_from_id (cloned_from_id), KEY chatmedium_type (chatmedium_type), KEY file_id (file_id), KEY interaction_id (interaction_id), KEY download_state (download_state), KEY try_count (try_count), KEY deleted (deleted), KEY updated (updated)</v>
      </c>
      <c r="P125" s="29" t="str">
        <f aca="false">IF(AND(E125&lt;&gt;"",E126=""),"DROP TABLE IF EXISTS "&amp;D125&amp;"; ","")</f>
        <v/>
      </c>
      <c r="Q125" s="29" t="str">
        <f aca="false">IF(AND(E125&lt;&gt;"",E126=""),"CREATE TABLE IF NOT EXISTS "&amp;D125&amp;" ( "&amp;N125&amp;" "&amp;O125&amp;" ) ENGINE=InnoDB  DEFAULT CHARSET=utf8mb4 AUTO_INCREMENT=1 ;","")</f>
        <v/>
      </c>
      <c r="R125" s="29" t="str">
        <f aca="false">P125&amp;Q125</f>
        <v/>
      </c>
      <c r="S125" s="0"/>
      <c r="T125" s="0"/>
      <c r="U125" s="0"/>
      <c r="V125" s="0"/>
      <c r="W125" s="0" t="str">
        <f aca="false">IF(B125&lt;&gt;"",B125,W124)</f>
        <v>resource</v>
      </c>
      <c r="X125" s="0" t="str">
        <f aca="false">IF(B125&lt;&gt;"","ALTER TABLE "&amp;B125&amp;" CONVERT TO CHARACTER SET utf8mb4 COLLATE utf8mb4_unicode_ci;",IF(F125="STRING","ALTER TABLE "&amp;W125&amp;" CHANGE "&amp;C125&amp;" "&amp;C125&amp;" VARCHAR("&amp;G125&amp;") CHARACTER SET utf8mb4 COLLATE utf8mb4_unicode_ci;",IF(OR(F125="TEXT",F125="LONGTEXT"),"ALTER TABLE "&amp;W125&amp;" CHANGE "&amp;C125&amp;" "&amp;C125&amp;" "&amp;F125&amp;" CHARACTER SET utf8mb4 COLLATE utf8mb4_unicode_ci;","")))</f>
        <v/>
      </c>
      <c r="Y125" s="0"/>
      <c r="Z125" s="0"/>
      <c r="AA125" s="0"/>
      <c r="AB125" s="0"/>
      <c r="AC125" s="0"/>
      <c r="AD125" s="0"/>
      <c r="AE125" s="0"/>
      <c r="AF125" s="0"/>
      <c r="AG125" s="0"/>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c r="AMG125" s="0"/>
      <c r="AMH125" s="0"/>
      <c r="AMI125" s="0"/>
      <c r="AMJ125" s="0"/>
    </row>
    <row r="126" customFormat="false" ht="12.8" hidden="false" customHeight="false" outlineLevel="0" collapsed="false">
      <c r="A126" s="0"/>
      <c r="B126" s="0"/>
      <c r="C126" s="34" t="s">
        <v>397</v>
      </c>
      <c r="D126" s="29" t="str">
        <f aca="false">IF(B126&lt;&gt;"",B126,IF(D125&lt;&gt;"",D125,""))</f>
        <v>resource</v>
      </c>
      <c r="E126" s="29" t="str">
        <f aca="false">LOWER(C126)</f>
        <v>rand</v>
      </c>
      <c r="F126" s="35" t="s">
        <v>386</v>
      </c>
      <c r="G126" s="36" t="n">
        <v>8</v>
      </c>
      <c r="H126" s="38"/>
      <c r="I126" s="38" t="n">
        <v>12345678</v>
      </c>
      <c r="J126" s="38"/>
      <c r="K126" s="33" t="str">
        <f aca="false">IF(F126="","",IF(F126="STRING","VARCHAR("&amp;G126&amp;")",F126)&amp;" "&amp;IF(H126="","NOT NULL","")&amp;" "&amp;IF(I126="","","DEFAULT "&amp;I126))</f>
        <v>VARCHAR(8) NOT NULL DEFAULT 12345678</v>
      </c>
      <c r="L126" s="29" t="str">
        <f aca="false">IF(J126="pk","PRIMARY KEY ("&amp;E126&amp;")",IF(J126="u","UNIQUE ","")&amp;IF(OR(J126="i",J126="u"),"KEY "&amp;E126&amp;" ("&amp;E126&amp;")",""))</f>
        <v/>
      </c>
      <c r="M126" s="29" t="str">
        <f aca="false">TRIM(E126&amp;" "&amp;K126)&amp;IF(C126="id"," AUTO_INCREMENT","")</f>
        <v>rand VARCHAR(8) NOT NULL DEFAULT 12345678</v>
      </c>
      <c r="N126" s="29" t="str">
        <f aca="false">IF(M126="","",IF(N125="",N125,N125&amp;", ")&amp;M126)</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 updated TIMESTAMP DEFAULT CURRENT_TIMESTAMP ON UPDATE CURRENT_TIMESTAMP, rand VARCHAR(8) NOT NULL DEFAULT 12345678</v>
      </c>
      <c r="O126" s="29" t="str">
        <f aca="false">IF(E126="","",O125&amp;IF(L126="","",", "&amp;L126))</f>
        <v>, PRIMARY KEY (id), KEY type (type), KEY cloned_from_id (cloned_from_id), KEY chatmedium_type (chatmedium_type), KEY file_id (file_id), KEY interaction_id (interaction_id), KEY download_state (download_state), KEY try_count (try_count), KEY deleted (deleted), KEY updated (updated)</v>
      </c>
      <c r="P126" s="29" t="str">
        <f aca="false">IF(AND(E126&lt;&gt;"",E127=""),"DROP TABLE IF EXISTS "&amp;D126&amp;"; ","")</f>
        <v>DROP TABLE IF EXISTS resource;</v>
      </c>
      <c r="Q126" s="29" t="str">
        <f aca="false">IF(AND(E126&lt;&gt;"",E127=""),"CREATE TABLE IF NOT EXISTS "&amp;D126&amp;" ( "&amp;N126&amp;" "&amp;O126&amp;" ) ENGINE=InnoDB  DEFAULT CHARSET=utf8mb4 AUTO_INCREMENT=1 ;","")</f>
        <v>CREATE TABLE IF NOT EXISTS resource ( 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 updated TIMESTAMP DEFAULT CURRENT_TIMESTAMP ON UPDATE CURRENT_TIMESTAMP, rand VARCHAR(8) NOT NULL DEFAULT 12345678 , PRIMARY KEY (id), KEY type (type), KEY cloned_from_id (cloned_from_id), KEY chatmedium_type (chatmedium_type), KEY file_id (file_id), KEY interaction_id (interaction_id), KEY download_state (download_state), KEY try_count (try_count), KEY deleted (deleted), KEY updated (updated) ) ENGINE=InnoDB  DEFAULT CHARSET=utf8mb4 AUTO_INCREMENT=1 ;</v>
      </c>
      <c r="R126" s="29" t="str">
        <f aca="false">P126&amp;Q126</f>
        <v>DROP TABLE IF EXISTS resource; CREATE TABLE IF NOT EXISTS resource ( 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 updated TIMESTAMP DEFAULT CURRENT_TIMESTAMP ON UPDATE CURRENT_TIMESTAMP, rand VARCHAR(8) NOT NULL DEFAULT 12345678 , PRIMARY KEY (id), KEY type (type), KEY cloned_from_id (cloned_from_id), KEY chatmedium_type (chatmedium_type), KEY file_id (file_id), KEY interaction_id (interaction_id), KEY download_state (download_state), KEY try_count (try_count), KEY deleted (deleted), KEY updated (updated) ) ENGINE=InnoDB  DEFAULT CHARSET=utf8mb4 AUTO_INCREMENT=1 ;</v>
      </c>
      <c r="S126" s="0"/>
      <c r="T126" s="0"/>
      <c r="U126" s="0"/>
      <c r="V126" s="0"/>
      <c r="W126" s="0" t="str">
        <f aca="false">IF(B126&lt;&gt;"",B126,W125)</f>
        <v>resource</v>
      </c>
      <c r="X126" s="0" t="str">
        <f aca="false">IF(B126&lt;&gt;"","ALTER TABLE "&amp;B126&amp;" CONVERT TO CHARACTER SET utf8mb4 COLLATE utf8mb4_unicode_ci;",IF(F126="STRING","ALTER TABLE "&amp;W126&amp;" CHANGE "&amp;C126&amp;" "&amp;C126&amp;" VARCHAR("&amp;G126&amp;") CHARACTER SET utf8mb4 COLLATE utf8mb4_unicode_ci;",IF(OR(F126="TEXT",F126="LONGTEXT"),"ALTER TABLE "&amp;W126&amp;" CHANGE "&amp;C126&amp;" "&amp;C126&amp;" "&amp;F126&amp;" CHARACTER SET utf8mb4 COLLATE utf8mb4_unicode_ci;","")))</f>
        <v>ALTER TABLE resource CHANGE rand rand VARCHAR(8) CHARACTER SET utf8mb4 COLLATE utf8mb4_unicode_ci;</v>
      </c>
      <c r="Y126" s="0"/>
      <c r="Z126" s="0"/>
      <c r="AA126" s="0"/>
      <c r="AB126" s="0"/>
      <c r="AC126" s="0"/>
      <c r="AD126" s="0"/>
      <c r="AE126" s="0"/>
      <c r="AF126" s="0"/>
      <c r="AG126" s="0"/>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c r="AMG126" s="0"/>
      <c r="AMH126" s="0"/>
      <c r="AMI126" s="0"/>
      <c r="AMJ126" s="0"/>
    </row>
    <row r="127" customFormat="false" ht="12.8" hidden="false" customHeight="false" outlineLevel="0" collapsed="false">
      <c r="A127" s="0"/>
      <c r="B127" s="0"/>
      <c r="C127" s="34"/>
      <c r="D127" s="29" t="str">
        <f aca="false">IF(B127&lt;&gt;"",B127,IF(D126&lt;&gt;"",D126,""))</f>
        <v>resource</v>
      </c>
      <c r="E127" s="29" t="str">
        <f aca="false">LOWER(C127)</f>
        <v/>
      </c>
      <c r="F127" s="35"/>
      <c r="G127" s="36"/>
      <c r="H127" s="38"/>
      <c r="I127" s="38"/>
      <c r="J127" s="38"/>
      <c r="K127" s="33" t="str">
        <f aca="false">IF(F127="","",IF(F127="STRING","VARCHAR("&amp;G127&amp;")",F127)&amp;" "&amp;IF(H127="","NOT NULL","")&amp;" "&amp;IF(I127="","","DEFAULT "&amp;I127))</f>
        <v/>
      </c>
      <c r="L127" s="29" t="str">
        <f aca="false">IF(J127="pk","PRIMARY KEY ("&amp;E127&amp;")",IF(J127="u","UNIQUE ","")&amp;IF(OR(J127="i",J127="u"),"KEY "&amp;E127&amp;" ("&amp;E127&amp;")",""))</f>
        <v/>
      </c>
      <c r="M127" s="29" t="str">
        <f aca="false">TRIM(E127&amp;" "&amp;K127)&amp;IF(C127="id"," AUTO_INCREMENT","")</f>
        <v/>
      </c>
      <c r="N127" s="29" t="str">
        <f aca="false">IF(M127="","",IF(N126="",N126,N126&amp;", ")&amp;M127)</f>
        <v/>
      </c>
      <c r="O127" s="29" t="str">
        <f aca="false">IF(E127="","",O126&amp;IF(L127="","",", "&amp;L127))</f>
        <v/>
      </c>
      <c r="P127" s="29" t="str">
        <f aca="false">IF(AND(E127&lt;&gt;"",E128=""),"DROP TABLE IF EXISTS "&amp;D127&amp;"; ","")</f>
        <v/>
      </c>
      <c r="Q127" s="29" t="str">
        <f aca="false">IF(AND(E127&lt;&gt;"",E128=""),"CREATE TABLE IF NOT EXISTS "&amp;D127&amp;" ( "&amp;N127&amp;" "&amp;O127&amp;" ) ENGINE=InnoDB  DEFAULT CHARSET=utf8mb4 AUTO_INCREMENT=1 ;","")</f>
        <v/>
      </c>
      <c r="R127" s="29" t="str">
        <f aca="false">P127&amp;Q127</f>
        <v/>
      </c>
      <c r="S127" s="0"/>
      <c r="T127" s="0"/>
      <c r="U127" s="0"/>
      <c r="V127" s="0"/>
      <c r="W127" s="0" t="str">
        <f aca="false">IF(B127&lt;&gt;"",B127,W126)</f>
        <v>resource</v>
      </c>
      <c r="X127" s="0" t="str">
        <f aca="false">IF(B127&lt;&gt;"","ALTER TABLE "&amp;B127&amp;" CONVERT TO CHARACTER SET utf8mb4 COLLATE utf8mb4_unicode_ci;",IF(F127="STRING","ALTER TABLE "&amp;W127&amp;" CHANGE "&amp;C127&amp;" "&amp;C127&amp;" VARCHAR("&amp;G127&amp;") CHARACTER SET utf8mb4 COLLATE utf8mb4_unicode_ci;",IF(OR(F127="TEXT",F127="LONGTEXT"),"ALTER TABLE "&amp;W127&amp;" CHANGE "&amp;C127&amp;" "&amp;C127&amp;" "&amp;F127&amp;" CHARACTER SET utf8mb4 COLLATE utf8mb4_unicode_ci;","")))</f>
        <v/>
      </c>
      <c r="Y127" s="0"/>
      <c r="Z127" s="0"/>
      <c r="AA127" s="0"/>
      <c r="AB127" s="0"/>
      <c r="AC127" s="0"/>
      <c r="AD127" s="0"/>
      <c r="AE127" s="0"/>
      <c r="AF127" s="0"/>
      <c r="AG127" s="0"/>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0"/>
      <c r="AMJ127" s="0"/>
    </row>
    <row r="128" s="26" customFormat="true" ht="12.8" hidden="false" customHeight="false" outlineLevel="0" collapsed="false">
      <c r="B128" s="27" t="s">
        <v>461</v>
      </c>
      <c r="C128" s="28"/>
      <c r="D128" s="29" t="str">
        <f aca="false">IF(B128&lt;&gt;"",B128,IF(D127&lt;&gt;"",D127,""))</f>
        <v>interaction</v>
      </c>
      <c r="E128" s="29" t="str">
        <f aca="false">LOWER(C128)</f>
        <v/>
      </c>
      <c r="F128" s="30"/>
      <c r="G128" s="31"/>
      <c r="H128" s="32"/>
      <c r="I128" s="32"/>
      <c r="J128" s="32"/>
      <c r="K128" s="33" t="str">
        <f aca="false">IF(F128="","",IF(F128="STRING","VARCHAR("&amp;G128&amp;")",F128)&amp;" "&amp;IF(H128="","NOT NULL","")&amp;" "&amp;IF(I128="","","DEFAULT "&amp;I128))</f>
        <v/>
      </c>
      <c r="L128" s="29" t="str">
        <f aca="false">IF(J128="pk","PRIMARY KEY ("&amp;E128&amp;")",IF(J128="u","UNIQUE ","")&amp;IF(OR(J128="i",J128="u"),"KEY "&amp;E128&amp;" ("&amp;E128&amp;")",""))</f>
        <v/>
      </c>
      <c r="M128" s="29" t="str">
        <f aca="false">TRIM(E128&amp;" "&amp;K128)&amp;IF(C128="id"," AUTO_INCREMENT","")</f>
        <v/>
      </c>
      <c r="N128" s="29" t="str">
        <f aca="false">IF(M128="","",IF(N127="",N127,N127&amp;", ")&amp;M128)</f>
        <v/>
      </c>
      <c r="O128" s="29" t="str">
        <f aca="false">IF(E128="","",O127&amp;IF(L128="","",", "&amp;L128))</f>
        <v/>
      </c>
      <c r="P128" s="29" t="str">
        <f aca="false">IF(AND(E128&lt;&gt;"",E129=""),"DROP TABLE IF EXISTS "&amp;D128&amp;"; ","")</f>
        <v/>
      </c>
      <c r="Q128" s="29" t="str">
        <f aca="false">IF(AND(E128&lt;&gt;"",E129=""),"CREATE TABLE IF NOT EXISTS "&amp;D128&amp;" ( "&amp;N128&amp;" "&amp;O128&amp;" ) ENGINE=InnoDB  DEFAULT CHARSET=utf8mb4 AUTO_INCREMENT=1 ;","")</f>
        <v/>
      </c>
      <c r="R128" s="29" t="str">
        <f aca="false">P128&amp;Q128</f>
        <v/>
      </c>
      <c r="W128" s="26" t="str">
        <f aca="false">IF(B128&lt;&gt;"",B128,W127)</f>
        <v>interaction</v>
      </c>
      <c r="X128" s="26" t="str">
        <f aca="false">IF(B128&lt;&gt;"","ALTER TABLE "&amp;B128&amp;" CONVERT TO CHARACTER SET utf8mb4 COLLATE utf8mb4_unicode_ci;",IF(F128="STRING","ALTER TABLE "&amp;W128&amp;" CHANGE "&amp;C128&amp;" "&amp;C128&amp;" VARCHAR("&amp;G128&amp;") CHARACTER SET utf8mb4 COLLATE utf8mb4_unicode_ci;",IF(OR(F128="TEXT",F128="LONGTEXT"),"ALTER TABLE "&amp;W128&amp;" CHANGE "&amp;C128&amp;" "&amp;C128&amp;" "&amp;F128&amp;" CHARACTER SET utf8mb4 COLLATE utf8mb4_unicode_ci;","")))</f>
        <v>ALTER TABLE interaction CONVERT TO CHARACTER SET utf8mb4 COLLATE utf8mb4_unicode_ci;</v>
      </c>
    </row>
    <row r="129" customFormat="false" ht="12.8" hidden="false" customHeight="false" outlineLevel="0" collapsed="false">
      <c r="A129" s="0"/>
      <c r="B129" s="0"/>
      <c r="C129" s="34" t="s">
        <v>245</v>
      </c>
      <c r="D129" s="29" t="str">
        <f aca="false">IF(B129&lt;&gt;"",B129,IF(D128&lt;&gt;"",D128,""))</f>
        <v>interaction</v>
      </c>
      <c r="E129" s="29" t="str">
        <f aca="false">LOWER(C129)</f>
        <v>id</v>
      </c>
      <c r="F129" s="35" t="s">
        <v>381</v>
      </c>
      <c r="G129" s="36"/>
      <c r="H129" s="37"/>
      <c r="I129" s="37"/>
      <c r="J129" s="38" t="s">
        <v>382</v>
      </c>
      <c r="K129" s="33" t="str">
        <f aca="false">IF(F129="","",IF(F129="STRING","VARCHAR("&amp;G129&amp;")",F129)&amp;" "&amp;IF(H129="","NOT NULL","")&amp;" "&amp;IF(I129="","","DEFAULT "&amp;I129))</f>
        <v>INT NOT NULL</v>
      </c>
      <c r="L129" s="29" t="str">
        <f aca="false">IF(J129="pk","PRIMARY KEY ("&amp;E129&amp;")",IF(J129="u","UNIQUE ","")&amp;IF(OR(J129="i",J129="u"),"KEY "&amp;E129&amp;" ("&amp;E129&amp;")",""))</f>
        <v>PRIMARY KEY (id)</v>
      </c>
      <c r="M129" s="29" t="str">
        <f aca="false">TRIM(E129&amp;" "&amp;K129)&amp;IF(C129="id"," AUTO_INCREMENT","")</f>
        <v>id INT NOT NULL AUTO_INCREMENT</v>
      </c>
      <c r="N129" s="29" t="str">
        <f aca="false">IF(M129="","",IF(N128="",N128,N128&amp;", ")&amp;M129)</f>
        <v>id INT NOT NULL AUTO_INCREMENT</v>
      </c>
      <c r="O129" s="29" t="str">
        <f aca="false">IF(E129="","",O128&amp;IF(L129="","",", "&amp;L129))</f>
        <v>, PRIMARY KEY (id)</v>
      </c>
      <c r="P129" s="29" t="str">
        <f aca="false">IF(AND(E129&lt;&gt;"",E130=""),"DROP TABLE IF EXISTS "&amp;D129&amp;"; ","")</f>
        <v/>
      </c>
      <c r="Q129" s="29" t="str">
        <f aca="false">IF(AND(E129&lt;&gt;"",E130=""),"CREATE TABLE IF NOT EXISTS "&amp;D129&amp;" ( "&amp;N129&amp;" "&amp;O129&amp;" ) ENGINE=InnoDB  DEFAULT CHARSET=utf8mb4 AUTO_INCREMENT=1 ;","")</f>
        <v/>
      </c>
      <c r="R129" s="29" t="str">
        <f aca="false">P129&amp;Q129</f>
        <v/>
      </c>
      <c r="S129" s="0"/>
      <c r="T129" s="0"/>
      <c r="U129" s="0"/>
      <c r="V129" s="0"/>
      <c r="W129" s="0" t="str">
        <f aca="false">IF(B129&lt;&gt;"",B129,W128)</f>
        <v>interaction</v>
      </c>
      <c r="X129" s="0" t="str">
        <f aca="false">IF(B129&lt;&gt;"","ALTER TABLE "&amp;B129&amp;" CONVERT TO CHARACTER SET utf8mb4 COLLATE utf8mb4_unicode_ci;",IF(F129="STRING","ALTER TABLE "&amp;W129&amp;" CHANGE "&amp;C129&amp;" "&amp;C129&amp;" VARCHAR("&amp;G129&amp;") CHARACTER SET utf8mb4 COLLATE utf8mb4_unicode_ci;",IF(OR(F129="TEXT",F129="LONGTEXT"),"ALTER TABLE "&amp;W129&amp;" CHANGE "&amp;C129&amp;" "&amp;C129&amp;" "&amp;F129&amp;" CHARACTER SET utf8mb4 COLLATE utf8mb4_unicode_ci;","")))</f>
        <v/>
      </c>
      <c r="Y129" s="0"/>
      <c r="Z129" s="0"/>
      <c r="AA129" s="0"/>
      <c r="AB129" s="0"/>
      <c r="AC129" s="0"/>
      <c r="AD129" s="0"/>
      <c r="AE129" s="0"/>
      <c r="AF129" s="0"/>
      <c r="AG129" s="0"/>
      <c r="AH129" s="0"/>
      <c r="AI129" s="0"/>
      <c r="AJ129" s="0"/>
      <c r="AK129" s="0"/>
      <c r="AL129" s="0"/>
      <c r="AM129" s="0"/>
      <c r="AN129" s="0"/>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c r="AMG129" s="0"/>
      <c r="AMH129" s="0"/>
      <c r="AMI129" s="0"/>
      <c r="AMJ129" s="0"/>
    </row>
    <row r="130" customFormat="false" ht="12.8" hidden="false" customHeight="false" outlineLevel="0" collapsed="false">
      <c r="A130" s="0"/>
      <c r="B130" s="0"/>
      <c r="C130" s="34" t="s">
        <v>450</v>
      </c>
      <c r="D130" s="29" t="str">
        <f aca="false">IF(B130&lt;&gt;"",B130,IF(D129&lt;&gt;"",D129,""))</f>
        <v>interaction</v>
      </c>
      <c r="E130" s="29" t="str">
        <f aca="false">LOWER(C130)</f>
        <v>type</v>
      </c>
      <c r="F130" s="35" t="s">
        <v>407</v>
      </c>
      <c r="G130" s="39"/>
      <c r="H130" s="38"/>
      <c r="I130" s="37"/>
      <c r="J130" s="38" t="s">
        <v>384</v>
      </c>
      <c r="K130" s="33" t="str">
        <f aca="false">IF(F130="","",IF(F130="STRING","VARCHAR("&amp;G130&amp;")",F130)&amp;" "&amp;IF(H130="","NOT NULL","")&amp;" "&amp;IF(I130="","","DEFAULT "&amp;I130))</f>
        <v>SMALLINT NOT NULL</v>
      </c>
      <c r="L130" s="29" t="str">
        <f aca="false">IF(J130="pk","PRIMARY KEY ("&amp;E130&amp;")",IF(J130="u","UNIQUE ","")&amp;IF(OR(J130="i",J130="u"),"KEY "&amp;E130&amp;" ("&amp;E130&amp;")",""))</f>
        <v>KEY type (type)</v>
      </c>
      <c r="M130" s="29" t="str">
        <f aca="false">TRIM(E130&amp;" "&amp;K130)&amp;IF(C130="id"," AUTO_INCREMENT","")</f>
        <v>type SMALLINT NOT NULL</v>
      </c>
      <c r="N130" s="29" t="str">
        <f aca="false">IF(M130="","",IF(N129="",N129,N129&amp;", ")&amp;M130)</f>
        <v>id INT NOT NULL AUTO_INCREMENT, type SMALLINT NOT NULL</v>
      </c>
      <c r="O130" s="29" t="str">
        <f aca="false">IF(E130="","",O129&amp;IF(L130="","",", "&amp;L130))</f>
        <v>, PRIMARY KEY (id), KEY type (type)</v>
      </c>
      <c r="P130" s="29" t="str">
        <f aca="false">IF(AND(E130&lt;&gt;"",E131=""),"DROP TABLE IF EXISTS "&amp;D130&amp;"; ","")</f>
        <v/>
      </c>
      <c r="Q130" s="29" t="str">
        <f aca="false">IF(AND(E130&lt;&gt;"",E131=""),"CREATE TABLE IF NOT EXISTS "&amp;D130&amp;" ( "&amp;N130&amp;" "&amp;O130&amp;" ) ENGINE=InnoDB  DEFAULT CHARSET=utf8mb4 AUTO_INCREMENT=1 ;","")</f>
        <v/>
      </c>
      <c r="R130" s="29" t="str">
        <f aca="false">P130&amp;Q130</f>
        <v/>
      </c>
      <c r="S130" s="0"/>
      <c r="T130" s="0"/>
      <c r="U130" s="0"/>
      <c r="V130" s="0"/>
      <c r="W130" s="0" t="str">
        <f aca="false">IF(B130&lt;&gt;"",B130,W129)</f>
        <v>interaction</v>
      </c>
      <c r="X130" s="0" t="str">
        <f aca="false">IF(B130&lt;&gt;"","ALTER TABLE "&amp;B130&amp;" CONVERT TO CHARACTER SET utf8mb4 COLLATE utf8mb4_unicode_ci;",IF(F130="STRING","ALTER TABLE "&amp;W130&amp;" CHANGE "&amp;C130&amp;" "&amp;C130&amp;" VARCHAR("&amp;G130&amp;") CHARACTER SET utf8mb4 COLLATE utf8mb4_unicode_ci;",IF(OR(F130="TEXT",F130="LONGTEXT"),"ALTER TABLE "&amp;W130&amp;" CHANGE "&amp;C130&amp;" "&amp;C130&amp;" "&amp;F130&amp;" CHARACTER SET utf8mb4 COLLATE utf8mb4_unicode_ci;","")))</f>
        <v/>
      </c>
      <c r="Y130" s="0"/>
      <c r="Z130" s="0"/>
      <c r="AA130" s="0"/>
      <c r="AB130" s="0"/>
      <c r="AC130" s="0"/>
      <c r="AD130" s="0"/>
      <c r="AE130" s="0"/>
      <c r="AF130" s="0"/>
      <c r="AG130" s="0"/>
      <c r="AH130" s="0"/>
      <c r="AI130" s="0"/>
      <c r="AJ130" s="0"/>
      <c r="AK130" s="0"/>
      <c r="AL130" s="0"/>
      <c r="AM130" s="0"/>
      <c r="AN130" s="0"/>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c r="AMG130" s="0"/>
      <c r="AMH130" s="0"/>
      <c r="AMI130" s="0"/>
      <c r="AMJ130" s="0"/>
    </row>
    <row r="131" customFormat="false" ht="12.8" hidden="false" customHeight="false" outlineLevel="0" collapsed="false">
      <c r="A131" s="0"/>
      <c r="B131" s="0"/>
      <c r="C131" s="34" t="s">
        <v>462</v>
      </c>
      <c r="D131" s="29" t="str">
        <f aca="false">IF(B131&lt;&gt;"",B131,IF(D130&lt;&gt;"",D130,""))</f>
        <v>interaction</v>
      </c>
      <c r="E131" s="29" t="str">
        <f aca="false">LOWER(C131)</f>
        <v>subtype</v>
      </c>
      <c r="F131" s="35" t="s">
        <v>407</v>
      </c>
      <c r="G131" s="39"/>
      <c r="H131" s="38" t="s">
        <v>392</v>
      </c>
      <c r="I131" s="38" t="s">
        <v>393</v>
      </c>
      <c r="J131" s="37"/>
      <c r="K131" s="33" t="str">
        <f aca="false">IF(F131="","",IF(F131="STRING","VARCHAR("&amp;G131&amp;")",F131)&amp;" "&amp;IF(H131="","NOT NULL","")&amp;" "&amp;IF(I131="","","DEFAULT "&amp;I131))</f>
        <v>SMALLINT  DEFAULT NULL</v>
      </c>
      <c r="L131" s="29" t="str">
        <f aca="false">IF(J131="pk","PRIMARY KEY ("&amp;E131&amp;")",IF(J131="u","UNIQUE ","")&amp;IF(OR(J131="i",J131="u"),"KEY "&amp;E131&amp;" ("&amp;E131&amp;")",""))</f>
        <v/>
      </c>
      <c r="M131" s="29" t="str">
        <f aca="false">TRIM(E131&amp;" "&amp;K131)&amp;IF(C131="id"," AUTO_INCREMENT","")</f>
        <v>subtype SMALLINT DEFAULT NULL</v>
      </c>
      <c r="N131" s="29" t="str">
        <f aca="false">IF(M131="","",IF(N130="",N130,N130&amp;", ")&amp;M131)</f>
        <v>id INT NOT NULL AUTO_INCREMENT, type SMALLINT NOT NULL, subtype SMALLINT DEFAULT NULL</v>
      </c>
      <c r="O131" s="29" t="str">
        <f aca="false">IF(E131="","",O130&amp;IF(L131="","",", "&amp;L131))</f>
        <v>, PRIMARY KEY (id), KEY type (type)</v>
      </c>
      <c r="P131" s="29" t="str">
        <f aca="false">IF(AND(E131&lt;&gt;"",E132=""),"DROP TABLE IF EXISTS "&amp;D131&amp;"; ","")</f>
        <v/>
      </c>
      <c r="Q131" s="29" t="str">
        <f aca="false">IF(AND(E131&lt;&gt;"",E132=""),"CREATE TABLE IF NOT EXISTS "&amp;D131&amp;" ( "&amp;N131&amp;" "&amp;O131&amp;" ) ENGINE=InnoDB  DEFAULT CHARSET=utf8mb4 AUTO_INCREMENT=1 ;","")</f>
        <v/>
      </c>
      <c r="R131" s="29" t="str">
        <f aca="false">P131&amp;Q131</f>
        <v/>
      </c>
      <c r="S131" s="0"/>
      <c r="T131" s="0"/>
      <c r="U131" s="0"/>
      <c r="V131" s="0"/>
      <c r="W131" s="0" t="str">
        <f aca="false">IF(B131&lt;&gt;"",B131,W130)</f>
        <v>interaction</v>
      </c>
      <c r="X131" s="0" t="str">
        <f aca="false">IF(B131&lt;&gt;"","ALTER TABLE "&amp;B131&amp;" CONVERT TO CHARACTER SET utf8mb4 COLLATE utf8mb4_unicode_ci;",IF(F131="STRING","ALTER TABLE "&amp;W131&amp;" CHANGE "&amp;C131&amp;" "&amp;C131&amp;" VARCHAR("&amp;G131&amp;") CHARACTER SET utf8mb4 COLLATE utf8mb4_unicode_ci;",IF(OR(F131="TEXT",F131="LONGTEXT"),"ALTER TABLE "&amp;W131&amp;" CHANGE "&amp;C131&amp;" "&amp;C131&amp;" "&amp;F131&amp;" CHARACTER SET utf8mb4 COLLATE utf8mb4_unicode_ci;","")))</f>
        <v/>
      </c>
      <c r="Y131" s="0"/>
      <c r="Z131" s="0"/>
      <c r="AA131" s="0"/>
      <c r="AB131" s="0"/>
      <c r="AC131" s="0"/>
      <c r="AD131" s="0"/>
      <c r="AE131" s="0"/>
      <c r="AF131" s="0"/>
      <c r="AG131" s="0"/>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c r="AMG131" s="0"/>
      <c r="AMH131" s="0"/>
      <c r="AMI131" s="0"/>
      <c r="AMJ131" s="0"/>
    </row>
    <row r="132" customFormat="false" ht="12.8" hidden="false" customHeight="false" outlineLevel="0" collapsed="false">
      <c r="A132" s="0"/>
      <c r="B132" s="0"/>
      <c r="C132" s="34" t="s">
        <v>383</v>
      </c>
      <c r="D132" s="29" t="str">
        <f aca="false">IF(B132&lt;&gt;"",B132,IF(D131&lt;&gt;"",D131,""))</f>
        <v>interaction</v>
      </c>
      <c r="E132" s="29" t="str">
        <f aca="false">LOWER(C132)</f>
        <v>cm_type</v>
      </c>
      <c r="F132" s="35" t="s">
        <v>407</v>
      </c>
      <c r="G132" s="39"/>
      <c r="H132" s="38" t="s">
        <v>392</v>
      </c>
      <c r="I132" s="38" t="s">
        <v>393</v>
      </c>
      <c r="J132" s="38" t="s">
        <v>384</v>
      </c>
      <c r="K132" s="33" t="str">
        <f aca="false">IF(F132="","",IF(F132="STRING","VARCHAR("&amp;G132&amp;")",F132)&amp;" "&amp;IF(H132="","NOT NULL","")&amp;" "&amp;IF(I132="","","DEFAULT "&amp;I132))</f>
        <v>SMALLINT  DEFAULT NULL</v>
      </c>
      <c r="L132" s="29" t="str">
        <f aca="false">IF(J132="pk","PRIMARY KEY ("&amp;E132&amp;")",IF(J132="u","UNIQUE ","")&amp;IF(OR(J132="i",J132="u"),"KEY "&amp;E132&amp;" ("&amp;E132&amp;")",""))</f>
        <v>KEY cm_type (cm_type)</v>
      </c>
      <c r="M132" s="29" t="str">
        <f aca="false">TRIM(E132&amp;" "&amp;K132)&amp;IF(C132="id"," AUTO_INCREMENT","")</f>
        <v>cm_type SMALLINT DEFAULT NULL</v>
      </c>
      <c r="N132" s="29" t="str">
        <f aca="false">IF(M132="","",IF(N131="",N131,N131&amp;", ")&amp;M132)</f>
        <v>id INT NOT NULL AUTO_INCREMENT, type SMALLINT NOT NULL, subtype SMALLINT DEFAULT NULL, cm_type SMALLINT DEFAULT NULL</v>
      </c>
      <c r="O132" s="29" t="str">
        <f aca="false">IF(E132="","",O131&amp;IF(L132="","",", "&amp;L132))</f>
        <v>, PRIMARY KEY (id), KEY type (type), KEY cm_type (cm_type)</v>
      </c>
      <c r="P132" s="29" t="str">
        <f aca="false">IF(AND(E132&lt;&gt;"",E133=""),"DROP TABLE IF EXISTS "&amp;D132&amp;"; ","")</f>
        <v/>
      </c>
      <c r="Q132" s="29" t="str">
        <f aca="false">IF(AND(E132&lt;&gt;"",E133=""),"CREATE TABLE IF NOT EXISTS "&amp;D132&amp;" ( "&amp;N132&amp;" "&amp;O132&amp;" ) ENGINE=InnoDB  DEFAULT CHARSET=utf8mb4 AUTO_INCREMENT=1 ;","")</f>
        <v/>
      </c>
      <c r="R132" s="29" t="str">
        <f aca="false">P132&amp;Q132</f>
        <v/>
      </c>
      <c r="S132" s="0"/>
      <c r="T132" s="0"/>
      <c r="U132" s="0"/>
      <c r="V132" s="0"/>
      <c r="W132" s="0" t="str">
        <f aca="false">IF(B132&lt;&gt;"",B132,W131)</f>
        <v>interaction</v>
      </c>
      <c r="X132" s="0" t="str">
        <f aca="false">IF(B132&lt;&gt;"","ALTER TABLE "&amp;B132&amp;" CONVERT TO CHARACTER SET utf8mb4 COLLATE utf8mb4_unicode_ci;",IF(F132="STRING","ALTER TABLE "&amp;W132&amp;" CHANGE "&amp;C132&amp;" "&amp;C132&amp;" VARCHAR("&amp;G132&amp;") CHARACTER SET utf8mb4 COLLATE utf8mb4_unicode_ci;",IF(OR(F132="TEXT",F132="LONGTEXT"),"ALTER TABLE "&amp;W132&amp;" CHANGE "&amp;C132&amp;" "&amp;C132&amp;" "&amp;F132&amp;" CHARACTER SET utf8mb4 COLLATE utf8mb4_unicode_ci;","")))</f>
        <v/>
      </c>
      <c r="Y132" s="0"/>
      <c r="Z132" s="0"/>
      <c r="AA132" s="0"/>
      <c r="AB132" s="0"/>
      <c r="AC132" s="0"/>
      <c r="AD132" s="0"/>
      <c r="AE132" s="0"/>
      <c r="AF132" s="0"/>
      <c r="AG132" s="0"/>
      <c r="AH132" s="0"/>
      <c r="AI132" s="0"/>
      <c r="AJ132" s="0"/>
      <c r="AK132" s="0"/>
      <c r="AL132" s="0"/>
      <c r="AM132" s="0"/>
      <c r="AN132" s="0"/>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c r="AMG132" s="0"/>
      <c r="AMH132" s="0"/>
      <c r="AMI132" s="0"/>
      <c r="AMJ132" s="0"/>
    </row>
    <row r="133" customFormat="false" ht="12.8" hidden="false" customHeight="false" outlineLevel="0" collapsed="false">
      <c r="A133" s="0"/>
      <c r="B133" s="0"/>
      <c r="C133" s="34" t="s">
        <v>387</v>
      </c>
      <c r="D133" s="29" t="str">
        <f aca="false">IF(B133&lt;&gt;"",B133,IF(D132&lt;&gt;"",D132,""))</f>
        <v>interaction</v>
      </c>
      <c r="E133" s="29" t="str">
        <f aca="false">LOWER(C133)</f>
        <v>cm_bot_name</v>
      </c>
      <c r="F133" s="35" t="s">
        <v>386</v>
      </c>
      <c r="G133" s="39" t="n">
        <v>64</v>
      </c>
      <c r="H133" s="38" t="s">
        <v>392</v>
      </c>
      <c r="I133" s="38" t="s">
        <v>393</v>
      </c>
      <c r="J133" s="38" t="s">
        <v>384</v>
      </c>
      <c r="K133" s="33" t="str">
        <f aca="false">IF(F133="","",IF(F133="STRING","VARCHAR("&amp;G133&amp;")",F133)&amp;" "&amp;IF(H133="","NOT NULL","")&amp;" "&amp;IF(I133="","","DEFAULT "&amp;I133))</f>
        <v>VARCHAR(64)  DEFAULT NULL</v>
      </c>
      <c r="L133" s="29" t="str">
        <f aca="false">IF(J133="pk","PRIMARY KEY ("&amp;E133&amp;")",IF(J133="u","UNIQUE ","")&amp;IF(OR(J133="i",J133="u"),"KEY "&amp;E133&amp;" ("&amp;E133&amp;")",""))</f>
        <v>KEY cm_bot_name (cm_bot_name)</v>
      </c>
      <c r="M133" s="29" t="str">
        <f aca="false">TRIM(E133&amp;" "&amp;K133)&amp;IF(C133="id"," AUTO_INCREMENT","")</f>
        <v>cm_bot_name VARCHAR(64) DEFAULT NULL</v>
      </c>
      <c r="N133" s="29" t="str">
        <f aca="false">IF(M133="","",IF(N132="",N132,N132&amp;", ")&amp;M133)</f>
        <v>id INT NOT NULL AUTO_INCREMENT, type SMALLINT NOT NULL, subtype SMALLINT DEFAULT NULL, cm_type SMALLINT DEFAULT NULL, cm_bot_name VARCHAR(64) DEFAULT NULL</v>
      </c>
      <c r="O133" s="29" t="str">
        <f aca="false">IF(E133="","",O132&amp;IF(L133="","",", "&amp;L133))</f>
        <v>, PRIMARY KEY (id), KEY type (type), KEY cm_type (cm_type), KEY cm_bot_name (cm_bot_name)</v>
      </c>
      <c r="P133" s="29" t="str">
        <f aca="false">IF(AND(E133&lt;&gt;"",E134=""),"DROP TABLE IF EXISTS "&amp;D133&amp;"; ","")</f>
        <v/>
      </c>
      <c r="Q133" s="29" t="str">
        <f aca="false">IF(AND(E133&lt;&gt;"",E134=""),"CREATE TABLE IF NOT EXISTS "&amp;D133&amp;" ( "&amp;N133&amp;" "&amp;O133&amp;" ) ENGINE=InnoDB  DEFAULT CHARSET=utf8mb4 AUTO_INCREMENT=1 ;","")</f>
        <v/>
      </c>
      <c r="R133" s="29" t="str">
        <f aca="false">P133&amp;Q133</f>
        <v/>
      </c>
      <c r="S133" s="0"/>
      <c r="T133" s="0"/>
      <c r="U133" s="0"/>
      <c r="V133" s="0"/>
      <c r="W133" s="0" t="str">
        <f aca="false">IF(B133&lt;&gt;"",B133,W132)</f>
        <v>interaction</v>
      </c>
      <c r="X133" s="0" t="str">
        <f aca="false">IF(B133&lt;&gt;"","ALTER TABLE "&amp;B133&amp;" CONVERT TO CHARACTER SET utf8mb4 COLLATE utf8mb4_unicode_ci;",IF(F133="STRING","ALTER TABLE "&amp;W133&amp;" CHANGE "&amp;C133&amp;" "&amp;C133&amp;" VARCHAR("&amp;G133&amp;") CHARACTER SET utf8mb4 COLLATE utf8mb4_unicode_ci;",IF(OR(F133="TEXT",F133="LONGTEXT"),"ALTER TABLE "&amp;W133&amp;" CHANGE "&amp;C133&amp;" "&amp;C133&amp;" "&amp;F133&amp;" CHARACTER SET utf8mb4 COLLATE utf8mb4_unicode_ci;","")))</f>
        <v>ALTER TABLE interaction CHANGE cm_bot_name cm_bot_name VARCHAR(64) CHARACTER SET utf8mb4 COLLATE utf8mb4_unicode_ci;</v>
      </c>
      <c r="Y133" s="0"/>
      <c r="Z133" s="0"/>
      <c r="AA133" s="0"/>
      <c r="AB133" s="0"/>
      <c r="AC133" s="0"/>
      <c r="AD133" s="0"/>
      <c r="AE133" s="0"/>
      <c r="AF133" s="0"/>
      <c r="AG133" s="0"/>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c r="AMG133" s="0"/>
      <c r="AMH133" s="0"/>
      <c r="AMI133" s="0"/>
      <c r="AMJ133" s="0"/>
    </row>
    <row r="134" customFormat="false" ht="12.8" hidden="false" customHeight="false" outlineLevel="0" collapsed="false">
      <c r="A134" s="0"/>
      <c r="B134" s="0"/>
      <c r="C134" s="34" t="s">
        <v>463</v>
      </c>
      <c r="D134" s="29" t="str">
        <f aca="false">IF(B134&lt;&gt;"",B134,IF(D133&lt;&gt;"",D133,""))</f>
        <v>interaction</v>
      </c>
      <c r="E134" s="29" t="str">
        <f aca="false">LOWER(C134)</f>
        <v>cm_sequence_id</v>
      </c>
      <c r="F134" s="35" t="s">
        <v>386</v>
      </c>
      <c r="G134" s="39" t="n">
        <v>64</v>
      </c>
      <c r="H134" s="38" t="s">
        <v>392</v>
      </c>
      <c r="I134" s="38" t="s">
        <v>393</v>
      </c>
      <c r="J134" s="38" t="s">
        <v>384</v>
      </c>
      <c r="K134" s="33" t="str">
        <f aca="false">IF(F134="","",IF(F134="STRING","VARCHAR("&amp;G134&amp;")",F134)&amp;" "&amp;IF(H134="","NOT NULL","")&amp;" "&amp;IF(I134="","","DEFAULT "&amp;I134))</f>
        <v>VARCHAR(64)  DEFAULT NULL</v>
      </c>
      <c r="L134" s="29" t="str">
        <f aca="false">IF(J134="pk","PRIMARY KEY ("&amp;E134&amp;")",IF(J134="u","UNIQUE ","")&amp;IF(OR(J134="i",J134="u"),"KEY "&amp;E134&amp;" ("&amp;E134&amp;")",""))</f>
        <v>KEY cm_sequence_id (cm_sequence_id)</v>
      </c>
      <c r="M134" s="29" t="str">
        <f aca="false">TRIM(E134&amp;" "&amp;K134)&amp;IF(C134="id"," AUTO_INCREMENT","")</f>
        <v>cm_sequence_id VARCHAR(64) DEFAULT NULL</v>
      </c>
      <c r="N134" s="29" t="str">
        <f aca="false">IF(M134="","",IF(N133="",N133,N133&amp;", ")&amp;M134)</f>
        <v>id INT NOT NULL AUTO_INCREMENT, type SMALLINT NOT NULL, subtype SMALLINT DEFAULT NULL, cm_type SMALLINT DEFAULT NULL, cm_bot_name VARCHAR(64) DEFAULT NULL, cm_sequence_id VARCHAR(64) DEFAULT NULL</v>
      </c>
      <c r="O134" s="29" t="str">
        <f aca="false">IF(E134="","",O133&amp;IF(L134="","",", "&amp;L134))</f>
        <v>, PRIMARY KEY (id), KEY type (type), KEY cm_type (cm_type), KEY cm_bot_name (cm_bot_name), KEY cm_sequence_id (cm_sequence_id)</v>
      </c>
      <c r="P134" s="29" t="str">
        <f aca="false">IF(AND(E134&lt;&gt;"",E135=""),"DROP TABLE IF EXISTS "&amp;D134&amp;"; ","")</f>
        <v/>
      </c>
      <c r="Q134" s="29" t="str">
        <f aca="false">IF(AND(E134&lt;&gt;"",E135=""),"CREATE TABLE IF NOT EXISTS "&amp;D134&amp;" ( "&amp;N134&amp;" "&amp;O134&amp;" ) ENGINE=InnoDB  DEFAULT CHARSET=utf8mb4 AUTO_INCREMENT=1 ;","")</f>
        <v/>
      </c>
      <c r="R134" s="29" t="str">
        <f aca="false">P134&amp;Q134</f>
        <v/>
      </c>
      <c r="S134" s="0"/>
      <c r="T134" s="0"/>
      <c r="U134" s="0"/>
      <c r="V134" s="0"/>
      <c r="W134" s="0" t="str">
        <f aca="false">IF(B134&lt;&gt;"",B134,W133)</f>
        <v>interaction</v>
      </c>
      <c r="X134" s="0" t="str">
        <f aca="false">IF(B134&lt;&gt;"","ALTER TABLE "&amp;B134&amp;" CONVERT TO CHARACTER SET utf8mb4 COLLATE utf8mb4_unicode_ci;",IF(F134="STRING","ALTER TABLE "&amp;W134&amp;" CHANGE "&amp;C134&amp;" "&amp;C134&amp;" VARCHAR("&amp;G134&amp;") CHARACTER SET utf8mb4 COLLATE utf8mb4_unicode_ci;",IF(OR(F134="TEXT",F134="LONGTEXT"),"ALTER TABLE "&amp;W134&amp;" CHANGE "&amp;C134&amp;" "&amp;C134&amp;" "&amp;F134&amp;" CHARACTER SET utf8mb4 COLLATE utf8mb4_unicode_ci;","")))</f>
        <v>ALTER TABLE interaction CHANGE cm_sequence_id cm_sequence_id VARCHAR(64) CHARACTER SET utf8mb4 COLLATE utf8mb4_unicode_ci;</v>
      </c>
      <c r="Y134" s="0"/>
      <c r="Z134" s="0"/>
      <c r="AA134" s="0"/>
      <c r="AB134" s="0"/>
      <c r="AC134" s="0"/>
      <c r="AD134" s="0"/>
      <c r="AE134" s="0"/>
      <c r="AF134" s="0"/>
      <c r="AG134" s="0"/>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c r="AMG134" s="0"/>
      <c r="AMH134" s="0"/>
      <c r="AMI134" s="0"/>
      <c r="AMJ134" s="0"/>
    </row>
    <row r="135" customFormat="false" ht="12.8" hidden="false" customHeight="false" outlineLevel="0" collapsed="false">
      <c r="A135" s="0"/>
      <c r="B135" s="0"/>
      <c r="C135" s="34" t="s">
        <v>388</v>
      </c>
      <c r="D135" s="29" t="str">
        <f aca="false">IF(B135&lt;&gt;"",B135,IF(D134&lt;&gt;"",D134,""))</f>
        <v>interaction</v>
      </c>
      <c r="E135" s="29" t="str">
        <f aca="false">LOWER(C135)</f>
        <v>cm_chat_info</v>
      </c>
      <c r="F135" s="35" t="s">
        <v>386</v>
      </c>
      <c r="G135" s="36" t="n">
        <v>255</v>
      </c>
      <c r="H135" s="38" t="s">
        <v>392</v>
      </c>
      <c r="I135" s="38" t="s">
        <v>393</v>
      </c>
      <c r="J135" s="38" t="s">
        <v>384</v>
      </c>
      <c r="K135" s="33" t="str">
        <f aca="false">IF(F135="","",IF(F135="STRING","VARCHAR("&amp;G135&amp;")",F135)&amp;" "&amp;IF(H135="","NOT NULL","")&amp;" "&amp;IF(I135="","","DEFAULT "&amp;I135))</f>
        <v>VARCHAR(255)  DEFAULT NULL</v>
      </c>
      <c r="L135" s="29" t="str">
        <f aca="false">IF(J135="pk","PRIMARY KEY ("&amp;E135&amp;")",IF(J135="u","UNIQUE ","")&amp;IF(OR(J135="i",J135="u"),"KEY "&amp;E135&amp;" ("&amp;E135&amp;")",""))</f>
        <v>KEY cm_chat_info (cm_chat_info)</v>
      </c>
      <c r="M135" s="29" t="str">
        <f aca="false">TRIM(E135&amp;" "&amp;K135)&amp;IF(C135="id"," AUTO_INCREMENT","")</f>
        <v>cm_chat_info VARCHAR(255) DEFAULT NULL</v>
      </c>
      <c r="N135" s="29" t="str">
        <f aca="false">IF(M135="","",IF(N134="",N134,N134&amp;", ")&amp;M135)</f>
        <v>id INT NOT NULL AUTO_INCREMENT, type SMALLINT NOT NULL, subtype SMALLINT DEFAULT NULL, cm_type SMALLINT DEFAULT NULL, cm_bot_name VARCHAR(64) DEFAULT NULL, cm_sequence_id VARCHAR(64) DEFAULT NULL, cm_chat_info VARCHAR(255) DEFAULT NULL</v>
      </c>
      <c r="O135" s="29" t="str">
        <f aca="false">IF(E135="","",O134&amp;IF(L135="","",", "&amp;L135))</f>
        <v>, PRIMARY KEY (id), KEY type (type), KEY cm_type (cm_type), KEY cm_bot_name (cm_bot_name), KEY cm_sequence_id (cm_sequence_id), KEY cm_chat_info (cm_chat_info)</v>
      </c>
      <c r="P135" s="29" t="str">
        <f aca="false">IF(AND(E135&lt;&gt;"",E136=""),"DROP TABLE IF EXISTS "&amp;D135&amp;"; ","")</f>
        <v/>
      </c>
      <c r="Q135" s="29" t="str">
        <f aca="false">IF(AND(E135&lt;&gt;"",E136=""),"CREATE TABLE IF NOT EXISTS "&amp;D135&amp;" ( "&amp;N135&amp;" "&amp;O135&amp;" ) ENGINE=InnoDB  DEFAULT CHARSET=utf8mb4 AUTO_INCREMENT=1 ;","")</f>
        <v/>
      </c>
      <c r="R135" s="29" t="str">
        <f aca="false">P135&amp;Q135</f>
        <v/>
      </c>
      <c r="S135" s="0"/>
      <c r="T135" s="0"/>
      <c r="U135" s="0"/>
      <c r="V135" s="0"/>
      <c r="W135" s="0" t="str">
        <f aca="false">IF(B135&lt;&gt;"",B135,W134)</f>
        <v>interaction</v>
      </c>
      <c r="X135" s="0" t="str">
        <f aca="false">IF(B135&lt;&gt;"","ALTER TABLE "&amp;B135&amp;" CONVERT TO CHARACTER SET utf8mb4 COLLATE utf8mb4_unicode_ci;",IF(F135="STRING","ALTER TABLE "&amp;W135&amp;" CHANGE "&amp;C135&amp;" "&amp;C135&amp;" VARCHAR("&amp;G135&amp;") CHARACTER SET utf8mb4 COLLATE utf8mb4_unicode_ci;",IF(OR(F135="TEXT",F135="LONGTEXT"),"ALTER TABLE "&amp;W135&amp;" CHANGE "&amp;C135&amp;" "&amp;C135&amp;" "&amp;F135&amp;" CHARACTER SET utf8mb4 COLLATE utf8mb4_unicode_ci;","")))</f>
        <v>ALTER TABLE interaction CHANGE cm_chat_info cm_chat_info VARCHAR(255) CHARACTER SET utf8mb4 COLLATE utf8mb4_unicode_ci;</v>
      </c>
      <c r="Y135" s="0"/>
      <c r="Z135" s="0"/>
      <c r="AA135" s="0"/>
      <c r="AB135" s="0"/>
      <c r="AC135" s="0"/>
      <c r="AD135" s="0"/>
      <c r="AE135" s="0"/>
      <c r="AF135" s="0"/>
      <c r="AG135" s="0"/>
      <c r="AH135" s="0"/>
      <c r="AI135" s="0"/>
      <c r="AJ135" s="0"/>
      <c r="AK135" s="0"/>
      <c r="AL135" s="0"/>
      <c r="AM135" s="0"/>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c r="AMG135" s="0"/>
      <c r="AMH135" s="0"/>
      <c r="AMI135" s="0"/>
      <c r="AMJ135" s="0"/>
    </row>
    <row r="136" customFormat="false" ht="12.8" hidden="false" customHeight="false" outlineLevel="0" collapsed="false">
      <c r="A136" s="0"/>
      <c r="B136" s="0"/>
      <c r="C136" s="34" t="s">
        <v>385</v>
      </c>
      <c r="D136" s="29" t="str">
        <f aca="false">IF(B136&lt;&gt;"",B136,IF(D135&lt;&gt;"",D135,""))</f>
        <v>interaction</v>
      </c>
      <c r="E136" s="29" t="str">
        <f aca="false">LOWER(C136)</f>
        <v>cm_user_id</v>
      </c>
      <c r="F136" s="35" t="s">
        <v>386</v>
      </c>
      <c r="G136" s="36" t="n">
        <v>255</v>
      </c>
      <c r="H136" s="38" t="s">
        <v>392</v>
      </c>
      <c r="I136" s="38" t="s">
        <v>393</v>
      </c>
      <c r="J136" s="37"/>
      <c r="K136" s="33" t="str">
        <f aca="false">IF(F136="","",IF(F136="STRING","VARCHAR("&amp;G136&amp;")",F136)&amp;" "&amp;IF(H136="","NOT NULL","")&amp;" "&amp;IF(I136="","","DEFAULT "&amp;I136))</f>
        <v>VARCHAR(255)  DEFAULT NULL</v>
      </c>
      <c r="L136" s="29" t="str">
        <f aca="false">IF(J136="pk","PRIMARY KEY ("&amp;E136&amp;")",IF(J136="u","UNIQUE ","")&amp;IF(OR(J136="i",J136="u"),"KEY "&amp;E136&amp;" ("&amp;E136&amp;")",""))</f>
        <v/>
      </c>
      <c r="M136" s="29" t="str">
        <f aca="false">TRIM(E136&amp;" "&amp;K136)&amp;IF(C136="id"," AUTO_INCREMENT","")</f>
        <v>cm_user_id VARCHAR(255) DEFAULT NULL</v>
      </c>
      <c r="N136" s="29" t="str">
        <f aca="false">IF(M136="","",IF(N135="",N135,N135&amp;", ")&amp;M136)</f>
        <v>id INT NOT NULL AUTO_INCREMENT, type SMALLINT NOT NULL, subtype SMALLINT DEFAULT NULL, cm_type SMALLINT DEFAULT NULL, cm_bot_name VARCHAR(64) DEFAULT NULL, cm_sequence_id VARCHAR(64) DEFAULT NULL, cm_chat_info VARCHAR(255) DEFAULT NULL, cm_user_id VARCHAR(255) DEFAULT NULL</v>
      </c>
      <c r="O136" s="29" t="str">
        <f aca="false">IF(E136="","",O135&amp;IF(L136="","",", "&amp;L136))</f>
        <v>, PRIMARY KEY (id), KEY type (type), KEY cm_type (cm_type), KEY cm_bot_name (cm_bot_name), KEY cm_sequence_id (cm_sequence_id), KEY cm_chat_info (cm_chat_info)</v>
      </c>
      <c r="P136" s="29" t="str">
        <f aca="false">IF(AND(E136&lt;&gt;"",E137=""),"DROP TABLE IF EXISTS "&amp;D136&amp;"; ","")</f>
        <v/>
      </c>
      <c r="Q136" s="29" t="str">
        <f aca="false">IF(AND(E136&lt;&gt;"",E137=""),"CREATE TABLE IF NOT EXISTS "&amp;D136&amp;" ( "&amp;N136&amp;" "&amp;O136&amp;" ) ENGINE=InnoDB  DEFAULT CHARSET=utf8mb4 AUTO_INCREMENT=1 ;","")</f>
        <v/>
      </c>
      <c r="R136" s="29" t="str">
        <f aca="false">P136&amp;Q136</f>
        <v/>
      </c>
      <c r="S136" s="0"/>
      <c r="T136" s="0"/>
      <c r="U136" s="0"/>
      <c r="V136" s="0"/>
      <c r="W136" s="0" t="str">
        <f aca="false">IF(B136&lt;&gt;"",B136,W135)</f>
        <v>interaction</v>
      </c>
      <c r="X136" s="0" t="str">
        <f aca="false">IF(B136&lt;&gt;"","ALTER TABLE "&amp;B136&amp;" CONVERT TO CHARACTER SET utf8mb4 COLLATE utf8mb4_unicode_ci;",IF(F136="STRING","ALTER TABLE "&amp;W136&amp;" CHANGE "&amp;C136&amp;" "&amp;C136&amp;" VARCHAR("&amp;G136&amp;") CHARACTER SET utf8mb4 COLLATE utf8mb4_unicode_ci;",IF(OR(F136="TEXT",F136="LONGTEXT"),"ALTER TABLE "&amp;W136&amp;" CHANGE "&amp;C136&amp;" "&amp;C136&amp;" "&amp;F136&amp;" CHARACTER SET utf8mb4 COLLATE utf8mb4_unicode_ci;","")))</f>
        <v>ALTER TABLE interaction CHANGE cm_user_id cm_user_id VARCHAR(255) CHARACTER SET utf8mb4 COLLATE utf8mb4_unicode_ci;</v>
      </c>
      <c r="Y136" s="0"/>
      <c r="Z136" s="0"/>
      <c r="AA136" s="0"/>
      <c r="AB136" s="0"/>
      <c r="AC136" s="0"/>
      <c r="AD136" s="0"/>
      <c r="AE136" s="0"/>
      <c r="AF136" s="0"/>
      <c r="AG136" s="0"/>
      <c r="AH136" s="0"/>
      <c r="AI136" s="0"/>
      <c r="AJ136" s="0"/>
      <c r="AK136" s="0"/>
      <c r="AL136" s="0"/>
      <c r="AM136" s="0"/>
      <c r="AN136" s="0"/>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c r="AMG136" s="0"/>
      <c r="AMH136" s="0"/>
      <c r="AMI136" s="0"/>
      <c r="AMJ136" s="0"/>
    </row>
    <row r="137" customFormat="false" ht="12.8" hidden="false" customHeight="false" outlineLevel="0" collapsed="false">
      <c r="A137" s="0"/>
      <c r="B137" s="0"/>
      <c r="C137" s="34" t="s">
        <v>464</v>
      </c>
      <c r="D137" s="29" t="str">
        <f aca="false">IF(B137&lt;&gt;"",B137,IF(D136&lt;&gt;"",D136,""))</f>
        <v>interaction</v>
      </c>
      <c r="E137" s="29" t="str">
        <f aca="false">LOWER(C137)</f>
        <v>cm_user_name</v>
      </c>
      <c r="F137" s="35" t="s">
        <v>386</v>
      </c>
      <c r="G137" s="36" t="n">
        <v>255</v>
      </c>
      <c r="H137" s="38" t="s">
        <v>392</v>
      </c>
      <c r="I137" s="38" t="s">
        <v>393</v>
      </c>
      <c r="J137" s="38"/>
      <c r="K137" s="33" t="str">
        <f aca="false">IF(F137="","",IF(F137="STRING","VARCHAR("&amp;G137&amp;")",F137)&amp;" "&amp;IF(H137="","NOT NULL","")&amp;" "&amp;IF(I137="","","DEFAULT "&amp;I137))</f>
        <v>VARCHAR(255)  DEFAULT NULL</v>
      </c>
      <c r="L137" s="29" t="str">
        <f aca="false">IF(J137="pk","PRIMARY KEY ("&amp;E137&amp;")",IF(J137="u","UNIQUE ","")&amp;IF(OR(J137="i",J137="u"),"KEY "&amp;E137&amp;" ("&amp;E137&amp;")",""))</f>
        <v/>
      </c>
      <c r="M137" s="29" t="str">
        <f aca="false">TRIM(E137&amp;" "&amp;K137)&amp;IF(C137="id"," AUTO_INCREMENT","")</f>
        <v>cm_user_name VARCHAR(255) DEFAULT NULL</v>
      </c>
      <c r="N137" s="29" t="str">
        <f aca="false">IF(M137="","",IF(N136="",N136,N136&amp;", ")&amp;M137)</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v>
      </c>
      <c r="O137" s="29" t="str">
        <f aca="false">IF(E137="","",O136&amp;IF(L137="","",", "&amp;L137))</f>
        <v>, PRIMARY KEY (id), KEY type (type), KEY cm_type (cm_type), KEY cm_bot_name (cm_bot_name), KEY cm_sequence_id (cm_sequence_id), KEY cm_chat_info (cm_chat_info)</v>
      </c>
      <c r="P137" s="29" t="str">
        <f aca="false">IF(AND(E137&lt;&gt;"",E138=""),"DROP TABLE IF EXISTS "&amp;D137&amp;"; ","")</f>
        <v/>
      </c>
      <c r="Q137" s="29" t="str">
        <f aca="false">IF(AND(E137&lt;&gt;"",E138=""),"CREATE TABLE IF NOT EXISTS "&amp;D137&amp;" ( "&amp;N137&amp;" "&amp;O137&amp;" ) ENGINE=InnoDB  DEFAULT CHARSET=utf8mb4 AUTO_INCREMENT=1 ;","")</f>
        <v/>
      </c>
      <c r="R137" s="29" t="str">
        <f aca="false">P137&amp;Q137</f>
        <v/>
      </c>
      <c r="S137" s="0"/>
      <c r="T137" s="0"/>
      <c r="U137" s="0"/>
      <c r="V137" s="0"/>
      <c r="W137" s="0" t="str">
        <f aca="false">IF(B137&lt;&gt;"",B137,W136)</f>
        <v>interaction</v>
      </c>
      <c r="X137" s="0" t="str">
        <f aca="false">IF(B137&lt;&gt;"","ALTER TABLE "&amp;B137&amp;" CONVERT TO CHARACTER SET utf8mb4 COLLATE utf8mb4_unicode_ci;",IF(F137="STRING","ALTER TABLE "&amp;W137&amp;" CHANGE "&amp;C137&amp;" "&amp;C137&amp;" VARCHAR("&amp;G137&amp;") CHARACTER SET utf8mb4 COLLATE utf8mb4_unicode_ci;",IF(OR(F137="TEXT",F137="LONGTEXT"),"ALTER TABLE "&amp;W137&amp;" CHANGE "&amp;C137&amp;" "&amp;C137&amp;" "&amp;F137&amp;" CHARACTER SET utf8mb4 COLLATE utf8mb4_unicode_ci;","")))</f>
        <v>ALTER TABLE interaction CHANGE cm_user_name cm_user_name VARCHAR(255) CHARACTER SET utf8mb4 COLLATE utf8mb4_unicode_ci;</v>
      </c>
      <c r="Y137" s="0"/>
      <c r="Z137" s="0"/>
      <c r="AA137" s="0"/>
      <c r="AB137" s="0"/>
      <c r="AC137" s="0"/>
      <c r="AD137" s="0"/>
      <c r="AE137" s="0"/>
      <c r="AF137" s="0"/>
      <c r="AG137" s="0"/>
      <c r="AH137" s="0"/>
      <c r="AI137" s="0"/>
      <c r="AJ137" s="0"/>
      <c r="AK137" s="0"/>
      <c r="AL137" s="0"/>
      <c r="AM137" s="0"/>
      <c r="AN137" s="0"/>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c r="AMG137" s="0"/>
      <c r="AMH137" s="0"/>
      <c r="AMI137" s="0"/>
      <c r="AMJ137" s="0"/>
    </row>
    <row r="138" customFormat="false" ht="12.8" hidden="false" customHeight="false" outlineLevel="0" collapsed="false">
      <c r="A138" s="0"/>
      <c r="B138" s="0"/>
      <c r="C138" s="41" t="s">
        <v>465</v>
      </c>
      <c r="D138" s="29" t="str">
        <f aca="false">IF(B138&lt;&gt;"",B138,IF(D137&lt;&gt;"",D137,""))</f>
        <v>interaction</v>
      </c>
      <c r="E138" s="29" t="str">
        <f aca="false">LOWER(C138)</f>
        <v>cm_user_login</v>
      </c>
      <c r="F138" s="35" t="s">
        <v>386</v>
      </c>
      <c r="G138" s="36" t="n">
        <v>64</v>
      </c>
      <c r="H138" s="38" t="s">
        <v>392</v>
      </c>
      <c r="I138" s="38" t="s">
        <v>393</v>
      </c>
      <c r="J138" s="38"/>
      <c r="K138" s="33" t="str">
        <f aca="false">IF(F138="","",IF(F138="STRING","VARCHAR("&amp;G138&amp;")",F138)&amp;" "&amp;IF(H138="","NOT NULL","")&amp;" "&amp;IF(I138="","","DEFAULT "&amp;I138))</f>
        <v>VARCHAR(64)  DEFAULT NULL</v>
      </c>
      <c r="L138" s="29" t="str">
        <f aca="false">IF(J138="pk","PRIMARY KEY ("&amp;E138&amp;")",IF(J138="u","UNIQUE ","")&amp;IF(OR(J138="i",J138="u"),"KEY "&amp;E138&amp;" ("&amp;E138&amp;")",""))</f>
        <v/>
      </c>
      <c r="M138" s="29" t="str">
        <f aca="false">TRIM(E138&amp;" "&amp;K138)&amp;IF(C138="id"," AUTO_INCREMENT","")</f>
        <v>cm_user_login VARCHAR(64) DEFAULT NULL</v>
      </c>
      <c r="N138" s="29" t="str">
        <f aca="false">IF(M138="","",IF(N137="",N137,N137&amp;", ")&amp;M138)</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v>
      </c>
      <c r="O138" s="29" t="str">
        <f aca="false">IF(E138="","",O137&amp;IF(L138="","",", "&amp;L138))</f>
        <v>, PRIMARY KEY (id), KEY type (type), KEY cm_type (cm_type), KEY cm_bot_name (cm_bot_name), KEY cm_sequence_id (cm_sequence_id), KEY cm_chat_info (cm_chat_info)</v>
      </c>
      <c r="P138" s="29" t="str">
        <f aca="false">IF(AND(E138&lt;&gt;"",E139=""),"DROP TABLE IF EXISTS "&amp;D138&amp;"; ","")</f>
        <v/>
      </c>
      <c r="Q138" s="29" t="str">
        <f aca="false">IF(AND(E138&lt;&gt;"",E139=""),"CREATE TABLE IF NOT EXISTS "&amp;D138&amp;" ( "&amp;N138&amp;" "&amp;O138&amp;" ) ENGINE=InnoDB  DEFAULT CHARSET=utf8mb4 AUTO_INCREMENT=1 ;","")</f>
        <v/>
      </c>
      <c r="R138" s="29" t="str">
        <f aca="false">P138&amp;Q138</f>
        <v/>
      </c>
      <c r="S138" s="0"/>
      <c r="T138" s="0"/>
      <c r="U138" s="0"/>
      <c r="V138" s="0"/>
      <c r="W138" s="0" t="str">
        <f aca="false">IF(B138&lt;&gt;"",B138,W137)</f>
        <v>interaction</v>
      </c>
      <c r="X138" s="0" t="str">
        <f aca="false">IF(B138&lt;&gt;"","ALTER TABLE "&amp;B138&amp;" CONVERT TO CHARACTER SET utf8mb4 COLLATE utf8mb4_unicode_ci;",IF(F138="STRING","ALTER TABLE "&amp;W138&amp;" CHANGE "&amp;C138&amp;" "&amp;C138&amp;" VARCHAR("&amp;G138&amp;") CHARACTER SET utf8mb4 COLLATE utf8mb4_unicode_ci;",IF(OR(F138="TEXT",F138="LONGTEXT"),"ALTER TABLE "&amp;W138&amp;" CHANGE "&amp;C138&amp;" "&amp;C138&amp;" "&amp;F138&amp;" CHARACTER SET utf8mb4 COLLATE utf8mb4_unicode_ci;","")))</f>
        <v>ALTER TABLE interaction CHANGE cm_user_login cm_user_login VARCHAR(64) CHARACTER SET utf8mb4 COLLATE utf8mb4_unicode_ci;</v>
      </c>
      <c r="Y138" s="0"/>
      <c r="Z138" s="0"/>
      <c r="AA138" s="0"/>
      <c r="AB138" s="0"/>
      <c r="AC138" s="0"/>
      <c r="AD138" s="0"/>
      <c r="AE138" s="0"/>
      <c r="AF138" s="0"/>
      <c r="AG138" s="0"/>
      <c r="AH138" s="0"/>
      <c r="AI138" s="0"/>
      <c r="AJ138" s="0"/>
      <c r="AK138" s="0"/>
      <c r="AL138" s="0"/>
      <c r="AM138" s="0"/>
      <c r="AN138" s="0"/>
      <c r="AO138" s="0"/>
      <c r="AP138" s="0"/>
      <c r="AQ138" s="0"/>
      <c r="AR138" s="0"/>
      <c r="AS138" s="0"/>
      <c r="AT138" s="0"/>
      <c r="AU138" s="0"/>
      <c r="AV138" s="0"/>
      <c r="AW138" s="0"/>
      <c r="AX138" s="0"/>
      <c r="AY138" s="0"/>
      <c r="AZ138" s="0"/>
      <c r="BA138" s="0"/>
      <c r="BB138" s="0"/>
      <c r="BC138" s="0"/>
      <c r="BD138" s="0"/>
      <c r="BE138" s="0"/>
      <c r="BF138" s="0"/>
      <c r="BG138" s="0"/>
      <c r="BH138" s="0"/>
      <c r="BI138" s="0"/>
      <c r="BJ138" s="0"/>
      <c r="BK138" s="0"/>
      <c r="BL138" s="0"/>
      <c r="BM138" s="0"/>
      <c r="BN138" s="0"/>
      <c r="BO138" s="0"/>
      <c r="BP138" s="0"/>
      <c r="BQ138" s="0"/>
      <c r="BR138" s="0"/>
      <c r="BS138" s="0"/>
      <c r="BT138" s="0"/>
      <c r="BU138" s="0"/>
      <c r="BV138" s="0"/>
      <c r="BW138" s="0"/>
      <c r="BX138" s="0"/>
      <c r="BY138" s="0"/>
      <c r="BZ138" s="0"/>
      <c r="CA138" s="0"/>
      <c r="CB138" s="0"/>
      <c r="CC138" s="0"/>
      <c r="CD138" s="0"/>
      <c r="CE138" s="0"/>
      <c r="CF138" s="0"/>
      <c r="CG138" s="0"/>
      <c r="CH138" s="0"/>
      <c r="CI138" s="0"/>
      <c r="CJ138" s="0"/>
      <c r="CK138" s="0"/>
      <c r="CL138" s="0"/>
      <c r="CM138" s="0"/>
      <c r="CN138" s="0"/>
      <c r="CO138" s="0"/>
      <c r="CP138" s="0"/>
      <c r="CQ138" s="0"/>
      <c r="CR138" s="0"/>
      <c r="CS138" s="0"/>
      <c r="CT138" s="0"/>
      <c r="CU138" s="0"/>
      <c r="CV138" s="0"/>
      <c r="CW138" s="0"/>
      <c r="CX138" s="0"/>
      <c r="CY138" s="0"/>
      <c r="CZ138" s="0"/>
      <c r="DA138" s="0"/>
      <c r="DB138" s="0"/>
      <c r="DC138" s="0"/>
      <c r="DD138" s="0"/>
      <c r="DE138" s="0"/>
      <c r="DF138" s="0"/>
      <c r="DG138" s="0"/>
      <c r="DH138" s="0"/>
      <c r="DI138" s="0"/>
      <c r="DJ138" s="0"/>
      <c r="DK138" s="0"/>
      <c r="DL138" s="0"/>
      <c r="DM138" s="0"/>
      <c r="DN138" s="0"/>
      <c r="DO138" s="0"/>
      <c r="DP138" s="0"/>
      <c r="DQ138" s="0"/>
      <c r="DR138" s="0"/>
      <c r="DS138" s="0"/>
      <c r="DT138" s="0"/>
      <c r="DU138" s="0"/>
      <c r="DV138" s="0"/>
      <c r="DW138" s="0"/>
      <c r="DX138" s="0"/>
      <c r="DY138" s="0"/>
      <c r="DZ138" s="0"/>
      <c r="EA138" s="0"/>
      <c r="EB138" s="0"/>
      <c r="EC138" s="0"/>
      <c r="ED138" s="0"/>
      <c r="EE138" s="0"/>
      <c r="EF138" s="0"/>
      <c r="EG138" s="0"/>
      <c r="EH138" s="0"/>
      <c r="EI138" s="0"/>
      <c r="EJ138" s="0"/>
      <c r="EK138" s="0"/>
      <c r="EL138" s="0"/>
      <c r="EM138" s="0"/>
      <c r="EN138" s="0"/>
      <c r="EO138" s="0"/>
      <c r="EP138" s="0"/>
      <c r="EQ138" s="0"/>
      <c r="ER138" s="0"/>
      <c r="ES138" s="0"/>
      <c r="ET138" s="0"/>
      <c r="EU138" s="0"/>
      <c r="EV138" s="0"/>
      <c r="EW138" s="0"/>
      <c r="EX138" s="0"/>
      <c r="EY138" s="0"/>
      <c r="EZ138" s="0"/>
      <c r="FA138" s="0"/>
      <c r="FB138" s="0"/>
      <c r="FC138" s="0"/>
      <c r="FD138" s="0"/>
      <c r="FE138" s="0"/>
      <c r="FF138" s="0"/>
      <c r="FG138" s="0"/>
      <c r="FH138" s="0"/>
      <c r="FI138" s="0"/>
      <c r="FJ138" s="0"/>
      <c r="FK138" s="0"/>
      <c r="FL138" s="0"/>
      <c r="FM138" s="0"/>
      <c r="FN138" s="0"/>
      <c r="FO138" s="0"/>
      <c r="FP138" s="0"/>
      <c r="FQ138" s="0"/>
      <c r="FR138" s="0"/>
      <c r="FS138" s="0"/>
      <c r="FT138" s="0"/>
      <c r="FU138" s="0"/>
      <c r="FV138" s="0"/>
      <c r="FW138" s="0"/>
      <c r="FX138" s="0"/>
      <c r="FY138" s="0"/>
      <c r="FZ138" s="0"/>
      <c r="GA138" s="0"/>
      <c r="GB138" s="0"/>
      <c r="GC138" s="0"/>
      <c r="GD138" s="0"/>
      <c r="GE138" s="0"/>
      <c r="GF138" s="0"/>
      <c r="GG138" s="0"/>
      <c r="GH138" s="0"/>
      <c r="GI138" s="0"/>
      <c r="GJ138" s="0"/>
      <c r="GK138" s="0"/>
      <c r="GL138" s="0"/>
      <c r="GM138" s="0"/>
      <c r="GN138" s="0"/>
      <c r="GO138" s="0"/>
      <c r="GP138" s="0"/>
      <c r="GQ138" s="0"/>
      <c r="GR138" s="0"/>
      <c r="GS138" s="0"/>
      <c r="GT138" s="0"/>
      <c r="GU138" s="0"/>
      <c r="GV138" s="0"/>
      <c r="GW138" s="0"/>
      <c r="GX138" s="0"/>
      <c r="GY138" s="0"/>
      <c r="GZ138" s="0"/>
      <c r="HA138" s="0"/>
      <c r="HB138" s="0"/>
      <c r="HC138" s="0"/>
      <c r="HD138" s="0"/>
      <c r="HE138" s="0"/>
      <c r="HF138" s="0"/>
      <c r="HG138" s="0"/>
      <c r="HH138" s="0"/>
      <c r="HI138" s="0"/>
      <c r="HJ138" s="0"/>
      <c r="HK138" s="0"/>
      <c r="HL138" s="0"/>
      <c r="HM138" s="0"/>
      <c r="HN138" s="0"/>
      <c r="HO138" s="0"/>
      <c r="HP138" s="0"/>
      <c r="HQ138" s="0"/>
      <c r="HR138" s="0"/>
      <c r="HS138" s="0"/>
      <c r="HT138" s="0"/>
      <c r="HU138" s="0"/>
      <c r="HV138" s="0"/>
      <c r="HW138" s="0"/>
      <c r="HX138" s="0"/>
      <c r="HY138" s="0"/>
      <c r="HZ138" s="0"/>
      <c r="IA138" s="0"/>
      <c r="IB138" s="0"/>
      <c r="IC138" s="0"/>
      <c r="ID138" s="0"/>
      <c r="IE138" s="0"/>
      <c r="IF138" s="0"/>
      <c r="IG138" s="0"/>
      <c r="IH138" s="0"/>
      <c r="II138" s="0"/>
      <c r="IJ138" s="0"/>
      <c r="IK138" s="0"/>
      <c r="IL138" s="0"/>
      <c r="IM138" s="0"/>
      <c r="IN138" s="0"/>
      <c r="IO138" s="0"/>
      <c r="IP138" s="0"/>
      <c r="IQ138" s="0"/>
      <c r="IR138" s="0"/>
      <c r="IS138" s="0"/>
      <c r="IT138" s="0"/>
      <c r="IU138" s="0"/>
      <c r="IV138" s="0"/>
      <c r="IW138" s="0"/>
      <c r="IX138" s="0"/>
      <c r="IY138" s="0"/>
      <c r="IZ138" s="0"/>
      <c r="JA138" s="0"/>
      <c r="JB138" s="0"/>
      <c r="JC138" s="0"/>
      <c r="JD138" s="0"/>
      <c r="JE138" s="0"/>
      <c r="JF138" s="0"/>
      <c r="JG138" s="0"/>
      <c r="JH138" s="0"/>
      <c r="JI138" s="0"/>
      <c r="JJ138" s="0"/>
      <c r="JK138" s="0"/>
      <c r="JL138" s="0"/>
      <c r="JM138" s="0"/>
      <c r="JN138" s="0"/>
      <c r="JO138" s="0"/>
      <c r="JP138" s="0"/>
      <c r="JQ138" s="0"/>
      <c r="JR138" s="0"/>
      <c r="JS138" s="0"/>
      <c r="JT138" s="0"/>
      <c r="JU138" s="0"/>
      <c r="JV138" s="0"/>
      <c r="JW138" s="0"/>
      <c r="JX138" s="0"/>
      <c r="JY138" s="0"/>
      <c r="JZ138" s="0"/>
      <c r="KA138" s="0"/>
      <c r="KB138" s="0"/>
      <c r="KC138" s="0"/>
      <c r="KD138" s="0"/>
      <c r="KE138" s="0"/>
      <c r="KF138" s="0"/>
      <c r="KG138" s="0"/>
      <c r="KH138" s="0"/>
      <c r="KI138" s="0"/>
      <c r="KJ138" s="0"/>
      <c r="KK138" s="0"/>
      <c r="KL138" s="0"/>
      <c r="KM138" s="0"/>
      <c r="KN138" s="0"/>
      <c r="KO138" s="0"/>
      <c r="KP138" s="0"/>
      <c r="KQ138" s="0"/>
      <c r="KR138" s="0"/>
      <c r="KS138" s="0"/>
      <c r="KT138" s="0"/>
      <c r="KU138" s="0"/>
      <c r="KV138" s="0"/>
      <c r="KW138" s="0"/>
      <c r="KX138" s="0"/>
      <c r="KY138" s="0"/>
      <c r="KZ138" s="0"/>
      <c r="LA138" s="0"/>
      <c r="LB138" s="0"/>
      <c r="LC138" s="0"/>
      <c r="LD138" s="0"/>
      <c r="LE138" s="0"/>
      <c r="LF138" s="0"/>
      <c r="LG138" s="0"/>
      <c r="LH138" s="0"/>
      <c r="LI138" s="0"/>
      <c r="LJ138" s="0"/>
      <c r="LK138" s="0"/>
      <c r="LL138" s="0"/>
      <c r="LM138" s="0"/>
      <c r="LN138" s="0"/>
      <c r="LO138" s="0"/>
      <c r="LP138" s="0"/>
      <c r="LQ138" s="0"/>
      <c r="LR138" s="0"/>
      <c r="LS138" s="0"/>
      <c r="LT138" s="0"/>
      <c r="LU138" s="0"/>
      <c r="LV138" s="0"/>
      <c r="LW138" s="0"/>
      <c r="LX138" s="0"/>
      <c r="LY138" s="0"/>
      <c r="LZ138" s="0"/>
      <c r="MA138" s="0"/>
      <c r="MB138" s="0"/>
      <c r="MC138" s="0"/>
      <c r="MD138" s="0"/>
      <c r="ME138" s="0"/>
      <c r="MF138" s="0"/>
      <c r="MG138" s="0"/>
      <c r="MH138" s="0"/>
      <c r="MI138" s="0"/>
      <c r="MJ138" s="0"/>
      <c r="MK138" s="0"/>
      <c r="ML138" s="0"/>
      <c r="MM138" s="0"/>
      <c r="MN138" s="0"/>
      <c r="MO138" s="0"/>
      <c r="MP138" s="0"/>
      <c r="MQ138" s="0"/>
      <c r="MR138" s="0"/>
      <c r="MS138" s="0"/>
      <c r="MT138" s="0"/>
      <c r="MU138" s="0"/>
      <c r="MV138" s="0"/>
      <c r="MW138" s="0"/>
      <c r="MX138" s="0"/>
      <c r="MY138" s="0"/>
      <c r="MZ138" s="0"/>
      <c r="NA138" s="0"/>
      <c r="NB138" s="0"/>
      <c r="NC138" s="0"/>
      <c r="ND138" s="0"/>
      <c r="NE138" s="0"/>
      <c r="NF138" s="0"/>
      <c r="NG138" s="0"/>
      <c r="NH138" s="0"/>
      <c r="NI138" s="0"/>
      <c r="NJ138" s="0"/>
      <c r="NK138" s="0"/>
      <c r="NL138" s="0"/>
      <c r="NM138" s="0"/>
      <c r="NN138" s="0"/>
      <c r="NO138" s="0"/>
      <c r="NP138" s="0"/>
      <c r="NQ138" s="0"/>
      <c r="NR138" s="0"/>
      <c r="NS138" s="0"/>
      <c r="NT138" s="0"/>
      <c r="NU138" s="0"/>
      <c r="NV138" s="0"/>
      <c r="NW138" s="0"/>
      <c r="NX138" s="0"/>
      <c r="NY138" s="0"/>
      <c r="NZ138" s="0"/>
      <c r="OA138" s="0"/>
      <c r="OB138" s="0"/>
      <c r="OC138" s="0"/>
      <c r="OD138" s="0"/>
      <c r="OE138" s="0"/>
      <c r="OF138" s="0"/>
      <c r="OG138" s="0"/>
      <c r="OH138" s="0"/>
      <c r="OI138" s="0"/>
      <c r="OJ138" s="0"/>
      <c r="OK138" s="0"/>
      <c r="OL138" s="0"/>
      <c r="OM138" s="0"/>
      <c r="ON138" s="0"/>
      <c r="OO138" s="0"/>
      <c r="OP138" s="0"/>
      <c r="OQ138" s="0"/>
      <c r="OR138" s="0"/>
      <c r="OS138" s="0"/>
      <c r="OT138" s="0"/>
      <c r="OU138" s="0"/>
      <c r="OV138" s="0"/>
      <c r="OW138" s="0"/>
      <c r="OX138" s="0"/>
      <c r="OY138" s="0"/>
      <c r="OZ138" s="0"/>
      <c r="PA138" s="0"/>
      <c r="PB138" s="0"/>
      <c r="PC138" s="0"/>
      <c r="PD138" s="0"/>
      <c r="PE138" s="0"/>
      <c r="PF138" s="0"/>
      <c r="PG138" s="0"/>
      <c r="PH138" s="0"/>
      <c r="PI138" s="0"/>
      <c r="PJ138" s="0"/>
      <c r="PK138" s="0"/>
      <c r="PL138" s="0"/>
      <c r="PM138" s="0"/>
      <c r="PN138" s="0"/>
      <c r="PO138" s="0"/>
      <c r="PP138" s="0"/>
      <c r="PQ138" s="0"/>
      <c r="PR138" s="0"/>
      <c r="PS138" s="0"/>
      <c r="PT138" s="0"/>
      <c r="PU138" s="0"/>
      <c r="PV138" s="0"/>
      <c r="PW138" s="0"/>
      <c r="PX138" s="0"/>
      <c r="PY138" s="0"/>
      <c r="PZ138" s="0"/>
      <c r="QA138" s="0"/>
      <c r="QB138" s="0"/>
      <c r="QC138" s="0"/>
      <c r="QD138" s="0"/>
      <c r="QE138" s="0"/>
      <c r="QF138" s="0"/>
      <c r="QG138" s="0"/>
      <c r="QH138" s="0"/>
      <c r="QI138" s="0"/>
      <c r="QJ138" s="0"/>
      <c r="QK138" s="0"/>
      <c r="QL138" s="0"/>
      <c r="QM138" s="0"/>
      <c r="QN138" s="0"/>
      <c r="QO138" s="0"/>
      <c r="QP138" s="0"/>
      <c r="QQ138" s="0"/>
      <c r="QR138" s="0"/>
      <c r="QS138" s="0"/>
      <c r="QT138" s="0"/>
      <c r="QU138" s="0"/>
      <c r="QV138" s="0"/>
      <c r="QW138" s="0"/>
      <c r="QX138" s="0"/>
      <c r="QY138" s="0"/>
      <c r="QZ138" s="0"/>
      <c r="RA138" s="0"/>
      <c r="RB138" s="0"/>
      <c r="RC138" s="0"/>
      <c r="RD138" s="0"/>
      <c r="RE138" s="0"/>
      <c r="RF138" s="0"/>
      <c r="RG138" s="0"/>
      <c r="RH138" s="0"/>
      <c r="RI138" s="0"/>
      <c r="RJ138" s="0"/>
      <c r="RK138" s="0"/>
      <c r="RL138" s="0"/>
      <c r="RM138" s="0"/>
      <c r="RN138" s="0"/>
      <c r="RO138" s="0"/>
      <c r="RP138" s="0"/>
      <c r="RQ138" s="0"/>
      <c r="RR138" s="0"/>
      <c r="RS138" s="0"/>
      <c r="RT138" s="0"/>
      <c r="RU138" s="0"/>
      <c r="RV138" s="0"/>
      <c r="RW138" s="0"/>
      <c r="RX138" s="0"/>
      <c r="RY138" s="0"/>
      <c r="RZ138" s="0"/>
      <c r="SA138" s="0"/>
      <c r="SB138" s="0"/>
      <c r="SC138" s="0"/>
      <c r="SD138" s="0"/>
      <c r="SE138" s="0"/>
      <c r="SF138" s="0"/>
      <c r="SG138" s="0"/>
      <c r="SH138" s="0"/>
      <c r="SI138" s="0"/>
      <c r="SJ138" s="0"/>
      <c r="SK138" s="0"/>
      <c r="SL138" s="0"/>
      <c r="SM138" s="0"/>
      <c r="SN138" s="0"/>
      <c r="SO138" s="0"/>
      <c r="SP138" s="0"/>
      <c r="SQ138" s="0"/>
      <c r="SR138" s="0"/>
      <c r="SS138" s="0"/>
      <c r="ST138" s="0"/>
      <c r="SU138" s="0"/>
      <c r="SV138" s="0"/>
      <c r="SW138" s="0"/>
      <c r="SX138" s="0"/>
      <c r="SY138" s="0"/>
      <c r="SZ138" s="0"/>
      <c r="TA138" s="0"/>
      <c r="TB138" s="0"/>
      <c r="TC138" s="0"/>
      <c r="TD138" s="0"/>
      <c r="TE138" s="0"/>
      <c r="TF138" s="0"/>
      <c r="TG138" s="0"/>
      <c r="TH138" s="0"/>
      <c r="TI138" s="0"/>
      <c r="TJ138" s="0"/>
      <c r="TK138" s="0"/>
      <c r="TL138" s="0"/>
      <c r="TM138" s="0"/>
      <c r="TN138" s="0"/>
      <c r="TO138" s="0"/>
      <c r="TP138" s="0"/>
      <c r="TQ138" s="0"/>
      <c r="TR138" s="0"/>
      <c r="TS138" s="0"/>
      <c r="TT138" s="0"/>
      <c r="TU138" s="0"/>
      <c r="TV138" s="0"/>
      <c r="TW138" s="0"/>
      <c r="TX138" s="0"/>
      <c r="TY138" s="0"/>
      <c r="TZ138" s="0"/>
      <c r="UA138" s="0"/>
      <c r="UB138" s="0"/>
      <c r="UC138" s="0"/>
      <c r="UD138" s="0"/>
      <c r="UE138" s="0"/>
      <c r="UF138" s="0"/>
      <c r="UG138" s="0"/>
      <c r="UH138" s="0"/>
      <c r="UI138" s="0"/>
      <c r="UJ138" s="0"/>
      <c r="UK138" s="0"/>
      <c r="UL138" s="0"/>
      <c r="UM138" s="0"/>
      <c r="UN138" s="0"/>
      <c r="UO138" s="0"/>
      <c r="UP138" s="0"/>
      <c r="UQ138" s="0"/>
      <c r="UR138" s="0"/>
      <c r="US138" s="0"/>
      <c r="UT138" s="0"/>
      <c r="UU138" s="0"/>
      <c r="UV138" s="0"/>
      <c r="UW138" s="0"/>
      <c r="UX138" s="0"/>
      <c r="UY138" s="0"/>
      <c r="UZ138" s="0"/>
      <c r="VA138" s="0"/>
      <c r="VB138" s="0"/>
      <c r="VC138" s="0"/>
      <c r="VD138" s="0"/>
      <c r="VE138" s="0"/>
      <c r="VF138" s="0"/>
      <c r="VG138" s="0"/>
      <c r="VH138" s="0"/>
      <c r="VI138" s="0"/>
      <c r="VJ138" s="0"/>
      <c r="VK138" s="0"/>
      <c r="VL138" s="0"/>
      <c r="VM138" s="0"/>
      <c r="VN138" s="0"/>
      <c r="VO138" s="0"/>
      <c r="VP138" s="0"/>
      <c r="VQ138" s="0"/>
      <c r="VR138" s="0"/>
      <c r="VS138" s="0"/>
      <c r="VT138" s="0"/>
      <c r="VU138" s="0"/>
      <c r="VV138" s="0"/>
      <c r="VW138" s="0"/>
      <c r="VX138" s="0"/>
      <c r="VY138" s="0"/>
      <c r="VZ138" s="0"/>
      <c r="WA138" s="0"/>
      <c r="WB138" s="0"/>
      <c r="WC138" s="0"/>
      <c r="WD138" s="0"/>
      <c r="WE138" s="0"/>
      <c r="WF138" s="0"/>
      <c r="WG138" s="0"/>
      <c r="WH138" s="0"/>
      <c r="WI138" s="0"/>
      <c r="WJ138" s="0"/>
      <c r="WK138" s="0"/>
      <c r="WL138" s="0"/>
      <c r="WM138" s="0"/>
      <c r="WN138" s="0"/>
      <c r="WO138" s="0"/>
      <c r="WP138" s="0"/>
      <c r="WQ138" s="0"/>
      <c r="WR138" s="0"/>
      <c r="WS138" s="0"/>
      <c r="WT138" s="0"/>
      <c r="WU138" s="0"/>
      <c r="WV138" s="0"/>
      <c r="WW138" s="0"/>
      <c r="WX138" s="0"/>
      <c r="WY138" s="0"/>
      <c r="WZ138" s="0"/>
      <c r="XA138" s="0"/>
      <c r="XB138" s="0"/>
      <c r="XC138" s="0"/>
      <c r="XD138" s="0"/>
      <c r="XE138" s="0"/>
      <c r="XF138" s="0"/>
      <c r="XG138" s="0"/>
      <c r="XH138" s="0"/>
      <c r="XI138" s="0"/>
      <c r="XJ138" s="0"/>
      <c r="XK138" s="0"/>
      <c r="XL138" s="0"/>
      <c r="XM138" s="0"/>
      <c r="XN138" s="0"/>
      <c r="XO138" s="0"/>
      <c r="XP138" s="0"/>
      <c r="XQ138" s="0"/>
      <c r="XR138" s="0"/>
      <c r="XS138" s="0"/>
      <c r="XT138" s="0"/>
      <c r="XU138" s="0"/>
      <c r="XV138" s="0"/>
      <c r="XW138" s="0"/>
      <c r="XX138" s="0"/>
      <c r="XY138" s="0"/>
      <c r="XZ138" s="0"/>
      <c r="YA138" s="0"/>
      <c r="YB138" s="0"/>
      <c r="YC138" s="0"/>
      <c r="YD138" s="0"/>
      <c r="YE138" s="0"/>
      <c r="YF138" s="0"/>
      <c r="YG138" s="0"/>
      <c r="YH138" s="0"/>
      <c r="YI138" s="0"/>
      <c r="YJ138" s="0"/>
      <c r="YK138" s="0"/>
      <c r="YL138" s="0"/>
      <c r="YM138" s="0"/>
      <c r="YN138" s="0"/>
      <c r="YO138" s="0"/>
      <c r="YP138" s="0"/>
      <c r="YQ138" s="0"/>
      <c r="YR138" s="0"/>
      <c r="YS138" s="0"/>
      <c r="YT138" s="0"/>
      <c r="YU138" s="0"/>
      <c r="YV138" s="0"/>
      <c r="YW138" s="0"/>
      <c r="YX138" s="0"/>
      <c r="YY138" s="0"/>
      <c r="YZ138" s="0"/>
      <c r="ZA138" s="0"/>
      <c r="ZB138" s="0"/>
      <c r="ZC138" s="0"/>
      <c r="ZD138" s="0"/>
      <c r="ZE138" s="0"/>
      <c r="ZF138" s="0"/>
      <c r="ZG138" s="0"/>
      <c r="ZH138" s="0"/>
      <c r="ZI138" s="0"/>
      <c r="ZJ138" s="0"/>
      <c r="ZK138" s="0"/>
      <c r="ZL138" s="0"/>
      <c r="ZM138" s="0"/>
      <c r="ZN138" s="0"/>
      <c r="ZO138" s="0"/>
      <c r="ZP138" s="0"/>
      <c r="ZQ138" s="0"/>
      <c r="ZR138" s="0"/>
      <c r="ZS138" s="0"/>
      <c r="ZT138" s="0"/>
      <c r="ZU138" s="0"/>
      <c r="ZV138" s="0"/>
      <c r="ZW138" s="0"/>
      <c r="ZX138" s="0"/>
      <c r="ZY138" s="0"/>
      <c r="ZZ138" s="0"/>
      <c r="AAA138" s="0"/>
      <c r="AAB138" s="0"/>
      <c r="AAC138" s="0"/>
      <c r="AAD138" s="0"/>
      <c r="AAE138" s="0"/>
      <c r="AAF138" s="0"/>
      <c r="AAG138" s="0"/>
      <c r="AAH138" s="0"/>
      <c r="AAI138" s="0"/>
      <c r="AAJ138" s="0"/>
      <c r="AAK138" s="0"/>
      <c r="AAL138" s="0"/>
      <c r="AAM138" s="0"/>
      <c r="AAN138" s="0"/>
      <c r="AAO138" s="0"/>
      <c r="AAP138" s="0"/>
      <c r="AAQ138" s="0"/>
      <c r="AAR138" s="0"/>
      <c r="AAS138" s="0"/>
      <c r="AAT138" s="0"/>
      <c r="AAU138" s="0"/>
      <c r="AAV138" s="0"/>
      <c r="AAW138" s="0"/>
      <c r="AAX138" s="0"/>
      <c r="AAY138" s="0"/>
      <c r="AAZ138" s="0"/>
      <c r="ABA138" s="0"/>
      <c r="ABB138" s="0"/>
      <c r="ABC138" s="0"/>
      <c r="ABD138" s="0"/>
      <c r="ABE138" s="0"/>
      <c r="ABF138" s="0"/>
      <c r="ABG138" s="0"/>
      <c r="ABH138" s="0"/>
      <c r="ABI138" s="0"/>
      <c r="ABJ138" s="0"/>
      <c r="ABK138" s="0"/>
      <c r="ABL138" s="0"/>
      <c r="ABM138" s="0"/>
      <c r="ABN138" s="0"/>
      <c r="ABO138" s="0"/>
      <c r="ABP138" s="0"/>
      <c r="ABQ138" s="0"/>
      <c r="ABR138" s="0"/>
      <c r="ABS138" s="0"/>
      <c r="ABT138" s="0"/>
      <c r="ABU138" s="0"/>
      <c r="ABV138" s="0"/>
      <c r="ABW138" s="0"/>
      <c r="ABX138" s="0"/>
      <c r="ABY138" s="0"/>
      <c r="ABZ138" s="0"/>
      <c r="ACA138" s="0"/>
      <c r="ACB138" s="0"/>
      <c r="ACC138" s="0"/>
      <c r="ACD138" s="0"/>
      <c r="ACE138" s="0"/>
      <c r="ACF138" s="0"/>
      <c r="ACG138" s="0"/>
      <c r="ACH138" s="0"/>
      <c r="ACI138" s="0"/>
      <c r="ACJ138" s="0"/>
      <c r="ACK138" s="0"/>
      <c r="ACL138" s="0"/>
      <c r="ACM138" s="0"/>
      <c r="ACN138" s="0"/>
      <c r="ACO138" s="0"/>
      <c r="ACP138" s="0"/>
      <c r="ACQ138" s="0"/>
      <c r="ACR138" s="0"/>
      <c r="ACS138" s="0"/>
      <c r="ACT138" s="0"/>
      <c r="ACU138" s="0"/>
      <c r="ACV138" s="0"/>
      <c r="ACW138" s="0"/>
      <c r="ACX138" s="0"/>
      <c r="ACY138" s="0"/>
      <c r="ACZ138" s="0"/>
      <c r="ADA138" s="0"/>
      <c r="ADB138" s="0"/>
      <c r="ADC138" s="0"/>
      <c r="ADD138" s="0"/>
      <c r="ADE138" s="0"/>
      <c r="ADF138" s="0"/>
      <c r="ADG138" s="0"/>
      <c r="ADH138" s="0"/>
      <c r="ADI138" s="0"/>
      <c r="ADJ138" s="0"/>
      <c r="ADK138" s="0"/>
      <c r="ADL138" s="0"/>
      <c r="ADM138" s="0"/>
      <c r="ADN138" s="0"/>
      <c r="ADO138" s="0"/>
      <c r="ADP138" s="0"/>
      <c r="ADQ138" s="0"/>
      <c r="ADR138" s="0"/>
      <c r="ADS138" s="0"/>
      <c r="ADT138" s="0"/>
      <c r="ADU138" s="0"/>
      <c r="ADV138" s="0"/>
      <c r="ADW138" s="0"/>
      <c r="ADX138" s="0"/>
      <c r="ADY138" s="0"/>
      <c r="ADZ138" s="0"/>
      <c r="AEA138" s="0"/>
      <c r="AEB138" s="0"/>
      <c r="AEC138" s="0"/>
      <c r="AED138" s="0"/>
      <c r="AEE138" s="0"/>
      <c r="AEF138" s="0"/>
      <c r="AEG138" s="0"/>
      <c r="AEH138" s="0"/>
      <c r="AEI138" s="0"/>
      <c r="AEJ138" s="0"/>
      <c r="AEK138" s="0"/>
      <c r="AEL138" s="0"/>
      <c r="AEM138" s="0"/>
      <c r="AEN138" s="0"/>
      <c r="AEO138" s="0"/>
      <c r="AEP138" s="0"/>
      <c r="AEQ138" s="0"/>
      <c r="AER138" s="0"/>
      <c r="AES138" s="0"/>
      <c r="AET138" s="0"/>
      <c r="AEU138" s="0"/>
      <c r="AEV138" s="0"/>
      <c r="AEW138" s="0"/>
      <c r="AEX138" s="0"/>
      <c r="AEY138" s="0"/>
      <c r="AEZ138" s="0"/>
      <c r="AFA138" s="0"/>
      <c r="AFB138" s="0"/>
      <c r="AFC138" s="0"/>
      <c r="AFD138" s="0"/>
      <c r="AFE138" s="0"/>
      <c r="AFF138" s="0"/>
      <c r="AFG138" s="0"/>
      <c r="AFH138" s="0"/>
      <c r="AFI138" s="0"/>
      <c r="AFJ138" s="0"/>
      <c r="AFK138" s="0"/>
      <c r="AFL138" s="0"/>
      <c r="AFM138" s="0"/>
      <c r="AFN138" s="0"/>
      <c r="AFO138" s="0"/>
      <c r="AFP138" s="0"/>
      <c r="AFQ138" s="0"/>
      <c r="AFR138" s="0"/>
      <c r="AFS138" s="0"/>
      <c r="AFT138" s="0"/>
      <c r="AFU138" s="0"/>
      <c r="AFV138" s="0"/>
      <c r="AFW138" s="0"/>
      <c r="AFX138" s="0"/>
      <c r="AFY138" s="0"/>
      <c r="AFZ138" s="0"/>
      <c r="AGA138" s="0"/>
      <c r="AGB138" s="0"/>
      <c r="AGC138" s="0"/>
      <c r="AGD138" s="0"/>
      <c r="AGE138" s="0"/>
      <c r="AGF138" s="0"/>
      <c r="AGG138" s="0"/>
      <c r="AGH138" s="0"/>
      <c r="AGI138" s="0"/>
      <c r="AGJ138" s="0"/>
      <c r="AGK138" s="0"/>
      <c r="AGL138" s="0"/>
      <c r="AGM138" s="0"/>
      <c r="AGN138" s="0"/>
      <c r="AGO138" s="0"/>
      <c r="AGP138" s="0"/>
      <c r="AGQ138" s="0"/>
      <c r="AGR138" s="0"/>
      <c r="AGS138" s="0"/>
      <c r="AGT138" s="0"/>
      <c r="AGU138" s="0"/>
      <c r="AGV138" s="0"/>
      <c r="AGW138" s="0"/>
      <c r="AGX138" s="0"/>
      <c r="AGY138" s="0"/>
      <c r="AGZ138" s="0"/>
      <c r="AHA138" s="0"/>
      <c r="AHB138" s="0"/>
      <c r="AHC138" s="0"/>
      <c r="AHD138" s="0"/>
      <c r="AHE138" s="0"/>
      <c r="AHF138" s="0"/>
      <c r="AHG138" s="0"/>
      <c r="AHH138" s="0"/>
      <c r="AHI138" s="0"/>
      <c r="AHJ138" s="0"/>
      <c r="AHK138" s="0"/>
      <c r="AHL138" s="0"/>
      <c r="AHM138" s="0"/>
      <c r="AHN138" s="0"/>
      <c r="AHO138" s="0"/>
      <c r="AHP138" s="0"/>
      <c r="AHQ138" s="0"/>
      <c r="AHR138" s="0"/>
      <c r="AHS138" s="0"/>
      <c r="AHT138" s="0"/>
      <c r="AHU138" s="0"/>
      <c r="AHV138" s="0"/>
      <c r="AHW138" s="0"/>
      <c r="AHX138" s="0"/>
      <c r="AHY138" s="0"/>
      <c r="AHZ138" s="0"/>
      <c r="AIA138" s="0"/>
      <c r="AIB138" s="0"/>
      <c r="AIC138" s="0"/>
      <c r="AID138" s="0"/>
      <c r="AIE138" s="0"/>
      <c r="AIF138" s="0"/>
      <c r="AIG138" s="0"/>
      <c r="AIH138" s="0"/>
      <c r="AII138" s="0"/>
      <c r="AIJ138" s="0"/>
      <c r="AIK138" s="0"/>
      <c r="AIL138" s="0"/>
      <c r="AIM138" s="0"/>
      <c r="AIN138" s="0"/>
      <c r="AIO138" s="0"/>
      <c r="AIP138" s="0"/>
      <c r="AIQ138" s="0"/>
      <c r="AIR138" s="0"/>
      <c r="AIS138" s="0"/>
      <c r="AIT138" s="0"/>
      <c r="AIU138" s="0"/>
      <c r="AIV138" s="0"/>
      <c r="AIW138" s="0"/>
      <c r="AIX138" s="0"/>
      <c r="AIY138" s="0"/>
      <c r="AIZ138" s="0"/>
      <c r="AJA138" s="0"/>
      <c r="AJB138" s="0"/>
      <c r="AJC138" s="0"/>
      <c r="AJD138" s="0"/>
      <c r="AJE138" s="0"/>
      <c r="AJF138" s="0"/>
      <c r="AJG138" s="0"/>
      <c r="AJH138" s="0"/>
      <c r="AJI138" s="0"/>
      <c r="AJJ138" s="0"/>
      <c r="AJK138" s="0"/>
      <c r="AJL138" s="0"/>
      <c r="AJM138" s="0"/>
      <c r="AJN138" s="0"/>
      <c r="AJO138" s="0"/>
      <c r="AJP138" s="0"/>
      <c r="AJQ138" s="0"/>
      <c r="AJR138" s="0"/>
      <c r="AJS138" s="0"/>
      <c r="AJT138" s="0"/>
      <c r="AJU138" s="0"/>
      <c r="AJV138" s="0"/>
      <c r="AJW138" s="0"/>
      <c r="AJX138" s="0"/>
      <c r="AJY138" s="0"/>
      <c r="AJZ138" s="0"/>
      <c r="AKA138" s="0"/>
      <c r="AKB138" s="0"/>
      <c r="AKC138" s="0"/>
      <c r="AKD138" s="0"/>
      <c r="AKE138" s="0"/>
      <c r="AKF138" s="0"/>
      <c r="AKG138" s="0"/>
      <c r="AKH138" s="0"/>
      <c r="AKI138" s="0"/>
      <c r="AKJ138" s="0"/>
      <c r="AKK138" s="0"/>
      <c r="AKL138" s="0"/>
      <c r="AKM138" s="0"/>
      <c r="AKN138" s="0"/>
      <c r="AKO138" s="0"/>
      <c r="AKP138" s="0"/>
      <c r="AKQ138" s="0"/>
      <c r="AKR138" s="0"/>
      <c r="AKS138" s="0"/>
      <c r="AKT138" s="0"/>
      <c r="AKU138" s="0"/>
      <c r="AKV138" s="0"/>
      <c r="AKW138" s="0"/>
      <c r="AKX138" s="0"/>
      <c r="AKY138" s="0"/>
      <c r="AKZ138" s="0"/>
      <c r="ALA138" s="0"/>
      <c r="ALB138" s="0"/>
      <c r="ALC138" s="0"/>
      <c r="ALD138" s="0"/>
      <c r="ALE138" s="0"/>
      <c r="ALF138" s="0"/>
      <c r="ALG138" s="0"/>
      <c r="ALH138" s="0"/>
      <c r="ALI138" s="0"/>
      <c r="ALJ138" s="0"/>
      <c r="ALK138" s="0"/>
      <c r="ALL138" s="0"/>
      <c r="ALM138" s="0"/>
      <c r="ALN138" s="0"/>
      <c r="ALO138" s="0"/>
      <c r="ALP138" s="0"/>
      <c r="ALQ138" s="0"/>
      <c r="ALR138" s="0"/>
      <c r="ALS138" s="0"/>
      <c r="ALT138" s="0"/>
      <c r="ALU138" s="0"/>
      <c r="ALV138" s="0"/>
      <c r="ALW138" s="0"/>
      <c r="ALX138" s="0"/>
      <c r="ALY138" s="0"/>
      <c r="ALZ138" s="0"/>
      <c r="AMA138" s="0"/>
      <c r="AMB138" s="0"/>
      <c r="AMC138" s="0"/>
      <c r="AMD138" s="0"/>
      <c r="AME138" s="0"/>
      <c r="AMF138" s="0"/>
      <c r="AMG138" s="0"/>
      <c r="AMH138" s="0"/>
      <c r="AMI138" s="0"/>
      <c r="AMJ138" s="0"/>
    </row>
    <row r="139" customFormat="false" ht="12.8" hidden="false" customHeight="false" outlineLevel="0" collapsed="false">
      <c r="A139" s="0"/>
      <c r="B139" s="0"/>
      <c r="C139" s="41" t="s">
        <v>466</v>
      </c>
      <c r="D139" s="29" t="str">
        <f aca="false">IF(B139&lt;&gt;"",B139,IF(D138&lt;&gt;"",D138,""))</f>
        <v>interaction</v>
      </c>
      <c r="E139" s="29" t="str">
        <f aca="false">LOWER(C139)</f>
        <v>cm_user_language</v>
      </c>
      <c r="F139" s="35" t="s">
        <v>386</v>
      </c>
      <c r="G139" s="36" t="n">
        <v>64</v>
      </c>
      <c r="H139" s="38" t="s">
        <v>392</v>
      </c>
      <c r="I139" s="38" t="s">
        <v>393</v>
      </c>
      <c r="J139" s="38"/>
      <c r="K139" s="33" t="str">
        <f aca="false">IF(F139="","",IF(F139="STRING","VARCHAR("&amp;G139&amp;")",F139)&amp;" "&amp;IF(H139="","NOT NULL","")&amp;" "&amp;IF(I139="","","DEFAULT "&amp;I139))</f>
        <v>VARCHAR(64)  DEFAULT NULL</v>
      </c>
      <c r="L139" s="29" t="str">
        <f aca="false">IF(J139="pk","PRIMARY KEY ("&amp;E139&amp;")",IF(J139="u","UNIQUE ","")&amp;IF(OR(J139="i",J139="u"),"KEY "&amp;E139&amp;" ("&amp;E139&amp;")",""))</f>
        <v/>
      </c>
      <c r="M139" s="29" t="str">
        <f aca="false">TRIM(E139&amp;" "&amp;K139)&amp;IF(C139="id"," AUTO_INCREMENT","")</f>
        <v>cm_user_language VARCHAR(64) DEFAULT NULL</v>
      </c>
      <c r="N139" s="29" t="str">
        <f aca="false">IF(M139="","",IF(N138="",N138,N138&amp;", ")&amp;M139)</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v>
      </c>
      <c r="O139" s="29" t="str">
        <f aca="false">IF(E139="","",O138&amp;IF(L139="","",", "&amp;L139))</f>
        <v>, PRIMARY KEY (id), KEY type (type), KEY cm_type (cm_type), KEY cm_bot_name (cm_bot_name), KEY cm_sequence_id (cm_sequence_id), KEY cm_chat_info (cm_chat_info)</v>
      </c>
      <c r="P139" s="29" t="str">
        <f aca="false">IF(AND(E139&lt;&gt;"",E140=""),"DROP TABLE IF EXISTS "&amp;D139&amp;"; ","")</f>
        <v/>
      </c>
      <c r="Q139" s="29" t="str">
        <f aca="false">IF(AND(E139&lt;&gt;"",E140=""),"CREATE TABLE IF NOT EXISTS "&amp;D139&amp;" ( "&amp;N139&amp;" "&amp;O139&amp;" ) ENGINE=InnoDB  DEFAULT CHARSET=utf8mb4 AUTO_INCREMENT=1 ;","")</f>
        <v/>
      </c>
      <c r="R139" s="29" t="str">
        <f aca="false">P139&amp;Q139</f>
        <v/>
      </c>
      <c r="S139" s="0"/>
      <c r="T139" s="0"/>
      <c r="U139" s="0"/>
      <c r="V139" s="0"/>
      <c r="W139" s="0" t="str">
        <f aca="false">IF(B139&lt;&gt;"",B139,W138)</f>
        <v>interaction</v>
      </c>
      <c r="X139" s="0" t="str">
        <f aca="false">IF(B139&lt;&gt;"","ALTER TABLE "&amp;B139&amp;" CONVERT TO CHARACTER SET utf8mb4 COLLATE utf8mb4_unicode_ci;",IF(F139="STRING","ALTER TABLE "&amp;W139&amp;" CHANGE "&amp;C139&amp;" "&amp;C139&amp;" VARCHAR("&amp;G139&amp;") CHARACTER SET utf8mb4 COLLATE utf8mb4_unicode_ci;",IF(OR(F139="TEXT",F139="LONGTEXT"),"ALTER TABLE "&amp;W139&amp;" CHANGE "&amp;C139&amp;" "&amp;C139&amp;" "&amp;F139&amp;" CHARACTER SET utf8mb4 COLLATE utf8mb4_unicode_ci;","")))</f>
        <v>ALTER TABLE interaction CHANGE cm_user_language cm_user_language VARCHAR(64) CHARACTER SET utf8mb4 COLLATE utf8mb4_unicode_ci;</v>
      </c>
      <c r="Y139" s="0"/>
      <c r="Z139" s="0"/>
      <c r="AA139" s="0"/>
      <c r="AB139" s="0"/>
      <c r="AC139" s="0"/>
      <c r="AD139" s="0"/>
      <c r="AE139" s="0"/>
      <c r="AF139" s="0"/>
      <c r="AG139" s="0"/>
      <c r="AH139" s="0"/>
      <c r="AI139" s="0"/>
      <c r="AJ139" s="0"/>
      <c r="AK139" s="0"/>
      <c r="AL139" s="0"/>
      <c r="AM139" s="0"/>
      <c r="AN139" s="0"/>
      <c r="AO139" s="0"/>
      <c r="AP139" s="0"/>
      <c r="AQ139" s="0"/>
      <c r="AR139" s="0"/>
      <c r="AS139" s="0"/>
      <c r="AT139" s="0"/>
      <c r="AU139" s="0"/>
      <c r="AV139" s="0"/>
      <c r="AW139" s="0"/>
      <c r="AX139" s="0"/>
      <c r="AY139" s="0"/>
      <c r="AZ139" s="0"/>
      <c r="BA139" s="0"/>
      <c r="BB139" s="0"/>
      <c r="BC139" s="0"/>
      <c r="BD139" s="0"/>
      <c r="BE139" s="0"/>
      <c r="BF139" s="0"/>
      <c r="BG139" s="0"/>
      <c r="BH139" s="0"/>
      <c r="BI139" s="0"/>
      <c r="BJ139" s="0"/>
      <c r="BK139" s="0"/>
      <c r="BL139" s="0"/>
      <c r="BM139" s="0"/>
      <c r="BN139" s="0"/>
      <c r="BO139" s="0"/>
      <c r="BP139" s="0"/>
      <c r="BQ139" s="0"/>
      <c r="BR139" s="0"/>
      <c r="BS139" s="0"/>
      <c r="BT139" s="0"/>
      <c r="BU139" s="0"/>
      <c r="BV139" s="0"/>
      <c r="BW139" s="0"/>
      <c r="BX139" s="0"/>
      <c r="BY139" s="0"/>
      <c r="BZ139" s="0"/>
      <c r="CA139" s="0"/>
      <c r="CB139" s="0"/>
      <c r="CC139" s="0"/>
      <c r="CD139" s="0"/>
      <c r="CE139" s="0"/>
      <c r="CF139" s="0"/>
      <c r="CG139" s="0"/>
      <c r="CH139" s="0"/>
      <c r="CI139" s="0"/>
      <c r="CJ139" s="0"/>
      <c r="CK139" s="0"/>
      <c r="CL139" s="0"/>
      <c r="CM139" s="0"/>
      <c r="CN139" s="0"/>
      <c r="CO139" s="0"/>
      <c r="CP139" s="0"/>
      <c r="CQ139" s="0"/>
      <c r="CR139" s="0"/>
      <c r="CS139" s="0"/>
      <c r="CT139" s="0"/>
      <c r="CU139" s="0"/>
      <c r="CV139" s="0"/>
      <c r="CW139" s="0"/>
      <c r="CX139" s="0"/>
      <c r="CY139" s="0"/>
      <c r="CZ139" s="0"/>
      <c r="DA139" s="0"/>
      <c r="DB139" s="0"/>
      <c r="DC139" s="0"/>
      <c r="DD139" s="0"/>
      <c r="DE139" s="0"/>
      <c r="DF139" s="0"/>
      <c r="DG139" s="0"/>
      <c r="DH139" s="0"/>
      <c r="DI139" s="0"/>
      <c r="DJ139" s="0"/>
      <c r="DK139" s="0"/>
      <c r="DL139" s="0"/>
      <c r="DM139" s="0"/>
      <c r="DN139" s="0"/>
      <c r="DO139" s="0"/>
      <c r="DP139" s="0"/>
      <c r="DQ139" s="0"/>
      <c r="DR139" s="0"/>
      <c r="DS139" s="0"/>
      <c r="DT139" s="0"/>
      <c r="DU139" s="0"/>
      <c r="DV139" s="0"/>
      <c r="DW139" s="0"/>
      <c r="DX139" s="0"/>
      <c r="DY139" s="0"/>
      <c r="DZ139" s="0"/>
      <c r="EA139" s="0"/>
      <c r="EB139" s="0"/>
      <c r="EC139" s="0"/>
      <c r="ED139" s="0"/>
      <c r="EE139" s="0"/>
      <c r="EF139" s="0"/>
      <c r="EG139" s="0"/>
      <c r="EH139" s="0"/>
      <c r="EI139" s="0"/>
      <c r="EJ139" s="0"/>
      <c r="EK139" s="0"/>
      <c r="EL139" s="0"/>
      <c r="EM139" s="0"/>
      <c r="EN139" s="0"/>
      <c r="EO139" s="0"/>
      <c r="EP139" s="0"/>
      <c r="EQ139" s="0"/>
      <c r="ER139" s="0"/>
      <c r="ES139" s="0"/>
      <c r="ET139" s="0"/>
      <c r="EU139" s="0"/>
      <c r="EV139" s="0"/>
      <c r="EW139" s="0"/>
      <c r="EX139" s="0"/>
      <c r="EY139" s="0"/>
      <c r="EZ139" s="0"/>
      <c r="FA139" s="0"/>
      <c r="FB139" s="0"/>
      <c r="FC139" s="0"/>
      <c r="FD139" s="0"/>
      <c r="FE139" s="0"/>
      <c r="FF139" s="0"/>
      <c r="FG139" s="0"/>
      <c r="FH139" s="0"/>
      <c r="FI139" s="0"/>
      <c r="FJ139" s="0"/>
      <c r="FK139" s="0"/>
      <c r="FL139" s="0"/>
      <c r="FM139" s="0"/>
      <c r="FN139" s="0"/>
      <c r="FO139" s="0"/>
      <c r="FP139" s="0"/>
      <c r="FQ139" s="0"/>
      <c r="FR139" s="0"/>
      <c r="FS139" s="0"/>
      <c r="FT139" s="0"/>
      <c r="FU139" s="0"/>
      <c r="FV139" s="0"/>
      <c r="FW139" s="0"/>
      <c r="FX139" s="0"/>
      <c r="FY139" s="0"/>
      <c r="FZ139" s="0"/>
      <c r="GA139" s="0"/>
      <c r="GB139" s="0"/>
      <c r="GC139" s="0"/>
      <c r="GD139" s="0"/>
      <c r="GE139" s="0"/>
      <c r="GF139" s="0"/>
      <c r="GG139" s="0"/>
      <c r="GH139" s="0"/>
      <c r="GI139" s="0"/>
      <c r="GJ139" s="0"/>
      <c r="GK139" s="0"/>
      <c r="GL139" s="0"/>
      <c r="GM139" s="0"/>
      <c r="GN139" s="0"/>
      <c r="GO139" s="0"/>
      <c r="GP139" s="0"/>
      <c r="GQ139" s="0"/>
      <c r="GR139" s="0"/>
      <c r="GS139" s="0"/>
      <c r="GT139" s="0"/>
      <c r="GU139" s="0"/>
      <c r="GV139" s="0"/>
      <c r="GW139" s="0"/>
      <c r="GX139" s="0"/>
      <c r="GY139" s="0"/>
      <c r="GZ139" s="0"/>
      <c r="HA139" s="0"/>
      <c r="HB139" s="0"/>
      <c r="HC139" s="0"/>
      <c r="HD139" s="0"/>
      <c r="HE139" s="0"/>
      <c r="HF139" s="0"/>
      <c r="HG139" s="0"/>
      <c r="HH139" s="0"/>
      <c r="HI139" s="0"/>
      <c r="HJ139" s="0"/>
      <c r="HK139" s="0"/>
      <c r="HL139" s="0"/>
      <c r="HM139" s="0"/>
      <c r="HN139" s="0"/>
      <c r="HO139" s="0"/>
      <c r="HP139" s="0"/>
      <c r="HQ139" s="0"/>
      <c r="HR139" s="0"/>
      <c r="HS139" s="0"/>
      <c r="HT139" s="0"/>
      <c r="HU139" s="0"/>
      <c r="HV139" s="0"/>
      <c r="HW139" s="0"/>
      <c r="HX139" s="0"/>
      <c r="HY139" s="0"/>
      <c r="HZ139" s="0"/>
      <c r="IA139" s="0"/>
      <c r="IB139" s="0"/>
      <c r="IC139" s="0"/>
      <c r="ID139" s="0"/>
      <c r="IE139" s="0"/>
      <c r="IF139" s="0"/>
      <c r="IG139" s="0"/>
      <c r="IH139" s="0"/>
      <c r="II139" s="0"/>
      <c r="IJ139" s="0"/>
      <c r="IK139" s="0"/>
      <c r="IL139" s="0"/>
      <c r="IM139" s="0"/>
      <c r="IN139" s="0"/>
      <c r="IO139" s="0"/>
      <c r="IP139" s="0"/>
      <c r="IQ139" s="0"/>
      <c r="IR139" s="0"/>
      <c r="IS139" s="0"/>
      <c r="IT139" s="0"/>
      <c r="IU139" s="0"/>
      <c r="IV139" s="0"/>
      <c r="IW139" s="0"/>
      <c r="IX139" s="0"/>
      <c r="IY139" s="0"/>
      <c r="IZ139" s="0"/>
      <c r="JA139" s="0"/>
      <c r="JB139" s="0"/>
      <c r="JC139" s="0"/>
      <c r="JD139" s="0"/>
      <c r="JE139" s="0"/>
      <c r="JF139" s="0"/>
      <c r="JG139" s="0"/>
      <c r="JH139" s="0"/>
      <c r="JI139" s="0"/>
      <c r="JJ139" s="0"/>
      <c r="JK139" s="0"/>
      <c r="JL139" s="0"/>
      <c r="JM139" s="0"/>
      <c r="JN139" s="0"/>
      <c r="JO139" s="0"/>
      <c r="JP139" s="0"/>
      <c r="JQ139" s="0"/>
      <c r="JR139" s="0"/>
      <c r="JS139" s="0"/>
      <c r="JT139" s="0"/>
      <c r="JU139" s="0"/>
      <c r="JV139" s="0"/>
      <c r="JW139" s="0"/>
      <c r="JX139" s="0"/>
      <c r="JY139" s="0"/>
      <c r="JZ139" s="0"/>
      <c r="KA139" s="0"/>
      <c r="KB139" s="0"/>
      <c r="KC139" s="0"/>
      <c r="KD139" s="0"/>
      <c r="KE139" s="0"/>
      <c r="KF139" s="0"/>
      <c r="KG139" s="0"/>
      <c r="KH139" s="0"/>
      <c r="KI139" s="0"/>
      <c r="KJ139" s="0"/>
      <c r="KK139" s="0"/>
      <c r="KL139" s="0"/>
      <c r="KM139" s="0"/>
      <c r="KN139" s="0"/>
      <c r="KO139" s="0"/>
      <c r="KP139" s="0"/>
      <c r="KQ139" s="0"/>
      <c r="KR139" s="0"/>
      <c r="KS139" s="0"/>
      <c r="KT139" s="0"/>
      <c r="KU139" s="0"/>
      <c r="KV139" s="0"/>
      <c r="KW139" s="0"/>
      <c r="KX139" s="0"/>
      <c r="KY139" s="0"/>
      <c r="KZ139" s="0"/>
      <c r="LA139" s="0"/>
      <c r="LB139" s="0"/>
      <c r="LC139" s="0"/>
      <c r="LD139" s="0"/>
      <c r="LE139" s="0"/>
      <c r="LF139" s="0"/>
      <c r="LG139" s="0"/>
      <c r="LH139" s="0"/>
      <c r="LI139" s="0"/>
      <c r="LJ139" s="0"/>
      <c r="LK139" s="0"/>
      <c r="LL139" s="0"/>
      <c r="LM139" s="0"/>
      <c r="LN139" s="0"/>
      <c r="LO139" s="0"/>
      <c r="LP139" s="0"/>
      <c r="LQ139" s="0"/>
      <c r="LR139" s="0"/>
      <c r="LS139" s="0"/>
      <c r="LT139" s="0"/>
      <c r="LU139" s="0"/>
      <c r="LV139" s="0"/>
      <c r="LW139" s="0"/>
      <c r="LX139" s="0"/>
      <c r="LY139" s="0"/>
      <c r="LZ139" s="0"/>
      <c r="MA139" s="0"/>
      <c r="MB139" s="0"/>
      <c r="MC139" s="0"/>
      <c r="MD139" s="0"/>
      <c r="ME139" s="0"/>
      <c r="MF139" s="0"/>
      <c r="MG139" s="0"/>
      <c r="MH139" s="0"/>
      <c r="MI139" s="0"/>
      <c r="MJ139" s="0"/>
      <c r="MK139" s="0"/>
      <c r="ML139" s="0"/>
      <c r="MM139" s="0"/>
      <c r="MN139" s="0"/>
      <c r="MO139" s="0"/>
      <c r="MP139" s="0"/>
      <c r="MQ139" s="0"/>
      <c r="MR139" s="0"/>
      <c r="MS139" s="0"/>
      <c r="MT139" s="0"/>
      <c r="MU139" s="0"/>
      <c r="MV139" s="0"/>
      <c r="MW139" s="0"/>
      <c r="MX139" s="0"/>
      <c r="MY139" s="0"/>
      <c r="MZ139" s="0"/>
      <c r="NA139" s="0"/>
      <c r="NB139" s="0"/>
      <c r="NC139" s="0"/>
      <c r="ND139" s="0"/>
      <c r="NE139" s="0"/>
      <c r="NF139" s="0"/>
      <c r="NG139" s="0"/>
      <c r="NH139" s="0"/>
      <c r="NI139" s="0"/>
      <c r="NJ139" s="0"/>
      <c r="NK139" s="0"/>
      <c r="NL139" s="0"/>
      <c r="NM139" s="0"/>
      <c r="NN139" s="0"/>
      <c r="NO139" s="0"/>
      <c r="NP139" s="0"/>
      <c r="NQ139" s="0"/>
      <c r="NR139" s="0"/>
      <c r="NS139" s="0"/>
      <c r="NT139" s="0"/>
      <c r="NU139" s="0"/>
      <c r="NV139" s="0"/>
      <c r="NW139" s="0"/>
      <c r="NX139" s="0"/>
      <c r="NY139" s="0"/>
      <c r="NZ139" s="0"/>
      <c r="OA139" s="0"/>
      <c r="OB139" s="0"/>
      <c r="OC139" s="0"/>
      <c r="OD139" s="0"/>
      <c r="OE139" s="0"/>
      <c r="OF139" s="0"/>
      <c r="OG139" s="0"/>
      <c r="OH139" s="0"/>
      <c r="OI139" s="0"/>
      <c r="OJ139" s="0"/>
      <c r="OK139" s="0"/>
      <c r="OL139" s="0"/>
      <c r="OM139" s="0"/>
      <c r="ON139" s="0"/>
      <c r="OO139" s="0"/>
      <c r="OP139" s="0"/>
      <c r="OQ139" s="0"/>
      <c r="OR139" s="0"/>
      <c r="OS139" s="0"/>
      <c r="OT139" s="0"/>
      <c r="OU139" s="0"/>
      <c r="OV139" s="0"/>
      <c r="OW139" s="0"/>
      <c r="OX139" s="0"/>
      <c r="OY139" s="0"/>
      <c r="OZ139" s="0"/>
      <c r="PA139" s="0"/>
      <c r="PB139" s="0"/>
      <c r="PC139" s="0"/>
      <c r="PD139" s="0"/>
      <c r="PE139" s="0"/>
      <c r="PF139" s="0"/>
      <c r="PG139" s="0"/>
      <c r="PH139" s="0"/>
      <c r="PI139" s="0"/>
      <c r="PJ139" s="0"/>
      <c r="PK139" s="0"/>
      <c r="PL139" s="0"/>
      <c r="PM139" s="0"/>
      <c r="PN139" s="0"/>
      <c r="PO139" s="0"/>
      <c r="PP139" s="0"/>
      <c r="PQ139" s="0"/>
      <c r="PR139" s="0"/>
      <c r="PS139" s="0"/>
      <c r="PT139" s="0"/>
      <c r="PU139" s="0"/>
      <c r="PV139" s="0"/>
      <c r="PW139" s="0"/>
      <c r="PX139" s="0"/>
      <c r="PY139" s="0"/>
      <c r="PZ139" s="0"/>
      <c r="QA139" s="0"/>
      <c r="QB139" s="0"/>
      <c r="QC139" s="0"/>
      <c r="QD139" s="0"/>
      <c r="QE139" s="0"/>
      <c r="QF139" s="0"/>
      <c r="QG139" s="0"/>
      <c r="QH139" s="0"/>
      <c r="QI139" s="0"/>
      <c r="QJ139" s="0"/>
      <c r="QK139" s="0"/>
      <c r="QL139" s="0"/>
      <c r="QM139" s="0"/>
      <c r="QN139" s="0"/>
      <c r="QO139" s="0"/>
      <c r="QP139" s="0"/>
      <c r="QQ139" s="0"/>
      <c r="QR139" s="0"/>
      <c r="QS139" s="0"/>
      <c r="QT139" s="0"/>
      <c r="QU139" s="0"/>
      <c r="QV139" s="0"/>
      <c r="QW139" s="0"/>
      <c r="QX139" s="0"/>
      <c r="QY139" s="0"/>
      <c r="QZ139" s="0"/>
      <c r="RA139" s="0"/>
      <c r="RB139" s="0"/>
      <c r="RC139" s="0"/>
      <c r="RD139" s="0"/>
      <c r="RE139" s="0"/>
      <c r="RF139" s="0"/>
      <c r="RG139" s="0"/>
      <c r="RH139" s="0"/>
      <c r="RI139" s="0"/>
      <c r="RJ139" s="0"/>
      <c r="RK139" s="0"/>
      <c r="RL139" s="0"/>
      <c r="RM139" s="0"/>
      <c r="RN139" s="0"/>
      <c r="RO139" s="0"/>
      <c r="RP139" s="0"/>
      <c r="RQ139" s="0"/>
      <c r="RR139" s="0"/>
      <c r="RS139" s="0"/>
      <c r="RT139" s="0"/>
      <c r="RU139" s="0"/>
      <c r="RV139" s="0"/>
      <c r="RW139" s="0"/>
      <c r="RX139" s="0"/>
      <c r="RY139" s="0"/>
      <c r="RZ139" s="0"/>
      <c r="SA139" s="0"/>
      <c r="SB139" s="0"/>
      <c r="SC139" s="0"/>
      <c r="SD139" s="0"/>
      <c r="SE139" s="0"/>
      <c r="SF139" s="0"/>
      <c r="SG139" s="0"/>
      <c r="SH139" s="0"/>
      <c r="SI139" s="0"/>
      <c r="SJ139" s="0"/>
      <c r="SK139" s="0"/>
      <c r="SL139" s="0"/>
      <c r="SM139" s="0"/>
      <c r="SN139" s="0"/>
      <c r="SO139" s="0"/>
      <c r="SP139" s="0"/>
      <c r="SQ139" s="0"/>
      <c r="SR139" s="0"/>
      <c r="SS139" s="0"/>
      <c r="ST139" s="0"/>
      <c r="SU139" s="0"/>
      <c r="SV139" s="0"/>
      <c r="SW139" s="0"/>
      <c r="SX139" s="0"/>
      <c r="SY139" s="0"/>
      <c r="SZ139" s="0"/>
      <c r="TA139" s="0"/>
      <c r="TB139" s="0"/>
      <c r="TC139" s="0"/>
      <c r="TD139" s="0"/>
      <c r="TE139" s="0"/>
      <c r="TF139" s="0"/>
      <c r="TG139" s="0"/>
      <c r="TH139" s="0"/>
      <c r="TI139" s="0"/>
      <c r="TJ139" s="0"/>
      <c r="TK139" s="0"/>
      <c r="TL139" s="0"/>
      <c r="TM139" s="0"/>
      <c r="TN139" s="0"/>
      <c r="TO139" s="0"/>
      <c r="TP139" s="0"/>
      <c r="TQ139" s="0"/>
      <c r="TR139" s="0"/>
      <c r="TS139" s="0"/>
      <c r="TT139" s="0"/>
      <c r="TU139" s="0"/>
      <c r="TV139" s="0"/>
      <c r="TW139" s="0"/>
      <c r="TX139" s="0"/>
      <c r="TY139" s="0"/>
      <c r="TZ139" s="0"/>
      <c r="UA139" s="0"/>
      <c r="UB139" s="0"/>
      <c r="UC139" s="0"/>
      <c r="UD139" s="0"/>
      <c r="UE139" s="0"/>
      <c r="UF139" s="0"/>
      <c r="UG139" s="0"/>
      <c r="UH139" s="0"/>
      <c r="UI139" s="0"/>
      <c r="UJ139" s="0"/>
      <c r="UK139" s="0"/>
      <c r="UL139" s="0"/>
      <c r="UM139" s="0"/>
      <c r="UN139" s="0"/>
      <c r="UO139" s="0"/>
      <c r="UP139" s="0"/>
      <c r="UQ139" s="0"/>
      <c r="UR139" s="0"/>
      <c r="US139" s="0"/>
      <c r="UT139" s="0"/>
      <c r="UU139" s="0"/>
      <c r="UV139" s="0"/>
      <c r="UW139" s="0"/>
      <c r="UX139" s="0"/>
      <c r="UY139" s="0"/>
      <c r="UZ139" s="0"/>
      <c r="VA139" s="0"/>
      <c r="VB139" s="0"/>
      <c r="VC139" s="0"/>
      <c r="VD139" s="0"/>
      <c r="VE139" s="0"/>
      <c r="VF139" s="0"/>
      <c r="VG139" s="0"/>
      <c r="VH139" s="0"/>
      <c r="VI139" s="0"/>
      <c r="VJ139" s="0"/>
      <c r="VK139" s="0"/>
      <c r="VL139" s="0"/>
      <c r="VM139" s="0"/>
      <c r="VN139" s="0"/>
      <c r="VO139" s="0"/>
      <c r="VP139" s="0"/>
      <c r="VQ139" s="0"/>
      <c r="VR139" s="0"/>
      <c r="VS139" s="0"/>
      <c r="VT139" s="0"/>
      <c r="VU139" s="0"/>
      <c r="VV139" s="0"/>
      <c r="VW139" s="0"/>
      <c r="VX139" s="0"/>
      <c r="VY139" s="0"/>
      <c r="VZ139" s="0"/>
      <c r="WA139" s="0"/>
      <c r="WB139" s="0"/>
      <c r="WC139" s="0"/>
      <c r="WD139" s="0"/>
      <c r="WE139" s="0"/>
      <c r="WF139" s="0"/>
      <c r="WG139" s="0"/>
      <c r="WH139" s="0"/>
      <c r="WI139" s="0"/>
      <c r="WJ139" s="0"/>
      <c r="WK139" s="0"/>
      <c r="WL139" s="0"/>
      <c r="WM139" s="0"/>
      <c r="WN139" s="0"/>
      <c r="WO139" s="0"/>
      <c r="WP139" s="0"/>
      <c r="WQ139" s="0"/>
      <c r="WR139" s="0"/>
      <c r="WS139" s="0"/>
      <c r="WT139" s="0"/>
      <c r="WU139" s="0"/>
      <c r="WV139" s="0"/>
      <c r="WW139" s="0"/>
      <c r="WX139" s="0"/>
      <c r="WY139" s="0"/>
      <c r="WZ139" s="0"/>
      <c r="XA139" s="0"/>
      <c r="XB139" s="0"/>
      <c r="XC139" s="0"/>
      <c r="XD139" s="0"/>
      <c r="XE139" s="0"/>
      <c r="XF139" s="0"/>
      <c r="XG139" s="0"/>
      <c r="XH139" s="0"/>
      <c r="XI139" s="0"/>
      <c r="XJ139" s="0"/>
      <c r="XK139" s="0"/>
      <c r="XL139" s="0"/>
      <c r="XM139" s="0"/>
      <c r="XN139" s="0"/>
      <c r="XO139" s="0"/>
      <c r="XP139" s="0"/>
      <c r="XQ139" s="0"/>
      <c r="XR139" s="0"/>
      <c r="XS139" s="0"/>
      <c r="XT139" s="0"/>
      <c r="XU139" s="0"/>
      <c r="XV139" s="0"/>
      <c r="XW139" s="0"/>
      <c r="XX139" s="0"/>
      <c r="XY139" s="0"/>
      <c r="XZ139" s="0"/>
      <c r="YA139" s="0"/>
      <c r="YB139" s="0"/>
      <c r="YC139" s="0"/>
      <c r="YD139" s="0"/>
      <c r="YE139" s="0"/>
      <c r="YF139" s="0"/>
      <c r="YG139" s="0"/>
      <c r="YH139" s="0"/>
      <c r="YI139" s="0"/>
      <c r="YJ139" s="0"/>
      <c r="YK139" s="0"/>
      <c r="YL139" s="0"/>
      <c r="YM139" s="0"/>
      <c r="YN139" s="0"/>
      <c r="YO139" s="0"/>
      <c r="YP139" s="0"/>
      <c r="YQ139" s="0"/>
      <c r="YR139" s="0"/>
      <c r="YS139" s="0"/>
      <c r="YT139" s="0"/>
      <c r="YU139" s="0"/>
      <c r="YV139" s="0"/>
      <c r="YW139" s="0"/>
      <c r="YX139" s="0"/>
      <c r="YY139" s="0"/>
      <c r="YZ139" s="0"/>
      <c r="ZA139" s="0"/>
      <c r="ZB139" s="0"/>
      <c r="ZC139" s="0"/>
      <c r="ZD139" s="0"/>
      <c r="ZE139" s="0"/>
      <c r="ZF139" s="0"/>
      <c r="ZG139" s="0"/>
      <c r="ZH139" s="0"/>
      <c r="ZI139" s="0"/>
      <c r="ZJ139" s="0"/>
      <c r="ZK139" s="0"/>
      <c r="ZL139" s="0"/>
      <c r="ZM139" s="0"/>
      <c r="ZN139" s="0"/>
      <c r="ZO139" s="0"/>
      <c r="ZP139" s="0"/>
      <c r="ZQ139" s="0"/>
      <c r="ZR139" s="0"/>
      <c r="ZS139" s="0"/>
      <c r="ZT139" s="0"/>
      <c r="ZU139" s="0"/>
      <c r="ZV139" s="0"/>
      <c r="ZW139" s="0"/>
      <c r="ZX139" s="0"/>
      <c r="ZY139" s="0"/>
      <c r="ZZ139" s="0"/>
      <c r="AAA139" s="0"/>
      <c r="AAB139" s="0"/>
      <c r="AAC139" s="0"/>
      <c r="AAD139" s="0"/>
      <c r="AAE139" s="0"/>
      <c r="AAF139" s="0"/>
      <c r="AAG139" s="0"/>
      <c r="AAH139" s="0"/>
      <c r="AAI139" s="0"/>
      <c r="AAJ139" s="0"/>
      <c r="AAK139" s="0"/>
      <c r="AAL139" s="0"/>
      <c r="AAM139" s="0"/>
      <c r="AAN139" s="0"/>
      <c r="AAO139" s="0"/>
      <c r="AAP139" s="0"/>
      <c r="AAQ139" s="0"/>
      <c r="AAR139" s="0"/>
      <c r="AAS139" s="0"/>
      <c r="AAT139" s="0"/>
      <c r="AAU139" s="0"/>
      <c r="AAV139" s="0"/>
      <c r="AAW139" s="0"/>
      <c r="AAX139" s="0"/>
      <c r="AAY139" s="0"/>
      <c r="AAZ139" s="0"/>
      <c r="ABA139" s="0"/>
      <c r="ABB139" s="0"/>
      <c r="ABC139" s="0"/>
      <c r="ABD139" s="0"/>
      <c r="ABE139" s="0"/>
      <c r="ABF139" s="0"/>
      <c r="ABG139" s="0"/>
      <c r="ABH139" s="0"/>
      <c r="ABI139" s="0"/>
      <c r="ABJ139" s="0"/>
      <c r="ABK139" s="0"/>
      <c r="ABL139" s="0"/>
      <c r="ABM139" s="0"/>
      <c r="ABN139" s="0"/>
      <c r="ABO139" s="0"/>
      <c r="ABP139" s="0"/>
      <c r="ABQ139" s="0"/>
      <c r="ABR139" s="0"/>
      <c r="ABS139" s="0"/>
      <c r="ABT139" s="0"/>
      <c r="ABU139" s="0"/>
      <c r="ABV139" s="0"/>
      <c r="ABW139" s="0"/>
      <c r="ABX139" s="0"/>
      <c r="ABY139" s="0"/>
      <c r="ABZ139" s="0"/>
      <c r="ACA139" s="0"/>
      <c r="ACB139" s="0"/>
      <c r="ACC139" s="0"/>
      <c r="ACD139" s="0"/>
      <c r="ACE139" s="0"/>
      <c r="ACF139" s="0"/>
      <c r="ACG139" s="0"/>
      <c r="ACH139" s="0"/>
      <c r="ACI139" s="0"/>
      <c r="ACJ139" s="0"/>
      <c r="ACK139" s="0"/>
      <c r="ACL139" s="0"/>
      <c r="ACM139" s="0"/>
      <c r="ACN139" s="0"/>
      <c r="ACO139" s="0"/>
      <c r="ACP139" s="0"/>
      <c r="ACQ139" s="0"/>
      <c r="ACR139" s="0"/>
      <c r="ACS139" s="0"/>
      <c r="ACT139" s="0"/>
      <c r="ACU139" s="0"/>
      <c r="ACV139" s="0"/>
      <c r="ACW139" s="0"/>
      <c r="ACX139" s="0"/>
      <c r="ACY139" s="0"/>
      <c r="ACZ139" s="0"/>
      <c r="ADA139" s="0"/>
      <c r="ADB139" s="0"/>
      <c r="ADC139" s="0"/>
      <c r="ADD139" s="0"/>
      <c r="ADE139" s="0"/>
      <c r="ADF139" s="0"/>
      <c r="ADG139" s="0"/>
      <c r="ADH139" s="0"/>
      <c r="ADI139" s="0"/>
      <c r="ADJ139" s="0"/>
      <c r="ADK139" s="0"/>
      <c r="ADL139" s="0"/>
      <c r="ADM139" s="0"/>
      <c r="ADN139" s="0"/>
      <c r="ADO139" s="0"/>
      <c r="ADP139" s="0"/>
      <c r="ADQ139" s="0"/>
      <c r="ADR139" s="0"/>
      <c r="ADS139" s="0"/>
      <c r="ADT139" s="0"/>
      <c r="ADU139" s="0"/>
      <c r="ADV139" s="0"/>
      <c r="ADW139" s="0"/>
      <c r="ADX139" s="0"/>
      <c r="ADY139" s="0"/>
      <c r="ADZ139" s="0"/>
      <c r="AEA139" s="0"/>
      <c r="AEB139" s="0"/>
      <c r="AEC139" s="0"/>
      <c r="AED139" s="0"/>
      <c r="AEE139" s="0"/>
      <c r="AEF139" s="0"/>
      <c r="AEG139" s="0"/>
      <c r="AEH139" s="0"/>
      <c r="AEI139" s="0"/>
      <c r="AEJ139" s="0"/>
      <c r="AEK139" s="0"/>
      <c r="AEL139" s="0"/>
      <c r="AEM139" s="0"/>
      <c r="AEN139" s="0"/>
      <c r="AEO139" s="0"/>
      <c r="AEP139" s="0"/>
      <c r="AEQ139" s="0"/>
      <c r="AER139" s="0"/>
      <c r="AES139" s="0"/>
      <c r="AET139" s="0"/>
      <c r="AEU139" s="0"/>
      <c r="AEV139" s="0"/>
      <c r="AEW139" s="0"/>
      <c r="AEX139" s="0"/>
      <c r="AEY139" s="0"/>
      <c r="AEZ139" s="0"/>
      <c r="AFA139" s="0"/>
      <c r="AFB139" s="0"/>
      <c r="AFC139" s="0"/>
      <c r="AFD139" s="0"/>
      <c r="AFE139" s="0"/>
      <c r="AFF139" s="0"/>
      <c r="AFG139" s="0"/>
      <c r="AFH139" s="0"/>
      <c r="AFI139" s="0"/>
      <c r="AFJ139" s="0"/>
      <c r="AFK139" s="0"/>
      <c r="AFL139" s="0"/>
      <c r="AFM139" s="0"/>
      <c r="AFN139" s="0"/>
      <c r="AFO139" s="0"/>
      <c r="AFP139" s="0"/>
      <c r="AFQ139" s="0"/>
      <c r="AFR139" s="0"/>
      <c r="AFS139" s="0"/>
      <c r="AFT139" s="0"/>
      <c r="AFU139" s="0"/>
      <c r="AFV139" s="0"/>
      <c r="AFW139" s="0"/>
      <c r="AFX139" s="0"/>
      <c r="AFY139" s="0"/>
      <c r="AFZ139" s="0"/>
      <c r="AGA139" s="0"/>
      <c r="AGB139" s="0"/>
      <c r="AGC139" s="0"/>
      <c r="AGD139" s="0"/>
      <c r="AGE139" s="0"/>
      <c r="AGF139" s="0"/>
      <c r="AGG139" s="0"/>
      <c r="AGH139" s="0"/>
      <c r="AGI139" s="0"/>
      <c r="AGJ139" s="0"/>
      <c r="AGK139" s="0"/>
      <c r="AGL139" s="0"/>
      <c r="AGM139" s="0"/>
      <c r="AGN139" s="0"/>
      <c r="AGO139" s="0"/>
      <c r="AGP139" s="0"/>
      <c r="AGQ139" s="0"/>
      <c r="AGR139" s="0"/>
      <c r="AGS139" s="0"/>
      <c r="AGT139" s="0"/>
      <c r="AGU139" s="0"/>
      <c r="AGV139" s="0"/>
      <c r="AGW139" s="0"/>
      <c r="AGX139" s="0"/>
      <c r="AGY139" s="0"/>
      <c r="AGZ139" s="0"/>
      <c r="AHA139" s="0"/>
      <c r="AHB139" s="0"/>
      <c r="AHC139" s="0"/>
      <c r="AHD139" s="0"/>
      <c r="AHE139" s="0"/>
      <c r="AHF139" s="0"/>
      <c r="AHG139" s="0"/>
      <c r="AHH139" s="0"/>
      <c r="AHI139" s="0"/>
      <c r="AHJ139" s="0"/>
      <c r="AHK139" s="0"/>
      <c r="AHL139" s="0"/>
      <c r="AHM139" s="0"/>
      <c r="AHN139" s="0"/>
      <c r="AHO139" s="0"/>
      <c r="AHP139" s="0"/>
      <c r="AHQ139" s="0"/>
      <c r="AHR139" s="0"/>
      <c r="AHS139" s="0"/>
      <c r="AHT139" s="0"/>
      <c r="AHU139" s="0"/>
      <c r="AHV139" s="0"/>
      <c r="AHW139" s="0"/>
      <c r="AHX139" s="0"/>
      <c r="AHY139" s="0"/>
      <c r="AHZ139" s="0"/>
      <c r="AIA139" s="0"/>
      <c r="AIB139" s="0"/>
      <c r="AIC139" s="0"/>
      <c r="AID139" s="0"/>
      <c r="AIE139" s="0"/>
      <c r="AIF139" s="0"/>
      <c r="AIG139" s="0"/>
      <c r="AIH139" s="0"/>
      <c r="AII139" s="0"/>
      <c r="AIJ139" s="0"/>
      <c r="AIK139" s="0"/>
      <c r="AIL139" s="0"/>
      <c r="AIM139" s="0"/>
      <c r="AIN139" s="0"/>
      <c r="AIO139" s="0"/>
      <c r="AIP139" s="0"/>
      <c r="AIQ139" s="0"/>
      <c r="AIR139" s="0"/>
      <c r="AIS139" s="0"/>
      <c r="AIT139" s="0"/>
      <c r="AIU139" s="0"/>
      <c r="AIV139" s="0"/>
      <c r="AIW139" s="0"/>
      <c r="AIX139" s="0"/>
      <c r="AIY139" s="0"/>
      <c r="AIZ139" s="0"/>
      <c r="AJA139" s="0"/>
      <c r="AJB139" s="0"/>
      <c r="AJC139" s="0"/>
      <c r="AJD139" s="0"/>
      <c r="AJE139" s="0"/>
      <c r="AJF139" s="0"/>
      <c r="AJG139" s="0"/>
      <c r="AJH139" s="0"/>
      <c r="AJI139" s="0"/>
      <c r="AJJ139" s="0"/>
      <c r="AJK139" s="0"/>
      <c r="AJL139" s="0"/>
      <c r="AJM139" s="0"/>
      <c r="AJN139" s="0"/>
      <c r="AJO139" s="0"/>
      <c r="AJP139" s="0"/>
      <c r="AJQ139" s="0"/>
      <c r="AJR139" s="0"/>
      <c r="AJS139" s="0"/>
      <c r="AJT139" s="0"/>
      <c r="AJU139" s="0"/>
      <c r="AJV139" s="0"/>
      <c r="AJW139" s="0"/>
      <c r="AJX139" s="0"/>
      <c r="AJY139" s="0"/>
      <c r="AJZ139" s="0"/>
      <c r="AKA139" s="0"/>
      <c r="AKB139" s="0"/>
      <c r="AKC139" s="0"/>
      <c r="AKD139" s="0"/>
      <c r="AKE139" s="0"/>
      <c r="AKF139" s="0"/>
      <c r="AKG139" s="0"/>
      <c r="AKH139" s="0"/>
      <c r="AKI139" s="0"/>
      <c r="AKJ139" s="0"/>
      <c r="AKK139" s="0"/>
      <c r="AKL139" s="0"/>
      <c r="AKM139" s="0"/>
      <c r="AKN139" s="0"/>
      <c r="AKO139" s="0"/>
      <c r="AKP139" s="0"/>
      <c r="AKQ139" s="0"/>
      <c r="AKR139" s="0"/>
      <c r="AKS139" s="0"/>
      <c r="AKT139" s="0"/>
      <c r="AKU139" s="0"/>
      <c r="AKV139" s="0"/>
      <c r="AKW139" s="0"/>
      <c r="AKX139" s="0"/>
      <c r="AKY139" s="0"/>
      <c r="AKZ139" s="0"/>
      <c r="ALA139" s="0"/>
      <c r="ALB139" s="0"/>
      <c r="ALC139" s="0"/>
      <c r="ALD139" s="0"/>
      <c r="ALE139" s="0"/>
      <c r="ALF139" s="0"/>
      <c r="ALG139" s="0"/>
      <c r="ALH139" s="0"/>
      <c r="ALI139" s="0"/>
      <c r="ALJ139" s="0"/>
      <c r="ALK139" s="0"/>
      <c r="ALL139" s="0"/>
      <c r="ALM139" s="0"/>
      <c r="ALN139" s="0"/>
      <c r="ALO139" s="0"/>
      <c r="ALP139" s="0"/>
      <c r="ALQ139" s="0"/>
      <c r="ALR139" s="0"/>
      <c r="ALS139" s="0"/>
      <c r="ALT139" s="0"/>
      <c r="ALU139" s="0"/>
      <c r="ALV139" s="0"/>
      <c r="ALW139" s="0"/>
      <c r="ALX139" s="0"/>
      <c r="ALY139" s="0"/>
      <c r="ALZ139" s="0"/>
      <c r="AMA139" s="0"/>
      <c r="AMB139" s="0"/>
      <c r="AMC139" s="0"/>
      <c r="AMD139" s="0"/>
      <c r="AME139" s="0"/>
      <c r="AMF139" s="0"/>
      <c r="AMG139" s="0"/>
      <c r="AMH139" s="0"/>
      <c r="AMI139" s="0"/>
      <c r="AMJ139" s="0"/>
    </row>
    <row r="140" customFormat="false" ht="12.8" hidden="false" customHeight="false" outlineLevel="0" collapsed="false">
      <c r="A140" s="0"/>
      <c r="B140" s="0"/>
      <c r="C140" s="34" t="s">
        <v>467</v>
      </c>
      <c r="D140" s="29" t="str">
        <f aca="false">IF(B140&lt;&gt;"",B140,IF(D139&lt;&gt;"",D139,""))</f>
        <v>interaction</v>
      </c>
      <c r="E140" s="29" t="str">
        <f aca="false">LOWER(C140)</f>
        <v>cm_user_phone</v>
      </c>
      <c r="F140" s="35" t="s">
        <v>386</v>
      </c>
      <c r="G140" s="36" t="n">
        <v>255</v>
      </c>
      <c r="H140" s="38" t="s">
        <v>392</v>
      </c>
      <c r="I140" s="38" t="s">
        <v>393</v>
      </c>
      <c r="J140" s="38"/>
      <c r="K140" s="33" t="str">
        <f aca="false">IF(F140="","",IF(F140="STRING","VARCHAR("&amp;G140&amp;")",F140)&amp;" "&amp;IF(H140="","NOT NULL","")&amp;" "&amp;IF(I140="","","DEFAULT "&amp;I140))</f>
        <v>VARCHAR(255)  DEFAULT NULL</v>
      </c>
      <c r="L140" s="29" t="str">
        <f aca="false">IF(J140="pk","PRIMARY KEY ("&amp;E140&amp;")",IF(J140="u","UNIQUE ","")&amp;IF(OR(J140="i",J140="u"),"KEY "&amp;E140&amp;" ("&amp;E140&amp;")",""))</f>
        <v/>
      </c>
      <c r="M140" s="29" t="str">
        <f aca="false">TRIM(E140&amp;" "&amp;K140)&amp;IF(C140="id"," AUTO_INCREMENT","")</f>
        <v>cm_user_phone VARCHAR(255) DEFAULT NULL</v>
      </c>
      <c r="N140" s="29" t="str">
        <f aca="false">IF(M140="","",IF(N139="",N139,N139&amp;", ")&amp;M140)</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v>
      </c>
      <c r="O140" s="29" t="str">
        <f aca="false">IF(E140="","",O139&amp;IF(L140="","",", "&amp;L140))</f>
        <v>, PRIMARY KEY (id), KEY type (type), KEY cm_type (cm_type), KEY cm_bot_name (cm_bot_name), KEY cm_sequence_id (cm_sequence_id), KEY cm_chat_info (cm_chat_info)</v>
      </c>
      <c r="P140" s="29" t="str">
        <f aca="false">IF(AND(E140&lt;&gt;"",E141=""),"DROP TABLE IF EXISTS "&amp;D140&amp;"; ","")</f>
        <v/>
      </c>
      <c r="Q140" s="29" t="str">
        <f aca="false">IF(AND(E140&lt;&gt;"",E141=""),"CREATE TABLE IF NOT EXISTS "&amp;D140&amp;" ( "&amp;N140&amp;" "&amp;O140&amp;" ) ENGINE=InnoDB  DEFAULT CHARSET=utf8mb4 AUTO_INCREMENT=1 ;","")</f>
        <v/>
      </c>
      <c r="R140" s="29" t="str">
        <f aca="false">P140&amp;Q140</f>
        <v/>
      </c>
      <c r="S140" s="0"/>
      <c r="T140" s="0"/>
      <c r="U140" s="0"/>
      <c r="V140" s="0"/>
      <c r="W140" s="0" t="str">
        <f aca="false">IF(B140&lt;&gt;"",B140,W139)</f>
        <v>interaction</v>
      </c>
      <c r="X140" s="0" t="str">
        <f aca="false">IF(B140&lt;&gt;"","ALTER TABLE "&amp;B140&amp;" CONVERT TO CHARACTER SET utf8mb4 COLLATE utf8mb4_unicode_ci;",IF(F140="STRING","ALTER TABLE "&amp;W140&amp;" CHANGE "&amp;C140&amp;" "&amp;C140&amp;" VARCHAR("&amp;G140&amp;") CHARACTER SET utf8mb4 COLLATE utf8mb4_unicode_ci;",IF(OR(F140="TEXT",F140="LONGTEXT"),"ALTER TABLE "&amp;W140&amp;" CHANGE "&amp;C140&amp;" "&amp;C140&amp;" "&amp;F140&amp;" CHARACTER SET utf8mb4 COLLATE utf8mb4_unicode_ci;","")))</f>
        <v>ALTER TABLE interaction CHANGE cm_user_phone cm_user_phone VARCHAR(255) CHARACTER SET utf8mb4 COLLATE utf8mb4_unicode_ci;</v>
      </c>
      <c r="Y140" s="0"/>
      <c r="Z140" s="0"/>
      <c r="AA140" s="0"/>
      <c r="AB140" s="0"/>
      <c r="AC140" s="0"/>
      <c r="AD140" s="0"/>
      <c r="AE140" s="0"/>
      <c r="AF140" s="0"/>
      <c r="AG140" s="0"/>
      <c r="AH140" s="0"/>
      <c r="AI140" s="0"/>
      <c r="AJ140" s="0"/>
      <c r="AK140" s="0"/>
      <c r="AL140" s="0"/>
      <c r="AM140" s="0"/>
      <c r="AN140" s="0"/>
      <c r="AO140" s="0"/>
      <c r="AP140" s="0"/>
      <c r="AQ140" s="0"/>
      <c r="AR140" s="0"/>
      <c r="AS140" s="0"/>
      <c r="AT140" s="0"/>
      <c r="AU140" s="0"/>
      <c r="AV140" s="0"/>
      <c r="AW140" s="0"/>
      <c r="AX140" s="0"/>
      <c r="AY140" s="0"/>
      <c r="AZ140" s="0"/>
      <c r="BA140" s="0"/>
      <c r="BB140" s="0"/>
      <c r="BC140" s="0"/>
      <c r="BD140" s="0"/>
      <c r="BE140" s="0"/>
      <c r="BF140" s="0"/>
      <c r="BG140" s="0"/>
      <c r="BH140" s="0"/>
      <c r="BI140" s="0"/>
      <c r="BJ140" s="0"/>
      <c r="BK140" s="0"/>
      <c r="BL140" s="0"/>
      <c r="BM140" s="0"/>
      <c r="BN140" s="0"/>
      <c r="BO140" s="0"/>
      <c r="BP140" s="0"/>
      <c r="BQ140" s="0"/>
      <c r="BR140" s="0"/>
      <c r="BS140" s="0"/>
      <c r="BT140" s="0"/>
      <c r="BU140" s="0"/>
      <c r="BV140" s="0"/>
      <c r="BW140" s="0"/>
      <c r="BX140" s="0"/>
      <c r="BY140" s="0"/>
      <c r="BZ140" s="0"/>
      <c r="CA140" s="0"/>
      <c r="CB140" s="0"/>
      <c r="CC140" s="0"/>
      <c r="CD140" s="0"/>
      <c r="CE140" s="0"/>
      <c r="CF140" s="0"/>
      <c r="CG140" s="0"/>
      <c r="CH140" s="0"/>
      <c r="CI140" s="0"/>
      <c r="CJ140" s="0"/>
      <c r="CK140" s="0"/>
      <c r="CL140" s="0"/>
      <c r="CM140" s="0"/>
      <c r="CN140" s="0"/>
      <c r="CO140" s="0"/>
      <c r="CP140" s="0"/>
      <c r="CQ140" s="0"/>
      <c r="CR140" s="0"/>
      <c r="CS140" s="0"/>
      <c r="CT140" s="0"/>
      <c r="CU140" s="0"/>
      <c r="CV140" s="0"/>
      <c r="CW140" s="0"/>
      <c r="CX140" s="0"/>
      <c r="CY140" s="0"/>
      <c r="CZ140" s="0"/>
      <c r="DA140" s="0"/>
      <c r="DB140" s="0"/>
      <c r="DC140" s="0"/>
      <c r="DD140" s="0"/>
      <c r="DE140" s="0"/>
      <c r="DF140" s="0"/>
      <c r="DG140" s="0"/>
      <c r="DH140" s="0"/>
      <c r="DI140" s="0"/>
      <c r="DJ140" s="0"/>
      <c r="DK140" s="0"/>
      <c r="DL140" s="0"/>
      <c r="DM140" s="0"/>
      <c r="DN140" s="0"/>
      <c r="DO140" s="0"/>
      <c r="DP140" s="0"/>
      <c r="DQ140" s="0"/>
      <c r="DR140" s="0"/>
      <c r="DS140" s="0"/>
      <c r="DT140" s="0"/>
      <c r="DU140" s="0"/>
      <c r="DV140" s="0"/>
      <c r="DW140" s="0"/>
      <c r="DX140" s="0"/>
      <c r="DY140" s="0"/>
      <c r="DZ140" s="0"/>
      <c r="EA140" s="0"/>
      <c r="EB140" s="0"/>
      <c r="EC140" s="0"/>
      <c r="ED140" s="0"/>
      <c r="EE140" s="0"/>
      <c r="EF140" s="0"/>
      <c r="EG140" s="0"/>
      <c r="EH140" s="0"/>
      <c r="EI140" s="0"/>
      <c r="EJ140" s="0"/>
      <c r="EK140" s="0"/>
      <c r="EL140" s="0"/>
      <c r="EM140" s="0"/>
      <c r="EN140" s="0"/>
      <c r="EO140" s="0"/>
      <c r="EP140" s="0"/>
      <c r="EQ140" s="0"/>
      <c r="ER140" s="0"/>
      <c r="ES140" s="0"/>
      <c r="ET140" s="0"/>
      <c r="EU140" s="0"/>
      <c r="EV140" s="0"/>
      <c r="EW140" s="0"/>
      <c r="EX140" s="0"/>
      <c r="EY140" s="0"/>
      <c r="EZ140" s="0"/>
      <c r="FA140" s="0"/>
      <c r="FB140" s="0"/>
      <c r="FC140" s="0"/>
      <c r="FD140" s="0"/>
      <c r="FE140" s="0"/>
      <c r="FF140" s="0"/>
      <c r="FG140" s="0"/>
      <c r="FH140" s="0"/>
      <c r="FI140" s="0"/>
      <c r="FJ140" s="0"/>
      <c r="FK140" s="0"/>
      <c r="FL140" s="0"/>
      <c r="FM140" s="0"/>
      <c r="FN140" s="0"/>
      <c r="FO140" s="0"/>
      <c r="FP140" s="0"/>
      <c r="FQ140" s="0"/>
      <c r="FR140" s="0"/>
      <c r="FS140" s="0"/>
      <c r="FT140" s="0"/>
      <c r="FU140" s="0"/>
      <c r="FV140" s="0"/>
      <c r="FW140" s="0"/>
      <c r="FX140" s="0"/>
      <c r="FY140" s="0"/>
      <c r="FZ140" s="0"/>
      <c r="GA140" s="0"/>
      <c r="GB140" s="0"/>
      <c r="GC140" s="0"/>
      <c r="GD140" s="0"/>
      <c r="GE140" s="0"/>
      <c r="GF140" s="0"/>
      <c r="GG140" s="0"/>
      <c r="GH140" s="0"/>
      <c r="GI140" s="0"/>
      <c r="GJ140" s="0"/>
      <c r="GK140" s="0"/>
      <c r="GL140" s="0"/>
      <c r="GM140" s="0"/>
      <c r="GN140" s="0"/>
      <c r="GO140" s="0"/>
      <c r="GP140" s="0"/>
      <c r="GQ140" s="0"/>
      <c r="GR140" s="0"/>
      <c r="GS140" s="0"/>
      <c r="GT140" s="0"/>
      <c r="GU140" s="0"/>
      <c r="GV140" s="0"/>
      <c r="GW140" s="0"/>
      <c r="GX140" s="0"/>
      <c r="GY140" s="0"/>
      <c r="GZ140" s="0"/>
      <c r="HA140" s="0"/>
      <c r="HB140" s="0"/>
      <c r="HC140" s="0"/>
      <c r="HD140" s="0"/>
      <c r="HE140" s="0"/>
      <c r="HF140" s="0"/>
      <c r="HG140" s="0"/>
      <c r="HH140" s="0"/>
      <c r="HI140" s="0"/>
      <c r="HJ140" s="0"/>
      <c r="HK140" s="0"/>
      <c r="HL140" s="0"/>
      <c r="HM140" s="0"/>
      <c r="HN140" s="0"/>
      <c r="HO140" s="0"/>
      <c r="HP140" s="0"/>
      <c r="HQ140" s="0"/>
      <c r="HR140" s="0"/>
      <c r="HS140" s="0"/>
      <c r="HT140" s="0"/>
      <c r="HU140" s="0"/>
      <c r="HV140" s="0"/>
      <c r="HW140" s="0"/>
      <c r="HX140" s="0"/>
      <c r="HY140" s="0"/>
      <c r="HZ140" s="0"/>
      <c r="IA140" s="0"/>
      <c r="IB140" s="0"/>
      <c r="IC140" s="0"/>
      <c r="ID140" s="0"/>
      <c r="IE140" s="0"/>
      <c r="IF140" s="0"/>
      <c r="IG140" s="0"/>
      <c r="IH140" s="0"/>
      <c r="II140" s="0"/>
      <c r="IJ140" s="0"/>
      <c r="IK140" s="0"/>
      <c r="IL140" s="0"/>
      <c r="IM140" s="0"/>
      <c r="IN140" s="0"/>
      <c r="IO140" s="0"/>
      <c r="IP140" s="0"/>
      <c r="IQ140" s="0"/>
      <c r="IR140" s="0"/>
      <c r="IS140" s="0"/>
      <c r="IT140" s="0"/>
      <c r="IU140" s="0"/>
      <c r="IV140" s="0"/>
      <c r="IW140" s="0"/>
      <c r="IX140" s="0"/>
      <c r="IY140" s="0"/>
      <c r="IZ140" s="0"/>
      <c r="JA140" s="0"/>
      <c r="JB140" s="0"/>
      <c r="JC140" s="0"/>
      <c r="JD140" s="0"/>
      <c r="JE140" s="0"/>
      <c r="JF140" s="0"/>
      <c r="JG140" s="0"/>
      <c r="JH140" s="0"/>
      <c r="JI140" s="0"/>
      <c r="JJ140" s="0"/>
      <c r="JK140" s="0"/>
      <c r="JL140" s="0"/>
      <c r="JM140" s="0"/>
      <c r="JN140" s="0"/>
      <c r="JO140" s="0"/>
      <c r="JP140" s="0"/>
      <c r="JQ140" s="0"/>
      <c r="JR140" s="0"/>
      <c r="JS140" s="0"/>
      <c r="JT140" s="0"/>
      <c r="JU140" s="0"/>
      <c r="JV140" s="0"/>
      <c r="JW140" s="0"/>
      <c r="JX140" s="0"/>
      <c r="JY140" s="0"/>
      <c r="JZ140" s="0"/>
      <c r="KA140" s="0"/>
      <c r="KB140" s="0"/>
      <c r="KC140" s="0"/>
      <c r="KD140" s="0"/>
      <c r="KE140" s="0"/>
      <c r="KF140" s="0"/>
      <c r="KG140" s="0"/>
      <c r="KH140" s="0"/>
      <c r="KI140" s="0"/>
      <c r="KJ140" s="0"/>
      <c r="KK140" s="0"/>
      <c r="KL140" s="0"/>
      <c r="KM140" s="0"/>
      <c r="KN140" s="0"/>
      <c r="KO140" s="0"/>
      <c r="KP140" s="0"/>
      <c r="KQ140" s="0"/>
      <c r="KR140" s="0"/>
      <c r="KS140" s="0"/>
      <c r="KT140" s="0"/>
      <c r="KU140" s="0"/>
      <c r="KV140" s="0"/>
      <c r="KW140" s="0"/>
      <c r="KX140" s="0"/>
      <c r="KY140" s="0"/>
      <c r="KZ140" s="0"/>
      <c r="LA140" s="0"/>
      <c r="LB140" s="0"/>
      <c r="LC140" s="0"/>
      <c r="LD140" s="0"/>
      <c r="LE140" s="0"/>
      <c r="LF140" s="0"/>
      <c r="LG140" s="0"/>
      <c r="LH140" s="0"/>
      <c r="LI140" s="0"/>
      <c r="LJ140" s="0"/>
      <c r="LK140" s="0"/>
      <c r="LL140" s="0"/>
      <c r="LM140" s="0"/>
      <c r="LN140" s="0"/>
      <c r="LO140" s="0"/>
      <c r="LP140" s="0"/>
      <c r="LQ140" s="0"/>
      <c r="LR140" s="0"/>
      <c r="LS140" s="0"/>
      <c r="LT140" s="0"/>
      <c r="LU140" s="0"/>
      <c r="LV140" s="0"/>
      <c r="LW140" s="0"/>
      <c r="LX140" s="0"/>
      <c r="LY140" s="0"/>
      <c r="LZ140" s="0"/>
      <c r="MA140" s="0"/>
      <c r="MB140" s="0"/>
      <c r="MC140" s="0"/>
      <c r="MD140" s="0"/>
      <c r="ME140" s="0"/>
      <c r="MF140" s="0"/>
      <c r="MG140" s="0"/>
      <c r="MH140" s="0"/>
      <c r="MI140" s="0"/>
      <c r="MJ140" s="0"/>
      <c r="MK140" s="0"/>
      <c r="ML140" s="0"/>
      <c r="MM140" s="0"/>
      <c r="MN140" s="0"/>
      <c r="MO140" s="0"/>
      <c r="MP140" s="0"/>
      <c r="MQ140" s="0"/>
      <c r="MR140" s="0"/>
      <c r="MS140" s="0"/>
      <c r="MT140" s="0"/>
      <c r="MU140" s="0"/>
      <c r="MV140" s="0"/>
      <c r="MW140" s="0"/>
      <c r="MX140" s="0"/>
      <c r="MY140" s="0"/>
      <c r="MZ140" s="0"/>
      <c r="NA140" s="0"/>
      <c r="NB140" s="0"/>
      <c r="NC140" s="0"/>
      <c r="ND140" s="0"/>
      <c r="NE140" s="0"/>
      <c r="NF140" s="0"/>
      <c r="NG140" s="0"/>
      <c r="NH140" s="0"/>
      <c r="NI140" s="0"/>
      <c r="NJ140" s="0"/>
      <c r="NK140" s="0"/>
      <c r="NL140" s="0"/>
      <c r="NM140" s="0"/>
      <c r="NN140" s="0"/>
      <c r="NO140" s="0"/>
      <c r="NP140" s="0"/>
      <c r="NQ140" s="0"/>
      <c r="NR140" s="0"/>
      <c r="NS140" s="0"/>
      <c r="NT140" s="0"/>
      <c r="NU140" s="0"/>
      <c r="NV140" s="0"/>
      <c r="NW140" s="0"/>
      <c r="NX140" s="0"/>
      <c r="NY140" s="0"/>
      <c r="NZ140" s="0"/>
      <c r="OA140" s="0"/>
      <c r="OB140" s="0"/>
      <c r="OC140" s="0"/>
      <c r="OD140" s="0"/>
      <c r="OE140" s="0"/>
      <c r="OF140" s="0"/>
      <c r="OG140" s="0"/>
      <c r="OH140" s="0"/>
      <c r="OI140" s="0"/>
      <c r="OJ140" s="0"/>
      <c r="OK140" s="0"/>
      <c r="OL140" s="0"/>
      <c r="OM140" s="0"/>
      <c r="ON140" s="0"/>
      <c r="OO140" s="0"/>
      <c r="OP140" s="0"/>
      <c r="OQ140" s="0"/>
      <c r="OR140" s="0"/>
      <c r="OS140" s="0"/>
      <c r="OT140" s="0"/>
      <c r="OU140" s="0"/>
      <c r="OV140" s="0"/>
      <c r="OW140" s="0"/>
      <c r="OX140" s="0"/>
      <c r="OY140" s="0"/>
      <c r="OZ140" s="0"/>
      <c r="PA140" s="0"/>
      <c r="PB140" s="0"/>
      <c r="PC140" s="0"/>
      <c r="PD140" s="0"/>
      <c r="PE140" s="0"/>
      <c r="PF140" s="0"/>
      <c r="PG140" s="0"/>
      <c r="PH140" s="0"/>
      <c r="PI140" s="0"/>
      <c r="PJ140" s="0"/>
      <c r="PK140" s="0"/>
      <c r="PL140" s="0"/>
      <c r="PM140" s="0"/>
      <c r="PN140" s="0"/>
      <c r="PO140" s="0"/>
      <c r="PP140" s="0"/>
      <c r="PQ140" s="0"/>
      <c r="PR140" s="0"/>
      <c r="PS140" s="0"/>
      <c r="PT140" s="0"/>
      <c r="PU140" s="0"/>
      <c r="PV140" s="0"/>
      <c r="PW140" s="0"/>
      <c r="PX140" s="0"/>
      <c r="PY140" s="0"/>
      <c r="PZ140" s="0"/>
      <c r="QA140" s="0"/>
      <c r="QB140" s="0"/>
      <c r="QC140" s="0"/>
      <c r="QD140" s="0"/>
      <c r="QE140" s="0"/>
      <c r="QF140" s="0"/>
      <c r="QG140" s="0"/>
      <c r="QH140" s="0"/>
      <c r="QI140" s="0"/>
      <c r="QJ140" s="0"/>
      <c r="QK140" s="0"/>
      <c r="QL140" s="0"/>
      <c r="QM140" s="0"/>
      <c r="QN140" s="0"/>
      <c r="QO140" s="0"/>
      <c r="QP140" s="0"/>
      <c r="QQ140" s="0"/>
      <c r="QR140" s="0"/>
      <c r="QS140" s="0"/>
      <c r="QT140" s="0"/>
      <c r="QU140" s="0"/>
      <c r="QV140" s="0"/>
      <c r="QW140" s="0"/>
      <c r="QX140" s="0"/>
      <c r="QY140" s="0"/>
      <c r="QZ140" s="0"/>
      <c r="RA140" s="0"/>
      <c r="RB140" s="0"/>
      <c r="RC140" s="0"/>
      <c r="RD140" s="0"/>
      <c r="RE140" s="0"/>
      <c r="RF140" s="0"/>
      <c r="RG140" s="0"/>
      <c r="RH140" s="0"/>
      <c r="RI140" s="0"/>
      <c r="RJ140" s="0"/>
      <c r="RK140" s="0"/>
      <c r="RL140" s="0"/>
      <c r="RM140" s="0"/>
      <c r="RN140" s="0"/>
      <c r="RO140" s="0"/>
      <c r="RP140" s="0"/>
      <c r="RQ140" s="0"/>
      <c r="RR140" s="0"/>
      <c r="RS140" s="0"/>
      <c r="RT140" s="0"/>
      <c r="RU140" s="0"/>
      <c r="RV140" s="0"/>
      <c r="RW140" s="0"/>
      <c r="RX140" s="0"/>
      <c r="RY140" s="0"/>
      <c r="RZ140" s="0"/>
      <c r="SA140" s="0"/>
      <c r="SB140" s="0"/>
      <c r="SC140" s="0"/>
      <c r="SD140" s="0"/>
      <c r="SE140" s="0"/>
      <c r="SF140" s="0"/>
      <c r="SG140" s="0"/>
      <c r="SH140" s="0"/>
      <c r="SI140" s="0"/>
      <c r="SJ140" s="0"/>
      <c r="SK140" s="0"/>
      <c r="SL140" s="0"/>
      <c r="SM140" s="0"/>
      <c r="SN140" s="0"/>
      <c r="SO140" s="0"/>
      <c r="SP140" s="0"/>
      <c r="SQ140" s="0"/>
      <c r="SR140" s="0"/>
      <c r="SS140" s="0"/>
      <c r="ST140" s="0"/>
      <c r="SU140" s="0"/>
      <c r="SV140" s="0"/>
      <c r="SW140" s="0"/>
      <c r="SX140" s="0"/>
      <c r="SY140" s="0"/>
      <c r="SZ140" s="0"/>
      <c r="TA140" s="0"/>
      <c r="TB140" s="0"/>
      <c r="TC140" s="0"/>
      <c r="TD140" s="0"/>
      <c r="TE140" s="0"/>
      <c r="TF140" s="0"/>
      <c r="TG140" s="0"/>
      <c r="TH140" s="0"/>
      <c r="TI140" s="0"/>
      <c r="TJ140" s="0"/>
      <c r="TK140" s="0"/>
      <c r="TL140" s="0"/>
      <c r="TM140" s="0"/>
      <c r="TN140" s="0"/>
      <c r="TO140" s="0"/>
      <c r="TP140" s="0"/>
      <c r="TQ140" s="0"/>
      <c r="TR140" s="0"/>
      <c r="TS140" s="0"/>
      <c r="TT140" s="0"/>
      <c r="TU140" s="0"/>
      <c r="TV140" s="0"/>
      <c r="TW140" s="0"/>
      <c r="TX140" s="0"/>
      <c r="TY140" s="0"/>
      <c r="TZ140" s="0"/>
      <c r="UA140" s="0"/>
      <c r="UB140" s="0"/>
      <c r="UC140" s="0"/>
      <c r="UD140" s="0"/>
      <c r="UE140" s="0"/>
      <c r="UF140" s="0"/>
      <c r="UG140" s="0"/>
      <c r="UH140" s="0"/>
      <c r="UI140" s="0"/>
      <c r="UJ140" s="0"/>
      <c r="UK140" s="0"/>
      <c r="UL140" s="0"/>
      <c r="UM140" s="0"/>
      <c r="UN140" s="0"/>
      <c r="UO140" s="0"/>
      <c r="UP140" s="0"/>
      <c r="UQ140" s="0"/>
      <c r="UR140" s="0"/>
      <c r="US140" s="0"/>
      <c r="UT140" s="0"/>
      <c r="UU140" s="0"/>
      <c r="UV140" s="0"/>
      <c r="UW140" s="0"/>
      <c r="UX140" s="0"/>
      <c r="UY140" s="0"/>
      <c r="UZ140" s="0"/>
      <c r="VA140" s="0"/>
      <c r="VB140" s="0"/>
      <c r="VC140" s="0"/>
      <c r="VD140" s="0"/>
      <c r="VE140" s="0"/>
      <c r="VF140" s="0"/>
      <c r="VG140" s="0"/>
      <c r="VH140" s="0"/>
      <c r="VI140" s="0"/>
      <c r="VJ140" s="0"/>
      <c r="VK140" s="0"/>
      <c r="VL140" s="0"/>
      <c r="VM140" s="0"/>
      <c r="VN140" s="0"/>
      <c r="VO140" s="0"/>
      <c r="VP140" s="0"/>
      <c r="VQ140" s="0"/>
      <c r="VR140" s="0"/>
      <c r="VS140" s="0"/>
      <c r="VT140" s="0"/>
      <c r="VU140" s="0"/>
      <c r="VV140" s="0"/>
      <c r="VW140" s="0"/>
      <c r="VX140" s="0"/>
      <c r="VY140" s="0"/>
      <c r="VZ140" s="0"/>
      <c r="WA140" s="0"/>
      <c r="WB140" s="0"/>
      <c r="WC140" s="0"/>
      <c r="WD140" s="0"/>
      <c r="WE140" s="0"/>
      <c r="WF140" s="0"/>
      <c r="WG140" s="0"/>
      <c r="WH140" s="0"/>
      <c r="WI140" s="0"/>
      <c r="WJ140" s="0"/>
      <c r="WK140" s="0"/>
      <c r="WL140" s="0"/>
      <c r="WM140" s="0"/>
      <c r="WN140" s="0"/>
      <c r="WO140" s="0"/>
      <c r="WP140" s="0"/>
      <c r="WQ140" s="0"/>
      <c r="WR140" s="0"/>
      <c r="WS140" s="0"/>
      <c r="WT140" s="0"/>
      <c r="WU140" s="0"/>
      <c r="WV140" s="0"/>
      <c r="WW140" s="0"/>
      <c r="WX140" s="0"/>
      <c r="WY140" s="0"/>
      <c r="WZ140" s="0"/>
      <c r="XA140" s="0"/>
      <c r="XB140" s="0"/>
      <c r="XC140" s="0"/>
      <c r="XD140" s="0"/>
      <c r="XE140" s="0"/>
      <c r="XF140" s="0"/>
      <c r="XG140" s="0"/>
      <c r="XH140" s="0"/>
      <c r="XI140" s="0"/>
      <c r="XJ140" s="0"/>
      <c r="XK140" s="0"/>
      <c r="XL140" s="0"/>
      <c r="XM140" s="0"/>
      <c r="XN140" s="0"/>
      <c r="XO140" s="0"/>
      <c r="XP140" s="0"/>
      <c r="XQ140" s="0"/>
      <c r="XR140" s="0"/>
      <c r="XS140" s="0"/>
      <c r="XT140" s="0"/>
      <c r="XU140" s="0"/>
      <c r="XV140" s="0"/>
      <c r="XW140" s="0"/>
      <c r="XX140" s="0"/>
      <c r="XY140" s="0"/>
      <c r="XZ140" s="0"/>
      <c r="YA140" s="0"/>
      <c r="YB140" s="0"/>
      <c r="YC140" s="0"/>
      <c r="YD140" s="0"/>
      <c r="YE140" s="0"/>
      <c r="YF140" s="0"/>
      <c r="YG140" s="0"/>
      <c r="YH140" s="0"/>
      <c r="YI140" s="0"/>
      <c r="YJ140" s="0"/>
      <c r="YK140" s="0"/>
      <c r="YL140" s="0"/>
      <c r="YM140" s="0"/>
      <c r="YN140" s="0"/>
      <c r="YO140" s="0"/>
      <c r="YP140" s="0"/>
      <c r="YQ140" s="0"/>
      <c r="YR140" s="0"/>
      <c r="YS140" s="0"/>
      <c r="YT140" s="0"/>
      <c r="YU140" s="0"/>
      <c r="YV140" s="0"/>
      <c r="YW140" s="0"/>
      <c r="YX140" s="0"/>
      <c r="YY140" s="0"/>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c r="AMG140" s="0"/>
      <c r="AMH140" s="0"/>
      <c r="AMI140" s="0"/>
      <c r="AMJ140" s="0"/>
    </row>
    <row r="141" customFormat="false" ht="12.8" hidden="false" customHeight="false" outlineLevel="0" collapsed="false">
      <c r="A141" s="0"/>
      <c r="B141" s="0"/>
      <c r="C141" s="34" t="s">
        <v>389</v>
      </c>
      <c r="D141" s="29" t="str">
        <f aca="false">IF(B141&lt;&gt;"",B141,IF(D140&lt;&gt;"",D140,""))</f>
        <v>interaction</v>
      </c>
      <c r="E141" s="29" t="str">
        <f aca="false">LOWER(C141)</f>
        <v>bbchannel_id</v>
      </c>
      <c r="F141" s="35" t="s">
        <v>381</v>
      </c>
      <c r="G141" s="36"/>
      <c r="H141" s="38" t="s">
        <v>392</v>
      </c>
      <c r="I141" s="38" t="s">
        <v>393</v>
      </c>
      <c r="J141" s="38"/>
      <c r="K141" s="33" t="str">
        <f aca="false">IF(F141="","",IF(F141="STRING","VARCHAR("&amp;G141&amp;")",F141)&amp;" "&amp;IF(H141="","NOT NULL","")&amp;" "&amp;IF(I141="","","DEFAULT "&amp;I141))</f>
        <v>INT  DEFAULT NULL</v>
      </c>
      <c r="L141" s="29" t="str">
        <f aca="false">IF(J141="pk","PRIMARY KEY ("&amp;E141&amp;")",IF(J141="u","UNIQUE ","")&amp;IF(OR(J141="i",J141="u"),"KEY "&amp;E141&amp;" ("&amp;E141&amp;")",""))</f>
        <v/>
      </c>
      <c r="M141" s="29" t="str">
        <f aca="false">TRIM(E141&amp;" "&amp;K141)&amp;IF(C141="id"," AUTO_INCREMENT","")</f>
        <v>bbchannel_id INT DEFAULT NULL</v>
      </c>
      <c r="N141" s="29" t="str">
        <f aca="false">IF(M141="","",IF(N140="",N140,N140&amp;", ")&amp;M141)</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v>
      </c>
      <c r="O141" s="29" t="str">
        <f aca="false">IF(E141="","",O140&amp;IF(L141="","",", "&amp;L141))</f>
        <v>, PRIMARY KEY (id), KEY type (type), KEY cm_type (cm_type), KEY cm_bot_name (cm_bot_name), KEY cm_sequence_id (cm_sequence_id), KEY cm_chat_info (cm_chat_info)</v>
      </c>
      <c r="P141" s="29" t="str">
        <f aca="false">IF(AND(E141&lt;&gt;"",E142=""),"DROP TABLE IF EXISTS "&amp;D141&amp;"; ","")</f>
        <v/>
      </c>
      <c r="Q141" s="29" t="str">
        <f aca="false">IF(AND(E141&lt;&gt;"",E142=""),"CREATE TABLE IF NOT EXISTS "&amp;D141&amp;" ( "&amp;N141&amp;" "&amp;O141&amp;" ) ENGINE=InnoDB  DEFAULT CHARSET=utf8mb4 AUTO_INCREMENT=1 ;","")</f>
        <v/>
      </c>
      <c r="R141" s="29" t="str">
        <f aca="false">P141&amp;Q141</f>
        <v/>
      </c>
      <c r="S141" s="0"/>
      <c r="T141" s="0"/>
      <c r="U141" s="0"/>
      <c r="V141" s="0"/>
      <c r="W141" s="0" t="str">
        <f aca="false">IF(B141&lt;&gt;"",B141,W140)</f>
        <v>interaction</v>
      </c>
      <c r="X141" s="0" t="str">
        <f aca="false">IF(B141&lt;&gt;"","ALTER TABLE "&amp;B141&amp;" CONVERT TO CHARACTER SET utf8mb4 COLLATE utf8mb4_unicode_ci;",IF(F141="STRING","ALTER TABLE "&amp;W141&amp;" CHANGE "&amp;C141&amp;" "&amp;C141&amp;" VARCHAR("&amp;G141&amp;") CHARACTER SET utf8mb4 COLLATE utf8mb4_unicode_ci;",IF(OR(F141="TEXT",F141="LONGTEXT"),"ALTER TABLE "&amp;W141&amp;" CHANGE "&amp;C141&amp;" "&amp;C141&amp;" "&amp;F141&amp;" CHARACTER SET utf8mb4 COLLATE utf8mb4_unicode_ci;","")))</f>
        <v/>
      </c>
      <c r="Y141" s="0"/>
      <c r="Z141" s="0"/>
      <c r="AA141" s="0"/>
      <c r="AB141" s="0"/>
      <c r="AC141" s="0"/>
      <c r="AD141" s="0"/>
      <c r="AE141" s="0"/>
      <c r="AF141" s="0"/>
      <c r="AG141" s="0"/>
      <c r="AH141" s="0"/>
      <c r="AI141" s="0"/>
      <c r="AJ141" s="0"/>
      <c r="AK141" s="0"/>
      <c r="AL141" s="0"/>
      <c r="AM141" s="0"/>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c r="AMG141" s="0"/>
      <c r="AMH141" s="0"/>
      <c r="AMI141" s="0"/>
      <c r="AMJ141" s="0"/>
    </row>
    <row r="142" customFormat="false" ht="12.8" hidden="false" customHeight="false" outlineLevel="0" collapsed="false">
      <c r="A142" s="0"/>
      <c r="B142" s="0"/>
      <c r="C142" s="34" t="s">
        <v>413</v>
      </c>
      <c r="D142" s="29" t="str">
        <f aca="false">IF(B142&lt;&gt;"",B142,IF(D141&lt;&gt;"",D141,""))</f>
        <v>interaction</v>
      </c>
      <c r="E142" s="29" t="str">
        <f aca="false">LOWER(C142)</f>
        <v>bizmodel_user_id</v>
      </c>
      <c r="F142" s="35" t="s">
        <v>381</v>
      </c>
      <c r="G142" s="36"/>
      <c r="H142" s="38" t="s">
        <v>392</v>
      </c>
      <c r="I142" s="38" t="s">
        <v>393</v>
      </c>
      <c r="J142" s="38"/>
      <c r="K142" s="33" t="str">
        <f aca="false">IF(F142="","",IF(F142="STRING","VARCHAR("&amp;G142&amp;")",F142)&amp;" "&amp;IF(H142="","NOT NULL","")&amp;" "&amp;IF(I142="","","DEFAULT "&amp;I142))</f>
        <v>INT  DEFAULT NULL</v>
      </c>
      <c r="L142" s="29" t="str">
        <f aca="false">IF(J142="pk","PRIMARY KEY ("&amp;E142&amp;")",IF(J142="u","UNIQUE ","")&amp;IF(OR(J142="i",J142="u"),"KEY "&amp;E142&amp;" ("&amp;E142&amp;")",""))</f>
        <v/>
      </c>
      <c r="M142" s="29" t="str">
        <f aca="false">TRIM(E142&amp;" "&amp;K142)&amp;IF(C142="id"," AUTO_INCREMENT","")</f>
        <v>bizmodel_user_id INT DEFAULT NULL</v>
      </c>
      <c r="N142" s="29" t="str">
        <f aca="false">IF(M142="","",IF(N141="",N141,N141&amp;", ")&amp;M142)</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v>
      </c>
      <c r="O142" s="29" t="str">
        <f aca="false">IF(E142="","",O141&amp;IF(L142="","",", "&amp;L142))</f>
        <v>, PRIMARY KEY (id), KEY type (type), KEY cm_type (cm_type), KEY cm_bot_name (cm_bot_name), KEY cm_sequence_id (cm_sequence_id), KEY cm_chat_info (cm_chat_info)</v>
      </c>
      <c r="P142" s="29" t="str">
        <f aca="false">IF(AND(E142&lt;&gt;"",E143=""),"DROP TABLE IF EXISTS "&amp;D142&amp;"; ","")</f>
        <v/>
      </c>
      <c r="Q142" s="29" t="str">
        <f aca="false">IF(AND(E142&lt;&gt;"",E143=""),"CREATE TABLE IF NOT EXISTS "&amp;D142&amp;" ( "&amp;N142&amp;" "&amp;O142&amp;" ) ENGINE=InnoDB  DEFAULT CHARSET=utf8mb4 AUTO_INCREMENT=1 ;","")</f>
        <v/>
      </c>
      <c r="R142" s="29" t="str">
        <f aca="false">P142&amp;Q142</f>
        <v/>
      </c>
      <c r="S142" s="0"/>
      <c r="T142" s="0"/>
      <c r="U142" s="0"/>
      <c r="V142" s="0"/>
      <c r="W142" s="0" t="str">
        <f aca="false">IF(B142&lt;&gt;"",B142,W141)</f>
        <v>interaction</v>
      </c>
      <c r="X142" s="0" t="str">
        <f aca="false">IF(B142&lt;&gt;"","ALTER TABLE "&amp;B142&amp;" CONVERT TO CHARACTER SET utf8mb4 COLLATE utf8mb4_unicode_ci;",IF(F142="STRING","ALTER TABLE "&amp;W142&amp;" CHANGE "&amp;C142&amp;" "&amp;C142&amp;" VARCHAR("&amp;G142&amp;") CHARACTER SET utf8mb4 COLLATE utf8mb4_unicode_ci;",IF(OR(F142="TEXT",F142="LONGTEXT"),"ALTER TABLE "&amp;W142&amp;" CHANGE "&amp;C142&amp;" "&amp;C142&amp;" "&amp;F142&amp;" CHARACTER SET utf8mb4 COLLATE utf8mb4_unicode_ci;","")))</f>
        <v/>
      </c>
      <c r="Y142" s="0"/>
      <c r="Z142" s="0"/>
      <c r="AA142" s="0"/>
      <c r="AB142" s="0"/>
      <c r="AC142" s="0"/>
      <c r="AD142" s="0"/>
      <c r="AE142" s="0"/>
      <c r="AF142" s="0"/>
      <c r="AG142" s="0"/>
      <c r="AH142" s="0"/>
      <c r="AI142" s="0"/>
      <c r="AJ142" s="0"/>
      <c r="AK142" s="0"/>
      <c r="AL142" s="0"/>
      <c r="AM142" s="0"/>
      <c r="AN142" s="0"/>
      <c r="AO142" s="0"/>
      <c r="AP142" s="0"/>
      <c r="AQ142" s="0"/>
      <c r="AR142" s="0"/>
      <c r="AS142" s="0"/>
      <c r="AT142" s="0"/>
      <c r="AU142" s="0"/>
      <c r="AV142" s="0"/>
      <c r="AW142" s="0"/>
      <c r="AX142" s="0"/>
      <c r="AY142" s="0"/>
      <c r="AZ142" s="0"/>
      <c r="BA142" s="0"/>
      <c r="BB142" s="0"/>
      <c r="BC142" s="0"/>
      <c r="BD142" s="0"/>
      <c r="BE142" s="0"/>
      <c r="BF142" s="0"/>
      <c r="BG142" s="0"/>
      <c r="BH142" s="0"/>
      <c r="BI142" s="0"/>
      <c r="BJ142" s="0"/>
      <c r="BK142" s="0"/>
      <c r="BL142" s="0"/>
      <c r="BM142" s="0"/>
      <c r="BN142" s="0"/>
      <c r="BO142" s="0"/>
      <c r="BP142" s="0"/>
      <c r="BQ142" s="0"/>
      <c r="BR142" s="0"/>
      <c r="BS142" s="0"/>
      <c r="BT142" s="0"/>
      <c r="BU142" s="0"/>
      <c r="BV142" s="0"/>
      <c r="BW142" s="0"/>
      <c r="BX142" s="0"/>
      <c r="BY142" s="0"/>
      <c r="BZ142" s="0"/>
      <c r="CA142" s="0"/>
      <c r="CB142" s="0"/>
      <c r="CC142" s="0"/>
      <c r="CD142" s="0"/>
      <c r="CE142" s="0"/>
      <c r="CF142" s="0"/>
      <c r="CG142" s="0"/>
      <c r="CH142" s="0"/>
      <c r="CI142" s="0"/>
      <c r="CJ142" s="0"/>
      <c r="CK142" s="0"/>
      <c r="CL142" s="0"/>
      <c r="CM142" s="0"/>
      <c r="CN142" s="0"/>
      <c r="CO142" s="0"/>
      <c r="CP142" s="0"/>
      <c r="CQ142" s="0"/>
      <c r="CR142" s="0"/>
      <c r="CS142" s="0"/>
      <c r="CT142" s="0"/>
      <c r="CU142" s="0"/>
      <c r="CV142" s="0"/>
      <c r="CW142" s="0"/>
      <c r="CX142" s="0"/>
      <c r="CY142" s="0"/>
      <c r="CZ142" s="0"/>
      <c r="DA142" s="0"/>
      <c r="DB142" s="0"/>
      <c r="DC142" s="0"/>
      <c r="DD142" s="0"/>
      <c r="DE142" s="0"/>
      <c r="DF142" s="0"/>
      <c r="DG142" s="0"/>
      <c r="DH142" s="0"/>
      <c r="DI142" s="0"/>
      <c r="DJ142" s="0"/>
      <c r="DK142" s="0"/>
      <c r="DL142" s="0"/>
      <c r="DM142" s="0"/>
      <c r="DN142" s="0"/>
      <c r="DO142" s="0"/>
      <c r="DP142" s="0"/>
      <c r="DQ142" s="0"/>
      <c r="DR142" s="0"/>
      <c r="DS142" s="0"/>
      <c r="DT142" s="0"/>
      <c r="DU142" s="0"/>
      <c r="DV142" s="0"/>
      <c r="DW142" s="0"/>
      <c r="DX142" s="0"/>
      <c r="DY142" s="0"/>
      <c r="DZ142" s="0"/>
      <c r="EA142" s="0"/>
      <c r="EB142" s="0"/>
      <c r="EC142" s="0"/>
      <c r="ED142" s="0"/>
      <c r="EE142" s="0"/>
      <c r="EF142" s="0"/>
      <c r="EG142" s="0"/>
      <c r="EH142" s="0"/>
      <c r="EI142" s="0"/>
      <c r="EJ142" s="0"/>
      <c r="EK142" s="0"/>
      <c r="EL142" s="0"/>
      <c r="EM142" s="0"/>
      <c r="EN142" s="0"/>
      <c r="EO142" s="0"/>
      <c r="EP142" s="0"/>
      <c r="EQ142" s="0"/>
      <c r="ER142" s="0"/>
      <c r="ES142" s="0"/>
      <c r="ET142" s="0"/>
      <c r="EU142" s="0"/>
      <c r="EV142" s="0"/>
      <c r="EW142" s="0"/>
      <c r="EX142" s="0"/>
      <c r="EY142" s="0"/>
      <c r="EZ142" s="0"/>
      <c r="FA142" s="0"/>
      <c r="FB142" s="0"/>
      <c r="FC142" s="0"/>
      <c r="FD142" s="0"/>
      <c r="FE142" s="0"/>
      <c r="FF142" s="0"/>
      <c r="FG142" s="0"/>
      <c r="FH142" s="0"/>
      <c r="FI142" s="0"/>
      <c r="FJ142" s="0"/>
      <c r="FK142" s="0"/>
      <c r="FL142" s="0"/>
      <c r="FM142" s="0"/>
      <c r="FN142" s="0"/>
      <c r="FO142" s="0"/>
      <c r="FP142" s="0"/>
      <c r="FQ142" s="0"/>
      <c r="FR142" s="0"/>
      <c r="FS142" s="0"/>
      <c r="FT142" s="0"/>
      <c r="FU142" s="0"/>
      <c r="FV142" s="0"/>
      <c r="FW142" s="0"/>
      <c r="FX142" s="0"/>
      <c r="FY142" s="0"/>
      <c r="FZ142" s="0"/>
      <c r="GA142" s="0"/>
      <c r="GB142" s="0"/>
      <c r="GC142" s="0"/>
      <c r="GD142" s="0"/>
      <c r="GE142" s="0"/>
      <c r="GF142" s="0"/>
      <c r="GG142" s="0"/>
      <c r="GH142" s="0"/>
      <c r="GI142" s="0"/>
      <c r="GJ142" s="0"/>
      <c r="GK142" s="0"/>
      <c r="GL142" s="0"/>
      <c r="GM142" s="0"/>
      <c r="GN142" s="0"/>
      <c r="GO142" s="0"/>
      <c r="GP142" s="0"/>
      <c r="GQ142" s="0"/>
      <c r="GR142" s="0"/>
      <c r="GS142" s="0"/>
      <c r="GT142" s="0"/>
      <c r="GU142" s="0"/>
      <c r="GV142" s="0"/>
      <c r="GW142" s="0"/>
      <c r="GX142" s="0"/>
      <c r="GY142" s="0"/>
      <c r="GZ142" s="0"/>
      <c r="HA142" s="0"/>
      <c r="HB142" s="0"/>
      <c r="HC142" s="0"/>
      <c r="HD142" s="0"/>
      <c r="HE142" s="0"/>
      <c r="HF142" s="0"/>
      <c r="HG142" s="0"/>
      <c r="HH142" s="0"/>
      <c r="HI142" s="0"/>
      <c r="HJ142" s="0"/>
      <c r="HK142" s="0"/>
      <c r="HL142" s="0"/>
      <c r="HM142" s="0"/>
      <c r="HN142" s="0"/>
      <c r="HO142" s="0"/>
      <c r="HP142" s="0"/>
      <c r="HQ142" s="0"/>
      <c r="HR142" s="0"/>
      <c r="HS142" s="0"/>
      <c r="HT142" s="0"/>
      <c r="HU142" s="0"/>
      <c r="HV142" s="0"/>
      <c r="HW142" s="0"/>
      <c r="HX142" s="0"/>
      <c r="HY142" s="0"/>
      <c r="HZ142" s="0"/>
      <c r="IA142" s="0"/>
      <c r="IB142" s="0"/>
      <c r="IC142" s="0"/>
      <c r="ID142" s="0"/>
      <c r="IE142" s="0"/>
      <c r="IF142" s="0"/>
      <c r="IG142" s="0"/>
      <c r="IH142" s="0"/>
      <c r="II142" s="0"/>
      <c r="IJ142" s="0"/>
      <c r="IK142" s="0"/>
      <c r="IL142" s="0"/>
      <c r="IM142" s="0"/>
      <c r="IN142" s="0"/>
      <c r="IO142" s="0"/>
      <c r="IP142" s="0"/>
      <c r="IQ142" s="0"/>
      <c r="IR142" s="0"/>
      <c r="IS142" s="0"/>
      <c r="IT142" s="0"/>
      <c r="IU142" s="0"/>
      <c r="IV142" s="0"/>
      <c r="IW142" s="0"/>
      <c r="IX142" s="0"/>
      <c r="IY142" s="0"/>
      <c r="IZ142" s="0"/>
      <c r="JA142" s="0"/>
      <c r="JB142" s="0"/>
      <c r="JC142" s="0"/>
      <c r="JD142" s="0"/>
      <c r="JE142" s="0"/>
      <c r="JF142" s="0"/>
      <c r="JG142" s="0"/>
      <c r="JH142" s="0"/>
      <c r="JI142" s="0"/>
      <c r="JJ142" s="0"/>
      <c r="JK142" s="0"/>
      <c r="JL142" s="0"/>
      <c r="JM142" s="0"/>
      <c r="JN142" s="0"/>
      <c r="JO142" s="0"/>
      <c r="JP142" s="0"/>
      <c r="JQ142" s="0"/>
      <c r="JR142" s="0"/>
      <c r="JS142" s="0"/>
      <c r="JT142" s="0"/>
      <c r="JU142" s="0"/>
      <c r="JV142" s="0"/>
      <c r="JW142" s="0"/>
      <c r="JX142" s="0"/>
      <c r="JY142" s="0"/>
      <c r="JZ142" s="0"/>
      <c r="KA142" s="0"/>
      <c r="KB142" s="0"/>
      <c r="KC142" s="0"/>
      <c r="KD142" s="0"/>
      <c r="KE142" s="0"/>
      <c r="KF142" s="0"/>
      <c r="KG142" s="0"/>
      <c r="KH142" s="0"/>
      <c r="KI142" s="0"/>
      <c r="KJ142" s="0"/>
      <c r="KK142" s="0"/>
      <c r="KL142" s="0"/>
      <c r="KM142" s="0"/>
      <c r="KN142" s="0"/>
      <c r="KO142" s="0"/>
      <c r="KP142" s="0"/>
      <c r="KQ142" s="0"/>
      <c r="KR142" s="0"/>
      <c r="KS142" s="0"/>
      <c r="KT142" s="0"/>
      <c r="KU142" s="0"/>
      <c r="KV142" s="0"/>
      <c r="KW142" s="0"/>
      <c r="KX142" s="0"/>
      <c r="KY142" s="0"/>
      <c r="KZ142" s="0"/>
      <c r="LA142" s="0"/>
      <c r="LB142" s="0"/>
      <c r="LC142" s="0"/>
      <c r="LD142" s="0"/>
      <c r="LE142" s="0"/>
      <c r="LF142" s="0"/>
      <c r="LG142" s="0"/>
      <c r="LH142" s="0"/>
      <c r="LI142" s="0"/>
      <c r="LJ142" s="0"/>
      <c r="LK142" s="0"/>
      <c r="LL142" s="0"/>
      <c r="LM142" s="0"/>
      <c r="LN142" s="0"/>
      <c r="LO142" s="0"/>
      <c r="LP142" s="0"/>
      <c r="LQ142" s="0"/>
      <c r="LR142" s="0"/>
      <c r="LS142" s="0"/>
      <c r="LT142" s="0"/>
      <c r="LU142" s="0"/>
      <c r="LV142" s="0"/>
      <c r="LW142" s="0"/>
      <c r="LX142" s="0"/>
      <c r="LY142" s="0"/>
      <c r="LZ142" s="0"/>
      <c r="MA142" s="0"/>
      <c r="MB142" s="0"/>
      <c r="MC142" s="0"/>
      <c r="MD142" s="0"/>
      <c r="ME142" s="0"/>
      <c r="MF142" s="0"/>
      <c r="MG142" s="0"/>
      <c r="MH142" s="0"/>
      <c r="MI142" s="0"/>
      <c r="MJ142" s="0"/>
      <c r="MK142" s="0"/>
      <c r="ML142" s="0"/>
      <c r="MM142" s="0"/>
      <c r="MN142" s="0"/>
      <c r="MO142" s="0"/>
      <c r="MP142" s="0"/>
      <c r="MQ142" s="0"/>
      <c r="MR142" s="0"/>
      <c r="MS142" s="0"/>
      <c r="MT142" s="0"/>
      <c r="MU142" s="0"/>
      <c r="MV142" s="0"/>
      <c r="MW142" s="0"/>
      <c r="MX142" s="0"/>
      <c r="MY142" s="0"/>
      <c r="MZ142" s="0"/>
      <c r="NA142" s="0"/>
      <c r="NB142" s="0"/>
      <c r="NC142" s="0"/>
      <c r="ND142" s="0"/>
      <c r="NE142" s="0"/>
      <c r="NF142" s="0"/>
      <c r="NG142" s="0"/>
      <c r="NH142" s="0"/>
      <c r="NI142" s="0"/>
      <c r="NJ142" s="0"/>
      <c r="NK142" s="0"/>
      <c r="NL142" s="0"/>
      <c r="NM142" s="0"/>
      <c r="NN142" s="0"/>
      <c r="NO142" s="0"/>
      <c r="NP142" s="0"/>
      <c r="NQ142" s="0"/>
      <c r="NR142" s="0"/>
      <c r="NS142" s="0"/>
      <c r="NT142" s="0"/>
      <c r="NU142" s="0"/>
      <c r="NV142" s="0"/>
      <c r="NW142" s="0"/>
      <c r="NX142" s="0"/>
      <c r="NY142" s="0"/>
      <c r="NZ142" s="0"/>
      <c r="OA142" s="0"/>
      <c r="OB142" s="0"/>
      <c r="OC142" s="0"/>
      <c r="OD142" s="0"/>
      <c r="OE142" s="0"/>
      <c r="OF142" s="0"/>
      <c r="OG142" s="0"/>
      <c r="OH142" s="0"/>
      <c r="OI142" s="0"/>
      <c r="OJ142" s="0"/>
      <c r="OK142" s="0"/>
      <c r="OL142" s="0"/>
      <c r="OM142" s="0"/>
      <c r="ON142" s="0"/>
      <c r="OO142" s="0"/>
      <c r="OP142" s="0"/>
      <c r="OQ142" s="0"/>
      <c r="OR142" s="0"/>
      <c r="OS142" s="0"/>
      <c r="OT142" s="0"/>
      <c r="OU142" s="0"/>
      <c r="OV142" s="0"/>
      <c r="OW142" s="0"/>
      <c r="OX142" s="0"/>
      <c r="OY142" s="0"/>
      <c r="OZ142" s="0"/>
      <c r="PA142" s="0"/>
      <c r="PB142" s="0"/>
      <c r="PC142" s="0"/>
      <c r="PD142" s="0"/>
      <c r="PE142" s="0"/>
      <c r="PF142" s="0"/>
      <c r="PG142" s="0"/>
      <c r="PH142" s="0"/>
      <c r="PI142" s="0"/>
      <c r="PJ142" s="0"/>
      <c r="PK142" s="0"/>
      <c r="PL142" s="0"/>
      <c r="PM142" s="0"/>
      <c r="PN142" s="0"/>
      <c r="PO142" s="0"/>
      <c r="PP142" s="0"/>
      <c r="PQ142" s="0"/>
      <c r="PR142" s="0"/>
      <c r="PS142" s="0"/>
      <c r="PT142" s="0"/>
      <c r="PU142" s="0"/>
      <c r="PV142" s="0"/>
      <c r="PW142" s="0"/>
      <c r="PX142" s="0"/>
      <c r="PY142" s="0"/>
      <c r="PZ142" s="0"/>
      <c r="QA142" s="0"/>
      <c r="QB142" s="0"/>
      <c r="QC142" s="0"/>
      <c r="QD142" s="0"/>
      <c r="QE142" s="0"/>
      <c r="QF142" s="0"/>
      <c r="QG142" s="0"/>
      <c r="QH142" s="0"/>
      <c r="QI142" s="0"/>
      <c r="QJ142" s="0"/>
      <c r="QK142" s="0"/>
      <c r="QL142" s="0"/>
      <c r="QM142" s="0"/>
      <c r="QN142" s="0"/>
      <c r="QO142" s="0"/>
      <c r="QP142" s="0"/>
      <c r="QQ142" s="0"/>
      <c r="QR142" s="0"/>
      <c r="QS142" s="0"/>
      <c r="QT142" s="0"/>
      <c r="QU142" s="0"/>
      <c r="QV142" s="0"/>
      <c r="QW142" s="0"/>
      <c r="QX142" s="0"/>
      <c r="QY142" s="0"/>
      <c r="QZ142" s="0"/>
      <c r="RA142" s="0"/>
      <c r="RB142" s="0"/>
      <c r="RC142" s="0"/>
      <c r="RD142" s="0"/>
      <c r="RE142" s="0"/>
      <c r="RF142" s="0"/>
      <c r="RG142" s="0"/>
      <c r="RH142" s="0"/>
      <c r="RI142" s="0"/>
      <c r="RJ142" s="0"/>
      <c r="RK142" s="0"/>
      <c r="RL142" s="0"/>
      <c r="RM142" s="0"/>
      <c r="RN142" s="0"/>
      <c r="RO142" s="0"/>
      <c r="RP142" s="0"/>
      <c r="RQ142" s="0"/>
      <c r="RR142" s="0"/>
      <c r="RS142" s="0"/>
      <c r="RT142" s="0"/>
      <c r="RU142" s="0"/>
      <c r="RV142" s="0"/>
      <c r="RW142" s="0"/>
      <c r="RX142" s="0"/>
      <c r="RY142" s="0"/>
      <c r="RZ142" s="0"/>
      <c r="SA142" s="0"/>
      <c r="SB142" s="0"/>
      <c r="SC142" s="0"/>
      <c r="SD142" s="0"/>
      <c r="SE142" s="0"/>
      <c r="SF142" s="0"/>
      <c r="SG142" s="0"/>
      <c r="SH142" s="0"/>
      <c r="SI142" s="0"/>
      <c r="SJ142" s="0"/>
      <c r="SK142" s="0"/>
      <c r="SL142" s="0"/>
      <c r="SM142" s="0"/>
      <c r="SN142" s="0"/>
      <c r="SO142" s="0"/>
      <c r="SP142" s="0"/>
      <c r="SQ142" s="0"/>
      <c r="SR142" s="0"/>
      <c r="SS142" s="0"/>
      <c r="ST142" s="0"/>
      <c r="SU142" s="0"/>
      <c r="SV142" s="0"/>
      <c r="SW142" s="0"/>
      <c r="SX142" s="0"/>
      <c r="SY142" s="0"/>
      <c r="SZ142" s="0"/>
      <c r="TA142" s="0"/>
      <c r="TB142" s="0"/>
      <c r="TC142" s="0"/>
      <c r="TD142" s="0"/>
      <c r="TE142" s="0"/>
      <c r="TF142" s="0"/>
      <c r="TG142" s="0"/>
      <c r="TH142" s="0"/>
      <c r="TI142" s="0"/>
      <c r="TJ142" s="0"/>
      <c r="TK142" s="0"/>
      <c r="TL142" s="0"/>
      <c r="TM142" s="0"/>
      <c r="TN142" s="0"/>
      <c r="TO142" s="0"/>
      <c r="TP142" s="0"/>
      <c r="TQ142" s="0"/>
      <c r="TR142" s="0"/>
      <c r="TS142" s="0"/>
      <c r="TT142" s="0"/>
      <c r="TU142" s="0"/>
      <c r="TV142" s="0"/>
      <c r="TW142" s="0"/>
      <c r="TX142" s="0"/>
      <c r="TY142" s="0"/>
      <c r="TZ142" s="0"/>
      <c r="UA142" s="0"/>
      <c r="UB142" s="0"/>
      <c r="UC142" s="0"/>
      <c r="UD142" s="0"/>
      <c r="UE142" s="0"/>
      <c r="UF142" s="0"/>
      <c r="UG142" s="0"/>
      <c r="UH142" s="0"/>
      <c r="UI142" s="0"/>
      <c r="UJ142" s="0"/>
      <c r="UK142" s="0"/>
      <c r="UL142" s="0"/>
      <c r="UM142" s="0"/>
      <c r="UN142" s="0"/>
      <c r="UO142" s="0"/>
      <c r="UP142" s="0"/>
      <c r="UQ142" s="0"/>
      <c r="UR142" s="0"/>
      <c r="US142" s="0"/>
      <c r="UT142" s="0"/>
      <c r="UU142" s="0"/>
      <c r="UV142" s="0"/>
      <c r="UW142" s="0"/>
      <c r="UX142" s="0"/>
      <c r="UY142" s="0"/>
      <c r="UZ142" s="0"/>
      <c r="VA142" s="0"/>
      <c r="VB142" s="0"/>
      <c r="VC142" s="0"/>
      <c r="VD142" s="0"/>
      <c r="VE142" s="0"/>
      <c r="VF142" s="0"/>
      <c r="VG142" s="0"/>
      <c r="VH142" s="0"/>
      <c r="VI142" s="0"/>
      <c r="VJ142" s="0"/>
      <c r="VK142" s="0"/>
      <c r="VL142" s="0"/>
      <c r="VM142" s="0"/>
      <c r="VN142" s="0"/>
      <c r="VO142" s="0"/>
      <c r="VP142" s="0"/>
      <c r="VQ142" s="0"/>
      <c r="VR142" s="0"/>
      <c r="VS142" s="0"/>
      <c r="VT142" s="0"/>
      <c r="VU142" s="0"/>
      <c r="VV142" s="0"/>
      <c r="VW142" s="0"/>
      <c r="VX142" s="0"/>
      <c r="VY142" s="0"/>
      <c r="VZ142" s="0"/>
      <c r="WA142" s="0"/>
      <c r="WB142" s="0"/>
      <c r="WC142" s="0"/>
      <c r="WD142" s="0"/>
      <c r="WE142" s="0"/>
      <c r="WF142" s="0"/>
      <c r="WG142" s="0"/>
      <c r="WH142" s="0"/>
      <c r="WI142" s="0"/>
      <c r="WJ142" s="0"/>
      <c r="WK142" s="0"/>
      <c r="WL142" s="0"/>
      <c r="WM142" s="0"/>
      <c r="WN142" s="0"/>
      <c r="WO142" s="0"/>
      <c r="WP142" s="0"/>
      <c r="WQ142" s="0"/>
      <c r="WR142" s="0"/>
      <c r="WS142" s="0"/>
      <c r="WT142" s="0"/>
      <c r="WU142" s="0"/>
      <c r="WV142" s="0"/>
      <c r="WW142" s="0"/>
      <c r="WX142" s="0"/>
      <c r="WY142" s="0"/>
      <c r="WZ142" s="0"/>
      <c r="XA142" s="0"/>
      <c r="XB142" s="0"/>
      <c r="XC142" s="0"/>
      <c r="XD142" s="0"/>
      <c r="XE142" s="0"/>
      <c r="XF142" s="0"/>
      <c r="XG142" s="0"/>
      <c r="XH142" s="0"/>
      <c r="XI142" s="0"/>
      <c r="XJ142" s="0"/>
      <c r="XK142" s="0"/>
      <c r="XL142" s="0"/>
      <c r="XM142" s="0"/>
      <c r="XN142" s="0"/>
      <c r="XO142" s="0"/>
      <c r="XP142" s="0"/>
      <c r="XQ142" s="0"/>
      <c r="XR142" s="0"/>
      <c r="XS142" s="0"/>
      <c r="XT142" s="0"/>
      <c r="XU142" s="0"/>
      <c r="XV142" s="0"/>
      <c r="XW142" s="0"/>
      <c r="XX142" s="0"/>
      <c r="XY142" s="0"/>
      <c r="XZ142" s="0"/>
      <c r="YA142" s="0"/>
      <c r="YB142" s="0"/>
      <c r="YC142" s="0"/>
      <c r="YD142" s="0"/>
      <c r="YE142" s="0"/>
      <c r="YF142" s="0"/>
      <c r="YG142" s="0"/>
      <c r="YH142" s="0"/>
      <c r="YI142" s="0"/>
      <c r="YJ142" s="0"/>
      <c r="YK142" s="0"/>
      <c r="YL142" s="0"/>
      <c r="YM142" s="0"/>
      <c r="YN142" s="0"/>
      <c r="YO142" s="0"/>
      <c r="YP142" s="0"/>
      <c r="YQ142" s="0"/>
      <c r="YR142" s="0"/>
      <c r="YS142" s="0"/>
      <c r="YT142" s="0"/>
      <c r="YU142" s="0"/>
      <c r="YV142" s="0"/>
      <c r="YW142" s="0"/>
      <c r="YX142" s="0"/>
      <c r="YY142" s="0"/>
      <c r="YZ142" s="0"/>
      <c r="ZA142" s="0"/>
      <c r="ZB142" s="0"/>
      <c r="ZC142" s="0"/>
      <c r="ZD142" s="0"/>
      <c r="ZE142" s="0"/>
      <c r="ZF142" s="0"/>
      <c r="ZG142" s="0"/>
      <c r="ZH142" s="0"/>
      <c r="ZI142" s="0"/>
      <c r="ZJ142" s="0"/>
      <c r="ZK142" s="0"/>
      <c r="ZL142" s="0"/>
      <c r="ZM142" s="0"/>
      <c r="ZN142" s="0"/>
      <c r="ZO142" s="0"/>
      <c r="ZP142" s="0"/>
      <c r="ZQ142" s="0"/>
      <c r="ZR142" s="0"/>
      <c r="ZS142" s="0"/>
      <c r="ZT142" s="0"/>
      <c r="ZU142" s="0"/>
      <c r="ZV142" s="0"/>
      <c r="ZW142" s="0"/>
      <c r="ZX142" s="0"/>
      <c r="ZY142" s="0"/>
      <c r="ZZ142" s="0"/>
      <c r="AAA142" s="0"/>
      <c r="AAB142" s="0"/>
      <c r="AAC142" s="0"/>
      <c r="AAD142" s="0"/>
      <c r="AAE142" s="0"/>
      <c r="AAF142" s="0"/>
      <c r="AAG142" s="0"/>
      <c r="AAH142" s="0"/>
      <c r="AAI142" s="0"/>
      <c r="AAJ142" s="0"/>
      <c r="AAK142" s="0"/>
      <c r="AAL142" s="0"/>
      <c r="AAM142" s="0"/>
      <c r="AAN142" s="0"/>
      <c r="AAO142" s="0"/>
      <c r="AAP142" s="0"/>
      <c r="AAQ142" s="0"/>
      <c r="AAR142" s="0"/>
      <c r="AAS142" s="0"/>
      <c r="AAT142" s="0"/>
      <c r="AAU142" s="0"/>
      <c r="AAV142" s="0"/>
      <c r="AAW142" s="0"/>
      <c r="AAX142" s="0"/>
      <c r="AAY142" s="0"/>
      <c r="AAZ142" s="0"/>
      <c r="ABA142" s="0"/>
      <c r="ABB142" s="0"/>
      <c r="ABC142" s="0"/>
      <c r="ABD142" s="0"/>
      <c r="ABE142" s="0"/>
      <c r="ABF142" s="0"/>
      <c r="ABG142" s="0"/>
      <c r="ABH142" s="0"/>
      <c r="ABI142" s="0"/>
      <c r="ABJ142" s="0"/>
      <c r="ABK142" s="0"/>
      <c r="ABL142" s="0"/>
      <c r="ABM142" s="0"/>
      <c r="ABN142" s="0"/>
      <c r="ABO142" s="0"/>
      <c r="ABP142" s="0"/>
      <c r="ABQ142" s="0"/>
      <c r="ABR142" s="0"/>
      <c r="ABS142" s="0"/>
      <c r="ABT142" s="0"/>
      <c r="ABU142" s="0"/>
      <c r="ABV142" s="0"/>
      <c r="ABW142" s="0"/>
      <c r="ABX142" s="0"/>
      <c r="ABY142" s="0"/>
      <c r="ABZ142" s="0"/>
      <c r="ACA142" s="0"/>
      <c r="ACB142" s="0"/>
      <c r="ACC142" s="0"/>
      <c r="ACD142" s="0"/>
      <c r="ACE142" s="0"/>
      <c r="ACF142" s="0"/>
      <c r="ACG142" s="0"/>
      <c r="ACH142" s="0"/>
      <c r="ACI142" s="0"/>
      <c r="ACJ142" s="0"/>
      <c r="ACK142" s="0"/>
      <c r="ACL142" s="0"/>
      <c r="ACM142" s="0"/>
      <c r="ACN142" s="0"/>
      <c r="ACO142" s="0"/>
      <c r="ACP142" s="0"/>
      <c r="ACQ142" s="0"/>
      <c r="ACR142" s="0"/>
      <c r="ACS142" s="0"/>
      <c r="ACT142" s="0"/>
      <c r="ACU142" s="0"/>
      <c r="ACV142" s="0"/>
      <c r="ACW142" s="0"/>
      <c r="ACX142" s="0"/>
      <c r="ACY142" s="0"/>
      <c r="ACZ142" s="0"/>
      <c r="ADA142" s="0"/>
      <c r="ADB142" s="0"/>
      <c r="ADC142" s="0"/>
      <c r="ADD142" s="0"/>
      <c r="ADE142" s="0"/>
      <c r="ADF142" s="0"/>
      <c r="ADG142" s="0"/>
      <c r="ADH142" s="0"/>
      <c r="ADI142" s="0"/>
      <c r="ADJ142" s="0"/>
      <c r="ADK142" s="0"/>
      <c r="ADL142" s="0"/>
      <c r="ADM142" s="0"/>
      <c r="ADN142" s="0"/>
      <c r="ADO142" s="0"/>
      <c r="ADP142" s="0"/>
      <c r="ADQ142" s="0"/>
      <c r="ADR142" s="0"/>
      <c r="ADS142" s="0"/>
      <c r="ADT142" s="0"/>
      <c r="ADU142" s="0"/>
      <c r="ADV142" s="0"/>
      <c r="ADW142" s="0"/>
      <c r="ADX142" s="0"/>
      <c r="ADY142" s="0"/>
      <c r="ADZ142" s="0"/>
      <c r="AEA142" s="0"/>
      <c r="AEB142" s="0"/>
      <c r="AEC142" s="0"/>
      <c r="AED142" s="0"/>
      <c r="AEE142" s="0"/>
      <c r="AEF142" s="0"/>
      <c r="AEG142" s="0"/>
      <c r="AEH142" s="0"/>
      <c r="AEI142" s="0"/>
      <c r="AEJ142" s="0"/>
      <c r="AEK142" s="0"/>
      <c r="AEL142" s="0"/>
      <c r="AEM142" s="0"/>
      <c r="AEN142" s="0"/>
      <c r="AEO142" s="0"/>
      <c r="AEP142" s="0"/>
      <c r="AEQ142" s="0"/>
      <c r="AER142" s="0"/>
      <c r="AES142" s="0"/>
      <c r="AET142" s="0"/>
      <c r="AEU142" s="0"/>
      <c r="AEV142" s="0"/>
      <c r="AEW142" s="0"/>
      <c r="AEX142" s="0"/>
      <c r="AEY142" s="0"/>
      <c r="AEZ142" s="0"/>
      <c r="AFA142" s="0"/>
      <c r="AFB142" s="0"/>
      <c r="AFC142" s="0"/>
      <c r="AFD142" s="0"/>
      <c r="AFE142" s="0"/>
      <c r="AFF142" s="0"/>
      <c r="AFG142" s="0"/>
      <c r="AFH142" s="0"/>
      <c r="AFI142" s="0"/>
      <c r="AFJ142" s="0"/>
      <c r="AFK142" s="0"/>
      <c r="AFL142" s="0"/>
      <c r="AFM142" s="0"/>
      <c r="AFN142" s="0"/>
      <c r="AFO142" s="0"/>
      <c r="AFP142" s="0"/>
      <c r="AFQ142" s="0"/>
      <c r="AFR142" s="0"/>
      <c r="AFS142" s="0"/>
      <c r="AFT142" s="0"/>
      <c r="AFU142" s="0"/>
      <c r="AFV142" s="0"/>
      <c r="AFW142" s="0"/>
      <c r="AFX142" s="0"/>
      <c r="AFY142" s="0"/>
      <c r="AFZ142" s="0"/>
      <c r="AGA142" s="0"/>
      <c r="AGB142" s="0"/>
      <c r="AGC142" s="0"/>
      <c r="AGD142" s="0"/>
      <c r="AGE142" s="0"/>
      <c r="AGF142" s="0"/>
      <c r="AGG142" s="0"/>
      <c r="AGH142" s="0"/>
      <c r="AGI142" s="0"/>
      <c r="AGJ142" s="0"/>
      <c r="AGK142" s="0"/>
      <c r="AGL142" s="0"/>
      <c r="AGM142" s="0"/>
      <c r="AGN142" s="0"/>
      <c r="AGO142" s="0"/>
      <c r="AGP142" s="0"/>
      <c r="AGQ142" s="0"/>
      <c r="AGR142" s="0"/>
      <c r="AGS142" s="0"/>
      <c r="AGT142" s="0"/>
      <c r="AGU142" s="0"/>
      <c r="AGV142" s="0"/>
      <c r="AGW142" s="0"/>
      <c r="AGX142" s="0"/>
      <c r="AGY142" s="0"/>
      <c r="AGZ142" s="0"/>
      <c r="AHA142" s="0"/>
      <c r="AHB142" s="0"/>
      <c r="AHC142" s="0"/>
      <c r="AHD142" s="0"/>
      <c r="AHE142" s="0"/>
      <c r="AHF142" s="0"/>
      <c r="AHG142" s="0"/>
      <c r="AHH142" s="0"/>
      <c r="AHI142" s="0"/>
      <c r="AHJ142" s="0"/>
      <c r="AHK142" s="0"/>
      <c r="AHL142" s="0"/>
      <c r="AHM142" s="0"/>
      <c r="AHN142" s="0"/>
      <c r="AHO142" s="0"/>
      <c r="AHP142" s="0"/>
      <c r="AHQ142" s="0"/>
      <c r="AHR142" s="0"/>
      <c r="AHS142" s="0"/>
      <c r="AHT142" s="0"/>
      <c r="AHU142" s="0"/>
      <c r="AHV142" s="0"/>
      <c r="AHW142" s="0"/>
      <c r="AHX142" s="0"/>
      <c r="AHY142" s="0"/>
      <c r="AHZ142" s="0"/>
      <c r="AIA142" s="0"/>
      <c r="AIB142" s="0"/>
      <c r="AIC142" s="0"/>
      <c r="AID142" s="0"/>
      <c r="AIE142" s="0"/>
      <c r="AIF142" s="0"/>
      <c r="AIG142" s="0"/>
      <c r="AIH142" s="0"/>
      <c r="AII142" s="0"/>
      <c r="AIJ142" s="0"/>
      <c r="AIK142" s="0"/>
      <c r="AIL142" s="0"/>
      <c r="AIM142" s="0"/>
      <c r="AIN142" s="0"/>
      <c r="AIO142" s="0"/>
      <c r="AIP142" s="0"/>
      <c r="AIQ142" s="0"/>
      <c r="AIR142" s="0"/>
      <c r="AIS142" s="0"/>
      <c r="AIT142" s="0"/>
      <c r="AIU142" s="0"/>
      <c r="AIV142" s="0"/>
      <c r="AIW142" s="0"/>
      <c r="AIX142" s="0"/>
      <c r="AIY142" s="0"/>
      <c r="AIZ142" s="0"/>
      <c r="AJA142" s="0"/>
      <c r="AJB142" s="0"/>
      <c r="AJC142" s="0"/>
      <c r="AJD142" s="0"/>
      <c r="AJE142" s="0"/>
      <c r="AJF142" s="0"/>
      <c r="AJG142" s="0"/>
      <c r="AJH142" s="0"/>
      <c r="AJI142" s="0"/>
      <c r="AJJ142" s="0"/>
      <c r="AJK142" s="0"/>
      <c r="AJL142" s="0"/>
      <c r="AJM142" s="0"/>
      <c r="AJN142" s="0"/>
      <c r="AJO142" s="0"/>
      <c r="AJP142" s="0"/>
      <c r="AJQ142" s="0"/>
      <c r="AJR142" s="0"/>
      <c r="AJS142" s="0"/>
      <c r="AJT142" s="0"/>
      <c r="AJU142" s="0"/>
      <c r="AJV142" s="0"/>
      <c r="AJW142" s="0"/>
      <c r="AJX142" s="0"/>
      <c r="AJY142" s="0"/>
      <c r="AJZ142" s="0"/>
      <c r="AKA142" s="0"/>
      <c r="AKB142" s="0"/>
      <c r="AKC142" s="0"/>
      <c r="AKD142" s="0"/>
      <c r="AKE142" s="0"/>
      <c r="AKF142" s="0"/>
      <c r="AKG142" s="0"/>
      <c r="AKH142" s="0"/>
      <c r="AKI142" s="0"/>
      <c r="AKJ142" s="0"/>
      <c r="AKK142" s="0"/>
      <c r="AKL142" s="0"/>
      <c r="AKM142" s="0"/>
      <c r="AKN142" s="0"/>
      <c r="AKO142" s="0"/>
      <c r="AKP142" s="0"/>
      <c r="AKQ142" s="0"/>
      <c r="AKR142" s="0"/>
      <c r="AKS142" s="0"/>
      <c r="AKT142" s="0"/>
      <c r="AKU142" s="0"/>
      <c r="AKV142" s="0"/>
      <c r="AKW142" s="0"/>
      <c r="AKX142" s="0"/>
      <c r="AKY142" s="0"/>
      <c r="AKZ142" s="0"/>
      <c r="ALA142" s="0"/>
      <c r="ALB142" s="0"/>
      <c r="ALC142" s="0"/>
      <c r="ALD142" s="0"/>
      <c r="ALE142" s="0"/>
      <c r="ALF142" s="0"/>
      <c r="ALG142" s="0"/>
      <c r="ALH142" s="0"/>
      <c r="ALI142" s="0"/>
      <c r="ALJ142" s="0"/>
      <c r="ALK142" s="0"/>
      <c r="ALL142" s="0"/>
      <c r="ALM142" s="0"/>
      <c r="ALN142" s="0"/>
      <c r="ALO142" s="0"/>
      <c r="ALP142" s="0"/>
      <c r="ALQ142" s="0"/>
      <c r="ALR142" s="0"/>
      <c r="ALS142" s="0"/>
      <c r="ALT142" s="0"/>
      <c r="ALU142" s="0"/>
      <c r="ALV142" s="0"/>
      <c r="ALW142" s="0"/>
      <c r="ALX142" s="0"/>
      <c r="ALY142" s="0"/>
      <c r="ALZ142" s="0"/>
      <c r="AMA142" s="0"/>
      <c r="AMB142" s="0"/>
      <c r="AMC142" s="0"/>
      <c r="AMD142" s="0"/>
      <c r="AME142" s="0"/>
      <c r="AMF142" s="0"/>
      <c r="AMG142" s="0"/>
      <c r="AMH142" s="0"/>
      <c r="AMI142" s="0"/>
      <c r="AMJ142" s="0"/>
    </row>
    <row r="143" customFormat="false" ht="12.8" hidden="false" customHeight="false" outlineLevel="0" collapsed="false">
      <c r="A143" s="0"/>
      <c r="B143" s="0"/>
      <c r="C143" s="34" t="s">
        <v>216</v>
      </c>
      <c r="D143" s="29" t="str">
        <f aca="false">IF(B143&lt;&gt;"",B143,IF(D142&lt;&gt;"",D142,""))</f>
        <v>interaction</v>
      </c>
      <c r="E143" s="29" t="str">
        <f aca="false">LOWER(C143)</f>
        <v>text</v>
      </c>
      <c r="F143" s="35" t="s">
        <v>400</v>
      </c>
      <c r="G143" s="39"/>
      <c r="H143" s="38" t="s">
        <v>392</v>
      </c>
      <c r="I143" s="38" t="s">
        <v>393</v>
      </c>
      <c r="J143" s="37"/>
      <c r="K143" s="33" t="str">
        <f aca="false">IF(F143="","",IF(F143="STRING","VARCHAR("&amp;G143&amp;")",F143)&amp;" "&amp;IF(H143="","NOT NULL","")&amp;" "&amp;IF(I143="","","DEFAULT "&amp;I143))</f>
        <v>TEXT  DEFAULT NULL</v>
      </c>
      <c r="L143" s="29" t="str">
        <f aca="false">IF(J143="pk","PRIMARY KEY ("&amp;E143&amp;")",IF(J143="u","UNIQUE ","")&amp;IF(OR(J143="i",J143="u"),"KEY "&amp;E143&amp;" ("&amp;E143&amp;")",""))</f>
        <v/>
      </c>
      <c r="M143" s="29" t="str">
        <f aca="false">TRIM(E143&amp;" "&amp;K143)&amp;IF(C143="id"," AUTO_INCREMENT","")</f>
        <v>text TEXT DEFAULT NULL</v>
      </c>
      <c r="N143" s="29" t="str">
        <f aca="false">IF(M143="","",IF(N142="",N142,N142&amp;", ")&amp;M143)</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v>
      </c>
      <c r="O143" s="29" t="str">
        <f aca="false">IF(E143="","",O142&amp;IF(L143="","",", "&amp;L143))</f>
        <v>, PRIMARY KEY (id), KEY type (type), KEY cm_type (cm_type), KEY cm_bot_name (cm_bot_name), KEY cm_sequence_id (cm_sequence_id), KEY cm_chat_info (cm_chat_info)</v>
      </c>
      <c r="P143" s="29" t="str">
        <f aca="false">IF(AND(E143&lt;&gt;"",E144=""),"DROP TABLE IF EXISTS "&amp;D143&amp;"; ","")</f>
        <v/>
      </c>
      <c r="Q143" s="29" t="str">
        <f aca="false">IF(AND(E143&lt;&gt;"",E144=""),"CREATE TABLE IF NOT EXISTS "&amp;D143&amp;" ( "&amp;N143&amp;" "&amp;O143&amp;" ) ENGINE=InnoDB  DEFAULT CHARSET=utf8mb4 AUTO_INCREMENT=1 ;","")</f>
        <v/>
      </c>
      <c r="R143" s="29" t="str">
        <f aca="false">P143&amp;Q143</f>
        <v/>
      </c>
      <c r="S143" s="0"/>
      <c r="T143" s="0"/>
      <c r="U143" s="0"/>
      <c r="V143" s="0"/>
      <c r="W143" s="0" t="str">
        <f aca="false">IF(B143&lt;&gt;"",B143,W142)</f>
        <v>interaction</v>
      </c>
      <c r="X143" s="0" t="str">
        <f aca="false">IF(B143&lt;&gt;"","ALTER TABLE "&amp;B143&amp;" CONVERT TO CHARACTER SET utf8mb4 COLLATE utf8mb4_unicode_ci;",IF(F143="STRING","ALTER TABLE "&amp;W143&amp;" CHANGE "&amp;C143&amp;" "&amp;C143&amp;" VARCHAR("&amp;G143&amp;") CHARACTER SET utf8mb4 COLLATE utf8mb4_unicode_ci;",IF(OR(F143="TEXT",F143="LONGTEXT"),"ALTER TABLE "&amp;W143&amp;" CHANGE "&amp;C143&amp;" "&amp;C143&amp;" "&amp;F143&amp;" CHARACTER SET utf8mb4 COLLATE utf8mb4_unicode_ci;","")))</f>
        <v>ALTER TABLE interaction CHANGE text text TEXT CHARACTER SET utf8mb4 COLLATE utf8mb4_unicode_ci;</v>
      </c>
      <c r="Y143" s="0"/>
      <c r="Z143" s="0"/>
      <c r="AA143" s="0"/>
      <c r="AB143" s="0"/>
      <c r="AC143" s="0"/>
      <c r="AD143" s="0"/>
      <c r="AE143" s="0"/>
      <c r="AF143" s="0"/>
      <c r="AG143" s="0"/>
      <c r="AH143" s="0"/>
      <c r="AI143" s="0"/>
      <c r="AJ143" s="0"/>
      <c r="AK143" s="0"/>
      <c r="AL143" s="0"/>
      <c r="AM143" s="0"/>
      <c r="AN143" s="0"/>
      <c r="AO143" s="0"/>
      <c r="AP143" s="0"/>
      <c r="AQ143" s="0"/>
      <c r="AR143" s="0"/>
      <c r="AS143" s="0"/>
      <c r="AT143" s="0"/>
      <c r="AU143" s="0"/>
      <c r="AV143" s="0"/>
      <c r="AW143" s="0"/>
      <c r="AX143" s="0"/>
      <c r="AY143" s="0"/>
      <c r="AZ143" s="0"/>
      <c r="BA143" s="0"/>
      <c r="BB143" s="0"/>
      <c r="BC143" s="0"/>
      <c r="BD143" s="0"/>
      <c r="BE143" s="0"/>
      <c r="BF143" s="0"/>
      <c r="BG143" s="0"/>
      <c r="BH143" s="0"/>
      <c r="BI143" s="0"/>
      <c r="BJ143" s="0"/>
      <c r="BK143" s="0"/>
      <c r="BL143" s="0"/>
      <c r="BM143" s="0"/>
      <c r="BN143" s="0"/>
      <c r="BO143" s="0"/>
      <c r="BP143" s="0"/>
      <c r="BQ143" s="0"/>
      <c r="BR143" s="0"/>
      <c r="BS143" s="0"/>
      <c r="BT143" s="0"/>
      <c r="BU143" s="0"/>
      <c r="BV143" s="0"/>
      <c r="BW143" s="0"/>
      <c r="BX143" s="0"/>
      <c r="BY143" s="0"/>
      <c r="BZ143" s="0"/>
      <c r="CA143" s="0"/>
      <c r="CB143" s="0"/>
      <c r="CC143" s="0"/>
      <c r="CD143" s="0"/>
      <c r="CE143" s="0"/>
      <c r="CF143" s="0"/>
      <c r="CG143" s="0"/>
      <c r="CH143" s="0"/>
      <c r="CI143" s="0"/>
      <c r="CJ143" s="0"/>
      <c r="CK143" s="0"/>
      <c r="CL143" s="0"/>
      <c r="CM143" s="0"/>
      <c r="CN143" s="0"/>
      <c r="CO143" s="0"/>
      <c r="CP143" s="0"/>
      <c r="CQ143" s="0"/>
      <c r="CR143" s="0"/>
      <c r="CS143" s="0"/>
      <c r="CT143" s="0"/>
      <c r="CU143" s="0"/>
      <c r="CV143" s="0"/>
      <c r="CW143" s="0"/>
      <c r="CX143" s="0"/>
      <c r="CY143" s="0"/>
      <c r="CZ143" s="0"/>
      <c r="DA143" s="0"/>
      <c r="DB143" s="0"/>
      <c r="DC143" s="0"/>
      <c r="DD143" s="0"/>
      <c r="DE143" s="0"/>
      <c r="DF143" s="0"/>
      <c r="DG143" s="0"/>
      <c r="DH143" s="0"/>
      <c r="DI143" s="0"/>
      <c r="DJ143" s="0"/>
      <c r="DK143" s="0"/>
      <c r="DL143" s="0"/>
      <c r="DM143" s="0"/>
      <c r="DN143" s="0"/>
      <c r="DO143" s="0"/>
      <c r="DP143" s="0"/>
      <c r="DQ143" s="0"/>
      <c r="DR143" s="0"/>
      <c r="DS143" s="0"/>
      <c r="DT143" s="0"/>
      <c r="DU143" s="0"/>
      <c r="DV143" s="0"/>
      <c r="DW143" s="0"/>
      <c r="DX143" s="0"/>
      <c r="DY143" s="0"/>
      <c r="DZ143" s="0"/>
      <c r="EA143" s="0"/>
      <c r="EB143" s="0"/>
      <c r="EC143" s="0"/>
      <c r="ED143" s="0"/>
      <c r="EE143" s="0"/>
      <c r="EF143" s="0"/>
      <c r="EG143" s="0"/>
      <c r="EH143" s="0"/>
      <c r="EI143" s="0"/>
      <c r="EJ143" s="0"/>
      <c r="EK143" s="0"/>
      <c r="EL143" s="0"/>
      <c r="EM143" s="0"/>
      <c r="EN143" s="0"/>
      <c r="EO143" s="0"/>
      <c r="EP143" s="0"/>
      <c r="EQ143" s="0"/>
      <c r="ER143" s="0"/>
      <c r="ES143" s="0"/>
      <c r="ET143" s="0"/>
      <c r="EU143" s="0"/>
      <c r="EV143" s="0"/>
      <c r="EW143" s="0"/>
      <c r="EX143" s="0"/>
      <c r="EY143" s="0"/>
      <c r="EZ143" s="0"/>
      <c r="FA143" s="0"/>
      <c r="FB143" s="0"/>
      <c r="FC143" s="0"/>
      <c r="FD143" s="0"/>
      <c r="FE143" s="0"/>
      <c r="FF143" s="0"/>
      <c r="FG143" s="0"/>
      <c r="FH143" s="0"/>
      <c r="FI143" s="0"/>
      <c r="FJ143" s="0"/>
      <c r="FK143" s="0"/>
      <c r="FL143" s="0"/>
      <c r="FM143" s="0"/>
      <c r="FN143" s="0"/>
      <c r="FO143" s="0"/>
      <c r="FP143" s="0"/>
      <c r="FQ143" s="0"/>
      <c r="FR143" s="0"/>
      <c r="FS143" s="0"/>
      <c r="FT143" s="0"/>
      <c r="FU143" s="0"/>
      <c r="FV143" s="0"/>
      <c r="FW143" s="0"/>
      <c r="FX143" s="0"/>
      <c r="FY143" s="0"/>
      <c r="FZ143" s="0"/>
      <c r="GA143" s="0"/>
      <c r="GB143" s="0"/>
      <c r="GC143" s="0"/>
      <c r="GD143" s="0"/>
      <c r="GE143" s="0"/>
      <c r="GF143" s="0"/>
      <c r="GG143" s="0"/>
      <c r="GH143" s="0"/>
      <c r="GI143" s="0"/>
      <c r="GJ143" s="0"/>
      <c r="GK143" s="0"/>
      <c r="GL143" s="0"/>
      <c r="GM143" s="0"/>
      <c r="GN143" s="0"/>
      <c r="GO143" s="0"/>
      <c r="GP143" s="0"/>
      <c r="GQ143" s="0"/>
      <c r="GR143" s="0"/>
      <c r="GS143" s="0"/>
      <c r="GT143" s="0"/>
      <c r="GU143" s="0"/>
      <c r="GV143" s="0"/>
      <c r="GW143" s="0"/>
      <c r="GX143" s="0"/>
      <c r="GY143" s="0"/>
      <c r="GZ143" s="0"/>
      <c r="HA143" s="0"/>
      <c r="HB143" s="0"/>
      <c r="HC143" s="0"/>
      <c r="HD143" s="0"/>
      <c r="HE143" s="0"/>
      <c r="HF143" s="0"/>
      <c r="HG143" s="0"/>
      <c r="HH143" s="0"/>
      <c r="HI143" s="0"/>
      <c r="HJ143" s="0"/>
      <c r="HK143" s="0"/>
      <c r="HL143" s="0"/>
      <c r="HM143" s="0"/>
      <c r="HN143" s="0"/>
      <c r="HO143" s="0"/>
      <c r="HP143" s="0"/>
      <c r="HQ143" s="0"/>
      <c r="HR143" s="0"/>
      <c r="HS143" s="0"/>
      <c r="HT143" s="0"/>
      <c r="HU143" s="0"/>
      <c r="HV143" s="0"/>
      <c r="HW143" s="0"/>
      <c r="HX143" s="0"/>
      <c r="HY143" s="0"/>
      <c r="HZ143" s="0"/>
      <c r="IA143" s="0"/>
      <c r="IB143" s="0"/>
      <c r="IC143" s="0"/>
      <c r="ID143" s="0"/>
      <c r="IE143" s="0"/>
      <c r="IF143" s="0"/>
      <c r="IG143" s="0"/>
      <c r="IH143" s="0"/>
      <c r="II143" s="0"/>
      <c r="IJ143" s="0"/>
      <c r="IK143" s="0"/>
      <c r="IL143" s="0"/>
      <c r="IM143" s="0"/>
      <c r="IN143" s="0"/>
      <c r="IO143" s="0"/>
      <c r="IP143" s="0"/>
      <c r="IQ143" s="0"/>
      <c r="IR143" s="0"/>
      <c r="IS143" s="0"/>
      <c r="IT143" s="0"/>
      <c r="IU143" s="0"/>
      <c r="IV143" s="0"/>
      <c r="IW143" s="0"/>
      <c r="IX143" s="0"/>
      <c r="IY143" s="0"/>
      <c r="IZ143" s="0"/>
      <c r="JA143" s="0"/>
      <c r="JB143" s="0"/>
      <c r="JC143" s="0"/>
      <c r="JD143" s="0"/>
      <c r="JE143" s="0"/>
      <c r="JF143" s="0"/>
      <c r="JG143" s="0"/>
      <c r="JH143" s="0"/>
      <c r="JI143" s="0"/>
      <c r="JJ143" s="0"/>
      <c r="JK143" s="0"/>
      <c r="JL143" s="0"/>
      <c r="JM143" s="0"/>
      <c r="JN143" s="0"/>
      <c r="JO143" s="0"/>
      <c r="JP143" s="0"/>
      <c r="JQ143" s="0"/>
      <c r="JR143" s="0"/>
      <c r="JS143" s="0"/>
      <c r="JT143" s="0"/>
      <c r="JU143" s="0"/>
      <c r="JV143" s="0"/>
      <c r="JW143" s="0"/>
      <c r="JX143" s="0"/>
      <c r="JY143" s="0"/>
      <c r="JZ143" s="0"/>
      <c r="KA143" s="0"/>
      <c r="KB143" s="0"/>
      <c r="KC143" s="0"/>
      <c r="KD143" s="0"/>
      <c r="KE143" s="0"/>
      <c r="KF143" s="0"/>
      <c r="KG143" s="0"/>
      <c r="KH143" s="0"/>
      <c r="KI143" s="0"/>
      <c r="KJ143" s="0"/>
      <c r="KK143" s="0"/>
      <c r="KL143" s="0"/>
      <c r="KM143" s="0"/>
      <c r="KN143" s="0"/>
      <c r="KO143" s="0"/>
      <c r="KP143" s="0"/>
      <c r="KQ143" s="0"/>
      <c r="KR143" s="0"/>
      <c r="KS143" s="0"/>
      <c r="KT143" s="0"/>
      <c r="KU143" s="0"/>
      <c r="KV143" s="0"/>
      <c r="KW143" s="0"/>
      <c r="KX143" s="0"/>
      <c r="KY143" s="0"/>
      <c r="KZ143" s="0"/>
      <c r="LA143" s="0"/>
      <c r="LB143" s="0"/>
      <c r="LC143" s="0"/>
      <c r="LD143" s="0"/>
      <c r="LE143" s="0"/>
      <c r="LF143" s="0"/>
      <c r="LG143" s="0"/>
      <c r="LH143" s="0"/>
      <c r="LI143" s="0"/>
      <c r="LJ143" s="0"/>
      <c r="LK143" s="0"/>
      <c r="LL143" s="0"/>
      <c r="LM143" s="0"/>
      <c r="LN143" s="0"/>
      <c r="LO143" s="0"/>
      <c r="LP143" s="0"/>
      <c r="LQ143" s="0"/>
      <c r="LR143" s="0"/>
      <c r="LS143" s="0"/>
      <c r="LT143" s="0"/>
      <c r="LU143" s="0"/>
      <c r="LV143" s="0"/>
      <c r="LW143" s="0"/>
      <c r="LX143" s="0"/>
      <c r="LY143" s="0"/>
      <c r="LZ143" s="0"/>
      <c r="MA143" s="0"/>
      <c r="MB143" s="0"/>
      <c r="MC143" s="0"/>
      <c r="MD143" s="0"/>
      <c r="ME143" s="0"/>
      <c r="MF143" s="0"/>
      <c r="MG143" s="0"/>
      <c r="MH143" s="0"/>
      <c r="MI143" s="0"/>
      <c r="MJ143" s="0"/>
      <c r="MK143" s="0"/>
      <c r="ML143" s="0"/>
      <c r="MM143" s="0"/>
      <c r="MN143" s="0"/>
      <c r="MO143" s="0"/>
      <c r="MP143" s="0"/>
      <c r="MQ143" s="0"/>
      <c r="MR143" s="0"/>
      <c r="MS143" s="0"/>
      <c r="MT143" s="0"/>
      <c r="MU143" s="0"/>
      <c r="MV143" s="0"/>
      <c r="MW143" s="0"/>
      <c r="MX143" s="0"/>
      <c r="MY143" s="0"/>
      <c r="MZ143" s="0"/>
      <c r="NA143" s="0"/>
      <c r="NB143" s="0"/>
      <c r="NC143" s="0"/>
      <c r="ND143" s="0"/>
      <c r="NE143" s="0"/>
      <c r="NF143" s="0"/>
      <c r="NG143" s="0"/>
      <c r="NH143" s="0"/>
      <c r="NI143" s="0"/>
      <c r="NJ143" s="0"/>
      <c r="NK143" s="0"/>
      <c r="NL143" s="0"/>
      <c r="NM143" s="0"/>
      <c r="NN143" s="0"/>
      <c r="NO143" s="0"/>
      <c r="NP143" s="0"/>
      <c r="NQ143" s="0"/>
      <c r="NR143" s="0"/>
      <c r="NS143" s="0"/>
      <c r="NT143" s="0"/>
      <c r="NU143" s="0"/>
      <c r="NV143" s="0"/>
      <c r="NW143" s="0"/>
      <c r="NX143" s="0"/>
      <c r="NY143" s="0"/>
      <c r="NZ143" s="0"/>
      <c r="OA143" s="0"/>
      <c r="OB143" s="0"/>
      <c r="OC143" s="0"/>
      <c r="OD143" s="0"/>
      <c r="OE143" s="0"/>
      <c r="OF143" s="0"/>
      <c r="OG143" s="0"/>
      <c r="OH143" s="0"/>
      <c r="OI143" s="0"/>
      <c r="OJ143" s="0"/>
      <c r="OK143" s="0"/>
      <c r="OL143" s="0"/>
      <c r="OM143" s="0"/>
      <c r="ON143" s="0"/>
      <c r="OO143" s="0"/>
      <c r="OP143" s="0"/>
      <c r="OQ143" s="0"/>
      <c r="OR143" s="0"/>
      <c r="OS143" s="0"/>
      <c r="OT143" s="0"/>
      <c r="OU143" s="0"/>
      <c r="OV143" s="0"/>
      <c r="OW143" s="0"/>
      <c r="OX143" s="0"/>
      <c r="OY143" s="0"/>
      <c r="OZ143" s="0"/>
      <c r="PA143" s="0"/>
      <c r="PB143" s="0"/>
      <c r="PC143" s="0"/>
      <c r="PD143" s="0"/>
      <c r="PE143" s="0"/>
      <c r="PF143" s="0"/>
      <c r="PG143" s="0"/>
      <c r="PH143" s="0"/>
      <c r="PI143" s="0"/>
      <c r="PJ143" s="0"/>
      <c r="PK143" s="0"/>
      <c r="PL143" s="0"/>
      <c r="PM143" s="0"/>
      <c r="PN143" s="0"/>
      <c r="PO143" s="0"/>
      <c r="PP143" s="0"/>
      <c r="PQ143" s="0"/>
      <c r="PR143" s="0"/>
      <c r="PS143" s="0"/>
      <c r="PT143" s="0"/>
      <c r="PU143" s="0"/>
      <c r="PV143" s="0"/>
      <c r="PW143" s="0"/>
      <c r="PX143" s="0"/>
      <c r="PY143" s="0"/>
      <c r="PZ143" s="0"/>
      <c r="QA143" s="0"/>
      <c r="QB143" s="0"/>
      <c r="QC143" s="0"/>
      <c r="QD143" s="0"/>
      <c r="QE143" s="0"/>
      <c r="QF143" s="0"/>
      <c r="QG143" s="0"/>
      <c r="QH143" s="0"/>
      <c r="QI143" s="0"/>
      <c r="QJ143" s="0"/>
      <c r="QK143" s="0"/>
      <c r="QL143" s="0"/>
      <c r="QM143" s="0"/>
      <c r="QN143" s="0"/>
      <c r="QO143" s="0"/>
      <c r="QP143" s="0"/>
      <c r="QQ143" s="0"/>
      <c r="QR143" s="0"/>
      <c r="QS143" s="0"/>
      <c r="QT143" s="0"/>
      <c r="QU143" s="0"/>
      <c r="QV143" s="0"/>
      <c r="QW143" s="0"/>
      <c r="QX143" s="0"/>
      <c r="QY143" s="0"/>
      <c r="QZ143" s="0"/>
      <c r="RA143" s="0"/>
      <c r="RB143" s="0"/>
      <c r="RC143" s="0"/>
      <c r="RD143" s="0"/>
      <c r="RE143" s="0"/>
      <c r="RF143" s="0"/>
      <c r="RG143" s="0"/>
      <c r="RH143" s="0"/>
      <c r="RI143" s="0"/>
      <c r="RJ143" s="0"/>
      <c r="RK143" s="0"/>
      <c r="RL143" s="0"/>
      <c r="RM143" s="0"/>
      <c r="RN143" s="0"/>
      <c r="RO143" s="0"/>
      <c r="RP143" s="0"/>
      <c r="RQ143" s="0"/>
      <c r="RR143" s="0"/>
      <c r="RS143" s="0"/>
      <c r="RT143" s="0"/>
      <c r="RU143" s="0"/>
      <c r="RV143" s="0"/>
      <c r="RW143" s="0"/>
      <c r="RX143" s="0"/>
      <c r="RY143" s="0"/>
      <c r="RZ143" s="0"/>
      <c r="SA143" s="0"/>
      <c r="SB143" s="0"/>
      <c r="SC143" s="0"/>
      <c r="SD143" s="0"/>
      <c r="SE143" s="0"/>
      <c r="SF143" s="0"/>
      <c r="SG143" s="0"/>
      <c r="SH143" s="0"/>
      <c r="SI143" s="0"/>
      <c r="SJ143" s="0"/>
      <c r="SK143" s="0"/>
      <c r="SL143" s="0"/>
      <c r="SM143" s="0"/>
      <c r="SN143" s="0"/>
      <c r="SO143" s="0"/>
      <c r="SP143" s="0"/>
      <c r="SQ143" s="0"/>
      <c r="SR143" s="0"/>
      <c r="SS143" s="0"/>
      <c r="ST143" s="0"/>
      <c r="SU143" s="0"/>
      <c r="SV143" s="0"/>
      <c r="SW143" s="0"/>
      <c r="SX143" s="0"/>
      <c r="SY143" s="0"/>
      <c r="SZ143" s="0"/>
      <c r="TA143" s="0"/>
      <c r="TB143" s="0"/>
      <c r="TC143" s="0"/>
      <c r="TD143" s="0"/>
      <c r="TE143" s="0"/>
      <c r="TF143" s="0"/>
      <c r="TG143" s="0"/>
      <c r="TH143" s="0"/>
      <c r="TI143" s="0"/>
      <c r="TJ143" s="0"/>
      <c r="TK143" s="0"/>
      <c r="TL143" s="0"/>
      <c r="TM143" s="0"/>
      <c r="TN143" s="0"/>
      <c r="TO143" s="0"/>
      <c r="TP143" s="0"/>
      <c r="TQ143" s="0"/>
      <c r="TR143" s="0"/>
      <c r="TS143" s="0"/>
      <c r="TT143" s="0"/>
      <c r="TU143" s="0"/>
      <c r="TV143" s="0"/>
      <c r="TW143" s="0"/>
      <c r="TX143" s="0"/>
      <c r="TY143" s="0"/>
      <c r="TZ143" s="0"/>
      <c r="UA143" s="0"/>
      <c r="UB143" s="0"/>
      <c r="UC143" s="0"/>
      <c r="UD143" s="0"/>
      <c r="UE143" s="0"/>
      <c r="UF143" s="0"/>
      <c r="UG143" s="0"/>
      <c r="UH143" s="0"/>
      <c r="UI143" s="0"/>
      <c r="UJ143" s="0"/>
      <c r="UK143" s="0"/>
      <c r="UL143" s="0"/>
      <c r="UM143" s="0"/>
      <c r="UN143" s="0"/>
      <c r="UO143" s="0"/>
      <c r="UP143" s="0"/>
      <c r="UQ143" s="0"/>
      <c r="UR143" s="0"/>
      <c r="US143" s="0"/>
      <c r="UT143" s="0"/>
      <c r="UU143" s="0"/>
      <c r="UV143" s="0"/>
      <c r="UW143" s="0"/>
      <c r="UX143" s="0"/>
      <c r="UY143" s="0"/>
      <c r="UZ143" s="0"/>
      <c r="VA143" s="0"/>
      <c r="VB143" s="0"/>
      <c r="VC143" s="0"/>
      <c r="VD143" s="0"/>
      <c r="VE143" s="0"/>
      <c r="VF143" s="0"/>
      <c r="VG143" s="0"/>
      <c r="VH143" s="0"/>
      <c r="VI143" s="0"/>
      <c r="VJ143" s="0"/>
      <c r="VK143" s="0"/>
      <c r="VL143" s="0"/>
      <c r="VM143" s="0"/>
      <c r="VN143" s="0"/>
      <c r="VO143" s="0"/>
      <c r="VP143" s="0"/>
      <c r="VQ143" s="0"/>
      <c r="VR143" s="0"/>
      <c r="VS143" s="0"/>
      <c r="VT143" s="0"/>
      <c r="VU143" s="0"/>
      <c r="VV143" s="0"/>
      <c r="VW143" s="0"/>
      <c r="VX143" s="0"/>
      <c r="VY143" s="0"/>
      <c r="VZ143" s="0"/>
      <c r="WA143" s="0"/>
      <c r="WB143" s="0"/>
      <c r="WC143" s="0"/>
      <c r="WD143" s="0"/>
      <c r="WE143" s="0"/>
      <c r="WF143" s="0"/>
      <c r="WG143" s="0"/>
      <c r="WH143" s="0"/>
      <c r="WI143" s="0"/>
      <c r="WJ143" s="0"/>
      <c r="WK143" s="0"/>
      <c r="WL143" s="0"/>
      <c r="WM143" s="0"/>
      <c r="WN143" s="0"/>
      <c r="WO143" s="0"/>
      <c r="WP143" s="0"/>
      <c r="WQ143" s="0"/>
      <c r="WR143" s="0"/>
      <c r="WS143" s="0"/>
      <c r="WT143" s="0"/>
      <c r="WU143" s="0"/>
      <c r="WV143" s="0"/>
      <c r="WW143" s="0"/>
      <c r="WX143" s="0"/>
      <c r="WY143" s="0"/>
      <c r="WZ143" s="0"/>
      <c r="XA143" s="0"/>
      <c r="XB143" s="0"/>
      <c r="XC143" s="0"/>
      <c r="XD143" s="0"/>
      <c r="XE143" s="0"/>
      <c r="XF143" s="0"/>
      <c r="XG143" s="0"/>
      <c r="XH143" s="0"/>
      <c r="XI143" s="0"/>
      <c r="XJ143" s="0"/>
      <c r="XK143" s="0"/>
      <c r="XL143" s="0"/>
      <c r="XM143" s="0"/>
      <c r="XN143" s="0"/>
      <c r="XO143" s="0"/>
      <c r="XP143" s="0"/>
      <c r="XQ143" s="0"/>
      <c r="XR143" s="0"/>
      <c r="XS143" s="0"/>
      <c r="XT143" s="0"/>
      <c r="XU143" s="0"/>
      <c r="XV143" s="0"/>
      <c r="XW143" s="0"/>
      <c r="XX143" s="0"/>
      <c r="XY143" s="0"/>
      <c r="XZ143" s="0"/>
      <c r="YA143" s="0"/>
      <c r="YB143" s="0"/>
      <c r="YC143" s="0"/>
      <c r="YD143" s="0"/>
      <c r="YE143" s="0"/>
      <c r="YF143" s="0"/>
      <c r="YG143" s="0"/>
      <c r="YH143" s="0"/>
      <c r="YI143" s="0"/>
      <c r="YJ143" s="0"/>
      <c r="YK143" s="0"/>
      <c r="YL143" s="0"/>
      <c r="YM143" s="0"/>
      <c r="YN143" s="0"/>
      <c r="YO143" s="0"/>
      <c r="YP143" s="0"/>
      <c r="YQ143" s="0"/>
      <c r="YR143" s="0"/>
      <c r="YS143" s="0"/>
      <c r="YT143" s="0"/>
      <c r="YU143" s="0"/>
      <c r="YV143" s="0"/>
      <c r="YW143" s="0"/>
      <c r="YX143" s="0"/>
      <c r="YY143" s="0"/>
      <c r="YZ143" s="0"/>
      <c r="ZA143" s="0"/>
      <c r="ZB143" s="0"/>
      <c r="ZC143" s="0"/>
      <c r="ZD143" s="0"/>
      <c r="ZE143" s="0"/>
      <c r="ZF143" s="0"/>
      <c r="ZG143" s="0"/>
      <c r="ZH143" s="0"/>
      <c r="ZI143" s="0"/>
      <c r="ZJ143" s="0"/>
      <c r="ZK143" s="0"/>
      <c r="ZL143" s="0"/>
      <c r="ZM143" s="0"/>
      <c r="ZN143" s="0"/>
      <c r="ZO143" s="0"/>
      <c r="ZP143" s="0"/>
      <c r="ZQ143" s="0"/>
      <c r="ZR143" s="0"/>
      <c r="ZS143" s="0"/>
      <c r="ZT143" s="0"/>
      <c r="ZU143" s="0"/>
      <c r="ZV143" s="0"/>
      <c r="ZW143" s="0"/>
      <c r="ZX143" s="0"/>
      <c r="ZY143" s="0"/>
      <c r="ZZ143" s="0"/>
      <c r="AAA143" s="0"/>
      <c r="AAB143" s="0"/>
      <c r="AAC143" s="0"/>
      <c r="AAD143" s="0"/>
      <c r="AAE143" s="0"/>
      <c r="AAF143" s="0"/>
      <c r="AAG143" s="0"/>
      <c r="AAH143" s="0"/>
      <c r="AAI143" s="0"/>
      <c r="AAJ143" s="0"/>
      <c r="AAK143" s="0"/>
      <c r="AAL143" s="0"/>
      <c r="AAM143" s="0"/>
      <c r="AAN143" s="0"/>
      <c r="AAO143" s="0"/>
      <c r="AAP143" s="0"/>
      <c r="AAQ143" s="0"/>
      <c r="AAR143" s="0"/>
      <c r="AAS143" s="0"/>
      <c r="AAT143" s="0"/>
      <c r="AAU143" s="0"/>
      <c r="AAV143" s="0"/>
      <c r="AAW143" s="0"/>
      <c r="AAX143" s="0"/>
      <c r="AAY143" s="0"/>
      <c r="AAZ143" s="0"/>
      <c r="ABA143" s="0"/>
      <c r="ABB143" s="0"/>
      <c r="ABC143" s="0"/>
      <c r="ABD143" s="0"/>
      <c r="ABE143" s="0"/>
      <c r="ABF143" s="0"/>
      <c r="ABG143" s="0"/>
      <c r="ABH143" s="0"/>
      <c r="ABI143" s="0"/>
      <c r="ABJ143" s="0"/>
      <c r="ABK143" s="0"/>
      <c r="ABL143" s="0"/>
      <c r="ABM143" s="0"/>
      <c r="ABN143" s="0"/>
      <c r="ABO143" s="0"/>
      <c r="ABP143" s="0"/>
      <c r="ABQ143" s="0"/>
      <c r="ABR143" s="0"/>
      <c r="ABS143" s="0"/>
      <c r="ABT143" s="0"/>
      <c r="ABU143" s="0"/>
      <c r="ABV143" s="0"/>
      <c r="ABW143" s="0"/>
      <c r="ABX143" s="0"/>
      <c r="ABY143" s="0"/>
      <c r="ABZ143" s="0"/>
      <c r="ACA143" s="0"/>
      <c r="ACB143" s="0"/>
      <c r="ACC143" s="0"/>
      <c r="ACD143" s="0"/>
      <c r="ACE143" s="0"/>
      <c r="ACF143" s="0"/>
      <c r="ACG143" s="0"/>
      <c r="ACH143" s="0"/>
      <c r="ACI143" s="0"/>
      <c r="ACJ143" s="0"/>
      <c r="ACK143" s="0"/>
      <c r="ACL143" s="0"/>
      <c r="ACM143" s="0"/>
      <c r="ACN143" s="0"/>
      <c r="ACO143" s="0"/>
      <c r="ACP143" s="0"/>
      <c r="ACQ143" s="0"/>
      <c r="ACR143" s="0"/>
      <c r="ACS143" s="0"/>
      <c r="ACT143" s="0"/>
      <c r="ACU143" s="0"/>
      <c r="ACV143" s="0"/>
      <c r="ACW143" s="0"/>
      <c r="ACX143" s="0"/>
      <c r="ACY143" s="0"/>
      <c r="ACZ143" s="0"/>
      <c r="ADA143" s="0"/>
      <c r="ADB143" s="0"/>
      <c r="ADC143" s="0"/>
      <c r="ADD143" s="0"/>
      <c r="ADE143" s="0"/>
      <c r="ADF143" s="0"/>
      <c r="ADG143" s="0"/>
      <c r="ADH143" s="0"/>
      <c r="ADI143" s="0"/>
      <c r="ADJ143" s="0"/>
      <c r="ADK143" s="0"/>
      <c r="ADL143" s="0"/>
      <c r="ADM143" s="0"/>
      <c r="ADN143" s="0"/>
      <c r="ADO143" s="0"/>
      <c r="ADP143" s="0"/>
      <c r="ADQ143" s="0"/>
      <c r="ADR143" s="0"/>
      <c r="ADS143" s="0"/>
      <c r="ADT143" s="0"/>
      <c r="ADU143" s="0"/>
      <c r="ADV143" s="0"/>
      <c r="ADW143" s="0"/>
      <c r="ADX143" s="0"/>
      <c r="ADY143" s="0"/>
      <c r="ADZ143" s="0"/>
      <c r="AEA143" s="0"/>
      <c r="AEB143" s="0"/>
      <c r="AEC143" s="0"/>
      <c r="AED143" s="0"/>
      <c r="AEE143" s="0"/>
      <c r="AEF143" s="0"/>
      <c r="AEG143" s="0"/>
      <c r="AEH143" s="0"/>
      <c r="AEI143" s="0"/>
      <c r="AEJ143" s="0"/>
      <c r="AEK143" s="0"/>
      <c r="AEL143" s="0"/>
      <c r="AEM143" s="0"/>
      <c r="AEN143" s="0"/>
      <c r="AEO143" s="0"/>
      <c r="AEP143" s="0"/>
      <c r="AEQ143" s="0"/>
      <c r="AER143" s="0"/>
      <c r="AES143" s="0"/>
      <c r="AET143" s="0"/>
      <c r="AEU143" s="0"/>
      <c r="AEV143" s="0"/>
      <c r="AEW143" s="0"/>
      <c r="AEX143" s="0"/>
      <c r="AEY143" s="0"/>
      <c r="AEZ143" s="0"/>
      <c r="AFA143" s="0"/>
      <c r="AFB143" s="0"/>
      <c r="AFC143" s="0"/>
      <c r="AFD143" s="0"/>
      <c r="AFE143" s="0"/>
      <c r="AFF143" s="0"/>
      <c r="AFG143" s="0"/>
      <c r="AFH143" s="0"/>
      <c r="AFI143" s="0"/>
      <c r="AFJ143" s="0"/>
      <c r="AFK143" s="0"/>
      <c r="AFL143" s="0"/>
      <c r="AFM143" s="0"/>
      <c r="AFN143" s="0"/>
      <c r="AFO143" s="0"/>
      <c r="AFP143" s="0"/>
      <c r="AFQ143" s="0"/>
      <c r="AFR143" s="0"/>
      <c r="AFS143" s="0"/>
      <c r="AFT143" s="0"/>
      <c r="AFU143" s="0"/>
      <c r="AFV143" s="0"/>
      <c r="AFW143" s="0"/>
      <c r="AFX143" s="0"/>
      <c r="AFY143" s="0"/>
      <c r="AFZ143" s="0"/>
      <c r="AGA143" s="0"/>
      <c r="AGB143" s="0"/>
      <c r="AGC143" s="0"/>
      <c r="AGD143" s="0"/>
      <c r="AGE143" s="0"/>
      <c r="AGF143" s="0"/>
      <c r="AGG143" s="0"/>
      <c r="AGH143" s="0"/>
      <c r="AGI143" s="0"/>
      <c r="AGJ143" s="0"/>
      <c r="AGK143" s="0"/>
      <c r="AGL143" s="0"/>
      <c r="AGM143" s="0"/>
      <c r="AGN143" s="0"/>
      <c r="AGO143" s="0"/>
      <c r="AGP143" s="0"/>
      <c r="AGQ143" s="0"/>
      <c r="AGR143" s="0"/>
      <c r="AGS143" s="0"/>
      <c r="AGT143" s="0"/>
      <c r="AGU143" s="0"/>
      <c r="AGV143" s="0"/>
      <c r="AGW143" s="0"/>
      <c r="AGX143" s="0"/>
      <c r="AGY143" s="0"/>
      <c r="AGZ143" s="0"/>
      <c r="AHA143" s="0"/>
      <c r="AHB143" s="0"/>
      <c r="AHC143" s="0"/>
      <c r="AHD143" s="0"/>
      <c r="AHE143" s="0"/>
      <c r="AHF143" s="0"/>
      <c r="AHG143" s="0"/>
      <c r="AHH143" s="0"/>
      <c r="AHI143" s="0"/>
      <c r="AHJ143" s="0"/>
      <c r="AHK143" s="0"/>
      <c r="AHL143" s="0"/>
      <c r="AHM143" s="0"/>
      <c r="AHN143" s="0"/>
      <c r="AHO143" s="0"/>
      <c r="AHP143" s="0"/>
      <c r="AHQ143" s="0"/>
      <c r="AHR143" s="0"/>
      <c r="AHS143" s="0"/>
      <c r="AHT143" s="0"/>
      <c r="AHU143" s="0"/>
      <c r="AHV143" s="0"/>
      <c r="AHW143" s="0"/>
      <c r="AHX143" s="0"/>
      <c r="AHY143" s="0"/>
      <c r="AHZ143" s="0"/>
      <c r="AIA143" s="0"/>
      <c r="AIB143" s="0"/>
      <c r="AIC143" s="0"/>
      <c r="AID143" s="0"/>
      <c r="AIE143" s="0"/>
      <c r="AIF143" s="0"/>
      <c r="AIG143" s="0"/>
      <c r="AIH143" s="0"/>
      <c r="AII143" s="0"/>
      <c r="AIJ143" s="0"/>
      <c r="AIK143" s="0"/>
      <c r="AIL143" s="0"/>
      <c r="AIM143" s="0"/>
      <c r="AIN143" s="0"/>
      <c r="AIO143" s="0"/>
      <c r="AIP143" s="0"/>
      <c r="AIQ143" s="0"/>
      <c r="AIR143" s="0"/>
      <c r="AIS143" s="0"/>
      <c r="AIT143" s="0"/>
      <c r="AIU143" s="0"/>
      <c r="AIV143" s="0"/>
      <c r="AIW143" s="0"/>
      <c r="AIX143" s="0"/>
      <c r="AIY143" s="0"/>
      <c r="AIZ143" s="0"/>
      <c r="AJA143" s="0"/>
      <c r="AJB143" s="0"/>
      <c r="AJC143" s="0"/>
      <c r="AJD143" s="0"/>
      <c r="AJE143" s="0"/>
      <c r="AJF143" s="0"/>
      <c r="AJG143" s="0"/>
      <c r="AJH143" s="0"/>
      <c r="AJI143" s="0"/>
      <c r="AJJ143" s="0"/>
      <c r="AJK143" s="0"/>
      <c r="AJL143" s="0"/>
      <c r="AJM143" s="0"/>
      <c r="AJN143" s="0"/>
      <c r="AJO143" s="0"/>
      <c r="AJP143" s="0"/>
      <c r="AJQ143" s="0"/>
      <c r="AJR143" s="0"/>
      <c r="AJS143" s="0"/>
      <c r="AJT143" s="0"/>
      <c r="AJU143" s="0"/>
      <c r="AJV143" s="0"/>
      <c r="AJW143" s="0"/>
      <c r="AJX143" s="0"/>
      <c r="AJY143" s="0"/>
      <c r="AJZ143" s="0"/>
      <c r="AKA143" s="0"/>
      <c r="AKB143" s="0"/>
      <c r="AKC143" s="0"/>
      <c r="AKD143" s="0"/>
      <c r="AKE143" s="0"/>
      <c r="AKF143" s="0"/>
      <c r="AKG143" s="0"/>
      <c r="AKH143" s="0"/>
      <c r="AKI143" s="0"/>
      <c r="AKJ143" s="0"/>
      <c r="AKK143" s="0"/>
      <c r="AKL143" s="0"/>
      <c r="AKM143" s="0"/>
      <c r="AKN143" s="0"/>
      <c r="AKO143" s="0"/>
      <c r="AKP143" s="0"/>
      <c r="AKQ143" s="0"/>
      <c r="AKR143" s="0"/>
      <c r="AKS143" s="0"/>
      <c r="AKT143" s="0"/>
      <c r="AKU143" s="0"/>
      <c r="AKV143" s="0"/>
      <c r="AKW143" s="0"/>
      <c r="AKX143" s="0"/>
      <c r="AKY143" s="0"/>
      <c r="AKZ143" s="0"/>
      <c r="ALA143" s="0"/>
      <c r="ALB143" s="0"/>
      <c r="ALC143" s="0"/>
      <c r="ALD143" s="0"/>
      <c r="ALE143" s="0"/>
      <c r="ALF143" s="0"/>
      <c r="ALG143" s="0"/>
      <c r="ALH143" s="0"/>
      <c r="ALI143" s="0"/>
      <c r="ALJ143" s="0"/>
      <c r="ALK143" s="0"/>
      <c r="ALL143" s="0"/>
      <c r="ALM143" s="0"/>
      <c r="ALN143" s="0"/>
      <c r="ALO143" s="0"/>
      <c r="ALP143" s="0"/>
      <c r="ALQ143" s="0"/>
      <c r="ALR143" s="0"/>
      <c r="ALS143" s="0"/>
      <c r="ALT143" s="0"/>
      <c r="ALU143" s="0"/>
      <c r="ALV143" s="0"/>
      <c r="ALW143" s="0"/>
      <c r="ALX143" s="0"/>
      <c r="ALY143" s="0"/>
      <c r="ALZ143" s="0"/>
      <c r="AMA143" s="0"/>
      <c r="AMB143" s="0"/>
      <c r="AMC143" s="0"/>
      <c r="AMD143" s="0"/>
      <c r="AME143" s="0"/>
      <c r="AMF143" s="0"/>
      <c r="AMG143" s="0"/>
      <c r="AMH143" s="0"/>
      <c r="AMI143" s="0"/>
      <c r="AMJ143" s="0"/>
    </row>
    <row r="144" customFormat="false" ht="12.8" hidden="false" customHeight="false" outlineLevel="0" collapsed="false">
      <c r="A144" s="0"/>
      <c r="B144" s="0"/>
      <c r="C144" s="34" t="s">
        <v>468</v>
      </c>
      <c r="D144" s="29" t="str">
        <f aca="false">IF(B144&lt;&gt;"",B144,IF(D143&lt;&gt;"",D143,""))</f>
        <v>interaction</v>
      </c>
      <c r="E144" s="29" t="str">
        <f aca="false">LOWER(C144)</f>
        <v>menu_hook</v>
      </c>
      <c r="F144" s="35" t="s">
        <v>386</v>
      </c>
      <c r="G144" s="39" t="n">
        <v>255</v>
      </c>
      <c r="H144" s="38" t="s">
        <v>392</v>
      </c>
      <c r="I144" s="38" t="s">
        <v>393</v>
      </c>
      <c r="J144" s="37"/>
      <c r="K144" s="33" t="str">
        <f aca="false">IF(F144="","",IF(F144="STRING","VARCHAR("&amp;G144&amp;")",F144)&amp;" "&amp;IF(H144="","NOT NULL","")&amp;" "&amp;IF(I144="","","DEFAULT "&amp;I144))</f>
        <v>VARCHAR(255)  DEFAULT NULL</v>
      </c>
      <c r="L144" s="29" t="str">
        <f aca="false">IF(J144="pk","PRIMARY KEY ("&amp;E144&amp;")",IF(J144="u","UNIQUE ","")&amp;IF(OR(J144="i",J144="u"),"KEY "&amp;E144&amp;" ("&amp;E144&amp;")",""))</f>
        <v/>
      </c>
      <c r="M144" s="29" t="str">
        <f aca="false">TRIM(E144&amp;" "&amp;K144)&amp;IF(C144="id"," AUTO_INCREMENT","")</f>
        <v>menu_hook VARCHAR(255) DEFAULT NULL</v>
      </c>
      <c r="N144" s="29" t="str">
        <f aca="false">IF(M144="","",IF(N143="",N143,N143&amp;", ")&amp;M144)</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v>
      </c>
      <c r="O144" s="29" t="str">
        <f aca="false">IF(E144="","",O143&amp;IF(L144="","",", "&amp;L144))</f>
        <v>, PRIMARY KEY (id), KEY type (type), KEY cm_type (cm_type), KEY cm_bot_name (cm_bot_name), KEY cm_sequence_id (cm_sequence_id), KEY cm_chat_info (cm_chat_info)</v>
      </c>
      <c r="P144" s="29" t="str">
        <f aca="false">IF(AND(E144&lt;&gt;"",E145=""),"DROP TABLE IF EXISTS "&amp;D144&amp;"; ","")</f>
        <v/>
      </c>
      <c r="Q144" s="29" t="str">
        <f aca="false">IF(AND(E144&lt;&gt;"",E145=""),"CREATE TABLE IF NOT EXISTS "&amp;D144&amp;" ( "&amp;N144&amp;" "&amp;O144&amp;" ) ENGINE=InnoDB  DEFAULT CHARSET=utf8mb4 AUTO_INCREMENT=1 ;","")</f>
        <v/>
      </c>
      <c r="R144" s="29" t="str">
        <f aca="false">P144&amp;Q144</f>
        <v/>
      </c>
      <c r="S144" s="0"/>
      <c r="T144" s="0"/>
      <c r="U144" s="0"/>
      <c r="V144" s="0"/>
      <c r="W144" s="0" t="str">
        <f aca="false">IF(B144&lt;&gt;"",B144,W143)</f>
        <v>interaction</v>
      </c>
      <c r="X144" s="0" t="str">
        <f aca="false">IF(B144&lt;&gt;"","ALTER TABLE "&amp;B144&amp;" CONVERT TO CHARACTER SET utf8mb4 COLLATE utf8mb4_unicode_ci;",IF(F144="STRING","ALTER TABLE "&amp;W144&amp;" CHANGE "&amp;C144&amp;" "&amp;C144&amp;" VARCHAR("&amp;G144&amp;") CHARACTER SET utf8mb4 COLLATE utf8mb4_unicode_ci;",IF(OR(F144="TEXT",F144="LONGTEXT"),"ALTER TABLE "&amp;W144&amp;" CHANGE "&amp;C144&amp;" "&amp;C144&amp;" "&amp;F144&amp;" CHARACTER SET utf8mb4 COLLATE utf8mb4_unicode_ci;","")))</f>
        <v>ALTER TABLE interaction CHANGE menu_hook menu_hook VARCHAR(255) CHARACTER SET utf8mb4 COLLATE utf8mb4_unicode_ci;</v>
      </c>
      <c r="Y144" s="0"/>
      <c r="Z144" s="0"/>
      <c r="AA144" s="0"/>
      <c r="AB144" s="0"/>
      <c r="AC144" s="0"/>
      <c r="AD144" s="0"/>
      <c r="AE144" s="0"/>
      <c r="AF144" s="0"/>
      <c r="AG144" s="0"/>
      <c r="AH144" s="0"/>
      <c r="AI144" s="0"/>
      <c r="AJ144" s="0"/>
      <c r="AK144" s="0"/>
      <c r="AL144" s="0"/>
      <c r="AM144" s="0"/>
      <c r="AN144" s="0"/>
      <c r="AO144" s="0"/>
      <c r="AP144" s="0"/>
      <c r="AQ144" s="0"/>
      <c r="AR144" s="0"/>
      <c r="AS144" s="0"/>
      <c r="AT144" s="0"/>
      <c r="AU144" s="0"/>
      <c r="AV144" s="0"/>
      <c r="AW144" s="0"/>
      <c r="AX144" s="0"/>
      <c r="AY144" s="0"/>
      <c r="AZ144" s="0"/>
      <c r="BA144" s="0"/>
      <c r="BB144" s="0"/>
      <c r="BC144" s="0"/>
      <c r="BD144" s="0"/>
      <c r="BE144" s="0"/>
      <c r="BF144" s="0"/>
      <c r="BG144" s="0"/>
      <c r="BH144" s="0"/>
      <c r="BI144" s="0"/>
      <c r="BJ144" s="0"/>
      <c r="BK144" s="0"/>
      <c r="BL144" s="0"/>
      <c r="BM144" s="0"/>
      <c r="BN144" s="0"/>
      <c r="BO144" s="0"/>
      <c r="BP144" s="0"/>
      <c r="BQ144" s="0"/>
      <c r="BR144" s="0"/>
      <c r="BS144" s="0"/>
      <c r="BT144" s="0"/>
      <c r="BU144" s="0"/>
      <c r="BV144" s="0"/>
      <c r="BW144" s="0"/>
      <c r="BX144" s="0"/>
      <c r="BY144" s="0"/>
      <c r="BZ144" s="0"/>
      <c r="CA144" s="0"/>
      <c r="CB144" s="0"/>
      <c r="CC144" s="0"/>
      <c r="CD144" s="0"/>
      <c r="CE144" s="0"/>
      <c r="CF144" s="0"/>
      <c r="CG144" s="0"/>
      <c r="CH144" s="0"/>
      <c r="CI144" s="0"/>
      <c r="CJ144" s="0"/>
      <c r="CK144" s="0"/>
      <c r="CL144" s="0"/>
      <c r="CM144" s="0"/>
      <c r="CN144" s="0"/>
      <c r="CO144" s="0"/>
      <c r="CP144" s="0"/>
      <c r="CQ144" s="0"/>
      <c r="CR144" s="0"/>
      <c r="CS144" s="0"/>
      <c r="CT144" s="0"/>
      <c r="CU144" s="0"/>
      <c r="CV144" s="0"/>
      <c r="CW144" s="0"/>
      <c r="CX144" s="0"/>
      <c r="CY144" s="0"/>
      <c r="CZ144" s="0"/>
      <c r="DA144" s="0"/>
      <c r="DB144" s="0"/>
      <c r="DC144" s="0"/>
      <c r="DD144" s="0"/>
      <c r="DE144" s="0"/>
      <c r="DF144" s="0"/>
      <c r="DG144" s="0"/>
      <c r="DH144" s="0"/>
      <c r="DI144" s="0"/>
      <c r="DJ144" s="0"/>
      <c r="DK144" s="0"/>
      <c r="DL144" s="0"/>
      <c r="DM144" s="0"/>
      <c r="DN144" s="0"/>
      <c r="DO144" s="0"/>
      <c r="DP144" s="0"/>
      <c r="DQ144" s="0"/>
      <c r="DR144" s="0"/>
      <c r="DS144" s="0"/>
      <c r="DT144" s="0"/>
      <c r="DU144" s="0"/>
      <c r="DV144" s="0"/>
      <c r="DW144" s="0"/>
      <c r="DX144" s="0"/>
      <c r="DY144" s="0"/>
      <c r="DZ144" s="0"/>
      <c r="EA144" s="0"/>
      <c r="EB144" s="0"/>
      <c r="EC144" s="0"/>
      <c r="ED144" s="0"/>
      <c r="EE144" s="0"/>
      <c r="EF144" s="0"/>
      <c r="EG144" s="0"/>
      <c r="EH144" s="0"/>
      <c r="EI144" s="0"/>
      <c r="EJ144" s="0"/>
      <c r="EK144" s="0"/>
      <c r="EL144" s="0"/>
      <c r="EM144" s="0"/>
      <c r="EN144" s="0"/>
      <c r="EO144" s="0"/>
      <c r="EP144" s="0"/>
      <c r="EQ144" s="0"/>
      <c r="ER144" s="0"/>
      <c r="ES144" s="0"/>
      <c r="ET144" s="0"/>
      <c r="EU144" s="0"/>
      <c r="EV144" s="0"/>
      <c r="EW144" s="0"/>
      <c r="EX144" s="0"/>
      <c r="EY144" s="0"/>
      <c r="EZ144" s="0"/>
      <c r="FA144" s="0"/>
      <c r="FB144" s="0"/>
      <c r="FC144" s="0"/>
      <c r="FD144" s="0"/>
      <c r="FE144" s="0"/>
      <c r="FF144" s="0"/>
      <c r="FG144" s="0"/>
      <c r="FH144" s="0"/>
      <c r="FI144" s="0"/>
      <c r="FJ144" s="0"/>
      <c r="FK144" s="0"/>
      <c r="FL144" s="0"/>
      <c r="FM144" s="0"/>
      <c r="FN144" s="0"/>
      <c r="FO144" s="0"/>
      <c r="FP144" s="0"/>
      <c r="FQ144" s="0"/>
      <c r="FR144" s="0"/>
      <c r="FS144" s="0"/>
      <c r="FT144" s="0"/>
      <c r="FU144" s="0"/>
      <c r="FV144" s="0"/>
      <c r="FW144" s="0"/>
      <c r="FX144" s="0"/>
      <c r="FY144" s="0"/>
      <c r="FZ144" s="0"/>
      <c r="GA144" s="0"/>
      <c r="GB144" s="0"/>
      <c r="GC144" s="0"/>
      <c r="GD144" s="0"/>
      <c r="GE144" s="0"/>
      <c r="GF144" s="0"/>
      <c r="GG144" s="0"/>
      <c r="GH144" s="0"/>
      <c r="GI144" s="0"/>
      <c r="GJ144" s="0"/>
      <c r="GK144" s="0"/>
      <c r="GL144" s="0"/>
      <c r="GM144" s="0"/>
      <c r="GN144" s="0"/>
      <c r="GO144" s="0"/>
      <c r="GP144" s="0"/>
      <c r="GQ144" s="0"/>
      <c r="GR144" s="0"/>
      <c r="GS144" s="0"/>
      <c r="GT144" s="0"/>
      <c r="GU144" s="0"/>
      <c r="GV144" s="0"/>
      <c r="GW144" s="0"/>
      <c r="GX144" s="0"/>
      <c r="GY144" s="0"/>
      <c r="GZ144" s="0"/>
      <c r="HA144" s="0"/>
      <c r="HB144" s="0"/>
      <c r="HC144" s="0"/>
      <c r="HD144" s="0"/>
      <c r="HE144" s="0"/>
      <c r="HF144" s="0"/>
      <c r="HG144" s="0"/>
      <c r="HH144" s="0"/>
      <c r="HI144" s="0"/>
      <c r="HJ144" s="0"/>
      <c r="HK144" s="0"/>
      <c r="HL144" s="0"/>
      <c r="HM144" s="0"/>
      <c r="HN144" s="0"/>
      <c r="HO144" s="0"/>
      <c r="HP144" s="0"/>
      <c r="HQ144" s="0"/>
      <c r="HR144" s="0"/>
      <c r="HS144" s="0"/>
      <c r="HT144" s="0"/>
      <c r="HU144" s="0"/>
      <c r="HV144" s="0"/>
      <c r="HW144" s="0"/>
      <c r="HX144" s="0"/>
      <c r="HY144" s="0"/>
      <c r="HZ144" s="0"/>
      <c r="IA144" s="0"/>
      <c r="IB144" s="0"/>
      <c r="IC144" s="0"/>
      <c r="ID144" s="0"/>
      <c r="IE144" s="0"/>
      <c r="IF144" s="0"/>
      <c r="IG144" s="0"/>
      <c r="IH144" s="0"/>
      <c r="II144" s="0"/>
      <c r="IJ144" s="0"/>
      <c r="IK144" s="0"/>
      <c r="IL144" s="0"/>
      <c r="IM144" s="0"/>
      <c r="IN144" s="0"/>
      <c r="IO144" s="0"/>
      <c r="IP144" s="0"/>
      <c r="IQ144" s="0"/>
      <c r="IR144" s="0"/>
      <c r="IS144" s="0"/>
      <c r="IT144" s="0"/>
      <c r="IU144" s="0"/>
      <c r="IV144" s="0"/>
      <c r="IW144" s="0"/>
      <c r="IX144" s="0"/>
      <c r="IY144" s="0"/>
      <c r="IZ144" s="0"/>
      <c r="JA144" s="0"/>
      <c r="JB144" s="0"/>
      <c r="JC144" s="0"/>
      <c r="JD144" s="0"/>
      <c r="JE144" s="0"/>
      <c r="JF144" s="0"/>
      <c r="JG144" s="0"/>
      <c r="JH144" s="0"/>
      <c r="JI144" s="0"/>
      <c r="JJ144" s="0"/>
      <c r="JK144" s="0"/>
      <c r="JL144" s="0"/>
      <c r="JM144" s="0"/>
      <c r="JN144" s="0"/>
      <c r="JO144" s="0"/>
      <c r="JP144" s="0"/>
      <c r="JQ144" s="0"/>
      <c r="JR144" s="0"/>
      <c r="JS144" s="0"/>
      <c r="JT144" s="0"/>
      <c r="JU144" s="0"/>
      <c r="JV144" s="0"/>
      <c r="JW144" s="0"/>
      <c r="JX144" s="0"/>
      <c r="JY144" s="0"/>
      <c r="JZ144" s="0"/>
      <c r="KA144" s="0"/>
      <c r="KB144" s="0"/>
      <c r="KC144" s="0"/>
      <c r="KD144" s="0"/>
      <c r="KE144" s="0"/>
      <c r="KF144" s="0"/>
      <c r="KG144" s="0"/>
      <c r="KH144" s="0"/>
      <c r="KI144" s="0"/>
      <c r="KJ144" s="0"/>
      <c r="KK144" s="0"/>
      <c r="KL144" s="0"/>
      <c r="KM144" s="0"/>
      <c r="KN144" s="0"/>
      <c r="KO144" s="0"/>
      <c r="KP144" s="0"/>
      <c r="KQ144" s="0"/>
      <c r="KR144" s="0"/>
      <c r="KS144" s="0"/>
      <c r="KT144" s="0"/>
      <c r="KU144" s="0"/>
      <c r="KV144" s="0"/>
      <c r="KW144" s="0"/>
      <c r="KX144" s="0"/>
      <c r="KY144" s="0"/>
      <c r="KZ144" s="0"/>
      <c r="LA144" s="0"/>
      <c r="LB144" s="0"/>
      <c r="LC144" s="0"/>
      <c r="LD144" s="0"/>
      <c r="LE144" s="0"/>
      <c r="LF144" s="0"/>
      <c r="LG144" s="0"/>
      <c r="LH144" s="0"/>
      <c r="LI144" s="0"/>
      <c r="LJ144" s="0"/>
      <c r="LK144" s="0"/>
      <c r="LL144" s="0"/>
      <c r="LM144" s="0"/>
      <c r="LN144" s="0"/>
      <c r="LO144" s="0"/>
      <c r="LP144" s="0"/>
      <c r="LQ144" s="0"/>
      <c r="LR144" s="0"/>
      <c r="LS144" s="0"/>
      <c r="LT144" s="0"/>
      <c r="LU144" s="0"/>
      <c r="LV144" s="0"/>
      <c r="LW144" s="0"/>
      <c r="LX144" s="0"/>
      <c r="LY144" s="0"/>
      <c r="LZ144" s="0"/>
      <c r="MA144" s="0"/>
      <c r="MB144" s="0"/>
      <c r="MC144" s="0"/>
      <c r="MD144" s="0"/>
      <c r="ME144" s="0"/>
      <c r="MF144" s="0"/>
      <c r="MG144" s="0"/>
      <c r="MH144" s="0"/>
      <c r="MI144" s="0"/>
      <c r="MJ144" s="0"/>
      <c r="MK144" s="0"/>
      <c r="ML144" s="0"/>
      <c r="MM144" s="0"/>
      <c r="MN144" s="0"/>
      <c r="MO144" s="0"/>
      <c r="MP144" s="0"/>
      <c r="MQ144" s="0"/>
      <c r="MR144" s="0"/>
      <c r="MS144" s="0"/>
      <c r="MT144" s="0"/>
      <c r="MU144" s="0"/>
      <c r="MV144" s="0"/>
      <c r="MW144" s="0"/>
      <c r="MX144" s="0"/>
      <c r="MY144" s="0"/>
      <c r="MZ144" s="0"/>
      <c r="NA144" s="0"/>
      <c r="NB144" s="0"/>
      <c r="NC144" s="0"/>
      <c r="ND144" s="0"/>
      <c r="NE144" s="0"/>
      <c r="NF144" s="0"/>
      <c r="NG144" s="0"/>
      <c r="NH144" s="0"/>
      <c r="NI144" s="0"/>
      <c r="NJ144" s="0"/>
      <c r="NK144" s="0"/>
      <c r="NL144" s="0"/>
      <c r="NM144" s="0"/>
      <c r="NN144" s="0"/>
      <c r="NO144" s="0"/>
      <c r="NP144" s="0"/>
      <c r="NQ144" s="0"/>
      <c r="NR144" s="0"/>
      <c r="NS144" s="0"/>
      <c r="NT144" s="0"/>
      <c r="NU144" s="0"/>
      <c r="NV144" s="0"/>
      <c r="NW144" s="0"/>
      <c r="NX144" s="0"/>
      <c r="NY144" s="0"/>
      <c r="NZ144" s="0"/>
      <c r="OA144" s="0"/>
      <c r="OB144" s="0"/>
      <c r="OC144" s="0"/>
      <c r="OD144" s="0"/>
      <c r="OE144" s="0"/>
      <c r="OF144" s="0"/>
      <c r="OG144" s="0"/>
      <c r="OH144" s="0"/>
      <c r="OI144" s="0"/>
      <c r="OJ144" s="0"/>
      <c r="OK144" s="0"/>
      <c r="OL144" s="0"/>
      <c r="OM144" s="0"/>
      <c r="ON144" s="0"/>
      <c r="OO144" s="0"/>
      <c r="OP144" s="0"/>
      <c r="OQ144" s="0"/>
      <c r="OR144" s="0"/>
      <c r="OS144" s="0"/>
      <c r="OT144" s="0"/>
      <c r="OU144" s="0"/>
      <c r="OV144" s="0"/>
      <c r="OW144" s="0"/>
      <c r="OX144" s="0"/>
      <c r="OY144" s="0"/>
      <c r="OZ144" s="0"/>
      <c r="PA144" s="0"/>
      <c r="PB144" s="0"/>
      <c r="PC144" s="0"/>
      <c r="PD144" s="0"/>
      <c r="PE144" s="0"/>
      <c r="PF144" s="0"/>
      <c r="PG144" s="0"/>
      <c r="PH144" s="0"/>
      <c r="PI144" s="0"/>
      <c r="PJ144" s="0"/>
      <c r="PK144" s="0"/>
      <c r="PL144" s="0"/>
      <c r="PM144" s="0"/>
      <c r="PN144" s="0"/>
      <c r="PO144" s="0"/>
      <c r="PP144" s="0"/>
      <c r="PQ144" s="0"/>
      <c r="PR144" s="0"/>
      <c r="PS144" s="0"/>
      <c r="PT144" s="0"/>
      <c r="PU144" s="0"/>
      <c r="PV144" s="0"/>
      <c r="PW144" s="0"/>
      <c r="PX144" s="0"/>
      <c r="PY144" s="0"/>
      <c r="PZ144" s="0"/>
      <c r="QA144" s="0"/>
      <c r="QB144" s="0"/>
      <c r="QC144" s="0"/>
      <c r="QD144" s="0"/>
      <c r="QE144" s="0"/>
      <c r="QF144" s="0"/>
      <c r="QG144" s="0"/>
      <c r="QH144" s="0"/>
      <c r="QI144" s="0"/>
      <c r="QJ144" s="0"/>
      <c r="QK144" s="0"/>
      <c r="QL144" s="0"/>
      <c r="QM144" s="0"/>
      <c r="QN144" s="0"/>
      <c r="QO144" s="0"/>
      <c r="QP144" s="0"/>
      <c r="QQ144" s="0"/>
      <c r="QR144" s="0"/>
      <c r="QS144" s="0"/>
      <c r="QT144" s="0"/>
      <c r="QU144" s="0"/>
      <c r="QV144" s="0"/>
      <c r="QW144" s="0"/>
      <c r="QX144" s="0"/>
      <c r="QY144" s="0"/>
      <c r="QZ144" s="0"/>
      <c r="RA144" s="0"/>
      <c r="RB144" s="0"/>
      <c r="RC144" s="0"/>
      <c r="RD144" s="0"/>
      <c r="RE144" s="0"/>
      <c r="RF144" s="0"/>
      <c r="RG144" s="0"/>
      <c r="RH144" s="0"/>
      <c r="RI144" s="0"/>
      <c r="RJ144" s="0"/>
      <c r="RK144" s="0"/>
      <c r="RL144" s="0"/>
      <c r="RM144" s="0"/>
      <c r="RN144" s="0"/>
      <c r="RO144" s="0"/>
      <c r="RP144" s="0"/>
      <c r="RQ144" s="0"/>
      <c r="RR144" s="0"/>
      <c r="RS144" s="0"/>
      <c r="RT144" s="0"/>
      <c r="RU144" s="0"/>
      <c r="RV144" s="0"/>
      <c r="RW144" s="0"/>
      <c r="RX144" s="0"/>
      <c r="RY144" s="0"/>
      <c r="RZ144" s="0"/>
      <c r="SA144" s="0"/>
      <c r="SB144" s="0"/>
      <c r="SC144" s="0"/>
      <c r="SD144" s="0"/>
      <c r="SE144" s="0"/>
      <c r="SF144" s="0"/>
      <c r="SG144" s="0"/>
      <c r="SH144" s="0"/>
      <c r="SI144" s="0"/>
      <c r="SJ144" s="0"/>
      <c r="SK144" s="0"/>
      <c r="SL144" s="0"/>
      <c r="SM144" s="0"/>
      <c r="SN144" s="0"/>
      <c r="SO144" s="0"/>
      <c r="SP144" s="0"/>
      <c r="SQ144" s="0"/>
      <c r="SR144" s="0"/>
      <c r="SS144" s="0"/>
      <c r="ST144" s="0"/>
      <c r="SU144" s="0"/>
      <c r="SV144" s="0"/>
      <c r="SW144" s="0"/>
      <c r="SX144" s="0"/>
      <c r="SY144" s="0"/>
      <c r="SZ144" s="0"/>
      <c r="TA144" s="0"/>
      <c r="TB144" s="0"/>
      <c r="TC144" s="0"/>
      <c r="TD144" s="0"/>
      <c r="TE144" s="0"/>
      <c r="TF144" s="0"/>
      <c r="TG144" s="0"/>
      <c r="TH144" s="0"/>
      <c r="TI144" s="0"/>
      <c r="TJ144" s="0"/>
      <c r="TK144" s="0"/>
      <c r="TL144" s="0"/>
      <c r="TM144" s="0"/>
      <c r="TN144" s="0"/>
      <c r="TO144" s="0"/>
      <c r="TP144" s="0"/>
      <c r="TQ144" s="0"/>
      <c r="TR144" s="0"/>
      <c r="TS144" s="0"/>
      <c r="TT144" s="0"/>
      <c r="TU144" s="0"/>
      <c r="TV144" s="0"/>
      <c r="TW144" s="0"/>
      <c r="TX144" s="0"/>
      <c r="TY144" s="0"/>
      <c r="TZ144" s="0"/>
      <c r="UA144" s="0"/>
      <c r="UB144" s="0"/>
      <c r="UC144" s="0"/>
      <c r="UD144" s="0"/>
      <c r="UE144" s="0"/>
      <c r="UF144" s="0"/>
      <c r="UG144" s="0"/>
      <c r="UH144" s="0"/>
      <c r="UI144" s="0"/>
      <c r="UJ144" s="0"/>
      <c r="UK144" s="0"/>
      <c r="UL144" s="0"/>
      <c r="UM144" s="0"/>
      <c r="UN144" s="0"/>
      <c r="UO144" s="0"/>
      <c r="UP144" s="0"/>
      <c r="UQ144" s="0"/>
      <c r="UR144" s="0"/>
      <c r="US144" s="0"/>
      <c r="UT144" s="0"/>
      <c r="UU144" s="0"/>
      <c r="UV144" s="0"/>
      <c r="UW144" s="0"/>
      <c r="UX144" s="0"/>
      <c r="UY144" s="0"/>
      <c r="UZ144" s="0"/>
      <c r="VA144" s="0"/>
      <c r="VB144" s="0"/>
      <c r="VC144" s="0"/>
      <c r="VD144" s="0"/>
      <c r="VE144" s="0"/>
      <c r="VF144" s="0"/>
      <c r="VG144" s="0"/>
      <c r="VH144" s="0"/>
      <c r="VI144" s="0"/>
      <c r="VJ144" s="0"/>
      <c r="VK144" s="0"/>
      <c r="VL144" s="0"/>
      <c r="VM144" s="0"/>
      <c r="VN144" s="0"/>
      <c r="VO144" s="0"/>
      <c r="VP144" s="0"/>
      <c r="VQ144" s="0"/>
      <c r="VR144" s="0"/>
      <c r="VS144" s="0"/>
      <c r="VT144" s="0"/>
      <c r="VU144" s="0"/>
      <c r="VV144" s="0"/>
      <c r="VW144" s="0"/>
      <c r="VX144" s="0"/>
      <c r="VY144" s="0"/>
      <c r="VZ144" s="0"/>
      <c r="WA144" s="0"/>
      <c r="WB144" s="0"/>
      <c r="WC144" s="0"/>
      <c r="WD144" s="0"/>
      <c r="WE144" s="0"/>
      <c r="WF144" s="0"/>
      <c r="WG144" s="0"/>
      <c r="WH144" s="0"/>
      <c r="WI144" s="0"/>
      <c r="WJ144" s="0"/>
      <c r="WK144" s="0"/>
      <c r="WL144" s="0"/>
      <c r="WM144" s="0"/>
      <c r="WN144" s="0"/>
      <c r="WO144" s="0"/>
      <c r="WP144" s="0"/>
      <c r="WQ144" s="0"/>
      <c r="WR144" s="0"/>
      <c r="WS144" s="0"/>
      <c r="WT144" s="0"/>
      <c r="WU144" s="0"/>
      <c r="WV144" s="0"/>
      <c r="WW144" s="0"/>
      <c r="WX144" s="0"/>
      <c r="WY144" s="0"/>
      <c r="WZ144" s="0"/>
      <c r="XA144" s="0"/>
      <c r="XB144" s="0"/>
      <c r="XC144" s="0"/>
      <c r="XD144" s="0"/>
      <c r="XE144" s="0"/>
      <c r="XF144" s="0"/>
      <c r="XG144" s="0"/>
      <c r="XH144" s="0"/>
      <c r="XI144" s="0"/>
      <c r="XJ144" s="0"/>
      <c r="XK144" s="0"/>
      <c r="XL144" s="0"/>
      <c r="XM144" s="0"/>
      <c r="XN144" s="0"/>
      <c r="XO144" s="0"/>
      <c r="XP144" s="0"/>
      <c r="XQ144" s="0"/>
      <c r="XR144" s="0"/>
      <c r="XS144" s="0"/>
      <c r="XT144" s="0"/>
      <c r="XU144" s="0"/>
      <c r="XV144" s="0"/>
      <c r="XW144" s="0"/>
      <c r="XX144" s="0"/>
      <c r="XY144" s="0"/>
      <c r="XZ144" s="0"/>
      <c r="YA144" s="0"/>
      <c r="YB144" s="0"/>
      <c r="YC144" s="0"/>
      <c r="YD144" s="0"/>
      <c r="YE144" s="0"/>
      <c r="YF144" s="0"/>
      <c r="YG144" s="0"/>
      <c r="YH144" s="0"/>
      <c r="YI144" s="0"/>
      <c r="YJ144" s="0"/>
      <c r="YK144" s="0"/>
      <c r="YL144" s="0"/>
      <c r="YM144" s="0"/>
      <c r="YN144" s="0"/>
      <c r="YO144" s="0"/>
      <c r="YP144" s="0"/>
      <c r="YQ144" s="0"/>
      <c r="YR144" s="0"/>
      <c r="YS144" s="0"/>
      <c r="YT144" s="0"/>
      <c r="YU144" s="0"/>
      <c r="YV144" s="0"/>
      <c r="YW144" s="0"/>
      <c r="YX144" s="0"/>
      <c r="YY144" s="0"/>
      <c r="YZ144" s="0"/>
      <c r="ZA144" s="0"/>
      <c r="ZB144" s="0"/>
      <c r="ZC144" s="0"/>
      <c r="ZD144" s="0"/>
      <c r="ZE144" s="0"/>
      <c r="ZF144" s="0"/>
      <c r="ZG144" s="0"/>
      <c r="ZH144" s="0"/>
      <c r="ZI144" s="0"/>
      <c r="ZJ144" s="0"/>
      <c r="ZK144" s="0"/>
      <c r="ZL144" s="0"/>
      <c r="ZM144" s="0"/>
      <c r="ZN144" s="0"/>
      <c r="ZO144" s="0"/>
      <c r="ZP144" s="0"/>
      <c r="ZQ144" s="0"/>
      <c r="ZR144" s="0"/>
      <c r="ZS144" s="0"/>
      <c r="ZT144" s="0"/>
      <c r="ZU144" s="0"/>
      <c r="ZV144" s="0"/>
      <c r="ZW144" s="0"/>
      <c r="ZX144" s="0"/>
      <c r="ZY144" s="0"/>
      <c r="ZZ144" s="0"/>
      <c r="AAA144" s="0"/>
      <c r="AAB144" s="0"/>
      <c r="AAC144" s="0"/>
      <c r="AAD144" s="0"/>
      <c r="AAE144" s="0"/>
      <c r="AAF144" s="0"/>
      <c r="AAG144" s="0"/>
      <c r="AAH144" s="0"/>
      <c r="AAI144" s="0"/>
      <c r="AAJ144" s="0"/>
      <c r="AAK144" s="0"/>
      <c r="AAL144" s="0"/>
      <c r="AAM144" s="0"/>
      <c r="AAN144" s="0"/>
      <c r="AAO144" s="0"/>
      <c r="AAP144" s="0"/>
      <c r="AAQ144" s="0"/>
      <c r="AAR144" s="0"/>
      <c r="AAS144" s="0"/>
      <c r="AAT144" s="0"/>
      <c r="AAU144" s="0"/>
      <c r="AAV144" s="0"/>
      <c r="AAW144" s="0"/>
      <c r="AAX144" s="0"/>
      <c r="AAY144" s="0"/>
      <c r="AAZ144" s="0"/>
      <c r="ABA144" s="0"/>
      <c r="ABB144" s="0"/>
      <c r="ABC144" s="0"/>
      <c r="ABD144" s="0"/>
      <c r="ABE144" s="0"/>
      <c r="ABF144" s="0"/>
      <c r="ABG144" s="0"/>
      <c r="ABH144" s="0"/>
      <c r="ABI144" s="0"/>
      <c r="ABJ144" s="0"/>
      <c r="ABK144" s="0"/>
      <c r="ABL144" s="0"/>
      <c r="ABM144" s="0"/>
      <c r="ABN144" s="0"/>
      <c r="ABO144" s="0"/>
      <c r="ABP144" s="0"/>
      <c r="ABQ144" s="0"/>
      <c r="ABR144" s="0"/>
      <c r="ABS144" s="0"/>
      <c r="ABT144" s="0"/>
      <c r="ABU144" s="0"/>
      <c r="ABV144" s="0"/>
      <c r="ABW144" s="0"/>
      <c r="ABX144" s="0"/>
      <c r="ABY144" s="0"/>
      <c r="ABZ144" s="0"/>
      <c r="ACA144" s="0"/>
      <c r="ACB144" s="0"/>
      <c r="ACC144" s="0"/>
      <c r="ACD144" s="0"/>
      <c r="ACE144" s="0"/>
      <c r="ACF144" s="0"/>
      <c r="ACG144" s="0"/>
      <c r="ACH144" s="0"/>
      <c r="ACI144" s="0"/>
      <c r="ACJ144" s="0"/>
      <c r="ACK144" s="0"/>
      <c r="ACL144" s="0"/>
      <c r="ACM144" s="0"/>
      <c r="ACN144" s="0"/>
      <c r="ACO144" s="0"/>
      <c r="ACP144" s="0"/>
      <c r="ACQ144" s="0"/>
      <c r="ACR144" s="0"/>
      <c r="ACS144" s="0"/>
      <c r="ACT144" s="0"/>
      <c r="ACU144" s="0"/>
      <c r="ACV144" s="0"/>
      <c r="ACW144" s="0"/>
      <c r="ACX144" s="0"/>
      <c r="ACY144" s="0"/>
      <c r="ACZ144" s="0"/>
      <c r="ADA144" s="0"/>
      <c r="ADB144" s="0"/>
      <c r="ADC144" s="0"/>
      <c r="ADD144" s="0"/>
      <c r="ADE144" s="0"/>
      <c r="ADF144" s="0"/>
      <c r="ADG144" s="0"/>
      <c r="ADH144" s="0"/>
      <c r="ADI144" s="0"/>
      <c r="ADJ144" s="0"/>
      <c r="ADK144" s="0"/>
      <c r="ADL144" s="0"/>
      <c r="ADM144" s="0"/>
      <c r="ADN144" s="0"/>
      <c r="ADO144" s="0"/>
      <c r="ADP144" s="0"/>
      <c r="ADQ144" s="0"/>
      <c r="ADR144" s="0"/>
      <c r="ADS144" s="0"/>
      <c r="ADT144" s="0"/>
      <c r="ADU144" s="0"/>
      <c r="ADV144" s="0"/>
      <c r="ADW144" s="0"/>
      <c r="ADX144" s="0"/>
      <c r="ADY144" s="0"/>
      <c r="ADZ144" s="0"/>
      <c r="AEA144" s="0"/>
      <c r="AEB144" s="0"/>
      <c r="AEC144" s="0"/>
      <c r="AED144" s="0"/>
      <c r="AEE144" s="0"/>
      <c r="AEF144" s="0"/>
      <c r="AEG144" s="0"/>
      <c r="AEH144" s="0"/>
      <c r="AEI144" s="0"/>
      <c r="AEJ144" s="0"/>
      <c r="AEK144" s="0"/>
      <c r="AEL144" s="0"/>
      <c r="AEM144" s="0"/>
      <c r="AEN144" s="0"/>
      <c r="AEO144" s="0"/>
      <c r="AEP144" s="0"/>
      <c r="AEQ144" s="0"/>
      <c r="AER144" s="0"/>
      <c r="AES144" s="0"/>
      <c r="AET144" s="0"/>
      <c r="AEU144" s="0"/>
      <c r="AEV144" s="0"/>
      <c r="AEW144" s="0"/>
      <c r="AEX144" s="0"/>
      <c r="AEY144" s="0"/>
      <c r="AEZ144" s="0"/>
      <c r="AFA144" s="0"/>
      <c r="AFB144" s="0"/>
      <c r="AFC144" s="0"/>
      <c r="AFD144" s="0"/>
      <c r="AFE144" s="0"/>
      <c r="AFF144" s="0"/>
      <c r="AFG144" s="0"/>
      <c r="AFH144" s="0"/>
      <c r="AFI144" s="0"/>
      <c r="AFJ144" s="0"/>
      <c r="AFK144" s="0"/>
      <c r="AFL144" s="0"/>
      <c r="AFM144" s="0"/>
      <c r="AFN144" s="0"/>
      <c r="AFO144" s="0"/>
      <c r="AFP144" s="0"/>
      <c r="AFQ144" s="0"/>
      <c r="AFR144" s="0"/>
      <c r="AFS144" s="0"/>
      <c r="AFT144" s="0"/>
      <c r="AFU144" s="0"/>
      <c r="AFV144" s="0"/>
      <c r="AFW144" s="0"/>
      <c r="AFX144" s="0"/>
      <c r="AFY144" s="0"/>
      <c r="AFZ144" s="0"/>
      <c r="AGA144" s="0"/>
      <c r="AGB144" s="0"/>
      <c r="AGC144" s="0"/>
      <c r="AGD144" s="0"/>
      <c r="AGE144" s="0"/>
      <c r="AGF144" s="0"/>
      <c r="AGG144" s="0"/>
      <c r="AGH144" s="0"/>
      <c r="AGI144" s="0"/>
      <c r="AGJ144" s="0"/>
      <c r="AGK144" s="0"/>
      <c r="AGL144" s="0"/>
      <c r="AGM144" s="0"/>
      <c r="AGN144" s="0"/>
      <c r="AGO144" s="0"/>
      <c r="AGP144" s="0"/>
      <c r="AGQ144" s="0"/>
      <c r="AGR144" s="0"/>
      <c r="AGS144" s="0"/>
      <c r="AGT144" s="0"/>
      <c r="AGU144" s="0"/>
      <c r="AGV144" s="0"/>
      <c r="AGW144" s="0"/>
      <c r="AGX144" s="0"/>
      <c r="AGY144" s="0"/>
      <c r="AGZ144" s="0"/>
      <c r="AHA144" s="0"/>
      <c r="AHB144" s="0"/>
      <c r="AHC144" s="0"/>
      <c r="AHD144" s="0"/>
      <c r="AHE144" s="0"/>
      <c r="AHF144" s="0"/>
      <c r="AHG144" s="0"/>
      <c r="AHH144" s="0"/>
      <c r="AHI144" s="0"/>
      <c r="AHJ144" s="0"/>
      <c r="AHK144" s="0"/>
      <c r="AHL144" s="0"/>
      <c r="AHM144" s="0"/>
      <c r="AHN144" s="0"/>
      <c r="AHO144" s="0"/>
      <c r="AHP144" s="0"/>
      <c r="AHQ144" s="0"/>
      <c r="AHR144" s="0"/>
      <c r="AHS144" s="0"/>
      <c r="AHT144" s="0"/>
      <c r="AHU144" s="0"/>
      <c r="AHV144" s="0"/>
      <c r="AHW144" s="0"/>
      <c r="AHX144" s="0"/>
      <c r="AHY144" s="0"/>
      <c r="AHZ144" s="0"/>
      <c r="AIA144" s="0"/>
      <c r="AIB144" s="0"/>
      <c r="AIC144" s="0"/>
      <c r="AID144" s="0"/>
      <c r="AIE144" s="0"/>
      <c r="AIF144" s="0"/>
      <c r="AIG144" s="0"/>
      <c r="AIH144" s="0"/>
      <c r="AII144" s="0"/>
      <c r="AIJ144" s="0"/>
      <c r="AIK144" s="0"/>
      <c r="AIL144" s="0"/>
      <c r="AIM144" s="0"/>
      <c r="AIN144" s="0"/>
      <c r="AIO144" s="0"/>
      <c r="AIP144" s="0"/>
      <c r="AIQ144" s="0"/>
      <c r="AIR144" s="0"/>
      <c r="AIS144" s="0"/>
      <c r="AIT144" s="0"/>
      <c r="AIU144" s="0"/>
      <c r="AIV144" s="0"/>
      <c r="AIW144" s="0"/>
      <c r="AIX144" s="0"/>
      <c r="AIY144" s="0"/>
      <c r="AIZ144" s="0"/>
      <c r="AJA144" s="0"/>
      <c r="AJB144" s="0"/>
      <c r="AJC144" s="0"/>
      <c r="AJD144" s="0"/>
      <c r="AJE144" s="0"/>
      <c r="AJF144" s="0"/>
      <c r="AJG144" s="0"/>
      <c r="AJH144" s="0"/>
      <c r="AJI144" s="0"/>
      <c r="AJJ144" s="0"/>
      <c r="AJK144" s="0"/>
      <c r="AJL144" s="0"/>
      <c r="AJM144" s="0"/>
      <c r="AJN144" s="0"/>
      <c r="AJO144" s="0"/>
      <c r="AJP144" s="0"/>
      <c r="AJQ144" s="0"/>
      <c r="AJR144" s="0"/>
      <c r="AJS144" s="0"/>
      <c r="AJT144" s="0"/>
      <c r="AJU144" s="0"/>
      <c r="AJV144" s="0"/>
      <c r="AJW144" s="0"/>
      <c r="AJX144" s="0"/>
      <c r="AJY144" s="0"/>
      <c r="AJZ144" s="0"/>
      <c r="AKA144" s="0"/>
      <c r="AKB144" s="0"/>
      <c r="AKC144" s="0"/>
      <c r="AKD144" s="0"/>
      <c r="AKE144" s="0"/>
      <c r="AKF144" s="0"/>
      <c r="AKG144" s="0"/>
      <c r="AKH144" s="0"/>
      <c r="AKI144" s="0"/>
      <c r="AKJ144" s="0"/>
      <c r="AKK144" s="0"/>
      <c r="AKL144" s="0"/>
      <c r="AKM144" s="0"/>
      <c r="AKN144" s="0"/>
      <c r="AKO144" s="0"/>
      <c r="AKP144" s="0"/>
      <c r="AKQ144" s="0"/>
      <c r="AKR144" s="0"/>
      <c r="AKS144" s="0"/>
      <c r="AKT144" s="0"/>
      <c r="AKU144" s="0"/>
      <c r="AKV144" s="0"/>
      <c r="AKW144" s="0"/>
      <c r="AKX144" s="0"/>
      <c r="AKY144" s="0"/>
      <c r="AKZ144" s="0"/>
      <c r="ALA144" s="0"/>
      <c r="ALB144" s="0"/>
      <c r="ALC144" s="0"/>
      <c r="ALD144" s="0"/>
      <c r="ALE144" s="0"/>
      <c r="ALF144" s="0"/>
      <c r="ALG144" s="0"/>
      <c r="ALH144" s="0"/>
      <c r="ALI144" s="0"/>
      <c r="ALJ144" s="0"/>
      <c r="ALK144" s="0"/>
      <c r="ALL144" s="0"/>
      <c r="ALM144" s="0"/>
      <c r="ALN144" s="0"/>
      <c r="ALO144" s="0"/>
      <c r="ALP144" s="0"/>
      <c r="ALQ144" s="0"/>
      <c r="ALR144" s="0"/>
      <c r="ALS144" s="0"/>
      <c r="ALT144" s="0"/>
      <c r="ALU144" s="0"/>
      <c r="ALV144" s="0"/>
      <c r="ALW144" s="0"/>
      <c r="ALX144" s="0"/>
      <c r="ALY144" s="0"/>
      <c r="ALZ144" s="0"/>
      <c r="AMA144" s="0"/>
      <c r="AMB144" s="0"/>
      <c r="AMC144" s="0"/>
      <c r="AMD144" s="0"/>
      <c r="AME144" s="0"/>
      <c r="AMF144" s="0"/>
      <c r="AMG144" s="0"/>
      <c r="AMH144" s="0"/>
      <c r="AMI144" s="0"/>
      <c r="AMJ144" s="0"/>
    </row>
    <row r="145" customFormat="false" ht="12.8" hidden="false" customHeight="false" outlineLevel="0" collapsed="false">
      <c r="A145" s="0"/>
      <c r="B145" s="0"/>
      <c r="C145" s="34" t="s">
        <v>295</v>
      </c>
      <c r="D145" s="29" t="str">
        <f aca="false">IF(B145&lt;&gt;"",B145,IF(D144&lt;&gt;"",D144,""))</f>
        <v>interaction</v>
      </c>
      <c r="E145" s="29" t="str">
        <f aca="false">LOWER(C145)</f>
        <v>options</v>
      </c>
      <c r="F145" s="35" t="s">
        <v>400</v>
      </c>
      <c r="G145" s="39"/>
      <c r="H145" s="38" t="s">
        <v>392</v>
      </c>
      <c r="I145" s="38" t="s">
        <v>393</v>
      </c>
      <c r="J145" s="37"/>
      <c r="K145" s="33" t="str">
        <f aca="false">IF(F145="","",IF(F145="STRING","VARCHAR("&amp;G145&amp;")",F145)&amp;" "&amp;IF(H145="","NOT NULL","")&amp;" "&amp;IF(I145="","","DEFAULT "&amp;I145))</f>
        <v>TEXT  DEFAULT NULL</v>
      </c>
      <c r="L145" s="29" t="str">
        <f aca="false">IF(J145="pk","PRIMARY KEY ("&amp;E145&amp;")",IF(J145="u","UNIQUE ","")&amp;IF(OR(J145="i",J145="u"),"KEY "&amp;E145&amp;" ("&amp;E145&amp;")",""))</f>
        <v/>
      </c>
      <c r="M145" s="29" t="str">
        <f aca="false">TRIM(E145&amp;" "&amp;K145)&amp;IF(C145="id"," AUTO_INCREMENT","")</f>
        <v>options TEXT DEFAULT NULL</v>
      </c>
      <c r="N145" s="29" t="str">
        <f aca="false">IF(M145="","",IF(N144="",N144,N144&amp;", ")&amp;M145)</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v>
      </c>
      <c r="O145" s="29" t="str">
        <f aca="false">IF(E145="","",O144&amp;IF(L145="","",", "&amp;L145))</f>
        <v>, PRIMARY KEY (id), KEY type (type), KEY cm_type (cm_type), KEY cm_bot_name (cm_bot_name), KEY cm_sequence_id (cm_sequence_id), KEY cm_chat_info (cm_chat_info)</v>
      </c>
      <c r="P145" s="29" t="str">
        <f aca="false">IF(AND(E145&lt;&gt;"",E146=""),"DROP TABLE IF EXISTS "&amp;D145&amp;"; ","")</f>
        <v/>
      </c>
      <c r="Q145" s="29" t="str">
        <f aca="false">IF(AND(E145&lt;&gt;"",E146=""),"CREATE TABLE IF NOT EXISTS "&amp;D145&amp;" ( "&amp;N145&amp;" "&amp;O145&amp;" ) ENGINE=InnoDB  DEFAULT CHARSET=utf8mb4 AUTO_INCREMENT=1 ;","")</f>
        <v/>
      </c>
      <c r="R145" s="29" t="str">
        <f aca="false">P145&amp;Q145</f>
        <v/>
      </c>
      <c r="S145" s="0"/>
      <c r="T145" s="0"/>
      <c r="U145" s="0"/>
      <c r="V145" s="0"/>
      <c r="W145" s="0" t="str">
        <f aca="false">IF(B145&lt;&gt;"",B145,W144)</f>
        <v>interaction</v>
      </c>
      <c r="X145" s="0" t="str">
        <f aca="false">IF(B145&lt;&gt;"","ALTER TABLE "&amp;B145&amp;" CONVERT TO CHARACTER SET utf8mb4 COLLATE utf8mb4_unicode_ci;",IF(F145="STRING","ALTER TABLE "&amp;W145&amp;" CHANGE "&amp;C145&amp;" "&amp;C145&amp;" VARCHAR("&amp;G145&amp;") CHARACTER SET utf8mb4 COLLATE utf8mb4_unicode_ci;",IF(OR(F145="TEXT",F145="LONGTEXT"),"ALTER TABLE "&amp;W145&amp;" CHANGE "&amp;C145&amp;" "&amp;C145&amp;" "&amp;F145&amp;" CHARACTER SET utf8mb4 COLLATE utf8mb4_unicode_ci;","")))</f>
        <v>ALTER TABLE interaction CHANGE options options TEXT CHARACTER SET utf8mb4 COLLATE utf8mb4_unicode_ci;</v>
      </c>
      <c r="Y145" s="0"/>
      <c r="Z145" s="0"/>
      <c r="AA145" s="0"/>
      <c r="AB145" s="0"/>
      <c r="AC145" s="0"/>
      <c r="AD145" s="0"/>
      <c r="AE145" s="0"/>
      <c r="AF145" s="0"/>
      <c r="AG145" s="0"/>
      <c r="AH145" s="0"/>
      <c r="AI145" s="0"/>
      <c r="AJ145" s="0"/>
      <c r="AK145" s="0"/>
      <c r="AL145" s="0"/>
      <c r="AM145" s="0"/>
      <c r="AN145" s="0"/>
      <c r="AO145" s="0"/>
      <c r="AP145" s="0"/>
      <c r="AQ145" s="0"/>
      <c r="AR145" s="0"/>
      <c r="AS145" s="0"/>
      <c r="AT145" s="0"/>
      <c r="AU145" s="0"/>
      <c r="AV145" s="0"/>
      <c r="AW145" s="0"/>
      <c r="AX145" s="0"/>
      <c r="AY145" s="0"/>
      <c r="AZ145" s="0"/>
      <c r="BA145" s="0"/>
      <c r="BB145" s="0"/>
      <c r="BC145" s="0"/>
      <c r="BD145" s="0"/>
      <c r="BE145" s="0"/>
      <c r="BF145" s="0"/>
      <c r="BG145" s="0"/>
      <c r="BH145" s="0"/>
      <c r="BI145" s="0"/>
      <c r="BJ145" s="0"/>
      <c r="BK145" s="0"/>
      <c r="BL145" s="0"/>
      <c r="BM145" s="0"/>
      <c r="BN145" s="0"/>
      <c r="BO145" s="0"/>
      <c r="BP145" s="0"/>
      <c r="BQ145" s="0"/>
      <c r="BR145" s="0"/>
      <c r="BS145" s="0"/>
      <c r="BT145" s="0"/>
      <c r="BU145" s="0"/>
      <c r="BV145" s="0"/>
      <c r="BW145" s="0"/>
      <c r="BX145" s="0"/>
      <c r="BY145" s="0"/>
      <c r="BZ145" s="0"/>
      <c r="CA145" s="0"/>
      <c r="CB145" s="0"/>
      <c r="CC145" s="0"/>
      <c r="CD145" s="0"/>
      <c r="CE145" s="0"/>
      <c r="CF145" s="0"/>
      <c r="CG145" s="0"/>
      <c r="CH145" s="0"/>
      <c r="CI145" s="0"/>
      <c r="CJ145" s="0"/>
      <c r="CK145" s="0"/>
      <c r="CL145" s="0"/>
      <c r="CM145" s="0"/>
      <c r="CN145" s="0"/>
      <c r="CO145" s="0"/>
      <c r="CP145" s="0"/>
      <c r="CQ145" s="0"/>
      <c r="CR145" s="0"/>
      <c r="CS145" s="0"/>
      <c r="CT145" s="0"/>
      <c r="CU145" s="0"/>
      <c r="CV145" s="0"/>
      <c r="CW145" s="0"/>
      <c r="CX145" s="0"/>
      <c r="CY145" s="0"/>
      <c r="CZ145" s="0"/>
      <c r="DA145" s="0"/>
      <c r="DB145" s="0"/>
      <c r="DC145" s="0"/>
      <c r="DD145" s="0"/>
      <c r="DE145" s="0"/>
      <c r="DF145" s="0"/>
      <c r="DG145" s="0"/>
      <c r="DH145" s="0"/>
      <c r="DI145" s="0"/>
      <c r="DJ145" s="0"/>
      <c r="DK145" s="0"/>
      <c r="DL145" s="0"/>
      <c r="DM145" s="0"/>
      <c r="DN145" s="0"/>
      <c r="DO145" s="0"/>
      <c r="DP145" s="0"/>
      <c r="DQ145" s="0"/>
      <c r="DR145" s="0"/>
      <c r="DS145" s="0"/>
      <c r="DT145" s="0"/>
      <c r="DU145" s="0"/>
      <c r="DV145" s="0"/>
      <c r="DW145" s="0"/>
      <c r="DX145" s="0"/>
      <c r="DY145" s="0"/>
      <c r="DZ145" s="0"/>
      <c r="EA145" s="0"/>
      <c r="EB145" s="0"/>
      <c r="EC145" s="0"/>
      <c r="ED145" s="0"/>
      <c r="EE145" s="0"/>
      <c r="EF145" s="0"/>
      <c r="EG145" s="0"/>
      <c r="EH145" s="0"/>
      <c r="EI145" s="0"/>
      <c r="EJ145" s="0"/>
      <c r="EK145" s="0"/>
      <c r="EL145" s="0"/>
      <c r="EM145" s="0"/>
      <c r="EN145" s="0"/>
      <c r="EO145" s="0"/>
      <c r="EP145" s="0"/>
      <c r="EQ145" s="0"/>
      <c r="ER145" s="0"/>
      <c r="ES145" s="0"/>
      <c r="ET145" s="0"/>
      <c r="EU145" s="0"/>
      <c r="EV145" s="0"/>
      <c r="EW145" s="0"/>
      <c r="EX145" s="0"/>
      <c r="EY145" s="0"/>
      <c r="EZ145" s="0"/>
      <c r="FA145" s="0"/>
      <c r="FB145" s="0"/>
      <c r="FC145" s="0"/>
      <c r="FD145" s="0"/>
      <c r="FE145" s="0"/>
      <c r="FF145" s="0"/>
      <c r="FG145" s="0"/>
      <c r="FH145" s="0"/>
      <c r="FI145" s="0"/>
      <c r="FJ145" s="0"/>
      <c r="FK145" s="0"/>
      <c r="FL145" s="0"/>
      <c r="FM145" s="0"/>
      <c r="FN145" s="0"/>
      <c r="FO145" s="0"/>
      <c r="FP145" s="0"/>
      <c r="FQ145" s="0"/>
      <c r="FR145" s="0"/>
      <c r="FS145" s="0"/>
      <c r="FT145" s="0"/>
      <c r="FU145" s="0"/>
      <c r="FV145" s="0"/>
      <c r="FW145" s="0"/>
      <c r="FX145" s="0"/>
      <c r="FY145" s="0"/>
      <c r="FZ145" s="0"/>
      <c r="GA145" s="0"/>
      <c r="GB145" s="0"/>
      <c r="GC145" s="0"/>
      <c r="GD145" s="0"/>
      <c r="GE145" s="0"/>
      <c r="GF145" s="0"/>
      <c r="GG145" s="0"/>
      <c r="GH145" s="0"/>
      <c r="GI145" s="0"/>
      <c r="GJ145" s="0"/>
      <c r="GK145" s="0"/>
      <c r="GL145" s="0"/>
      <c r="GM145" s="0"/>
      <c r="GN145" s="0"/>
      <c r="GO145" s="0"/>
      <c r="GP145" s="0"/>
      <c r="GQ145" s="0"/>
      <c r="GR145" s="0"/>
      <c r="GS145" s="0"/>
      <c r="GT145" s="0"/>
      <c r="GU145" s="0"/>
      <c r="GV145" s="0"/>
      <c r="GW145" s="0"/>
      <c r="GX145" s="0"/>
      <c r="GY145" s="0"/>
      <c r="GZ145" s="0"/>
      <c r="HA145" s="0"/>
      <c r="HB145" s="0"/>
      <c r="HC145" s="0"/>
      <c r="HD145" s="0"/>
      <c r="HE145" s="0"/>
      <c r="HF145" s="0"/>
      <c r="HG145" s="0"/>
      <c r="HH145" s="0"/>
      <c r="HI145" s="0"/>
      <c r="HJ145" s="0"/>
      <c r="HK145" s="0"/>
      <c r="HL145" s="0"/>
      <c r="HM145" s="0"/>
      <c r="HN145" s="0"/>
      <c r="HO145" s="0"/>
      <c r="HP145" s="0"/>
      <c r="HQ145" s="0"/>
      <c r="HR145" s="0"/>
      <c r="HS145" s="0"/>
      <c r="HT145" s="0"/>
      <c r="HU145" s="0"/>
      <c r="HV145" s="0"/>
      <c r="HW145" s="0"/>
      <c r="HX145" s="0"/>
      <c r="HY145" s="0"/>
      <c r="HZ145" s="0"/>
      <c r="IA145" s="0"/>
      <c r="IB145" s="0"/>
      <c r="IC145" s="0"/>
      <c r="ID145" s="0"/>
      <c r="IE145" s="0"/>
      <c r="IF145" s="0"/>
      <c r="IG145" s="0"/>
      <c r="IH145" s="0"/>
      <c r="II145" s="0"/>
      <c r="IJ145" s="0"/>
      <c r="IK145" s="0"/>
      <c r="IL145" s="0"/>
      <c r="IM145" s="0"/>
      <c r="IN145" s="0"/>
      <c r="IO145" s="0"/>
      <c r="IP145" s="0"/>
      <c r="IQ145" s="0"/>
      <c r="IR145" s="0"/>
      <c r="IS145" s="0"/>
      <c r="IT145" s="0"/>
      <c r="IU145" s="0"/>
      <c r="IV145" s="0"/>
      <c r="IW145" s="0"/>
      <c r="IX145" s="0"/>
      <c r="IY145" s="0"/>
      <c r="IZ145" s="0"/>
      <c r="JA145" s="0"/>
      <c r="JB145" s="0"/>
      <c r="JC145" s="0"/>
      <c r="JD145" s="0"/>
      <c r="JE145" s="0"/>
      <c r="JF145" s="0"/>
      <c r="JG145" s="0"/>
      <c r="JH145" s="0"/>
      <c r="JI145" s="0"/>
      <c r="JJ145" s="0"/>
      <c r="JK145" s="0"/>
      <c r="JL145" s="0"/>
      <c r="JM145" s="0"/>
      <c r="JN145" s="0"/>
      <c r="JO145" s="0"/>
      <c r="JP145" s="0"/>
      <c r="JQ145" s="0"/>
      <c r="JR145" s="0"/>
      <c r="JS145" s="0"/>
      <c r="JT145" s="0"/>
      <c r="JU145" s="0"/>
      <c r="JV145" s="0"/>
      <c r="JW145" s="0"/>
      <c r="JX145" s="0"/>
      <c r="JY145" s="0"/>
      <c r="JZ145" s="0"/>
      <c r="KA145" s="0"/>
      <c r="KB145" s="0"/>
      <c r="KC145" s="0"/>
      <c r="KD145" s="0"/>
      <c r="KE145" s="0"/>
      <c r="KF145" s="0"/>
      <c r="KG145" s="0"/>
      <c r="KH145" s="0"/>
      <c r="KI145" s="0"/>
      <c r="KJ145" s="0"/>
      <c r="KK145" s="0"/>
      <c r="KL145" s="0"/>
      <c r="KM145" s="0"/>
      <c r="KN145" s="0"/>
      <c r="KO145" s="0"/>
      <c r="KP145" s="0"/>
      <c r="KQ145" s="0"/>
      <c r="KR145" s="0"/>
      <c r="KS145" s="0"/>
      <c r="KT145" s="0"/>
      <c r="KU145" s="0"/>
      <c r="KV145" s="0"/>
      <c r="KW145" s="0"/>
      <c r="KX145" s="0"/>
      <c r="KY145" s="0"/>
      <c r="KZ145" s="0"/>
      <c r="LA145" s="0"/>
      <c r="LB145" s="0"/>
      <c r="LC145" s="0"/>
      <c r="LD145" s="0"/>
      <c r="LE145" s="0"/>
      <c r="LF145" s="0"/>
      <c r="LG145" s="0"/>
      <c r="LH145" s="0"/>
      <c r="LI145" s="0"/>
      <c r="LJ145" s="0"/>
      <c r="LK145" s="0"/>
      <c r="LL145" s="0"/>
      <c r="LM145" s="0"/>
      <c r="LN145" s="0"/>
      <c r="LO145" s="0"/>
      <c r="LP145" s="0"/>
      <c r="LQ145" s="0"/>
      <c r="LR145" s="0"/>
      <c r="LS145" s="0"/>
      <c r="LT145" s="0"/>
      <c r="LU145" s="0"/>
      <c r="LV145" s="0"/>
      <c r="LW145" s="0"/>
      <c r="LX145" s="0"/>
      <c r="LY145" s="0"/>
      <c r="LZ145" s="0"/>
      <c r="MA145" s="0"/>
      <c r="MB145" s="0"/>
      <c r="MC145" s="0"/>
      <c r="MD145" s="0"/>
      <c r="ME145" s="0"/>
      <c r="MF145" s="0"/>
      <c r="MG145" s="0"/>
      <c r="MH145" s="0"/>
      <c r="MI145" s="0"/>
      <c r="MJ145" s="0"/>
      <c r="MK145" s="0"/>
      <c r="ML145" s="0"/>
      <c r="MM145" s="0"/>
      <c r="MN145" s="0"/>
      <c r="MO145" s="0"/>
      <c r="MP145" s="0"/>
      <c r="MQ145" s="0"/>
      <c r="MR145" s="0"/>
      <c r="MS145" s="0"/>
      <c r="MT145" s="0"/>
      <c r="MU145" s="0"/>
      <c r="MV145" s="0"/>
      <c r="MW145" s="0"/>
      <c r="MX145" s="0"/>
      <c r="MY145" s="0"/>
      <c r="MZ145" s="0"/>
      <c r="NA145" s="0"/>
      <c r="NB145" s="0"/>
      <c r="NC145" s="0"/>
      <c r="ND145" s="0"/>
      <c r="NE145" s="0"/>
      <c r="NF145" s="0"/>
      <c r="NG145" s="0"/>
      <c r="NH145" s="0"/>
      <c r="NI145" s="0"/>
      <c r="NJ145" s="0"/>
      <c r="NK145" s="0"/>
      <c r="NL145" s="0"/>
      <c r="NM145" s="0"/>
      <c r="NN145" s="0"/>
      <c r="NO145" s="0"/>
      <c r="NP145" s="0"/>
      <c r="NQ145" s="0"/>
      <c r="NR145" s="0"/>
      <c r="NS145" s="0"/>
      <c r="NT145" s="0"/>
      <c r="NU145" s="0"/>
      <c r="NV145" s="0"/>
      <c r="NW145" s="0"/>
      <c r="NX145" s="0"/>
      <c r="NY145" s="0"/>
      <c r="NZ145" s="0"/>
      <c r="OA145" s="0"/>
      <c r="OB145" s="0"/>
      <c r="OC145" s="0"/>
      <c r="OD145" s="0"/>
      <c r="OE145" s="0"/>
      <c r="OF145" s="0"/>
      <c r="OG145" s="0"/>
      <c r="OH145" s="0"/>
      <c r="OI145" s="0"/>
      <c r="OJ145" s="0"/>
      <c r="OK145" s="0"/>
      <c r="OL145" s="0"/>
      <c r="OM145" s="0"/>
      <c r="ON145" s="0"/>
      <c r="OO145" s="0"/>
      <c r="OP145" s="0"/>
      <c r="OQ145" s="0"/>
      <c r="OR145" s="0"/>
      <c r="OS145" s="0"/>
      <c r="OT145" s="0"/>
      <c r="OU145" s="0"/>
      <c r="OV145" s="0"/>
      <c r="OW145" s="0"/>
      <c r="OX145" s="0"/>
      <c r="OY145" s="0"/>
      <c r="OZ145" s="0"/>
      <c r="PA145" s="0"/>
      <c r="PB145" s="0"/>
      <c r="PC145" s="0"/>
      <c r="PD145" s="0"/>
      <c r="PE145" s="0"/>
      <c r="PF145" s="0"/>
      <c r="PG145" s="0"/>
      <c r="PH145" s="0"/>
      <c r="PI145" s="0"/>
      <c r="PJ145" s="0"/>
      <c r="PK145" s="0"/>
      <c r="PL145" s="0"/>
      <c r="PM145" s="0"/>
      <c r="PN145" s="0"/>
      <c r="PO145" s="0"/>
      <c r="PP145" s="0"/>
      <c r="PQ145" s="0"/>
      <c r="PR145" s="0"/>
      <c r="PS145" s="0"/>
      <c r="PT145" s="0"/>
      <c r="PU145" s="0"/>
      <c r="PV145" s="0"/>
      <c r="PW145" s="0"/>
      <c r="PX145" s="0"/>
      <c r="PY145" s="0"/>
      <c r="PZ145" s="0"/>
      <c r="QA145" s="0"/>
      <c r="QB145" s="0"/>
      <c r="QC145" s="0"/>
      <c r="QD145" s="0"/>
      <c r="QE145" s="0"/>
      <c r="QF145" s="0"/>
      <c r="QG145" s="0"/>
      <c r="QH145" s="0"/>
      <c r="QI145" s="0"/>
      <c r="QJ145" s="0"/>
      <c r="QK145" s="0"/>
      <c r="QL145" s="0"/>
      <c r="QM145" s="0"/>
      <c r="QN145" s="0"/>
      <c r="QO145" s="0"/>
      <c r="QP145" s="0"/>
      <c r="QQ145" s="0"/>
      <c r="QR145" s="0"/>
      <c r="QS145" s="0"/>
      <c r="QT145" s="0"/>
      <c r="QU145" s="0"/>
      <c r="QV145" s="0"/>
      <c r="QW145" s="0"/>
      <c r="QX145" s="0"/>
      <c r="QY145" s="0"/>
      <c r="QZ145" s="0"/>
      <c r="RA145" s="0"/>
      <c r="RB145" s="0"/>
      <c r="RC145" s="0"/>
      <c r="RD145" s="0"/>
      <c r="RE145" s="0"/>
      <c r="RF145" s="0"/>
      <c r="RG145" s="0"/>
      <c r="RH145" s="0"/>
      <c r="RI145" s="0"/>
      <c r="RJ145" s="0"/>
      <c r="RK145" s="0"/>
      <c r="RL145" s="0"/>
      <c r="RM145" s="0"/>
      <c r="RN145" s="0"/>
      <c r="RO145" s="0"/>
      <c r="RP145" s="0"/>
      <c r="RQ145" s="0"/>
      <c r="RR145" s="0"/>
      <c r="RS145" s="0"/>
      <c r="RT145" s="0"/>
      <c r="RU145" s="0"/>
      <c r="RV145" s="0"/>
      <c r="RW145" s="0"/>
      <c r="RX145" s="0"/>
      <c r="RY145" s="0"/>
      <c r="RZ145" s="0"/>
      <c r="SA145" s="0"/>
      <c r="SB145" s="0"/>
      <c r="SC145" s="0"/>
      <c r="SD145" s="0"/>
      <c r="SE145" s="0"/>
      <c r="SF145" s="0"/>
      <c r="SG145" s="0"/>
      <c r="SH145" s="0"/>
      <c r="SI145" s="0"/>
      <c r="SJ145" s="0"/>
      <c r="SK145" s="0"/>
      <c r="SL145" s="0"/>
      <c r="SM145" s="0"/>
      <c r="SN145" s="0"/>
      <c r="SO145" s="0"/>
      <c r="SP145" s="0"/>
      <c r="SQ145" s="0"/>
      <c r="SR145" s="0"/>
      <c r="SS145" s="0"/>
      <c r="ST145" s="0"/>
      <c r="SU145" s="0"/>
      <c r="SV145" s="0"/>
      <c r="SW145" s="0"/>
      <c r="SX145" s="0"/>
      <c r="SY145" s="0"/>
      <c r="SZ145" s="0"/>
      <c r="TA145" s="0"/>
      <c r="TB145" s="0"/>
      <c r="TC145" s="0"/>
      <c r="TD145" s="0"/>
      <c r="TE145" s="0"/>
      <c r="TF145" s="0"/>
      <c r="TG145" s="0"/>
      <c r="TH145" s="0"/>
      <c r="TI145" s="0"/>
      <c r="TJ145" s="0"/>
      <c r="TK145" s="0"/>
      <c r="TL145" s="0"/>
      <c r="TM145" s="0"/>
      <c r="TN145" s="0"/>
      <c r="TO145" s="0"/>
      <c r="TP145" s="0"/>
      <c r="TQ145" s="0"/>
      <c r="TR145" s="0"/>
      <c r="TS145" s="0"/>
      <c r="TT145" s="0"/>
      <c r="TU145" s="0"/>
      <c r="TV145" s="0"/>
      <c r="TW145" s="0"/>
      <c r="TX145" s="0"/>
      <c r="TY145" s="0"/>
      <c r="TZ145" s="0"/>
      <c r="UA145" s="0"/>
      <c r="UB145" s="0"/>
      <c r="UC145" s="0"/>
      <c r="UD145" s="0"/>
      <c r="UE145" s="0"/>
      <c r="UF145" s="0"/>
      <c r="UG145" s="0"/>
      <c r="UH145" s="0"/>
      <c r="UI145" s="0"/>
      <c r="UJ145" s="0"/>
      <c r="UK145" s="0"/>
      <c r="UL145" s="0"/>
      <c r="UM145" s="0"/>
      <c r="UN145" s="0"/>
      <c r="UO145" s="0"/>
      <c r="UP145" s="0"/>
      <c r="UQ145" s="0"/>
      <c r="UR145" s="0"/>
      <c r="US145" s="0"/>
      <c r="UT145" s="0"/>
      <c r="UU145" s="0"/>
      <c r="UV145" s="0"/>
      <c r="UW145" s="0"/>
      <c r="UX145" s="0"/>
      <c r="UY145" s="0"/>
      <c r="UZ145" s="0"/>
      <c r="VA145" s="0"/>
      <c r="VB145" s="0"/>
      <c r="VC145" s="0"/>
      <c r="VD145" s="0"/>
      <c r="VE145" s="0"/>
      <c r="VF145" s="0"/>
      <c r="VG145" s="0"/>
      <c r="VH145" s="0"/>
      <c r="VI145" s="0"/>
      <c r="VJ145" s="0"/>
      <c r="VK145" s="0"/>
      <c r="VL145" s="0"/>
      <c r="VM145" s="0"/>
      <c r="VN145" s="0"/>
      <c r="VO145" s="0"/>
      <c r="VP145" s="0"/>
      <c r="VQ145" s="0"/>
      <c r="VR145" s="0"/>
      <c r="VS145" s="0"/>
      <c r="VT145" s="0"/>
      <c r="VU145" s="0"/>
      <c r="VV145" s="0"/>
      <c r="VW145" s="0"/>
      <c r="VX145" s="0"/>
      <c r="VY145" s="0"/>
      <c r="VZ145" s="0"/>
      <c r="WA145" s="0"/>
      <c r="WB145" s="0"/>
      <c r="WC145" s="0"/>
      <c r="WD145" s="0"/>
      <c r="WE145" s="0"/>
      <c r="WF145" s="0"/>
      <c r="WG145" s="0"/>
      <c r="WH145" s="0"/>
      <c r="WI145" s="0"/>
      <c r="WJ145" s="0"/>
      <c r="WK145" s="0"/>
      <c r="WL145" s="0"/>
      <c r="WM145" s="0"/>
      <c r="WN145" s="0"/>
      <c r="WO145" s="0"/>
      <c r="WP145" s="0"/>
      <c r="WQ145" s="0"/>
      <c r="WR145" s="0"/>
      <c r="WS145" s="0"/>
      <c r="WT145" s="0"/>
      <c r="WU145" s="0"/>
      <c r="WV145" s="0"/>
      <c r="WW145" s="0"/>
      <c r="WX145" s="0"/>
      <c r="WY145" s="0"/>
      <c r="WZ145" s="0"/>
      <c r="XA145" s="0"/>
      <c r="XB145" s="0"/>
      <c r="XC145" s="0"/>
      <c r="XD145" s="0"/>
      <c r="XE145" s="0"/>
      <c r="XF145" s="0"/>
      <c r="XG145" s="0"/>
      <c r="XH145" s="0"/>
      <c r="XI145" s="0"/>
      <c r="XJ145" s="0"/>
      <c r="XK145" s="0"/>
      <c r="XL145" s="0"/>
      <c r="XM145" s="0"/>
      <c r="XN145" s="0"/>
      <c r="XO145" s="0"/>
      <c r="XP145" s="0"/>
      <c r="XQ145" s="0"/>
      <c r="XR145" s="0"/>
      <c r="XS145" s="0"/>
      <c r="XT145" s="0"/>
      <c r="XU145" s="0"/>
      <c r="XV145" s="0"/>
      <c r="XW145" s="0"/>
      <c r="XX145" s="0"/>
      <c r="XY145" s="0"/>
      <c r="XZ145" s="0"/>
      <c r="YA145" s="0"/>
      <c r="YB145" s="0"/>
      <c r="YC145" s="0"/>
      <c r="YD145" s="0"/>
      <c r="YE145" s="0"/>
      <c r="YF145" s="0"/>
      <c r="YG145" s="0"/>
      <c r="YH145" s="0"/>
      <c r="YI145" s="0"/>
      <c r="YJ145" s="0"/>
      <c r="YK145" s="0"/>
      <c r="YL145" s="0"/>
      <c r="YM145" s="0"/>
      <c r="YN145" s="0"/>
      <c r="YO145" s="0"/>
      <c r="YP145" s="0"/>
      <c r="YQ145" s="0"/>
      <c r="YR145" s="0"/>
      <c r="YS145" s="0"/>
      <c r="YT145" s="0"/>
      <c r="YU145" s="0"/>
      <c r="YV145" s="0"/>
      <c r="YW145" s="0"/>
      <c r="YX145" s="0"/>
      <c r="YY145" s="0"/>
      <c r="YZ145" s="0"/>
      <c r="ZA145" s="0"/>
      <c r="ZB145" s="0"/>
      <c r="ZC145" s="0"/>
      <c r="ZD145" s="0"/>
      <c r="ZE145" s="0"/>
      <c r="ZF145" s="0"/>
      <c r="ZG145" s="0"/>
      <c r="ZH145" s="0"/>
      <c r="ZI145" s="0"/>
      <c r="ZJ145" s="0"/>
      <c r="ZK145" s="0"/>
      <c r="ZL145" s="0"/>
      <c r="ZM145" s="0"/>
      <c r="ZN145" s="0"/>
      <c r="ZO145" s="0"/>
      <c r="ZP145" s="0"/>
      <c r="ZQ145" s="0"/>
      <c r="ZR145" s="0"/>
      <c r="ZS145" s="0"/>
      <c r="ZT145" s="0"/>
      <c r="ZU145" s="0"/>
      <c r="ZV145" s="0"/>
      <c r="ZW145" s="0"/>
      <c r="ZX145" s="0"/>
      <c r="ZY145" s="0"/>
      <c r="ZZ145" s="0"/>
      <c r="AAA145" s="0"/>
      <c r="AAB145" s="0"/>
      <c r="AAC145" s="0"/>
      <c r="AAD145" s="0"/>
      <c r="AAE145" s="0"/>
      <c r="AAF145" s="0"/>
      <c r="AAG145" s="0"/>
      <c r="AAH145" s="0"/>
      <c r="AAI145" s="0"/>
      <c r="AAJ145" s="0"/>
      <c r="AAK145" s="0"/>
      <c r="AAL145" s="0"/>
      <c r="AAM145" s="0"/>
      <c r="AAN145" s="0"/>
      <c r="AAO145" s="0"/>
      <c r="AAP145" s="0"/>
      <c r="AAQ145" s="0"/>
      <c r="AAR145" s="0"/>
      <c r="AAS145" s="0"/>
      <c r="AAT145" s="0"/>
      <c r="AAU145" s="0"/>
      <c r="AAV145" s="0"/>
      <c r="AAW145" s="0"/>
      <c r="AAX145" s="0"/>
      <c r="AAY145" s="0"/>
      <c r="AAZ145" s="0"/>
      <c r="ABA145" s="0"/>
      <c r="ABB145" s="0"/>
      <c r="ABC145" s="0"/>
      <c r="ABD145" s="0"/>
      <c r="ABE145" s="0"/>
      <c r="ABF145" s="0"/>
      <c r="ABG145" s="0"/>
      <c r="ABH145" s="0"/>
      <c r="ABI145" s="0"/>
      <c r="ABJ145" s="0"/>
      <c r="ABK145" s="0"/>
      <c r="ABL145" s="0"/>
      <c r="ABM145" s="0"/>
      <c r="ABN145" s="0"/>
      <c r="ABO145" s="0"/>
      <c r="ABP145" s="0"/>
      <c r="ABQ145" s="0"/>
      <c r="ABR145" s="0"/>
      <c r="ABS145" s="0"/>
      <c r="ABT145" s="0"/>
      <c r="ABU145" s="0"/>
      <c r="ABV145" s="0"/>
      <c r="ABW145" s="0"/>
      <c r="ABX145" s="0"/>
      <c r="ABY145" s="0"/>
      <c r="ABZ145" s="0"/>
      <c r="ACA145" s="0"/>
      <c r="ACB145" s="0"/>
      <c r="ACC145" s="0"/>
      <c r="ACD145" s="0"/>
      <c r="ACE145" s="0"/>
      <c r="ACF145" s="0"/>
      <c r="ACG145" s="0"/>
      <c r="ACH145" s="0"/>
      <c r="ACI145" s="0"/>
      <c r="ACJ145" s="0"/>
      <c r="ACK145" s="0"/>
      <c r="ACL145" s="0"/>
      <c r="ACM145" s="0"/>
      <c r="ACN145" s="0"/>
      <c r="ACO145" s="0"/>
      <c r="ACP145" s="0"/>
      <c r="ACQ145" s="0"/>
      <c r="ACR145" s="0"/>
      <c r="ACS145" s="0"/>
      <c r="ACT145" s="0"/>
      <c r="ACU145" s="0"/>
      <c r="ACV145" s="0"/>
      <c r="ACW145" s="0"/>
      <c r="ACX145" s="0"/>
      <c r="ACY145" s="0"/>
      <c r="ACZ145" s="0"/>
      <c r="ADA145" s="0"/>
      <c r="ADB145" s="0"/>
      <c r="ADC145" s="0"/>
      <c r="ADD145" s="0"/>
      <c r="ADE145" s="0"/>
      <c r="ADF145" s="0"/>
      <c r="ADG145" s="0"/>
      <c r="ADH145" s="0"/>
      <c r="ADI145" s="0"/>
      <c r="ADJ145" s="0"/>
      <c r="ADK145" s="0"/>
      <c r="ADL145" s="0"/>
      <c r="ADM145" s="0"/>
      <c r="ADN145" s="0"/>
      <c r="ADO145" s="0"/>
      <c r="ADP145" s="0"/>
      <c r="ADQ145" s="0"/>
      <c r="ADR145" s="0"/>
      <c r="ADS145" s="0"/>
      <c r="ADT145" s="0"/>
      <c r="ADU145" s="0"/>
      <c r="ADV145" s="0"/>
      <c r="ADW145" s="0"/>
      <c r="ADX145" s="0"/>
      <c r="ADY145" s="0"/>
      <c r="ADZ145" s="0"/>
      <c r="AEA145" s="0"/>
      <c r="AEB145" s="0"/>
      <c r="AEC145" s="0"/>
      <c r="AED145" s="0"/>
      <c r="AEE145" s="0"/>
      <c r="AEF145" s="0"/>
      <c r="AEG145" s="0"/>
      <c r="AEH145" s="0"/>
      <c r="AEI145" s="0"/>
      <c r="AEJ145" s="0"/>
      <c r="AEK145" s="0"/>
      <c r="AEL145" s="0"/>
      <c r="AEM145" s="0"/>
      <c r="AEN145" s="0"/>
      <c r="AEO145" s="0"/>
      <c r="AEP145" s="0"/>
      <c r="AEQ145" s="0"/>
      <c r="AER145" s="0"/>
      <c r="AES145" s="0"/>
      <c r="AET145" s="0"/>
      <c r="AEU145" s="0"/>
      <c r="AEV145" s="0"/>
      <c r="AEW145" s="0"/>
      <c r="AEX145" s="0"/>
      <c r="AEY145" s="0"/>
      <c r="AEZ145" s="0"/>
      <c r="AFA145" s="0"/>
      <c r="AFB145" s="0"/>
      <c r="AFC145" s="0"/>
      <c r="AFD145" s="0"/>
      <c r="AFE145" s="0"/>
      <c r="AFF145" s="0"/>
      <c r="AFG145" s="0"/>
      <c r="AFH145" s="0"/>
      <c r="AFI145" s="0"/>
      <c r="AFJ145" s="0"/>
      <c r="AFK145" s="0"/>
      <c r="AFL145" s="0"/>
      <c r="AFM145" s="0"/>
      <c r="AFN145" s="0"/>
      <c r="AFO145" s="0"/>
      <c r="AFP145" s="0"/>
      <c r="AFQ145" s="0"/>
      <c r="AFR145" s="0"/>
      <c r="AFS145" s="0"/>
      <c r="AFT145" s="0"/>
      <c r="AFU145" s="0"/>
      <c r="AFV145" s="0"/>
      <c r="AFW145" s="0"/>
      <c r="AFX145" s="0"/>
      <c r="AFY145" s="0"/>
      <c r="AFZ145" s="0"/>
      <c r="AGA145" s="0"/>
      <c r="AGB145" s="0"/>
      <c r="AGC145" s="0"/>
      <c r="AGD145" s="0"/>
      <c r="AGE145" s="0"/>
      <c r="AGF145" s="0"/>
      <c r="AGG145" s="0"/>
      <c r="AGH145" s="0"/>
      <c r="AGI145" s="0"/>
      <c r="AGJ145" s="0"/>
      <c r="AGK145" s="0"/>
      <c r="AGL145" s="0"/>
      <c r="AGM145" s="0"/>
      <c r="AGN145" s="0"/>
      <c r="AGO145" s="0"/>
      <c r="AGP145" s="0"/>
      <c r="AGQ145" s="0"/>
      <c r="AGR145" s="0"/>
      <c r="AGS145" s="0"/>
      <c r="AGT145" s="0"/>
      <c r="AGU145" s="0"/>
      <c r="AGV145" s="0"/>
      <c r="AGW145" s="0"/>
      <c r="AGX145" s="0"/>
      <c r="AGY145" s="0"/>
      <c r="AGZ145" s="0"/>
      <c r="AHA145" s="0"/>
      <c r="AHB145" s="0"/>
      <c r="AHC145" s="0"/>
      <c r="AHD145" s="0"/>
      <c r="AHE145" s="0"/>
      <c r="AHF145" s="0"/>
      <c r="AHG145" s="0"/>
      <c r="AHH145" s="0"/>
      <c r="AHI145" s="0"/>
      <c r="AHJ145" s="0"/>
      <c r="AHK145" s="0"/>
      <c r="AHL145" s="0"/>
      <c r="AHM145" s="0"/>
      <c r="AHN145" s="0"/>
      <c r="AHO145" s="0"/>
      <c r="AHP145" s="0"/>
      <c r="AHQ145" s="0"/>
      <c r="AHR145" s="0"/>
      <c r="AHS145" s="0"/>
      <c r="AHT145" s="0"/>
      <c r="AHU145" s="0"/>
      <c r="AHV145" s="0"/>
      <c r="AHW145" s="0"/>
      <c r="AHX145" s="0"/>
      <c r="AHY145" s="0"/>
      <c r="AHZ145" s="0"/>
      <c r="AIA145" s="0"/>
      <c r="AIB145" s="0"/>
      <c r="AIC145" s="0"/>
      <c r="AID145" s="0"/>
      <c r="AIE145" s="0"/>
      <c r="AIF145" s="0"/>
      <c r="AIG145" s="0"/>
      <c r="AIH145" s="0"/>
      <c r="AII145" s="0"/>
      <c r="AIJ145" s="0"/>
      <c r="AIK145" s="0"/>
      <c r="AIL145" s="0"/>
      <c r="AIM145" s="0"/>
      <c r="AIN145" s="0"/>
      <c r="AIO145" s="0"/>
      <c r="AIP145" s="0"/>
      <c r="AIQ145" s="0"/>
      <c r="AIR145" s="0"/>
      <c r="AIS145" s="0"/>
      <c r="AIT145" s="0"/>
      <c r="AIU145" s="0"/>
      <c r="AIV145" s="0"/>
      <c r="AIW145" s="0"/>
      <c r="AIX145" s="0"/>
      <c r="AIY145" s="0"/>
      <c r="AIZ145" s="0"/>
      <c r="AJA145" s="0"/>
      <c r="AJB145" s="0"/>
      <c r="AJC145" s="0"/>
      <c r="AJD145" s="0"/>
      <c r="AJE145" s="0"/>
      <c r="AJF145" s="0"/>
      <c r="AJG145" s="0"/>
      <c r="AJH145" s="0"/>
      <c r="AJI145" s="0"/>
      <c r="AJJ145" s="0"/>
      <c r="AJK145" s="0"/>
      <c r="AJL145" s="0"/>
      <c r="AJM145" s="0"/>
      <c r="AJN145" s="0"/>
      <c r="AJO145" s="0"/>
      <c r="AJP145" s="0"/>
      <c r="AJQ145" s="0"/>
      <c r="AJR145" s="0"/>
      <c r="AJS145" s="0"/>
      <c r="AJT145" s="0"/>
      <c r="AJU145" s="0"/>
      <c r="AJV145" s="0"/>
      <c r="AJW145" s="0"/>
      <c r="AJX145" s="0"/>
      <c r="AJY145" s="0"/>
      <c r="AJZ145" s="0"/>
      <c r="AKA145" s="0"/>
      <c r="AKB145" s="0"/>
      <c r="AKC145" s="0"/>
      <c r="AKD145" s="0"/>
      <c r="AKE145" s="0"/>
      <c r="AKF145" s="0"/>
      <c r="AKG145" s="0"/>
      <c r="AKH145" s="0"/>
      <c r="AKI145" s="0"/>
      <c r="AKJ145" s="0"/>
      <c r="AKK145" s="0"/>
      <c r="AKL145" s="0"/>
      <c r="AKM145" s="0"/>
      <c r="AKN145" s="0"/>
      <c r="AKO145" s="0"/>
      <c r="AKP145" s="0"/>
      <c r="AKQ145" s="0"/>
      <c r="AKR145" s="0"/>
      <c r="AKS145" s="0"/>
      <c r="AKT145" s="0"/>
      <c r="AKU145" s="0"/>
      <c r="AKV145" s="0"/>
      <c r="AKW145" s="0"/>
      <c r="AKX145" s="0"/>
      <c r="AKY145" s="0"/>
      <c r="AKZ145" s="0"/>
      <c r="ALA145" s="0"/>
      <c r="ALB145" s="0"/>
      <c r="ALC145" s="0"/>
      <c r="ALD145" s="0"/>
      <c r="ALE145" s="0"/>
      <c r="ALF145" s="0"/>
      <c r="ALG145" s="0"/>
      <c r="ALH145" s="0"/>
      <c r="ALI145" s="0"/>
      <c r="ALJ145" s="0"/>
      <c r="ALK145" s="0"/>
      <c r="ALL145" s="0"/>
      <c r="ALM145" s="0"/>
      <c r="ALN145" s="0"/>
      <c r="ALO145" s="0"/>
      <c r="ALP145" s="0"/>
      <c r="ALQ145" s="0"/>
      <c r="ALR145" s="0"/>
      <c r="ALS145" s="0"/>
      <c r="ALT145" s="0"/>
      <c r="ALU145" s="0"/>
      <c r="ALV145" s="0"/>
      <c r="ALW145" s="0"/>
      <c r="ALX145" s="0"/>
      <c r="ALY145" s="0"/>
      <c r="ALZ145" s="0"/>
      <c r="AMA145" s="0"/>
      <c r="AMB145" s="0"/>
      <c r="AMC145" s="0"/>
      <c r="AMD145" s="0"/>
      <c r="AME145" s="0"/>
      <c r="AMF145" s="0"/>
      <c r="AMG145" s="0"/>
      <c r="AMH145" s="0"/>
      <c r="AMI145" s="0"/>
      <c r="AMJ145" s="0"/>
    </row>
    <row r="146" customFormat="false" ht="12.8" hidden="false" customHeight="false" outlineLevel="0" collapsed="false">
      <c r="A146" s="0"/>
      <c r="B146" s="0"/>
      <c r="C146" s="34" t="s">
        <v>469</v>
      </c>
      <c r="D146" s="29" t="str">
        <f aca="false">IF(B146&lt;&gt;"",B146,IF(D145&lt;&gt;"",D145,""))</f>
        <v>interaction</v>
      </c>
      <c r="E146" s="29" t="str">
        <f aca="false">LOWER(C146)</f>
        <v>created</v>
      </c>
      <c r="F146" s="35" t="s">
        <v>391</v>
      </c>
      <c r="G146" s="39"/>
      <c r="H146" s="38"/>
      <c r="I146" s="37"/>
      <c r="J146" s="38" t="s">
        <v>384</v>
      </c>
      <c r="K146" s="33" t="str">
        <f aca="false">IF(F146="","",IF(F146="STRING","VARCHAR("&amp;G146&amp;")",F146)&amp;" "&amp;IF(H146="","NOT NULL","")&amp;" "&amp;IF(I146="","","DEFAULT "&amp;I146))</f>
        <v>DATETIME NOT NULL</v>
      </c>
      <c r="L146" s="29" t="str">
        <f aca="false">IF(J146="pk","PRIMARY KEY ("&amp;E146&amp;")",IF(J146="u","UNIQUE ","")&amp;IF(OR(J146="i",J146="u"),"KEY "&amp;E146&amp;" ("&amp;E146&amp;")",""))</f>
        <v>KEY created (created)</v>
      </c>
      <c r="M146" s="29" t="str">
        <f aca="false">TRIM(E146&amp;" "&amp;K146)&amp;IF(C146="id"," AUTO_INCREMENT","")</f>
        <v>created DATETIME NOT NULL</v>
      </c>
      <c r="N146" s="29" t="str">
        <f aca="false">IF(M146="","",IF(N145="",N145,N145&amp;", ")&amp;M146)</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v>
      </c>
      <c r="O146" s="29" t="str">
        <f aca="false">IF(E146="","",O145&amp;IF(L146="","",", "&amp;L146))</f>
        <v>, PRIMARY KEY (id), KEY type (type), KEY cm_type (cm_type), KEY cm_bot_name (cm_bot_name), KEY cm_sequence_id (cm_sequence_id), KEY cm_chat_info (cm_chat_info), KEY created (created)</v>
      </c>
      <c r="P146" s="29" t="str">
        <f aca="false">IF(AND(E146&lt;&gt;"",E147=""),"DROP TABLE IF EXISTS "&amp;D146&amp;"; ","")</f>
        <v/>
      </c>
      <c r="Q146" s="29" t="str">
        <f aca="false">IF(AND(E146&lt;&gt;"",E147=""),"CREATE TABLE IF NOT EXISTS "&amp;D146&amp;" ( "&amp;N146&amp;" "&amp;O146&amp;" ) ENGINE=InnoDB  DEFAULT CHARSET=utf8mb4 AUTO_INCREMENT=1 ;","")</f>
        <v/>
      </c>
      <c r="R146" s="29" t="str">
        <f aca="false">P146&amp;Q146</f>
        <v/>
      </c>
      <c r="S146" s="0"/>
      <c r="T146" s="0"/>
      <c r="U146" s="0"/>
      <c r="V146" s="0"/>
      <c r="W146" s="0" t="str">
        <f aca="false">IF(B146&lt;&gt;"",B146,W145)</f>
        <v>interaction</v>
      </c>
      <c r="X146" s="0" t="str">
        <f aca="false">IF(B146&lt;&gt;"","ALTER TABLE "&amp;B146&amp;" CONVERT TO CHARACTER SET utf8mb4 COLLATE utf8mb4_unicode_ci;",IF(F146="STRING","ALTER TABLE "&amp;W146&amp;" CHANGE "&amp;C146&amp;" "&amp;C146&amp;" VARCHAR("&amp;G146&amp;") CHARACTER SET utf8mb4 COLLATE utf8mb4_unicode_ci;",IF(OR(F146="TEXT",F146="LONGTEXT"),"ALTER TABLE "&amp;W146&amp;" CHANGE "&amp;C146&amp;" "&amp;C146&amp;" "&amp;F146&amp;" CHARACTER SET utf8mb4 COLLATE utf8mb4_unicode_ci;","")))</f>
        <v/>
      </c>
      <c r="Y146" s="0"/>
      <c r="Z146" s="0"/>
      <c r="AA146" s="0"/>
      <c r="AB146" s="0"/>
      <c r="AC146" s="0"/>
      <c r="AD146" s="0"/>
      <c r="AE146" s="0"/>
      <c r="AF146" s="0"/>
      <c r="AG146" s="0"/>
      <c r="AH146" s="0"/>
      <c r="AI146" s="0"/>
      <c r="AJ146" s="0"/>
      <c r="AK146" s="0"/>
      <c r="AL146" s="0"/>
      <c r="AM146" s="0"/>
      <c r="AN146" s="0"/>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c r="AMG146" s="0"/>
      <c r="AMH146" s="0"/>
      <c r="AMI146" s="0"/>
      <c r="AMJ146" s="0"/>
    </row>
    <row r="147" customFormat="false" ht="12.8" hidden="false" customHeight="false" outlineLevel="0" collapsed="false">
      <c r="A147" s="0"/>
      <c r="B147" s="0"/>
      <c r="C147" s="34" t="s">
        <v>390</v>
      </c>
      <c r="D147" s="29" t="str">
        <f aca="false">IF(B147&lt;&gt;"",B147,IF(D146&lt;&gt;"",D146,""))</f>
        <v>interaction</v>
      </c>
      <c r="E147" s="29" t="str">
        <f aca="false">LOWER(C147)</f>
        <v>deleted</v>
      </c>
      <c r="F147" s="35" t="s">
        <v>391</v>
      </c>
      <c r="G147" s="36"/>
      <c r="H147" s="38" t="s">
        <v>392</v>
      </c>
      <c r="I147" s="38" t="s">
        <v>393</v>
      </c>
      <c r="J147" s="38" t="s">
        <v>384</v>
      </c>
      <c r="K147" s="33" t="str">
        <f aca="false">IF(F147="","",IF(F147="STRING","VARCHAR("&amp;G147&amp;")",F147)&amp;" "&amp;IF(H147="","NOT NULL","")&amp;" "&amp;IF(I147="","","DEFAULT "&amp;I147))</f>
        <v>DATETIME  DEFAULT NULL</v>
      </c>
      <c r="L147" s="29" t="str">
        <f aca="false">IF(J147="pk","PRIMARY KEY ("&amp;E147&amp;")",IF(J147="u","UNIQUE ","")&amp;IF(OR(J147="i",J147="u"),"KEY "&amp;E147&amp;" ("&amp;E147&amp;")",""))</f>
        <v>KEY deleted (deleted)</v>
      </c>
      <c r="M147" s="29" t="str">
        <f aca="false">TRIM(E147&amp;" "&amp;K147)&amp;IF(C147="id"," AUTO_INCREMENT","")</f>
        <v>deleted DATETIME DEFAULT NULL</v>
      </c>
      <c r="N147" s="29" t="str">
        <f aca="false">IF(M147="","",IF(N146="",N146,N146&amp;", ")&amp;M147)</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v>
      </c>
      <c r="O147" s="29" t="str">
        <f aca="false">IF(E147="","",O146&amp;IF(L147="","",", "&amp;L147))</f>
        <v>, PRIMARY KEY (id), KEY type (type), KEY cm_type (cm_type), KEY cm_bot_name (cm_bot_name), KEY cm_sequence_id (cm_sequence_id), KEY cm_chat_info (cm_chat_info), KEY created (created), KEY deleted (deleted)</v>
      </c>
      <c r="P147" s="29" t="str">
        <f aca="false">IF(AND(E147&lt;&gt;"",E148=""),"DROP TABLE IF EXISTS "&amp;D147&amp;"; ","")</f>
        <v/>
      </c>
      <c r="Q147" s="29" t="str">
        <f aca="false">IF(AND(E147&lt;&gt;"",E148=""),"CREATE TABLE IF NOT EXISTS "&amp;D147&amp;" ( "&amp;N147&amp;" "&amp;O147&amp;" ) ENGINE=InnoDB  DEFAULT CHARSET=utf8mb4 AUTO_INCREMENT=1 ;","")</f>
        <v/>
      </c>
      <c r="R147" s="29" t="str">
        <f aca="false">P147&amp;Q147</f>
        <v/>
      </c>
      <c r="S147" s="0"/>
      <c r="T147" s="0"/>
      <c r="U147" s="0"/>
      <c r="V147" s="0"/>
      <c r="W147" s="0" t="str">
        <f aca="false">IF(B147&lt;&gt;"",B147,W146)</f>
        <v>interaction</v>
      </c>
      <c r="X147" s="0" t="str">
        <f aca="false">IF(B147&lt;&gt;"","ALTER TABLE "&amp;B147&amp;" CONVERT TO CHARACTER SET utf8mb4 COLLATE utf8mb4_unicode_ci;",IF(F147="STRING","ALTER TABLE "&amp;W147&amp;" CHANGE "&amp;C147&amp;" "&amp;C147&amp;" VARCHAR("&amp;G147&amp;") CHARACTER SET utf8mb4 COLLATE utf8mb4_unicode_ci;",IF(OR(F147="TEXT",F147="LONGTEXT"),"ALTER TABLE "&amp;W147&amp;" CHANGE "&amp;C147&amp;" "&amp;C147&amp;" "&amp;F147&amp;" CHARACTER SET utf8mb4 COLLATE utf8mb4_unicode_ci;","")))</f>
        <v/>
      </c>
      <c r="Y147" s="0"/>
      <c r="Z147" s="0"/>
      <c r="AA147" s="0"/>
      <c r="AB147" s="0"/>
      <c r="AC147" s="0"/>
      <c r="AD147" s="0"/>
      <c r="AE147" s="0"/>
      <c r="AF147" s="0"/>
      <c r="AG147" s="0"/>
      <c r="AH147" s="0"/>
      <c r="AI147" s="0"/>
      <c r="AJ147" s="0"/>
      <c r="AK147" s="0"/>
      <c r="AL147" s="0"/>
      <c r="AM147" s="0"/>
      <c r="AN147" s="0"/>
      <c r="AO147" s="0"/>
      <c r="AP147" s="0"/>
      <c r="AQ147" s="0"/>
      <c r="AR147" s="0"/>
      <c r="AS147" s="0"/>
      <c r="AT147" s="0"/>
      <c r="AU147" s="0"/>
      <c r="AV147" s="0"/>
      <c r="AW147" s="0"/>
      <c r="AX147" s="0"/>
      <c r="AY147" s="0"/>
      <c r="AZ147" s="0"/>
      <c r="BA147" s="0"/>
      <c r="BB147" s="0"/>
      <c r="BC147" s="0"/>
      <c r="BD147" s="0"/>
      <c r="BE147" s="0"/>
      <c r="BF147" s="0"/>
      <c r="BG147" s="0"/>
      <c r="BH147" s="0"/>
      <c r="BI147" s="0"/>
      <c r="BJ147" s="0"/>
      <c r="BK147" s="0"/>
      <c r="BL147" s="0"/>
      <c r="BM147" s="0"/>
      <c r="BN147" s="0"/>
      <c r="BO147" s="0"/>
      <c r="BP147" s="0"/>
      <c r="BQ147" s="0"/>
      <c r="BR147" s="0"/>
      <c r="BS147" s="0"/>
      <c r="BT147" s="0"/>
      <c r="BU147" s="0"/>
      <c r="BV147" s="0"/>
      <c r="BW147" s="0"/>
      <c r="BX147" s="0"/>
      <c r="BY147" s="0"/>
      <c r="BZ147" s="0"/>
      <c r="CA147" s="0"/>
      <c r="CB147" s="0"/>
      <c r="CC147" s="0"/>
      <c r="CD147" s="0"/>
      <c r="CE147" s="0"/>
      <c r="CF147" s="0"/>
      <c r="CG147" s="0"/>
      <c r="CH147" s="0"/>
      <c r="CI147" s="0"/>
      <c r="CJ147" s="0"/>
      <c r="CK147" s="0"/>
      <c r="CL147" s="0"/>
      <c r="CM147" s="0"/>
      <c r="CN147" s="0"/>
      <c r="CO147" s="0"/>
      <c r="CP147" s="0"/>
      <c r="CQ147" s="0"/>
      <c r="CR147" s="0"/>
      <c r="CS147" s="0"/>
      <c r="CT147" s="0"/>
      <c r="CU147" s="0"/>
      <c r="CV147" s="0"/>
      <c r="CW147" s="0"/>
      <c r="CX147" s="0"/>
      <c r="CY147" s="0"/>
      <c r="CZ147" s="0"/>
      <c r="DA147" s="0"/>
      <c r="DB147" s="0"/>
      <c r="DC147" s="0"/>
      <c r="DD147" s="0"/>
      <c r="DE147" s="0"/>
      <c r="DF147" s="0"/>
      <c r="DG147" s="0"/>
      <c r="DH147" s="0"/>
      <c r="DI147" s="0"/>
      <c r="DJ147" s="0"/>
      <c r="DK147" s="0"/>
      <c r="DL147" s="0"/>
      <c r="DM147" s="0"/>
      <c r="DN147" s="0"/>
      <c r="DO147" s="0"/>
      <c r="DP147" s="0"/>
      <c r="DQ147" s="0"/>
      <c r="DR147" s="0"/>
      <c r="DS147" s="0"/>
      <c r="DT147" s="0"/>
      <c r="DU147" s="0"/>
      <c r="DV147" s="0"/>
      <c r="DW147" s="0"/>
      <c r="DX147" s="0"/>
      <c r="DY147" s="0"/>
      <c r="DZ147" s="0"/>
      <c r="EA147" s="0"/>
      <c r="EB147" s="0"/>
      <c r="EC147" s="0"/>
      <c r="ED147" s="0"/>
      <c r="EE147" s="0"/>
      <c r="EF147" s="0"/>
      <c r="EG147" s="0"/>
      <c r="EH147" s="0"/>
      <c r="EI147" s="0"/>
      <c r="EJ147" s="0"/>
      <c r="EK147" s="0"/>
      <c r="EL147" s="0"/>
      <c r="EM147" s="0"/>
      <c r="EN147" s="0"/>
      <c r="EO147" s="0"/>
      <c r="EP147" s="0"/>
      <c r="EQ147" s="0"/>
      <c r="ER147" s="0"/>
      <c r="ES147" s="0"/>
      <c r="ET147" s="0"/>
      <c r="EU147" s="0"/>
      <c r="EV147" s="0"/>
      <c r="EW147" s="0"/>
      <c r="EX147" s="0"/>
      <c r="EY147" s="0"/>
      <c r="EZ147" s="0"/>
      <c r="FA147" s="0"/>
      <c r="FB147" s="0"/>
      <c r="FC147" s="0"/>
      <c r="FD147" s="0"/>
      <c r="FE147" s="0"/>
      <c r="FF147" s="0"/>
      <c r="FG147" s="0"/>
      <c r="FH147" s="0"/>
      <c r="FI147" s="0"/>
      <c r="FJ147" s="0"/>
      <c r="FK147" s="0"/>
      <c r="FL147" s="0"/>
      <c r="FM147" s="0"/>
      <c r="FN147" s="0"/>
      <c r="FO147" s="0"/>
      <c r="FP147" s="0"/>
      <c r="FQ147" s="0"/>
      <c r="FR147" s="0"/>
      <c r="FS147" s="0"/>
      <c r="FT147" s="0"/>
      <c r="FU147" s="0"/>
      <c r="FV147" s="0"/>
      <c r="FW147" s="0"/>
      <c r="FX147" s="0"/>
      <c r="FY147" s="0"/>
      <c r="FZ147" s="0"/>
      <c r="GA147" s="0"/>
      <c r="GB147" s="0"/>
      <c r="GC147" s="0"/>
      <c r="GD147" s="0"/>
      <c r="GE147" s="0"/>
      <c r="GF147" s="0"/>
      <c r="GG147" s="0"/>
      <c r="GH147" s="0"/>
      <c r="GI147" s="0"/>
      <c r="GJ147" s="0"/>
      <c r="GK147" s="0"/>
      <c r="GL147" s="0"/>
      <c r="GM147" s="0"/>
      <c r="GN147" s="0"/>
      <c r="GO147" s="0"/>
      <c r="GP147" s="0"/>
      <c r="GQ147" s="0"/>
      <c r="GR147" s="0"/>
      <c r="GS147" s="0"/>
      <c r="GT147" s="0"/>
      <c r="GU147" s="0"/>
      <c r="GV147" s="0"/>
      <c r="GW147" s="0"/>
      <c r="GX147" s="0"/>
      <c r="GY147" s="0"/>
      <c r="GZ147" s="0"/>
      <c r="HA147" s="0"/>
      <c r="HB147" s="0"/>
      <c r="HC147" s="0"/>
      <c r="HD147" s="0"/>
      <c r="HE147" s="0"/>
      <c r="HF147" s="0"/>
      <c r="HG147" s="0"/>
      <c r="HH147" s="0"/>
      <c r="HI147" s="0"/>
      <c r="HJ147" s="0"/>
      <c r="HK147" s="0"/>
      <c r="HL147" s="0"/>
      <c r="HM147" s="0"/>
      <c r="HN147" s="0"/>
      <c r="HO147" s="0"/>
      <c r="HP147" s="0"/>
      <c r="HQ147" s="0"/>
      <c r="HR147" s="0"/>
      <c r="HS147" s="0"/>
      <c r="HT147" s="0"/>
      <c r="HU147" s="0"/>
      <c r="HV147" s="0"/>
      <c r="HW147" s="0"/>
      <c r="HX147" s="0"/>
      <c r="HY147" s="0"/>
      <c r="HZ147" s="0"/>
      <c r="IA147" s="0"/>
      <c r="IB147" s="0"/>
      <c r="IC147" s="0"/>
      <c r="ID147" s="0"/>
      <c r="IE147" s="0"/>
      <c r="IF147" s="0"/>
      <c r="IG147" s="0"/>
      <c r="IH147" s="0"/>
      <c r="II147" s="0"/>
      <c r="IJ147" s="0"/>
      <c r="IK147" s="0"/>
      <c r="IL147" s="0"/>
      <c r="IM147" s="0"/>
      <c r="IN147" s="0"/>
      <c r="IO147" s="0"/>
      <c r="IP147" s="0"/>
      <c r="IQ147" s="0"/>
      <c r="IR147" s="0"/>
      <c r="IS147" s="0"/>
      <c r="IT147" s="0"/>
      <c r="IU147" s="0"/>
      <c r="IV147" s="0"/>
      <c r="IW147" s="0"/>
      <c r="IX147" s="0"/>
      <c r="IY147" s="0"/>
      <c r="IZ147" s="0"/>
      <c r="JA147" s="0"/>
      <c r="JB147" s="0"/>
      <c r="JC147" s="0"/>
      <c r="JD147" s="0"/>
      <c r="JE147" s="0"/>
      <c r="JF147" s="0"/>
      <c r="JG147" s="0"/>
      <c r="JH147" s="0"/>
      <c r="JI147" s="0"/>
      <c r="JJ147" s="0"/>
      <c r="JK147" s="0"/>
      <c r="JL147" s="0"/>
      <c r="JM147" s="0"/>
      <c r="JN147" s="0"/>
      <c r="JO147" s="0"/>
      <c r="JP147" s="0"/>
      <c r="JQ147" s="0"/>
      <c r="JR147" s="0"/>
      <c r="JS147" s="0"/>
      <c r="JT147" s="0"/>
      <c r="JU147" s="0"/>
      <c r="JV147" s="0"/>
      <c r="JW147" s="0"/>
      <c r="JX147" s="0"/>
      <c r="JY147" s="0"/>
      <c r="JZ147" s="0"/>
      <c r="KA147" s="0"/>
      <c r="KB147" s="0"/>
      <c r="KC147" s="0"/>
      <c r="KD147" s="0"/>
      <c r="KE147" s="0"/>
      <c r="KF147" s="0"/>
      <c r="KG147" s="0"/>
      <c r="KH147" s="0"/>
      <c r="KI147" s="0"/>
      <c r="KJ147" s="0"/>
      <c r="KK147" s="0"/>
      <c r="KL147" s="0"/>
      <c r="KM147" s="0"/>
      <c r="KN147" s="0"/>
      <c r="KO147" s="0"/>
      <c r="KP147" s="0"/>
      <c r="KQ147" s="0"/>
      <c r="KR147" s="0"/>
      <c r="KS147" s="0"/>
      <c r="KT147" s="0"/>
      <c r="KU147" s="0"/>
      <c r="KV147" s="0"/>
      <c r="KW147" s="0"/>
      <c r="KX147" s="0"/>
      <c r="KY147" s="0"/>
      <c r="KZ147" s="0"/>
      <c r="LA147" s="0"/>
      <c r="LB147" s="0"/>
      <c r="LC147" s="0"/>
      <c r="LD147" s="0"/>
      <c r="LE147" s="0"/>
      <c r="LF147" s="0"/>
      <c r="LG147" s="0"/>
      <c r="LH147" s="0"/>
      <c r="LI147" s="0"/>
      <c r="LJ147" s="0"/>
      <c r="LK147" s="0"/>
      <c r="LL147" s="0"/>
      <c r="LM147" s="0"/>
      <c r="LN147" s="0"/>
      <c r="LO147" s="0"/>
      <c r="LP147" s="0"/>
      <c r="LQ147" s="0"/>
      <c r="LR147" s="0"/>
      <c r="LS147" s="0"/>
      <c r="LT147" s="0"/>
      <c r="LU147" s="0"/>
      <c r="LV147" s="0"/>
      <c r="LW147" s="0"/>
      <c r="LX147" s="0"/>
      <c r="LY147" s="0"/>
      <c r="LZ147" s="0"/>
      <c r="MA147" s="0"/>
      <c r="MB147" s="0"/>
      <c r="MC147" s="0"/>
      <c r="MD147" s="0"/>
      <c r="ME147" s="0"/>
      <c r="MF147" s="0"/>
      <c r="MG147" s="0"/>
      <c r="MH147" s="0"/>
      <c r="MI147" s="0"/>
      <c r="MJ147" s="0"/>
      <c r="MK147" s="0"/>
      <c r="ML147" s="0"/>
      <c r="MM147" s="0"/>
      <c r="MN147" s="0"/>
      <c r="MO147" s="0"/>
      <c r="MP147" s="0"/>
      <c r="MQ147" s="0"/>
      <c r="MR147" s="0"/>
      <c r="MS147" s="0"/>
      <c r="MT147" s="0"/>
      <c r="MU147" s="0"/>
      <c r="MV147" s="0"/>
      <c r="MW147" s="0"/>
      <c r="MX147" s="0"/>
      <c r="MY147" s="0"/>
      <c r="MZ147" s="0"/>
      <c r="NA147" s="0"/>
      <c r="NB147" s="0"/>
      <c r="NC147" s="0"/>
      <c r="ND147" s="0"/>
      <c r="NE147" s="0"/>
      <c r="NF147" s="0"/>
      <c r="NG147" s="0"/>
      <c r="NH147" s="0"/>
      <c r="NI147" s="0"/>
      <c r="NJ147" s="0"/>
      <c r="NK147" s="0"/>
      <c r="NL147" s="0"/>
      <c r="NM147" s="0"/>
      <c r="NN147" s="0"/>
      <c r="NO147" s="0"/>
      <c r="NP147" s="0"/>
      <c r="NQ147" s="0"/>
      <c r="NR147" s="0"/>
      <c r="NS147" s="0"/>
      <c r="NT147" s="0"/>
      <c r="NU147" s="0"/>
      <c r="NV147" s="0"/>
      <c r="NW147" s="0"/>
      <c r="NX147" s="0"/>
      <c r="NY147" s="0"/>
      <c r="NZ147" s="0"/>
      <c r="OA147" s="0"/>
      <c r="OB147" s="0"/>
      <c r="OC147" s="0"/>
      <c r="OD147" s="0"/>
      <c r="OE147" s="0"/>
      <c r="OF147" s="0"/>
      <c r="OG147" s="0"/>
      <c r="OH147" s="0"/>
      <c r="OI147" s="0"/>
      <c r="OJ147" s="0"/>
      <c r="OK147" s="0"/>
      <c r="OL147" s="0"/>
      <c r="OM147" s="0"/>
      <c r="ON147" s="0"/>
      <c r="OO147" s="0"/>
      <c r="OP147" s="0"/>
      <c r="OQ147" s="0"/>
      <c r="OR147" s="0"/>
      <c r="OS147" s="0"/>
      <c r="OT147" s="0"/>
      <c r="OU147" s="0"/>
      <c r="OV147" s="0"/>
      <c r="OW147" s="0"/>
      <c r="OX147" s="0"/>
      <c r="OY147" s="0"/>
      <c r="OZ147" s="0"/>
      <c r="PA147" s="0"/>
      <c r="PB147" s="0"/>
      <c r="PC147" s="0"/>
      <c r="PD147" s="0"/>
      <c r="PE147" s="0"/>
      <c r="PF147" s="0"/>
      <c r="PG147" s="0"/>
      <c r="PH147" s="0"/>
      <c r="PI147" s="0"/>
      <c r="PJ147" s="0"/>
      <c r="PK147" s="0"/>
      <c r="PL147" s="0"/>
      <c r="PM147" s="0"/>
      <c r="PN147" s="0"/>
      <c r="PO147" s="0"/>
      <c r="PP147" s="0"/>
      <c r="PQ147" s="0"/>
      <c r="PR147" s="0"/>
      <c r="PS147" s="0"/>
      <c r="PT147" s="0"/>
      <c r="PU147" s="0"/>
      <c r="PV147" s="0"/>
      <c r="PW147" s="0"/>
      <c r="PX147" s="0"/>
      <c r="PY147" s="0"/>
      <c r="PZ147" s="0"/>
      <c r="QA147" s="0"/>
      <c r="QB147" s="0"/>
      <c r="QC147" s="0"/>
      <c r="QD147" s="0"/>
      <c r="QE147" s="0"/>
      <c r="QF147" s="0"/>
      <c r="QG147" s="0"/>
      <c r="QH147" s="0"/>
      <c r="QI147" s="0"/>
      <c r="QJ147" s="0"/>
      <c r="QK147" s="0"/>
      <c r="QL147" s="0"/>
      <c r="QM147" s="0"/>
      <c r="QN147" s="0"/>
      <c r="QO147" s="0"/>
      <c r="QP147" s="0"/>
      <c r="QQ147" s="0"/>
      <c r="QR147" s="0"/>
      <c r="QS147" s="0"/>
      <c r="QT147" s="0"/>
      <c r="QU147" s="0"/>
      <c r="QV147" s="0"/>
      <c r="QW147" s="0"/>
      <c r="QX147" s="0"/>
      <c r="QY147" s="0"/>
      <c r="QZ147" s="0"/>
      <c r="RA147" s="0"/>
      <c r="RB147" s="0"/>
      <c r="RC147" s="0"/>
      <c r="RD147" s="0"/>
      <c r="RE147" s="0"/>
      <c r="RF147" s="0"/>
      <c r="RG147" s="0"/>
      <c r="RH147" s="0"/>
      <c r="RI147" s="0"/>
      <c r="RJ147" s="0"/>
      <c r="RK147" s="0"/>
      <c r="RL147" s="0"/>
      <c r="RM147" s="0"/>
      <c r="RN147" s="0"/>
      <c r="RO147" s="0"/>
      <c r="RP147" s="0"/>
      <c r="RQ147" s="0"/>
      <c r="RR147" s="0"/>
      <c r="RS147" s="0"/>
      <c r="RT147" s="0"/>
      <c r="RU147" s="0"/>
      <c r="RV147" s="0"/>
      <c r="RW147" s="0"/>
      <c r="RX147" s="0"/>
      <c r="RY147" s="0"/>
      <c r="RZ147" s="0"/>
      <c r="SA147" s="0"/>
      <c r="SB147" s="0"/>
      <c r="SC147" s="0"/>
      <c r="SD147" s="0"/>
      <c r="SE147" s="0"/>
      <c r="SF147" s="0"/>
      <c r="SG147" s="0"/>
      <c r="SH147" s="0"/>
      <c r="SI147" s="0"/>
      <c r="SJ147" s="0"/>
      <c r="SK147" s="0"/>
      <c r="SL147" s="0"/>
      <c r="SM147" s="0"/>
      <c r="SN147" s="0"/>
      <c r="SO147" s="0"/>
      <c r="SP147" s="0"/>
      <c r="SQ147" s="0"/>
      <c r="SR147" s="0"/>
      <c r="SS147" s="0"/>
      <c r="ST147" s="0"/>
      <c r="SU147" s="0"/>
      <c r="SV147" s="0"/>
      <c r="SW147" s="0"/>
      <c r="SX147" s="0"/>
      <c r="SY147" s="0"/>
      <c r="SZ147" s="0"/>
      <c r="TA147" s="0"/>
      <c r="TB147" s="0"/>
      <c r="TC147" s="0"/>
      <c r="TD147" s="0"/>
      <c r="TE147" s="0"/>
      <c r="TF147" s="0"/>
      <c r="TG147" s="0"/>
      <c r="TH147" s="0"/>
      <c r="TI147" s="0"/>
      <c r="TJ147" s="0"/>
      <c r="TK147" s="0"/>
      <c r="TL147" s="0"/>
      <c r="TM147" s="0"/>
      <c r="TN147" s="0"/>
      <c r="TO147" s="0"/>
      <c r="TP147" s="0"/>
      <c r="TQ147" s="0"/>
      <c r="TR147" s="0"/>
      <c r="TS147" s="0"/>
      <c r="TT147" s="0"/>
      <c r="TU147" s="0"/>
      <c r="TV147" s="0"/>
      <c r="TW147" s="0"/>
      <c r="TX147" s="0"/>
      <c r="TY147" s="0"/>
      <c r="TZ147" s="0"/>
      <c r="UA147" s="0"/>
      <c r="UB147" s="0"/>
      <c r="UC147" s="0"/>
      <c r="UD147" s="0"/>
      <c r="UE147" s="0"/>
      <c r="UF147" s="0"/>
      <c r="UG147" s="0"/>
      <c r="UH147" s="0"/>
      <c r="UI147" s="0"/>
      <c r="UJ147" s="0"/>
      <c r="UK147" s="0"/>
      <c r="UL147" s="0"/>
      <c r="UM147" s="0"/>
      <c r="UN147" s="0"/>
      <c r="UO147" s="0"/>
      <c r="UP147" s="0"/>
      <c r="UQ147" s="0"/>
      <c r="UR147" s="0"/>
      <c r="US147" s="0"/>
      <c r="UT147" s="0"/>
      <c r="UU147" s="0"/>
      <c r="UV147" s="0"/>
      <c r="UW147" s="0"/>
      <c r="UX147" s="0"/>
      <c r="UY147" s="0"/>
      <c r="UZ147" s="0"/>
      <c r="VA147" s="0"/>
      <c r="VB147" s="0"/>
      <c r="VC147" s="0"/>
      <c r="VD147" s="0"/>
      <c r="VE147" s="0"/>
      <c r="VF147" s="0"/>
      <c r="VG147" s="0"/>
      <c r="VH147" s="0"/>
      <c r="VI147" s="0"/>
      <c r="VJ147" s="0"/>
      <c r="VK147" s="0"/>
      <c r="VL147" s="0"/>
      <c r="VM147" s="0"/>
      <c r="VN147" s="0"/>
      <c r="VO147" s="0"/>
      <c r="VP147" s="0"/>
      <c r="VQ147" s="0"/>
      <c r="VR147" s="0"/>
      <c r="VS147" s="0"/>
      <c r="VT147" s="0"/>
      <c r="VU147" s="0"/>
      <c r="VV147" s="0"/>
      <c r="VW147" s="0"/>
      <c r="VX147" s="0"/>
      <c r="VY147" s="0"/>
      <c r="VZ147" s="0"/>
      <c r="WA147" s="0"/>
      <c r="WB147" s="0"/>
      <c r="WC147" s="0"/>
      <c r="WD147" s="0"/>
      <c r="WE147" s="0"/>
      <c r="WF147" s="0"/>
      <c r="WG147" s="0"/>
      <c r="WH147" s="0"/>
      <c r="WI147" s="0"/>
      <c r="WJ147" s="0"/>
      <c r="WK147" s="0"/>
      <c r="WL147" s="0"/>
      <c r="WM147" s="0"/>
      <c r="WN147" s="0"/>
      <c r="WO147" s="0"/>
      <c r="WP147" s="0"/>
      <c r="WQ147" s="0"/>
      <c r="WR147" s="0"/>
      <c r="WS147" s="0"/>
      <c r="WT147" s="0"/>
      <c r="WU147" s="0"/>
      <c r="WV147" s="0"/>
      <c r="WW147" s="0"/>
      <c r="WX147" s="0"/>
      <c r="WY147" s="0"/>
      <c r="WZ147" s="0"/>
      <c r="XA147" s="0"/>
      <c r="XB147" s="0"/>
      <c r="XC147" s="0"/>
      <c r="XD147" s="0"/>
      <c r="XE147" s="0"/>
      <c r="XF147" s="0"/>
      <c r="XG147" s="0"/>
      <c r="XH147" s="0"/>
      <c r="XI147" s="0"/>
      <c r="XJ147" s="0"/>
      <c r="XK147" s="0"/>
      <c r="XL147" s="0"/>
      <c r="XM147" s="0"/>
      <c r="XN147" s="0"/>
      <c r="XO147" s="0"/>
      <c r="XP147" s="0"/>
      <c r="XQ147" s="0"/>
      <c r="XR147" s="0"/>
      <c r="XS147" s="0"/>
      <c r="XT147" s="0"/>
      <c r="XU147" s="0"/>
      <c r="XV147" s="0"/>
      <c r="XW147" s="0"/>
      <c r="XX147" s="0"/>
      <c r="XY147" s="0"/>
      <c r="XZ147" s="0"/>
      <c r="YA147" s="0"/>
      <c r="YB147" s="0"/>
      <c r="YC147" s="0"/>
      <c r="YD147" s="0"/>
      <c r="YE147" s="0"/>
      <c r="YF147" s="0"/>
      <c r="YG147" s="0"/>
      <c r="YH147" s="0"/>
      <c r="YI147" s="0"/>
      <c r="YJ147" s="0"/>
      <c r="YK147" s="0"/>
      <c r="YL147" s="0"/>
      <c r="YM147" s="0"/>
      <c r="YN147" s="0"/>
      <c r="YO147" s="0"/>
      <c r="YP147" s="0"/>
      <c r="YQ147" s="0"/>
      <c r="YR147" s="0"/>
      <c r="YS147" s="0"/>
      <c r="YT147" s="0"/>
      <c r="YU147" s="0"/>
      <c r="YV147" s="0"/>
      <c r="YW147" s="0"/>
      <c r="YX147" s="0"/>
      <c r="YY147" s="0"/>
      <c r="YZ147" s="0"/>
      <c r="ZA147" s="0"/>
      <c r="ZB147" s="0"/>
      <c r="ZC147" s="0"/>
      <c r="ZD147" s="0"/>
      <c r="ZE147" s="0"/>
      <c r="ZF147" s="0"/>
      <c r="ZG147" s="0"/>
      <c r="ZH147" s="0"/>
      <c r="ZI147" s="0"/>
      <c r="ZJ147" s="0"/>
      <c r="ZK147" s="0"/>
      <c r="ZL147" s="0"/>
      <c r="ZM147" s="0"/>
      <c r="ZN147" s="0"/>
      <c r="ZO147" s="0"/>
      <c r="ZP147" s="0"/>
      <c r="ZQ147" s="0"/>
      <c r="ZR147" s="0"/>
      <c r="ZS147" s="0"/>
      <c r="ZT147" s="0"/>
      <c r="ZU147" s="0"/>
      <c r="ZV147" s="0"/>
      <c r="ZW147" s="0"/>
      <c r="ZX147" s="0"/>
      <c r="ZY147" s="0"/>
      <c r="ZZ147" s="0"/>
      <c r="AAA147" s="0"/>
      <c r="AAB147" s="0"/>
      <c r="AAC147" s="0"/>
      <c r="AAD147" s="0"/>
      <c r="AAE147" s="0"/>
      <c r="AAF147" s="0"/>
      <c r="AAG147" s="0"/>
      <c r="AAH147" s="0"/>
      <c r="AAI147" s="0"/>
      <c r="AAJ147" s="0"/>
      <c r="AAK147" s="0"/>
      <c r="AAL147" s="0"/>
      <c r="AAM147" s="0"/>
      <c r="AAN147" s="0"/>
      <c r="AAO147" s="0"/>
      <c r="AAP147" s="0"/>
      <c r="AAQ147" s="0"/>
      <c r="AAR147" s="0"/>
      <c r="AAS147" s="0"/>
      <c r="AAT147" s="0"/>
      <c r="AAU147" s="0"/>
      <c r="AAV147" s="0"/>
      <c r="AAW147" s="0"/>
      <c r="AAX147" s="0"/>
      <c r="AAY147" s="0"/>
      <c r="AAZ147" s="0"/>
      <c r="ABA147" s="0"/>
      <c r="ABB147" s="0"/>
      <c r="ABC147" s="0"/>
      <c r="ABD147" s="0"/>
      <c r="ABE147" s="0"/>
      <c r="ABF147" s="0"/>
      <c r="ABG147" s="0"/>
      <c r="ABH147" s="0"/>
      <c r="ABI147" s="0"/>
      <c r="ABJ147" s="0"/>
      <c r="ABK147" s="0"/>
      <c r="ABL147" s="0"/>
      <c r="ABM147" s="0"/>
      <c r="ABN147" s="0"/>
      <c r="ABO147" s="0"/>
      <c r="ABP147" s="0"/>
      <c r="ABQ147" s="0"/>
      <c r="ABR147" s="0"/>
      <c r="ABS147" s="0"/>
      <c r="ABT147" s="0"/>
      <c r="ABU147" s="0"/>
      <c r="ABV147" s="0"/>
      <c r="ABW147" s="0"/>
      <c r="ABX147" s="0"/>
      <c r="ABY147" s="0"/>
      <c r="ABZ147" s="0"/>
      <c r="ACA147" s="0"/>
      <c r="ACB147" s="0"/>
      <c r="ACC147" s="0"/>
      <c r="ACD147" s="0"/>
      <c r="ACE147" s="0"/>
      <c r="ACF147" s="0"/>
      <c r="ACG147" s="0"/>
      <c r="ACH147" s="0"/>
      <c r="ACI147" s="0"/>
      <c r="ACJ147" s="0"/>
      <c r="ACK147" s="0"/>
      <c r="ACL147" s="0"/>
      <c r="ACM147" s="0"/>
      <c r="ACN147" s="0"/>
      <c r="ACO147" s="0"/>
      <c r="ACP147" s="0"/>
      <c r="ACQ147" s="0"/>
      <c r="ACR147" s="0"/>
      <c r="ACS147" s="0"/>
      <c r="ACT147" s="0"/>
      <c r="ACU147" s="0"/>
      <c r="ACV147" s="0"/>
      <c r="ACW147" s="0"/>
      <c r="ACX147" s="0"/>
      <c r="ACY147" s="0"/>
      <c r="ACZ147" s="0"/>
      <c r="ADA147" s="0"/>
      <c r="ADB147" s="0"/>
      <c r="ADC147" s="0"/>
      <c r="ADD147" s="0"/>
      <c r="ADE147" s="0"/>
      <c r="ADF147" s="0"/>
      <c r="ADG147" s="0"/>
      <c r="ADH147" s="0"/>
      <c r="ADI147" s="0"/>
      <c r="ADJ147" s="0"/>
      <c r="ADK147" s="0"/>
      <c r="ADL147" s="0"/>
      <c r="ADM147" s="0"/>
      <c r="ADN147" s="0"/>
      <c r="ADO147" s="0"/>
      <c r="ADP147" s="0"/>
      <c r="ADQ147" s="0"/>
      <c r="ADR147" s="0"/>
      <c r="ADS147" s="0"/>
      <c r="ADT147" s="0"/>
      <c r="ADU147" s="0"/>
      <c r="ADV147" s="0"/>
      <c r="ADW147" s="0"/>
      <c r="ADX147" s="0"/>
      <c r="ADY147" s="0"/>
      <c r="ADZ147" s="0"/>
      <c r="AEA147" s="0"/>
      <c r="AEB147" s="0"/>
      <c r="AEC147" s="0"/>
      <c r="AED147" s="0"/>
      <c r="AEE147" s="0"/>
      <c r="AEF147" s="0"/>
      <c r="AEG147" s="0"/>
      <c r="AEH147" s="0"/>
      <c r="AEI147" s="0"/>
      <c r="AEJ147" s="0"/>
      <c r="AEK147" s="0"/>
      <c r="AEL147" s="0"/>
      <c r="AEM147" s="0"/>
      <c r="AEN147" s="0"/>
      <c r="AEO147" s="0"/>
      <c r="AEP147" s="0"/>
      <c r="AEQ147" s="0"/>
      <c r="AER147" s="0"/>
      <c r="AES147" s="0"/>
      <c r="AET147" s="0"/>
      <c r="AEU147" s="0"/>
      <c r="AEV147" s="0"/>
      <c r="AEW147" s="0"/>
      <c r="AEX147" s="0"/>
      <c r="AEY147" s="0"/>
      <c r="AEZ147" s="0"/>
      <c r="AFA147" s="0"/>
      <c r="AFB147" s="0"/>
      <c r="AFC147" s="0"/>
      <c r="AFD147" s="0"/>
      <c r="AFE147" s="0"/>
      <c r="AFF147" s="0"/>
      <c r="AFG147" s="0"/>
      <c r="AFH147" s="0"/>
      <c r="AFI147" s="0"/>
      <c r="AFJ147" s="0"/>
      <c r="AFK147" s="0"/>
      <c r="AFL147" s="0"/>
      <c r="AFM147" s="0"/>
      <c r="AFN147" s="0"/>
      <c r="AFO147" s="0"/>
      <c r="AFP147" s="0"/>
      <c r="AFQ147" s="0"/>
      <c r="AFR147" s="0"/>
      <c r="AFS147" s="0"/>
      <c r="AFT147" s="0"/>
      <c r="AFU147" s="0"/>
      <c r="AFV147" s="0"/>
      <c r="AFW147" s="0"/>
      <c r="AFX147" s="0"/>
      <c r="AFY147" s="0"/>
      <c r="AFZ147" s="0"/>
      <c r="AGA147" s="0"/>
      <c r="AGB147" s="0"/>
      <c r="AGC147" s="0"/>
      <c r="AGD147" s="0"/>
      <c r="AGE147" s="0"/>
      <c r="AGF147" s="0"/>
      <c r="AGG147" s="0"/>
      <c r="AGH147" s="0"/>
      <c r="AGI147" s="0"/>
      <c r="AGJ147" s="0"/>
      <c r="AGK147" s="0"/>
      <c r="AGL147" s="0"/>
      <c r="AGM147" s="0"/>
      <c r="AGN147" s="0"/>
      <c r="AGO147" s="0"/>
      <c r="AGP147" s="0"/>
      <c r="AGQ147" s="0"/>
      <c r="AGR147" s="0"/>
      <c r="AGS147" s="0"/>
      <c r="AGT147" s="0"/>
      <c r="AGU147" s="0"/>
      <c r="AGV147" s="0"/>
      <c r="AGW147" s="0"/>
      <c r="AGX147" s="0"/>
      <c r="AGY147" s="0"/>
      <c r="AGZ147" s="0"/>
      <c r="AHA147" s="0"/>
      <c r="AHB147" s="0"/>
      <c r="AHC147" s="0"/>
      <c r="AHD147" s="0"/>
      <c r="AHE147" s="0"/>
      <c r="AHF147" s="0"/>
      <c r="AHG147" s="0"/>
      <c r="AHH147" s="0"/>
      <c r="AHI147" s="0"/>
      <c r="AHJ147" s="0"/>
      <c r="AHK147" s="0"/>
      <c r="AHL147" s="0"/>
      <c r="AHM147" s="0"/>
      <c r="AHN147" s="0"/>
      <c r="AHO147" s="0"/>
      <c r="AHP147" s="0"/>
      <c r="AHQ147" s="0"/>
      <c r="AHR147" s="0"/>
      <c r="AHS147" s="0"/>
      <c r="AHT147" s="0"/>
      <c r="AHU147" s="0"/>
      <c r="AHV147" s="0"/>
      <c r="AHW147" s="0"/>
      <c r="AHX147" s="0"/>
      <c r="AHY147" s="0"/>
      <c r="AHZ147" s="0"/>
      <c r="AIA147" s="0"/>
      <c r="AIB147" s="0"/>
      <c r="AIC147" s="0"/>
      <c r="AID147" s="0"/>
      <c r="AIE147" s="0"/>
      <c r="AIF147" s="0"/>
      <c r="AIG147" s="0"/>
      <c r="AIH147" s="0"/>
      <c r="AII147" s="0"/>
      <c r="AIJ147" s="0"/>
      <c r="AIK147" s="0"/>
      <c r="AIL147" s="0"/>
      <c r="AIM147" s="0"/>
      <c r="AIN147" s="0"/>
      <c r="AIO147" s="0"/>
      <c r="AIP147" s="0"/>
      <c r="AIQ147" s="0"/>
      <c r="AIR147" s="0"/>
      <c r="AIS147" s="0"/>
      <c r="AIT147" s="0"/>
      <c r="AIU147" s="0"/>
      <c r="AIV147" s="0"/>
      <c r="AIW147" s="0"/>
      <c r="AIX147" s="0"/>
      <c r="AIY147" s="0"/>
      <c r="AIZ147" s="0"/>
      <c r="AJA147" s="0"/>
      <c r="AJB147" s="0"/>
      <c r="AJC147" s="0"/>
      <c r="AJD147" s="0"/>
      <c r="AJE147" s="0"/>
      <c r="AJF147" s="0"/>
      <c r="AJG147" s="0"/>
      <c r="AJH147" s="0"/>
      <c r="AJI147" s="0"/>
      <c r="AJJ147" s="0"/>
      <c r="AJK147" s="0"/>
      <c r="AJL147" s="0"/>
      <c r="AJM147" s="0"/>
      <c r="AJN147" s="0"/>
      <c r="AJO147" s="0"/>
      <c r="AJP147" s="0"/>
      <c r="AJQ147" s="0"/>
      <c r="AJR147" s="0"/>
      <c r="AJS147" s="0"/>
      <c r="AJT147" s="0"/>
      <c r="AJU147" s="0"/>
      <c r="AJV147" s="0"/>
      <c r="AJW147" s="0"/>
      <c r="AJX147" s="0"/>
      <c r="AJY147" s="0"/>
      <c r="AJZ147" s="0"/>
      <c r="AKA147" s="0"/>
      <c r="AKB147" s="0"/>
      <c r="AKC147" s="0"/>
      <c r="AKD147" s="0"/>
      <c r="AKE147" s="0"/>
      <c r="AKF147" s="0"/>
      <c r="AKG147" s="0"/>
      <c r="AKH147" s="0"/>
      <c r="AKI147" s="0"/>
      <c r="AKJ147" s="0"/>
      <c r="AKK147" s="0"/>
      <c r="AKL147" s="0"/>
      <c r="AKM147" s="0"/>
      <c r="AKN147" s="0"/>
      <c r="AKO147" s="0"/>
      <c r="AKP147" s="0"/>
      <c r="AKQ147" s="0"/>
      <c r="AKR147" s="0"/>
      <c r="AKS147" s="0"/>
      <c r="AKT147" s="0"/>
      <c r="AKU147" s="0"/>
      <c r="AKV147" s="0"/>
      <c r="AKW147" s="0"/>
      <c r="AKX147" s="0"/>
      <c r="AKY147" s="0"/>
      <c r="AKZ147" s="0"/>
      <c r="ALA147" s="0"/>
      <c r="ALB147" s="0"/>
      <c r="ALC147" s="0"/>
      <c r="ALD147" s="0"/>
      <c r="ALE147" s="0"/>
      <c r="ALF147" s="0"/>
      <c r="ALG147" s="0"/>
      <c r="ALH147" s="0"/>
      <c r="ALI147" s="0"/>
      <c r="ALJ147" s="0"/>
      <c r="ALK147" s="0"/>
      <c r="ALL147" s="0"/>
      <c r="ALM147" s="0"/>
      <c r="ALN147" s="0"/>
      <c r="ALO147" s="0"/>
      <c r="ALP147" s="0"/>
      <c r="ALQ147" s="0"/>
      <c r="ALR147" s="0"/>
      <c r="ALS147" s="0"/>
      <c r="ALT147" s="0"/>
      <c r="ALU147" s="0"/>
      <c r="ALV147" s="0"/>
      <c r="ALW147" s="0"/>
      <c r="ALX147" s="0"/>
      <c r="ALY147" s="0"/>
      <c r="ALZ147" s="0"/>
      <c r="AMA147" s="0"/>
      <c r="AMB147" s="0"/>
      <c r="AMC147" s="0"/>
      <c r="AMD147" s="0"/>
      <c r="AME147" s="0"/>
      <c r="AMF147" s="0"/>
      <c r="AMG147" s="0"/>
      <c r="AMH147" s="0"/>
      <c r="AMI147" s="0"/>
      <c r="AMJ147" s="0"/>
    </row>
    <row r="148" customFormat="false" ht="12.8" hidden="false" customHeight="false" outlineLevel="0" collapsed="false">
      <c r="A148" s="0"/>
      <c r="B148" s="0"/>
      <c r="C148" s="34" t="s">
        <v>394</v>
      </c>
      <c r="D148" s="29" t="str">
        <f aca="false">IF(B148&lt;&gt;"",B148,IF(D147&lt;&gt;"",D147,""))</f>
        <v>interaction</v>
      </c>
      <c r="E148" s="29" t="str">
        <f aca="false">LOWER(C148)</f>
        <v>updated</v>
      </c>
      <c r="F148" s="35" t="s">
        <v>395</v>
      </c>
      <c r="G148" s="36" t="s">
        <v>36</v>
      </c>
      <c r="H148" s="38" t="s">
        <v>36</v>
      </c>
      <c r="I148" s="38" t="s">
        <v>396</v>
      </c>
      <c r="J148" s="38" t="s">
        <v>384</v>
      </c>
      <c r="K148" s="33" t="str">
        <f aca="false">IF(F148="","",IF(F148="STRING","VARCHAR("&amp;G148&amp;")",F148)&amp;" "&amp;IF(H148="","NOT NULL","")&amp;" "&amp;IF(I148="","","DEFAULT "&amp;I148))</f>
        <v>TIMESTAMP  DEFAULT CURRENT_TIMESTAMP ON UPDATE CURRENT_TIMESTAMP</v>
      </c>
      <c r="L148" s="29" t="str">
        <f aca="false">IF(J148="pk","PRIMARY KEY ("&amp;E148&amp;")",IF(J148="u","UNIQUE ","")&amp;IF(OR(J148="i",J148="u"),"KEY "&amp;E148&amp;" ("&amp;E148&amp;")",""))</f>
        <v>KEY updated (updated)</v>
      </c>
      <c r="M148" s="29" t="str">
        <f aca="false">TRIM(E148&amp;" "&amp;K148)&amp;IF(C148="id"," AUTO_INCREMENT","")</f>
        <v>updated TIMESTAMP DEFAULT CURRENT_TIMESTAMP ON UPDATE CURRENT_TIMESTAMP</v>
      </c>
      <c r="N148" s="29" t="str">
        <f aca="false">IF(M148="","",IF(N147="",N147,N147&amp;", ")&amp;M148)</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 updated TIMESTAMP DEFAULT CURRENT_TIMESTAMP ON UPDATE CURRENT_TIMESTAMP</v>
      </c>
      <c r="O148" s="29" t="str">
        <f aca="false">IF(E148="","",O147&amp;IF(L148="","",", "&amp;L148))</f>
        <v>, PRIMARY KEY (id), KEY type (type), KEY cm_type (cm_type), KEY cm_bot_name (cm_bot_name), KEY cm_sequence_id (cm_sequence_id), KEY cm_chat_info (cm_chat_info), KEY created (created), KEY deleted (deleted), KEY updated (updated)</v>
      </c>
      <c r="P148" s="29" t="str">
        <f aca="false">IF(AND(E148&lt;&gt;"",E149=""),"DROP TABLE IF EXISTS "&amp;D148&amp;"; ","")</f>
        <v/>
      </c>
      <c r="Q148" s="29" t="str">
        <f aca="false">IF(AND(E148&lt;&gt;"",E149=""),"CREATE TABLE IF NOT EXISTS "&amp;D148&amp;" ( "&amp;N148&amp;" "&amp;O148&amp;" ) ENGINE=InnoDB  DEFAULT CHARSET=utf8mb4 AUTO_INCREMENT=1 ;","")</f>
        <v/>
      </c>
      <c r="R148" s="29" t="str">
        <f aca="false">P148&amp;Q148</f>
        <v/>
      </c>
      <c r="S148" s="0"/>
      <c r="T148" s="0"/>
      <c r="U148" s="0"/>
      <c r="V148" s="0"/>
      <c r="W148" s="0" t="str">
        <f aca="false">IF(B148&lt;&gt;"",B148,W147)</f>
        <v>interaction</v>
      </c>
      <c r="X148" s="0" t="str">
        <f aca="false">IF(B148&lt;&gt;"","ALTER TABLE "&amp;B148&amp;" CONVERT TO CHARACTER SET utf8mb4 COLLATE utf8mb4_unicode_ci;",IF(F148="STRING","ALTER TABLE "&amp;W148&amp;" CHANGE "&amp;C148&amp;" "&amp;C148&amp;" VARCHAR("&amp;G148&amp;") CHARACTER SET utf8mb4 COLLATE utf8mb4_unicode_ci;",IF(OR(F148="TEXT",F148="LONGTEXT"),"ALTER TABLE "&amp;W148&amp;" CHANGE "&amp;C148&amp;" "&amp;C148&amp;" "&amp;F148&amp;" CHARACTER SET utf8mb4 COLLATE utf8mb4_unicode_ci;","")))</f>
        <v/>
      </c>
      <c r="Y148" s="0"/>
      <c r="Z148" s="0"/>
      <c r="AA148" s="0"/>
      <c r="AB148" s="0"/>
      <c r="AC148" s="0"/>
      <c r="AD148" s="0"/>
      <c r="AE148" s="0"/>
      <c r="AF148" s="0"/>
      <c r="AG148" s="0"/>
      <c r="AH148" s="0"/>
      <c r="AI148" s="0"/>
      <c r="AJ148" s="0"/>
      <c r="AK148" s="0"/>
      <c r="AL148" s="0"/>
      <c r="AM148" s="0"/>
      <c r="AN148" s="0"/>
      <c r="AO148" s="0"/>
      <c r="AP148" s="0"/>
      <c r="AQ148" s="0"/>
      <c r="AR148" s="0"/>
      <c r="AS148" s="0"/>
      <c r="AT148" s="0"/>
      <c r="AU148" s="0"/>
      <c r="AV148" s="0"/>
      <c r="AW148" s="0"/>
      <c r="AX148" s="0"/>
      <c r="AY148" s="0"/>
      <c r="AZ148" s="0"/>
      <c r="BA148" s="0"/>
      <c r="BB148" s="0"/>
      <c r="BC148" s="0"/>
      <c r="BD148" s="0"/>
      <c r="BE148" s="0"/>
      <c r="BF148" s="0"/>
      <c r="BG148" s="0"/>
      <c r="BH148" s="0"/>
      <c r="BI148" s="0"/>
      <c r="BJ148" s="0"/>
      <c r="BK148" s="0"/>
      <c r="BL148" s="0"/>
      <c r="BM148" s="0"/>
      <c r="BN148" s="0"/>
      <c r="BO148" s="0"/>
      <c r="BP148" s="0"/>
      <c r="BQ148" s="0"/>
      <c r="BR148" s="0"/>
      <c r="BS148" s="0"/>
      <c r="BT148" s="0"/>
      <c r="BU148" s="0"/>
      <c r="BV148" s="0"/>
      <c r="BW148" s="0"/>
      <c r="BX148" s="0"/>
      <c r="BY148" s="0"/>
      <c r="BZ148" s="0"/>
      <c r="CA148" s="0"/>
      <c r="CB148" s="0"/>
      <c r="CC148" s="0"/>
      <c r="CD148" s="0"/>
      <c r="CE148" s="0"/>
      <c r="CF148" s="0"/>
      <c r="CG148" s="0"/>
      <c r="CH148" s="0"/>
      <c r="CI148" s="0"/>
      <c r="CJ148" s="0"/>
      <c r="CK148" s="0"/>
      <c r="CL148" s="0"/>
      <c r="CM148" s="0"/>
      <c r="CN148" s="0"/>
      <c r="CO148" s="0"/>
      <c r="CP148" s="0"/>
      <c r="CQ148" s="0"/>
      <c r="CR148" s="0"/>
      <c r="CS148" s="0"/>
      <c r="CT148" s="0"/>
      <c r="CU148" s="0"/>
      <c r="CV148" s="0"/>
      <c r="CW148" s="0"/>
      <c r="CX148" s="0"/>
      <c r="CY148" s="0"/>
      <c r="CZ148" s="0"/>
      <c r="DA148" s="0"/>
      <c r="DB148" s="0"/>
      <c r="DC148" s="0"/>
      <c r="DD148" s="0"/>
      <c r="DE148" s="0"/>
      <c r="DF148" s="0"/>
      <c r="DG148" s="0"/>
      <c r="DH148" s="0"/>
      <c r="DI148" s="0"/>
      <c r="DJ148" s="0"/>
      <c r="DK148" s="0"/>
      <c r="DL148" s="0"/>
      <c r="DM148" s="0"/>
      <c r="DN148" s="0"/>
      <c r="DO148" s="0"/>
      <c r="DP148" s="0"/>
      <c r="DQ148" s="0"/>
      <c r="DR148" s="0"/>
      <c r="DS148" s="0"/>
      <c r="DT148" s="0"/>
      <c r="DU148" s="0"/>
      <c r="DV148" s="0"/>
      <c r="DW148" s="0"/>
      <c r="DX148" s="0"/>
      <c r="DY148" s="0"/>
      <c r="DZ148" s="0"/>
      <c r="EA148" s="0"/>
      <c r="EB148" s="0"/>
      <c r="EC148" s="0"/>
      <c r="ED148" s="0"/>
      <c r="EE148" s="0"/>
      <c r="EF148" s="0"/>
      <c r="EG148" s="0"/>
      <c r="EH148" s="0"/>
      <c r="EI148" s="0"/>
      <c r="EJ148" s="0"/>
      <c r="EK148" s="0"/>
      <c r="EL148" s="0"/>
      <c r="EM148" s="0"/>
      <c r="EN148" s="0"/>
      <c r="EO148" s="0"/>
      <c r="EP148" s="0"/>
      <c r="EQ148" s="0"/>
      <c r="ER148" s="0"/>
      <c r="ES148" s="0"/>
      <c r="ET148" s="0"/>
      <c r="EU148" s="0"/>
      <c r="EV148" s="0"/>
      <c r="EW148" s="0"/>
      <c r="EX148" s="0"/>
      <c r="EY148" s="0"/>
      <c r="EZ148" s="0"/>
      <c r="FA148" s="0"/>
      <c r="FB148" s="0"/>
      <c r="FC148" s="0"/>
      <c r="FD148" s="0"/>
      <c r="FE148" s="0"/>
      <c r="FF148" s="0"/>
      <c r="FG148" s="0"/>
      <c r="FH148" s="0"/>
      <c r="FI148" s="0"/>
      <c r="FJ148" s="0"/>
      <c r="FK148" s="0"/>
      <c r="FL148" s="0"/>
      <c r="FM148" s="0"/>
      <c r="FN148" s="0"/>
      <c r="FO148" s="0"/>
      <c r="FP148" s="0"/>
      <c r="FQ148" s="0"/>
      <c r="FR148" s="0"/>
      <c r="FS148" s="0"/>
      <c r="FT148" s="0"/>
      <c r="FU148" s="0"/>
      <c r="FV148" s="0"/>
      <c r="FW148" s="0"/>
      <c r="FX148" s="0"/>
      <c r="FY148" s="0"/>
      <c r="FZ148" s="0"/>
      <c r="GA148" s="0"/>
      <c r="GB148" s="0"/>
      <c r="GC148" s="0"/>
      <c r="GD148" s="0"/>
      <c r="GE148" s="0"/>
      <c r="GF148" s="0"/>
      <c r="GG148" s="0"/>
      <c r="GH148" s="0"/>
      <c r="GI148" s="0"/>
      <c r="GJ148" s="0"/>
      <c r="GK148" s="0"/>
      <c r="GL148" s="0"/>
      <c r="GM148" s="0"/>
      <c r="GN148" s="0"/>
      <c r="GO148" s="0"/>
      <c r="GP148" s="0"/>
      <c r="GQ148" s="0"/>
      <c r="GR148" s="0"/>
      <c r="GS148" s="0"/>
      <c r="GT148" s="0"/>
      <c r="GU148" s="0"/>
      <c r="GV148" s="0"/>
      <c r="GW148" s="0"/>
      <c r="GX148" s="0"/>
      <c r="GY148" s="0"/>
      <c r="GZ148" s="0"/>
      <c r="HA148" s="0"/>
      <c r="HB148" s="0"/>
      <c r="HC148" s="0"/>
      <c r="HD148" s="0"/>
      <c r="HE148" s="0"/>
      <c r="HF148" s="0"/>
      <c r="HG148" s="0"/>
      <c r="HH148" s="0"/>
      <c r="HI148" s="0"/>
      <c r="HJ148" s="0"/>
      <c r="HK148" s="0"/>
      <c r="HL148" s="0"/>
      <c r="HM148" s="0"/>
      <c r="HN148" s="0"/>
      <c r="HO148" s="0"/>
      <c r="HP148" s="0"/>
      <c r="HQ148" s="0"/>
      <c r="HR148" s="0"/>
      <c r="HS148" s="0"/>
      <c r="HT148" s="0"/>
      <c r="HU148" s="0"/>
      <c r="HV148" s="0"/>
      <c r="HW148" s="0"/>
      <c r="HX148" s="0"/>
      <c r="HY148" s="0"/>
      <c r="HZ148" s="0"/>
      <c r="IA148" s="0"/>
      <c r="IB148" s="0"/>
      <c r="IC148" s="0"/>
      <c r="ID148" s="0"/>
      <c r="IE148" s="0"/>
      <c r="IF148" s="0"/>
      <c r="IG148" s="0"/>
      <c r="IH148" s="0"/>
      <c r="II148" s="0"/>
      <c r="IJ148" s="0"/>
      <c r="IK148" s="0"/>
      <c r="IL148" s="0"/>
      <c r="IM148" s="0"/>
      <c r="IN148" s="0"/>
      <c r="IO148" s="0"/>
      <c r="IP148" s="0"/>
      <c r="IQ148" s="0"/>
      <c r="IR148" s="0"/>
      <c r="IS148" s="0"/>
      <c r="IT148" s="0"/>
      <c r="IU148" s="0"/>
      <c r="IV148" s="0"/>
      <c r="IW148" s="0"/>
      <c r="IX148" s="0"/>
      <c r="IY148" s="0"/>
      <c r="IZ148" s="0"/>
      <c r="JA148" s="0"/>
      <c r="JB148" s="0"/>
      <c r="JC148" s="0"/>
      <c r="JD148" s="0"/>
      <c r="JE148" s="0"/>
      <c r="JF148" s="0"/>
      <c r="JG148" s="0"/>
      <c r="JH148" s="0"/>
      <c r="JI148" s="0"/>
      <c r="JJ148" s="0"/>
      <c r="JK148" s="0"/>
      <c r="JL148" s="0"/>
      <c r="JM148" s="0"/>
      <c r="JN148" s="0"/>
      <c r="JO148" s="0"/>
      <c r="JP148" s="0"/>
      <c r="JQ148" s="0"/>
      <c r="JR148" s="0"/>
      <c r="JS148" s="0"/>
      <c r="JT148" s="0"/>
      <c r="JU148" s="0"/>
      <c r="JV148" s="0"/>
      <c r="JW148" s="0"/>
      <c r="JX148" s="0"/>
      <c r="JY148" s="0"/>
      <c r="JZ148" s="0"/>
      <c r="KA148" s="0"/>
      <c r="KB148" s="0"/>
      <c r="KC148" s="0"/>
      <c r="KD148" s="0"/>
      <c r="KE148" s="0"/>
      <c r="KF148" s="0"/>
      <c r="KG148" s="0"/>
      <c r="KH148" s="0"/>
      <c r="KI148" s="0"/>
      <c r="KJ148" s="0"/>
      <c r="KK148" s="0"/>
      <c r="KL148" s="0"/>
      <c r="KM148" s="0"/>
      <c r="KN148" s="0"/>
      <c r="KO148" s="0"/>
      <c r="KP148" s="0"/>
      <c r="KQ148" s="0"/>
      <c r="KR148" s="0"/>
      <c r="KS148" s="0"/>
      <c r="KT148" s="0"/>
      <c r="KU148" s="0"/>
      <c r="KV148" s="0"/>
      <c r="KW148" s="0"/>
      <c r="KX148" s="0"/>
      <c r="KY148" s="0"/>
      <c r="KZ148" s="0"/>
      <c r="LA148" s="0"/>
      <c r="LB148" s="0"/>
      <c r="LC148" s="0"/>
      <c r="LD148" s="0"/>
      <c r="LE148" s="0"/>
      <c r="LF148" s="0"/>
      <c r="LG148" s="0"/>
      <c r="LH148" s="0"/>
      <c r="LI148" s="0"/>
      <c r="LJ148" s="0"/>
      <c r="LK148" s="0"/>
      <c r="LL148" s="0"/>
      <c r="LM148" s="0"/>
      <c r="LN148" s="0"/>
      <c r="LO148" s="0"/>
      <c r="LP148" s="0"/>
      <c r="LQ148" s="0"/>
      <c r="LR148" s="0"/>
      <c r="LS148" s="0"/>
      <c r="LT148" s="0"/>
      <c r="LU148" s="0"/>
      <c r="LV148" s="0"/>
      <c r="LW148" s="0"/>
      <c r="LX148" s="0"/>
      <c r="LY148" s="0"/>
      <c r="LZ148" s="0"/>
      <c r="MA148" s="0"/>
      <c r="MB148" s="0"/>
      <c r="MC148" s="0"/>
      <c r="MD148" s="0"/>
      <c r="ME148" s="0"/>
      <c r="MF148" s="0"/>
      <c r="MG148" s="0"/>
      <c r="MH148" s="0"/>
      <c r="MI148" s="0"/>
      <c r="MJ148" s="0"/>
      <c r="MK148" s="0"/>
      <c r="ML148" s="0"/>
      <c r="MM148" s="0"/>
      <c r="MN148" s="0"/>
      <c r="MO148" s="0"/>
      <c r="MP148" s="0"/>
      <c r="MQ148" s="0"/>
      <c r="MR148" s="0"/>
      <c r="MS148" s="0"/>
      <c r="MT148" s="0"/>
      <c r="MU148" s="0"/>
      <c r="MV148" s="0"/>
      <c r="MW148" s="0"/>
      <c r="MX148" s="0"/>
      <c r="MY148" s="0"/>
      <c r="MZ148" s="0"/>
      <c r="NA148" s="0"/>
      <c r="NB148" s="0"/>
      <c r="NC148" s="0"/>
      <c r="ND148" s="0"/>
      <c r="NE148" s="0"/>
      <c r="NF148" s="0"/>
      <c r="NG148" s="0"/>
      <c r="NH148" s="0"/>
      <c r="NI148" s="0"/>
      <c r="NJ148" s="0"/>
      <c r="NK148" s="0"/>
      <c r="NL148" s="0"/>
      <c r="NM148" s="0"/>
      <c r="NN148" s="0"/>
      <c r="NO148" s="0"/>
      <c r="NP148" s="0"/>
      <c r="NQ148" s="0"/>
      <c r="NR148" s="0"/>
      <c r="NS148" s="0"/>
      <c r="NT148" s="0"/>
      <c r="NU148" s="0"/>
      <c r="NV148" s="0"/>
      <c r="NW148" s="0"/>
      <c r="NX148" s="0"/>
      <c r="NY148" s="0"/>
      <c r="NZ148" s="0"/>
      <c r="OA148" s="0"/>
      <c r="OB148" s="0"/>
      <c r="OC148" s="0"/>
      <c r="OD148" s="0"/>
      <c r="OE148" s="0"/>
      <c r="OF148" s="0"/>
      <c r="OG148" s="0"/>
      <c r="OH148" s="0"/>
      <c r="OI148" s="0"/>
      <c r="OJ148" s="0"/>
      <c r="OK148" s="0"/>
      <c r="OL148" s="0"/>
      <c r="OM148" s="0"/>
      <c r="ON148" s="0"/>
      <c r="OO148" s="0"/>
      <c r="OP148" s="0"/>
      <c r="OQ148" s="0"/>
      <c r="OR148" s="0"/>
      <c r="OS148" s="0"/>
      <c r="OT148" s="0"/>
      <c r="OU148" s="0"/>
      <c r="OV148" s="0"/>
      <c r="OW148" s="0"/>
      <c r="OX148" s="0"/>
      <c r="OY148" s="0"/>
      <c r="OZ148" s="0"/>
      <c r="PA148" s="0"/>
      <c r="PB148" s="0"/>
      <c r="PC148" s="0"/>
      <c r="PD148" s="0"/>
      <c r="PE148" s="0"/>
      <c r="PF148" s="0"/>
      <c r="PG148" s="0"/>
      <c r="PH148" s="0"/>
      <c r="PI148" s="0"/>
      <c r="PJ148" s="0"/>
      <c r="PK148" s="0"/>
      <c r="PL148" s="0"/>
      <c r="PM148" s="0"/>
      <c r="PN148" s="0"/>
      <c r="PO148" s="0"/>
      <c r="PP148" s="0"/>
      <c r="PQ148" s="0"/>
      <c r="PR148" s="0"/>
      <c r="PS148" s="0"/>
      <c r="PT148" s="0"/>
      <c r="PU148" s="0"/>
      <c r="PV148" s="0"/>
      <c r="PW148" s="0"/>
      <c r="PX148" s="0"/>
      <c r="PY148" s="0"/>
      <c r="PZ148" s="0"/>
      <c r="QA148" s="0"/>
      <c r="QB148" s="0"/>
      <c r="QC148" s="0"/>
      <c r="QD148" s="0"/>
      <c r="QE148" s="0"/>
      <c r="QF148" s="0"/>
      <c r="QG148" s="0"/>
      <c r="QH148" s="0"/>
      <c r="QI148" s="0"/>
      <c r="QJ148" s="0"/>
      <c r="QK148" s="0"/>
      <c r="QL148" s="0"/>
      <c r="QM148" s="0"/>
      <c r="QN148" s="0"/>
      <c r="QO148" s="0"/>
      <c r="QP148" s="0"/>
      <c r="QQ148" s="0"/>
      <c r="QR148" s="0"/>
      <c r="QS148" s="0"/>
      <c r="QT148" s="0"/>
      <c r="QU148" s="0"/>
      <c r="QV148" s="0"/>
      <c r="QW148" s="0"/>
      <c r="QX148" s="0"/>
      <c r="QY148" s="0"/>
      <c r="QZ148" s="0"/>
      <c r="RA148" s="0"/>
      <c r="RB148" s="0"/>
      <c r="RC148" s="0"/>
      <c r="RD148" s="0"/>
      <c r="RE148" s="0"/>
      <c r="RF148" s="0"/>
      <c r="RG148" s="0"/>
      <c r="RH148" s="0"/>
      <c r="RI148" s="0"/>
      <c r="RJ148" s="0"/>
      <c r="RK148" s="0"/>
      <c r="RL148" s="0"/>
      <c r="RM148" s="0"/>
      <c r="RN148" s="0"/>
      <c r="RO148" s="0"/>
      <c r="RP148" s="0"/>
      <c r="RQ148" s="0"/>
      <c r="RR148" s="0"/>
      <c r="RS148" s="0"/>
      <c r="RT148" s="0"/>
      <c r="RU148" s="0"/>
      <c r="RV148" s="0"/>
      <c r="RW148" s="0"/>
      <c r="RX148" s="0"/>
      <c r="RY148" s="0"/>
      <c r="RZ148" s="0"/>
      <c r="SA148" s="0"/>
      <c r="SB148" s="0"/>
      <c r="SC148" s="0"/>
      <c r="SD148" s="0"/>
      <c r="SE148" s="0"/>
      <c r="SF148" s="0"/>
      <c r="SG148" s="0"/>
      <c r="SH148" s="0"/>
      <c r="SI148" s="0"/>
      <c r="SJ148" s="0"/>
      <c r="SK148" s="0"/>
      <c r="SL148" s="0"/>
      <c r="SM148" s="0"/>
      <c r="SN148" s="0"/>
      <c r="SO148" s="0"/>
      <c r="SP148" s="0"/>
      <c r="SQ148" s="0"/>
      <c r="SR148" s="0"/>
      <c r="SS148" s="0"/>
      <c r="ST148" s="0"/>
      <c r="SU148" s="0"/>
      <c r="SV148" s="0"/>
      <c r="SW148" s="0"/>
      <c r="SX148" s="0"/>
      <c r="SY148" s="0"/>
      <c r="SZ148" s="0"/>
      <c r="TA148" s="0"/>
      <c r="TB148" s="0"/>
      <c r="TC148" s="0"/>
      <c r="TD148" s="0"/>
      <c r="TE148" s="0"/>
      <c r="TF148" s="0"/>
      <c r="TG148" s="0"/>
      <c r="TH148" s="0"/>
      <c r="TI148" s="0"/>
      <c r="TJ148" s="0"/>
      <c r="TK148" s="0"/>
      <c r="TL148" s="0"/>
      <c r="TM148" s="0"/>
      <c r="TN148" s="0"/>
      <c r="TO148" s="0"/>
      <c r="TP148" s="0"/>
      <c r="TQ148" s="0"/>
      <c r="TR148" s="0"/>
      <c r="TS148" s="0"/>
      <c r="TT148" s="0"/>
      <c r="TU148" s="0"/>
      <c r="TV148" s="0"/>
      <c r="TW148" s="0"/>
      <c r="TX148" s="0"/>
      <c r="TY148" s="0"/>
      <c r="TZ148" s="0"/>
      <c r="UA148" s="0"/>
      <c r="UB148" s="0"/>
      <c r="UC148" s="0"/>
      <c r="UD148" s="0"/>
      <c r="UE148" s="0"/>
      <c r="UF148" s="0"/>
      <c r="UG148" s="0"/>
      <c r="UH148" s="0"/>
      <c r="UI148" s="0"/>
      <c r="UJ148" s="0"/>
      <c r="UK148" s="0"/>
      <c r="UL148" s="0"/>
      <c r="UM148" s="0"/>
      <c r="UN148" s="0"/>
      <c r="UO148" s="0"/>
      <c r="UP148" s="0"/>
      <c r="UQ148" s="0"/>
      <c r="UR148" s="0"/>
      <c r="US148" s="0"/>
      <c r="UT148" s="0"/>
      <c r="UU148" s="0"/>
      <c r="UV148" s="0"/>
      <c r="UW148" s="0"/>
      <c r="UX148" s="0"/>
      <c r="UY148" s="0"/>
      <c r="UZ148" s="0"/>
      <c r="VA148" s="0"/>
      <c r="VB148" s="0"/>
      <c r="VC148" s="0"/>
      <c r="VD148" s="0"/>
      <c r="VE148" s="0"/>
      <c r="VF148" s="0"/>
      <c r="VG148" s="0"/>
      <c r="VH148" s="0"/>
      <c r="VI148" s="0"/>
      <c r="VJ148" s="0"/>
      <c r="VK148" s="0"/>
      <c r="VL148" s="0"/>
      <c r="VM148" s="0"/>
      <c r="VN148" s="0"/>
      <c r="VO148" s="0"/>
      <c r="VP148" s="0"/>
      <c r="VQ148" s="0"/>
      <c r="VR148" s="0"/>
      <c r="VS148" s="0"/>
      <c r="VT148" s="0"/>
      <c r="VU148" s="0"/>
      <c r="VV148" s="0"/>
      <c r="VW148" s="0"/>
      <c r="VX148" s="0"/>
      <c r="VY148" s="0"/>
      <c r="VZ148" s="0"/>
      <c r="WA148" s="0"/>
      <c r="WB148" s="0"/>
      <c r="WC148" s="0"/>
      <c r="WD148" s="0"/>
      <c r="WE148" s="0"/>
      <c r="WF148" s="0"/>
      <c r="WG148" s="0"/>
      <c r="WH148" s="0"/>
      <c r="WI148" s="0"/>
      <c r="WJ148" s="0"/>
      <c r="WK148" s="0"/>
      <c r="WL148" s="0"/>
      <c r="WM148" s="0"/>
      <c r="WN148" s="0"/>
      <c r="WO148" s="0"/>
      <c r="WP148" s="0"/>
      <c r="WQ148" s="0"/>
      <c r="WR148" s="0"/>
      <c r="WS148" s="0"/>
      <c r="WT148" s="0"/>
      <c r="WU148" s="0"/>
      <c r="WV148" s="0"/>
      <c r="WW148" s="0"/>
      <c r="WX148" s="0"/>
      <c r="WY148" s="0"/>
      <c r="WZ148" s="0"/>
      <c r="XA148" s="0"/>
      <c r="XB148" s="0"/>
      <c r="XC148" s="0"/>
      <c r="XD148" s="0"/>
      <c r="XE148" s="0"/>
      <c r="XF148" s="0"/>
      <c r="XG148" s="0"/>
      <c r="XH148" s="0"/>
      <c r="XI148" s="0"/>
      <c r="XJ148" s="0"/>
      <c r="XK148" s="0"/>
      <c r="XL148" s="0"/>
      <c r="XM148" s="0"/>
      <c r="XN148" s="0"/>
      <c r="XO148" s="0"/>
      <c r="XP148" s="0"/>
      <c r="XQ148" s="0"/>
      <c r="XR148" s="0"/>
      <c r="XS148" s="0"/>
      <c r="XT148" s="0"/>
      <c r="XU148" s="0"/>
      <c r="XV148" s="0"/>
      <c r="XW148" s="0"/>
      <c r="XX148" s="0"/>
      <c r="XY148" s="0"/>
      <c r="XZ148" s="0"/>
      <c r="YA148" s="0"/>
      <c r="YB148" s="0"/>
      <c r="YC148" s="0"/>
      <c r="YD148" s="0"/>
      <c r="YE148" s="0"/>
      <c r="YF148" s="0"/>
      <c r="YG148" s="0"/>
      <c r="YH148" s="0"/>
      <c r="YI148" s="0"/>
      <c r="YJ148" s="0"/>
      <c r="YK148" s="0"/>
      <c r="YL148" s="0"/>
      <c r="YM148" s="0"/>
      <c r="YN148" s="0"/>
      <c r="YO148" s="0"/>
      <c r="YP148" s="0"/>
      <c r="YQ148" s="0"/>
      <c r="YR148" s="0"/>
      <c r="YS148" s="0"/>
      <c r="YT148" s="0"/>
      <c r="YU148" s="0"/>
      <c r="YV148" s="0"/>
      <c r="YW148" s="0"/>
      <c r="YX148" s="0"/>
      <c r="YY148" s="0"/>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c r="AMG148" s="0"/>
      <c r="AMH148" s="0"/>
      <c r="AMI148" s="0"/>
      <c r="AMJ148" s="0"/>
    </row>
    <row r="149" customFormat="false" ht="12.8" hidden="false" customHeight="false" outlineLevel="0" collapsed="false">
      <c r="A149" s="0"/>
      <c r="B149" s="0"/>
      <c r="C149" s="34" t="s">
        <v>397</v>
      </c>
      <c r="D149" s="29" t="str">
        <f aca="false">IF(B149&lt;&gt;"",B149,IF(D148&lt;&gt;"",D148,""))</f>
        <v>interaction</v>
      </c>
      <c r="E149" s="29" t="str">
        <f aca="false">LOWER(C149)</f>
        <v>rand</v>
      </c>
      <c r="F149" s="35" t="s">
        <v>386</v>
      </c>
      <c r="G149" s="36" t="n">
        <v>8</v>
      </c>
      <c r="H149" s="38"/>
      <c r="I149" s="38" t="n">
        <v>12345678</v>
      </c>
      <c r="J149" s="38"/>
      <c r="K149" s="33" t="str">
        <f aca="false">IF(F149="","",IF(F149="STRING","VARCHAR("&amp;G149&amp;")",F149)&amp;" "&amp;IF(H149="","NOT NULL","")&amp;" "&amp;IF(I149="","","DEFAULT "&amp;I149))</f>
        <v>VARCHAR(8) NOT NULL DEFAULT 12345678</v>
      </c>
      <c r="L149" s="29" t="str">
        <f aca="false">IF(J149="pk","PRIMARY KEY ("&amp;E149&amp;")",IF(J149="u","UNIQUE ","")&amp;IF(OR(J149="i",J149="u"),"KEY "&amp;E149&amp;" ("&amp;E149&amp;")",""))</f>
        <v/>
      </c>
      <c r="M149" s="29" t="str">
        <f aca="false">TRIM(E149&amp;" "&amp;K149)&amp;IF(C149="id"," AUTO_INCREMENT","")</f>
        <v>rand VARCHAR(8) NOT NULL DEFAULT 12345678</v>
      </c>
      <c r="N149" s="29" t="str">
        <f aca="false">IF(M149="","",IF(N148="",N148,N148&amp;", ")&amp;M149)</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 updated TIMESTAMP DEFAULT CURRENT_TIMESTAMP ON UPDATE CURRENT_TIMESTAMP, rand VARCHAR(8) NOT NULL DEFAULT 12345678</v>
      </c>
      <c r="O149" s="29" t="str">
        <f aca="false">IF(E149="","",O148&amp;IF(L149="","",", "&amp;L149))</f>
        <v>, PRIMARY KEY (id), KEY type (type), KEY cm_type (cm_type), KEY cm_bot_name (cm_bot_name), KEY cm_sequence_id (cm_sequence_id), KEY cm_chat_info (cm_chat_info), KEY created (created), KEY deleted (deleted), KEY updated (updated)</v>
      </c>
      <c r="P149" s="29" t="str">
        <f aca="false">IF(AND(E149&lt;&gt;"",E150=""),"DROP TABLE IF EXISTS "&amp;D149&amp;"; ","")</f>
        <v>DROP TABLE IF EXISTS interaction;</v>
      </c>
      <c r="Q149" s="29" t="str">
        <f aca="false">IF(AND(E149&lt;&gt;"",E150=""),"CREATE TABLE IF NOT EXISTS "&amp;D149&amp;" ( "&amp;N149&amp;" "&amp;O149&amp;" ) ENGINE=InnoDB  DEFAULT CHARSET=utf8mb4 AUTO_INCREMENT=1 ;","")</f>
        <v>CREATE TABLE IF NOT EXISTS interaction ( 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 updated TIMESTAMP DEFAULT CURRENT_TIMESTAMP ON UPDATE CURRENT_TIMESTAMP, rand VARCHAR(8) NOT NULL DEFAULT 12345678 , PRIMARY KEY (id), KEY type (type), KEY cm_type (cm_type), KEY cm_bot_name (cm_bot_name), KEY cm_sequence_id (cm_sequence_id), KEY cm_chat_info (cm_chat_info), KEY created (created), KEY deleted (deleted), KEY updated (updated) ) ENGINE=InnoDB  DEFAULT CHARSET=utf8mb4 AUTO_INCREMENT=1 ;</v>
      </c>
      <c r="R149" s="29" t="str">
        <f aca="false">P149&amp;Q149</f>
        <v>DROP TABLE IF EXISTS interaction; CREATE TABLE IF NOT EXISTS interaction ( 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 updated TIMESTAMP DEFAULT CURRENT_TIMESTAMP ON UPDATE CURRENT_TIMESTAMP, rand VARCHAR(8) NOT NULL DEFAULT 12345678 , PRIMARY KEY (id), KEY type (type), KEY cm_type (cm_type), KEY cm_bot_name (cm_bot_name), KEY cm_sequence_id (cm_sequence_id), KEY cm_chat_info (cm_chat_info), KEY created (created), KEY deleted (deleted), KEY updated (updated) ) ENGINE=InnoDB  DEFAULT CHARSET=utf8mb4 AUTO_INCREMENT=1 ;</v>
      </c>
      <c r="S149" s="0"/>
      <c r="T149" s="0"/>
      <c r="U149" s="0"/>
      <c r="V149" s="0"/>
      <c r="W149" s="0" t="str">
        <f aca="false">IF(B149&lt;&gt;"",B149,W148)</f>
        <v>interaction</v>
      </c>
      <c r="X149" s="0" t="str">
        <f aca="false">IF(B149&lt;&gt;"","ALTER TABLE "&amp;B149&amp;" CONVERT TO CHARACTER SET utf8mb4 COLLATE utf8mb4_unicode_ci;",IF(F149="STRING","ALTER TABLE "&amp;W149&amp;" CHANGE "&amp;C149&amp;" "&amp;C149&amp;" VARCHAR("&amp;G149&amp;") CHARACTER SET utf8mb4 COLLATE utf8mb4_unicode_ci;",IF(OR(F149="TEXT",F149="LONGTEXT"),"ALTER TABLE "&amp;W149&amp;" CHANGE "&amp;C149&amp;" "&amp;C149&amp;" "&amp;F149&amp;" CHARACTER SET utf8mb4 COLLATE utf8mb4_unicode_ci;","")))</f>
        <v>ALTER TABLE interaction CHANGE rand rand VARCHAR(8) CHARACTER SET utf8mb4 COLLATE utf8mb4_unicode_ci;</v>
      </c>
      <c r="Y149" s="0"/>
      <c r="Z149" s="0"/>
      <c r="AA149" s="0"/>
      <c r="AB149" s="0"/>
      <c r="AC149" s="0"/>
      <c r="AD149" s="0"/>
      <c r="AE149" s="0"/>
      <c r="AF149" s="0"/>
      <c r="AG149" s="0"/>
      <c r="AH149" s="0"/>
      <c r="AI149" s="0"/>
      <c r="AJ149" s="0"/>
      <c r="AK149" s="0"/>
      <c r="AL149" s="0"/>
      <c r="AM149" s="0"/>
      <c r="AN149" s="0"/>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c r="AMG149" s="0"/>
      <c r="AMH149" s="0"/>
      <c r="AMI149" s="0"/>
      <c r="AMJ149" s="0"/>
    </row>
    <row r="150" customFormat="false" ht="12.8" hidden="false" customHeight="false" outlineLevel="0" collapsed="false">
      <c r="A150" s="0"/>
      <c r="B150" s="0"/>
      <c r="C150" s="34"/>
      <c r="D150" s="29" t="str">
        <f aca="false">IF(B150&lt;&gt;"",B150,IF(D149&lt;&gt;"",D149,""))</f>
        <v>interaction</v>
      </c>
      <c r="E150" s="29" t="str">
        <f aca="false">LOWER(C150)</f>
        <v/>
      </c>
      <c r="F150" s="35"/>
      <c r="G150" s="36"/>
      <c r="H150" s="38"/>
      <c r="I150" s="38"/>
      <c r="J150" s="38"/>
      <c r="K150" s="33" t="str">
        <f aca="false">IF(F150="","",IF(F150="STRING","VARCHAR("&amp;G150&amp;")",F150)&amp;" "&amp;IF(H150="","NOT NULL","")&amp;" "&amp;IF(I150="","","DEFAULT "&amp;I150))</f>
        <v/>
      </c>
      <c r="L150" s="29" t="str">
        <f aca="false">IF(J150="pk","PRIMARY KEY ("&amp;E150&amp;")",IF(J150="u","UNIQUE ","")&amp;IF(OR(J150="i",J150="u"),"KEY "&amp;E150&amp;" ("&amp;E150&amp;")",""))</f>
        <v/>
      </c>
      <c r="M150" s="29" t="str">
        <f aca="false">TRIM(E150&amp;" "&amp;K150)&amp;IF(C150="id"," AUTO_INCREMENT","")</f>
        <v/>
      </c>
      <c r="N150" s="29" t="str">
        <f aca="false">IF(M150="","",IF(N149="",N149,N149&amp;", ")&amp;M150)</f>
        <v/>
      </c>
      <c r="O150" s="29" t="str">
        <f aca="false">IF(E150="","",O149&amp;IF(L150="","",", "&amp;L150))</f>
        <v/>
      </c>
      <c r="P150" s="29" t="str">
        <f aca="false">IF(AND(E150&lt;&gt;"",E151=""),"DROP TABLE IF EXISTS "&amp;D150&amp;"; ","")</f>
        <v/>
      </c>
      <c r="Q150" s="29" t="str">
        <f aca="false">IF(AND(E150&lt;&gt;"",E151=""),"CREATE TABLE IF NOT EXISTS "&amp;D150&amp;" ( "&amp;N150&amp;" "&amp;O150&amp;" ) ENGINE=InnoDB  DEFAULT CHARSET=utf8mb4 AUTO_INCREMENT=1 ;","")</f>
        <v/>
      </c>
      <c r="R150" s="29" t="str">
        <f aca="false">P150&amp;Q150</f>
        <v/>
      </c>
      <c r="S150" s="0"/>
      <c r="T150" s="0"/>
      <c r="U150" s="0"/>
      <c r="V150" s="0"/>
      <c r="W150" s="0" t="str">
        <f aca="false">IF(B150&lt;&gt;"",B150,W149)</f>
        <v>interaction</v>
      </c>
      <c r="X150" s="0" t="str">
        <f aca="false">IF(B150&lt;&gt;"","ALTER TABLE "&amp;B150&amp;" CONVERT TO CHARACTER SET utf8mb4 COLLATE utf8mb4_unicode_ci;",IF(F150="STRING","ALTER TABLE "&amp;W150&amp;" CHANGE "&amp;C150&amp;" "&amp;C150&amp;" VARCHAR("&amp;G150&amp;") CHARACTER SET utf8mb4 COLLATE utf8mb4_unicode_ci;",IF(OR(F150="TEXT",F150="LONGTEXT"),"ALTER TABLE "&amp;W150&amp;" CHANGE "&amp;C150&amp;" "&amp;C150&amp;" "&amp;F150&amp;" CHARACTER SET utf8mb4 COLLATE utf8mb4_unicode_ci;","")))</f>
        <v/>
      </c>
      <c r="Y150" s="0"/>
      <c r="Z150" s="0"/>
      <c r="AA150" s="0"/>
      <c r="AB150" s="0"/>
      <c r="AC150" s="0"/>
      <c r="AD150" s="0"/>
      <c r="AE150" s="0"/>
      <c r="AF150" s="0"/>
      <c r="AG150" s="0"/>
      <c r="AH150" s="0"/>
      <c r="AI150" s="0"/>
      <c r="AJ150" s="0"/>
      <c r="AK150" s="0"/>
      <c r="AL150" s="0"/>
      <c r="AM150" s="0"/>
      <c r="AN150" s="0"/>
      <c r="AO150" s="0"/>
      <c r="AP150" s="0"/>
      <c r="AQ150" s="0"/>
      <c r="AR150" s="0"/>
      <c r="AS150" s="0"/>
      <c r="AT150" s="0"/>
      <c r="AU150" s="0"/>
      <c r="AV150" s="0"/>
      <c r="AW150" s="0"/>
      <c r="AX150" s="0"/>
      <c r="AY150" s="0"/>
      <c r="AZ150" s="0"/>
      <c r="BA150" s="0"/>
      <c r="BB150" s="0"/>
      <c r="BC150" s="0"/>
      <c r="BD150" s="0"/>
      <c r="BE150" s="0"/>
      <c r="BF150" s="0"/>
      <c r="BG150" s="0"/>
      <c r="BH150" s="0"/>
      <c r="BI150" s="0"/>
      <c r="BJ150" s="0"/>
      <c r="BK150" s="0"/>
      <c r="BL150" s="0"/>
      <c r="BM150" s="0"/>
      <c r="BN150" s="0"/>
      <c r="BO150" s="0"/>
      <c r="BP150" s="0"/>
      <c r="BQ150" s="0"/>
      <c r="BR150" s="0"/>
      <c r="BS150" s="0"/>
      <c r="BT150" s="0"/>
      <c r="BU150" s="0"/>
      <c r="BV150" s="0"/>
      <c r="BW150" s="0"/>
      <c r="BX150" s="0"/>
      <c r="BY150" s="0"/>
      <c r="BZ150" s="0"/>
      <c r="CA150" s="0"/>
      <c r="CB150" s="0"/>
      <c r="CC150" s="0"/>
      <c r="CD150" s="0"/>
      <c r="CE150" s="0"/>
      <c r="CF150" s="0"/>
      <c r="CG150" s="0"/>
      <c r="CH150" s="0"/>
      <c r="CI150" s="0"/>
      <c r="CJ150" s="0"/>
      <c r="CK150" s="0"/>
      <c r="CL150" s="0"/>
      <c r="CM150" s="0"/>
      <c r="CN150" s="0"/>
      <c r="CO150" s="0"/>
      <c r="CP150" s="0"/>
      <c r="CQ150" s="0"/>
      <c r="CR150" s="0"/>
      <c r="CS150" s="0"/>
      <c r="CT150" s="0"/>
      <c r="CU150" s="0"/>
      <c r="CV150" s="0"/>
      <c r="CW150" s="0"/>
      <c r="CX150" s="0"/>
      <c r="CY150" s="0"/>
      <c r="CZ150" s="0"/>
      <c r="DA150" s="0"/>
      <c r="DB150" s="0"/>
      <c r="DC150" s="0"/>
      <c r="DD150" s="0"/>
      <c r="DE150" s="0"/>
      <c r="DF150" s="0"/>
      <c r="DG150" s="0"/>
      <c r="DH150" s="0"/>
      <c r="DI150" s="0"/>
      <c r="DJ150" s="0"/>
      <c r="DK150" s="0"/>
      <c r="DL150" s="0"/>
      <c r="DM150" s="0"/>
      <c r="DN150" s="0"/>
      <c r="DO150" s="0"/>
      <c r="DP150" s="0"/>
      <c r="DQ150" s="0"/>
      <c r="DR150" s="0"/>
      <c r="DS150" s="0"/>
      <c r="DT150" s="0"/>
      <c r="DU150" s="0"/>
      <c r="DV150" s="0"/>
      <c r="DW150" s="0"/>
      <c r="DX150" s="0"/>
      <c r="DY150" s="0"/>
      <c r="DZ150" s="0"/>
      <c r="EA150" s="0"/>
      <c r="EB150" s="0"/>
      <c r="EC150" s="0"/>
      <c r="ED150" s="0"/>
      <c r="EE150" s="0"/>
      <c r="EF150" s="0"/>
      <c r="EG150" s="0"/>
      <c r="EH150" s="0"/>
      <c r="EI150" s="0"/>
      <c r="EJ150" s="0"/>
      <c r="EK150" s="0"/>
      <c r="EL150" s="0"/>
      <c r="EM150" s="0"/>
      <c r="EN150" s="0"/>
      <c r="EO150" s="0"/>
      <c r="EP150" s="0"/>
      <c r="EQ150" s="0"/>
      <c r="ER150" s="0"/>
      <c r="ES150" s="0"/>
      <c r="ET150" s="0"/>
      <c r="EU150" s="0"/>
      <c r="EV150" s="0"/>
      <c r="EW150" s="0"/>
      <c r="EX150" s="0"/>
      <c r="EY150" s="0"/>
      <c r="EZ150" s="0"/>
      <c r="FA150" s="0"/>
      <c r="FB150" s="0"/>
      <c r="FC150" s="0"/>
      <c r="FD150" s="0"/>
      <c r="FE150" s="0"/>
      <c r="FF150" s="0"/>
      <c r="FG150" s="0"/>
      <c r="FH150" s="0"/>
      <c r="FI150" s="0"/>
      <c r="FJ150" s="0"/>
      <c r="FK150" s="0"/>
      <c r="FL150" s="0"/>
      <c r="FM150" s="0"/>
      <c r="FN150" s="0"/>
      <c r="FO150" s="0"/>
      <c r="FP150" s="0"/>
      <c r="FQ150" s="0"/>
      <c r="FR150" s="0"/>
      <c r="FS150" s="0"/>
      <c r="FT150" s="0"/>
      <c r="FU150" s="0"/>
      <c r="FV150" s="0"/>
      <c r="FW150" s="0"/>
      <c r="FX150" s="0"/>
      <c r="FY150" s="0"/>
      <c r="FZ150" s="0"/>
      <c r="GA150" s="0"/>
      <c r="GB150" s="0"/>
      <c r="GC150" s="0"/>
      <c r="GD150" s="0"/>
      <c r="GE150" s="0"/>
      <c r="GF150" s="0"/>
      <c r="GG150" s="0"/>
      <c r="GH150" s="0"/>
      <c r="GI150" s="0"/>
      <c r="GJ150" s="0"/>
      <c r="GK150" s="0"/>
      <c r="GL150" s="0"/>
      <c r="GM150" s="0"/>
      <c r="GN150" s="0"/>
      <c r="GO150" s="0"/>
      <c r="GP150" s="0"/>
      <c r="GQ150" s="0"/>
      <c r="GR150" s="0"/>
      <c r="GS150" s="0"/>
      <c r="GT150" s="0"/>
      <c r="GU150" s="0"/>
      <c r="GV150" s="0"/>
      <c r="GW150" s="0"/>
      <c r="GX150" s="0"/>
      <c r="GY150" s="0"/>
      <c r="GZ150" s="0"/>
      <c r="HA150" s="0"/>
      <c r="HB150" s="0"/>
      <c r="HC150" s="0"/>
      <c r="HD150" s="0"/>
      <c r="HE150" s="0"/>
      <c r="HF150" s="0"/>
      <c r="HG150" s="0"/>
      <c r="HH150" s="0"/>
      <c r="HI150" s="0"/>
      <c r="HJ150" s="0"/>
      <c r="HK150" s="0"/>
      <c r="HL150" s="0"/>
      <c r="HM150" s="0"/>
      <c r="HN150" s="0"/>
      <c r="HO150" s="0"/>
      <c r="HP150" s="0"/>
      <c r="HQ150" s="0"/>
      <c r="HR150" s="0"/>
      <c r="HS150" s="0"/>
      <c r="HT150" s="0"/>
      <c r="HU150" s="0"/>
      <c r="HV150" s="0"/>
      <c r="HW150" s="0"/>
      <c r="HX150" s="0"/>
      <c r="HY150" s="0"/>
      <c r="HZ150" s="0"/>
      <c r="IA150" s="0"/>
      <c r="IB150" s="0"/>
      <c r="IC150" s="0"/>
      <c r="ID150" s="0"/>
      <c r="IE150" s="0"/>
      <c r="IF150" s="0"/>
      <c r="IG150" s="0"/>
      <c r="IH150" s="0"/>
      <c r="II150" s="0"/>
      <c r="IJ150" s="0"/>
      <c r="IK150" s="0"/>
      <c r="IL150" s="0"/>
      <c r="IM150" s="0"/>
      <c r="IN150" s="0"/>
      <c r="IO150" s="0"/>
      <c r="IP150" s="0"/>
      <c r="IQ150" s="0"/>
      <c r="IR150" s="0"/>
      <c r="IS150" s="0"/>
      <c r="IT150" s="0"/>
      <c r="IU150" s="0"/>
      <c r="IV150" s="0"/>
      <c r="IW150" s="0"/>
      <c r="IX150" s="0"/>
      <c r="IY150" s="0"/>
      <c r="IZ150" s="0"/>
      <c r="JA150" s="0"/>
      <c r="JB150" s="0"/>
      <c r="JC150" s="0"/>
      <c r="JD150" s="0"/>
      <c r="JE150" s="0"/>
      <c r="JF150" s="0"/>
      <c r="JG150" s="0"/>
      <c r="JH150" s="0"/>
      <c r="JI150" s="0"/>
      <c r="JJ150" s="0"/>
      <c r="JK150" s="0"/>
      <c r="JL150" s="0"/>
      <c r="JM150" s="0"/>
      <c r="JN150" s="0"/>
      <c r="JO150" s="0"/>
      <c r="JP150" s="0"/>
      <c r="JQ150" s="0"/>
      <c r="JR150" s="0"/>
      <c r="JS150" s="0"/>
      <c r="JT150" s="0"/>
      <c r="JU150" s="0"/>
      <c r="JV150" s="0"/>
      <c r="JW150" s="0"/>
      <c r="JX150" s="0"/>
      <c r="JY150" s="0"/>
      <c r="JZ150" s="0"/>
      <c r="KA150" s="0"/>
      <c r="KB150" s="0"/>
      <c r="KC150" s="0"/>
      <c r="KD150" s="0"/>
      <c r="KE150" s="0"/>
      <c r="KF150" s="0"/>
      <c r="KG150" s="0"/>
      <c r="KH150" s="0"/>
      <c r="KI150" s="0"/>
      <c r="KJ150" s="0"/>
      <c r="KK150" s="0"/>
      <c r="KL150" s="0"/>
      <c r="KM150" s="0"/>
      <c r="KN150" s="0"/>
      <c r="KO150" s="0"/>
      <c r="KP150" s="0"/>
      <c r="KQ150" s="0"/>
      <c r="KR150" s="0"/>
      <c r="KS150" s="0"/>
      <c r="KT150" s="0"/>
      <c r="KU150" s="0"/>
      <c r="KV150" s="0"/>
      <c r="KW150" s="0"/>
      <c r="KX150" s="0"/>
      <c r="KY150" s="0"/>
      <c r="KZ150" s="0"/>
      <c r="LA150" s="0"/>
      <c r="LB150" s="0"/>
      <c r="LC150" s="0"/>
      <c r="LD150" s="0"/>
      <c r="LE150" s="0"/>
      <c r="LF150" s="0"/>
      <c r="LG150" s="0"/>
      <c r="LH150" s="0"/>
      <c r="LI150" s="0"/>
      <c r="LJ150" s="0"/>
      <c r="LK150" s="0"/>
      <c r="LL150" s="0"/>
      <c r="LM150" s="0"/>
      <c r="LN150" s="0"/>
      <c r="LO150" s="0"/>
      <c r="LP150" s="0"/>
      <c r="LQ150" s="0"/>
      <c r="LR150" s="0"/>
      <c r="LS150" s="0"/>
      <c r="LT150" s="0"/>
      <c r="LU150" s="0"/>
      <c r="LV150" s="0"/>
      <c r="LW150" s="0"/>
      <c r="LX150" s="0"/>
      <c r="LY150" s="0"/>
      <c r="LZ150" s="0"/>
      <c r="MA150" s="0"/>
      <c r="MB150" s="0"/>
      <c r="MC150" s="0"/>
      <c r="MD150" s="0"/>
      <c r="ME150" s="0"/>
      <c r="MF150" s="0"/>
      <c r="MG150" s="0"/>
      <c r="MH150" s="0"/>
      <c r="MI150" s="0"/>
      <c r="MJ150" s="0"/>
      <c r="MK150" s="0"/>
      <c r="ML150" s="0"/>
      <c r="MM150" s="0"/>
      <c r="MN150" s="0"/>
      <c r="MO150" s="0"/>
      <c r="MP150" s="0"/>
      <c r="MQ150" s="0"/>
      <c r="MR150" s="0"/>
      <c r="MS150" s="0"/>
      <c r="MT150" s="0"/>
      <c r="MU150" s="0"/>
      <c r="MV150" s="0"/>
      <c r="MW150" s="0"/>
      <c r="MX150" s="0"/>
      <c r="MY150" s="0"/>
      <c r="MZ150" s="0"/>
      <c r="NA150" s="0"/>
      <c r="NB150" s="0"/>
      <c r="NC150" s="0"/>
      <c r="ND150" s="0"/>
      <c r="NE150" s="0"/>
      <c r="NF150" s="0"/>
      <c r="NG150" s="0"/>
      <c r="NH150" s="0"/>
      <c r="NI150" s="0"/>
      <c r="NJ150" s="0"/>
      <c r="NK150" s="0"/>
      <c r="NL150" s="0"/>
      <c r="NM150" s="0"/>
      <c r="NN150" s="0"/>
      <c r="NO150" s="0"/>
      <c r="NP150" s="0"/>
      <c r="NQ150" s="0"/>
      <c r="NR150" s="0"/>
      <c r="NS150" s="0"/>
      <c r="NT150" s="0"/>
      <c r="NU150" s="0"/>
      <c r="NV150" s="0"/>
      <c r="NW150" s="0"/>
      <c r="NX150" s="0"/>
      <c r="NY150" s="0"/>
      <c r="NZ150" s="0"/>
      <c r="OA150" s="0"/>
      <c r="OB150" s="0"/>
      <c r="OC150" s="0"/>
      <c r="OD150" s="0"/>
      <c r="OE150" s="0"/>
      <c r="OF150" s="0"/>
      <c r="OG150" s="0"/>
      <c r="OH150" s="0"/>
      <c r="OI150" s="0"/>
      <c r="OJ150" s="0"/>
      <c r="OK150" s="0"/>
      <c r="OL150" s="0"/>
      <c r="OM150" s="0"/>
      <c r="ON150" s="0"/>
      <c r="OO150" s="0"/>
      <c r="OP150" s="0"/>
      <c r="OQ150" s="0"/>
      <c r="OR150" s="0"/>
      <c r="OS150" s="0"/>
      <c r="OT150" s="0"/>
      <c r="OU150" s="0"/>
      <c r="OV150" s="0"/>
      <c r="OW150" s="0"/>
      <c r="OX150" s="0"/>
      <c r="OY150" s="0"/>
      <c r="OZ150" s="0"/>
      <c r="PA150" s="0"/>
      <c r="PB150" s="0"/>
      <c r="PC150" s="0"/>
      <c r="PD150" s="0"/>
      <c r="PE150" s="0"/>
      <c r="PF150" s="0"/>
      <c r="PG150" s="0"/>
      <c r="PH150" s="0"/>
      <c r="PI150" s="0"/>
      <c r="PJ150" s="0"/>
      <c r="PK150" s="0"/>
      <c r="PL150" s="0"/>
      <c r="PM150" s="0"/>
      <c r="PN150" s="0"/>
      <c r="PO150" s="0"/>
      <c r="PP150" s="0"/>
      <c r="PQ150" s="0"/>
      <c r="PR150" s="0"/>
      <c r="PS150" s="0"/>
      <c r="PT150" s="0"/>
      <c r="PU150" s="0"/>
      <c r="PV150" s="0"/>
      <c r="PW150" s="0"/>
      <c r="PX150" s="0"/>
      <c r="PY150" s="0"/>
      <c r="PZ150" s="0"/>
      <c r="QA150" s="0"/>
      <c r="QB150" s="0"/>
      <c r="QC150" s="0"/>
      <c r="QD150" s="0"/>
      <c r="QE150" s="0"/>
      <c r="QF150" s="0"/>
      <c r="QG150" s="0"/>
      <c r="QH150" s="0"/>
      <c r="QI150" s="0"/>
      <c r="QJ150" s="0"/>
      <c r="QK150" s="0"/>
      <c r="QL150" s="0"/>
      <c r="QM150" s="0"/>
      <c r="QN150" s="0"/>
      <c r="QO150" s="0"/>
      <c r="QP150" s="0"/>
      <c r="QQ150" s="0"/>
      <c r="QR150" s="0"/>
      <c r="QS150" s="0"/>
      <c r="QT150" s="0"/>
      <c r="QU150" s="0"/>
      <c r="QV150" s="0"/>
      <c r="QW150" s="0"/>
      <c r="QX150" s="0"/>
      <c r="QY150" s="0"/>
      <c r="QZ150" s="0"/>
      <c r="RA150" s="0"/>
      <c r="RB150" s="0"/>
      <c r="RC150" s="0"/>
      <c r="RD150" s="0"/>
      <c r="RE150" s="0"/>
      <c r="RF150" s="0"/>
      <c r="RG150" s="0"/>
      <c r="RH150" s="0"/>
      <c r="RI150" s="0"/>
      <c r="RJ150" s="0"/>
      <c r="RK150" s="0"/>
      <c r="RL150" s="0"/>
      <c r="RM150" s="0"/>
      <c r="RN150" s="0"/>
      <c r="RO150" s="0"/>
      <c r="RP150" s="0"/>
      <c r="RQ150" s="0"/>
      <c r="RR150" s="0"/>
      <c r="RS150" s="0"/>
      <c r="RT150" s="0"/>
      <c r="RU150" s="0"/>
      <c r="RV150" s="0"/>
      <c r="RW150" s="0"/>
      <c r="RX150" s="0"/>
      <c r="RY150" s="0"/>
      <c r="RZ150" s="0"/>
      <c r="SA150" s="0"/>
      <c r="SB150" s="0"/>
      <c r="SC150" s="0"/>
      <c r="SD150" s="0"/>
      <c r="SE150" s="0"/>
      <c r="SF150" s="0"/>
      <c r="SG150" s="0"/>
      <c r="SH150" s="0"/>
      <c r="SI150" s="0"/>
      <c r="SJ150" s="0"/>
      <c r="SK150" s="0"/>
      <c r="SL150" s="0"/>
      <c r="SM150" s="0"/>
      <c r="SN150" s="0"/>
      <c r="SO150" s="0"/>
      <c r="SP150" s="0"/>
      <c r="SQ150" s="0"/>
      <c r="SR150" s="0"/>
      <c r="SS150" s="0"/>
      <c r="ST150" s="0"/>
      <c r="SU150" s="0"/>
      <c r="SV150" s="0"/>
      <c r="SW150" s="0"/>
      <c r="SX150" s="0"/>
      <c r="SY150" s="0"/>
      <c r="SZ150" s="0"/>
      <c r="TA150" s="0"/>
      <c r="TB150" s="0"/>
      <c r="TC150" s="0"/>
      <c r="TD150" s="0"/>
      <c r="TE150" s="0"/>
      <c r="TF150" s="0"/>
      <c r="TG150" s="0"/>
      <c r="TH150" s="0"/>
      <c r="TI150" s="0"/>
      <c r="TJ150" s="0"/>
      <c r="TK150" s="0"/>
      <c r="TL150" s="0"/>
      <c r="TM150" s="0"/>
      <c r="TN150" s="0"/>
      <c r="TO150" s="0"/>
      <c r="TP150" s="0"/>
      <c r="TQ150" s="0"/>
      <c r="TR150" s="0"/>
      <c r="TS150" s="0"/>
      <c r="TT150" s="0"/>
      <c r="TU150" s="0"/>
      <c r="TV150" s="0"/>
      <c r="TW150" s="0"/>
      <c r="TX150" s="0"/>
      <c r="TY150" s="0"/>
      <c r="TZ150" s="0"/>
      <c r="UA150" s="0"/>
      <c r="UB150" s="0"/>
      <c r="UC150" s="0"/>
      <c r="UD150" s="0"/>
      <c r="UE150" s="0"/>
      <c r="UF150" s="0"/>
      <c r="UG150" s="0"/>
      <c r="UH150" s="0"/>
      <c r="UI150" s="0"/>
      <c r="UJ150" s="0"/>
      <c r="UK150" s="0"/>
      <c r="UL150" s="0"/>
      <c r="UM150" s="0"/>
      <c r="UN150" s="0"/>
      <c r="UO150" s="0"/>
      <c r="UP150" s="0"/>
      <c r="UQ150" s="0"/>
      <c r="UR150" s="0"/>
      <c r="US150" s="0"/>
      <c r="UT150" s="0"/>
      <c r="UU150" s="0"/>
      <c r="UV150" s="0"/>
      <c r="UW150" s="0"/>
      <c r="UX150" s="0"/>
      <c r="UY150" s="0"/>
      <c r="UZ150" s="0"/>
      <c r="VA150" s="0"/>
      <c r="VB150" s="0"/>
      <c r="VC150" s="0"/>
      <c r="VD150" s="0"/>
      <c r="VE150" s="0"/>
      <c r="VF150" s="0"/>
      <c r="VG150" s="0"/>
      <c r="VH150" s="0"/>
      <c r="VI150" s="0"/>
      <c r="VJ150" s="0"/>
      <c r="VK150" s="0"/>
      <c r="VL150" s="0"/>
      <c r="VM150" s="0"/>
      <c r="VN150" s="0"/>
      <c r="VO150" s="0"/>
      <c r="VP150" s="0"/>
      <c r="VQ150" s="0"/>
      <c r="VR150" s="0"/>
      <c r="VS150" s="0"/>
      <c r="VT150" s="0"/>
      <c r="VU150" s="0"/>
      <c r="VV150" s="0"/>
      <c r="VW150" s="0"/>
      <c r="VX150" s="0"/>
      <c r="VY150" s="0"/>
      <c r="VZ150" s="0"/>
      <c r="WA150" s="0"/>
      <c r="WB150" s="0"/>
      <c r="WC150" s="0"/>
      <c r="WD150" s="0"/>
      <c r="WE150" s="0"/>
      <c r="WF150" s="0"/>
      <c r="WG150" s="0"/>
      <c r="WH150" s="0"/>
      <c r="WI150" s="0"/>
      <c r="WJ150" s="0"/>
      <c r="WK150" s="0"/>
      <c r="WL150" s="0"/>
      <c r="WM150" s="0"/>
      <c r="WN150" s="0"/>
      <c r="WO150" s="0"/>
      <c r="WP150" s="0"/>
      <c r="WQ150" s="0"/>
      <c r="WR150" s="0"/>
      <c r="WS150" s="0"/>
      <c r="WT150" s="0"/>
      <c r="WU150" s="0"/>
      <c r="WV150" s="0"/>
      <c r="WW150" s="0"/>
      <c r="WX150" s="0"/>
      <c r="WY150" s="0"/>
      <c r="WZ150" s="0"/>
      <c r="XA150" s="0"/>
      <c r="XB150" s="0"/>
      <c r="XC150" s="0"/>
      <c r="XD150" s="0"/>
      <c r="XE150" s="0"/>
      <c r="XF150" s="0"/>
      <c r="XG150" s="0"/>
      <c r="XH150" s="0"/>
      <c r="XI150" s="0"/>
      <c r="XJ150" s="0"/>
      <c r="XK150" s="0"/>
      <c r="XL150" s="0"/>
      <c r="XM150" s="0"/>
      <c r="XN150" s="0"/>
      <c r="XO150" s="0"/>
      <c r="XP150" s="0"/>
      <c r="XQ150" s="0"/>
      <c r="XR150" s="0"/>
      <c r="XS150" s="0"/>
      <c r="XT150" s="0"/>
      <c r="XU150" s="0"/>
      <c r="XV150" s="0"/>
      <c r="XW150" s="0"/>
      <c r="XX150" s="0"/>
      <c r="XY150" s="0"/>
      <c r="XZ150" s="0"/>
      <c r="YA150" s="0"/>
      <c r="YB150" s="0"/>
      <c r="YC150" s="0"/>
      <c r="YD150" s="0"/>
      <c r="YE150" s="0"/>
      <c r="YF150" s="0"/>
      <c r="YG150" s="0"/>
      <c r="YH150" s="0"/>
      <c r="YI150" s="0"/>
      <c r="YJ150" s="0"/>
      <c r="YK150" s="0"/>
      <c r="YL150" s="0"/>
      <c r="YM150" s="0"/>
      <c r="YN150" s="0"/>
      <c r="YO150" s="0"/>
      <c r="YP150" s="0"/>
      <c r="YQ150" s="0"/>
      <c r="YR150" s="0"/>
      <c r="YS150" s="0"/>
      <c r="YT150" s="0"/>
      <c r="YU150" s="0"/>
      <c r="YV150" s="0"/>
      <c r="YW150" s="0"/>
      <c r="YX150" s="0"/>
      <c r="YY150" s="0"/>
      <c r="YZ150" s="0"/>
      <c r="ZA150" s="0"/>
      <c r="ZB150" s="0"/>
      <c r="ZC150" s="0"/>
      <c r="ZD150" s="0"/>
      <c r="ZE150" s="0"/>
      <c r="ZF150" s="0"/>
      <c r="ZG150" s="0"/>
      <c r="ZH150" s="0"/>
      <c r="ZI150" s="0"/>
      <c r="ZJ150" s="0"/>
      <c r="ZK150" s="0"/>
      <c r="ZL150" s="0"/>
      <c r="ZM150" s="0"/>
      <c r="ZN150" s="0"/>
      <c r="ZO150" s="0"/>
      <c r="ZP150" s="0"/>
      <c r="ZQ150" s="0"/>
      <c r="ZR150" s="0"/>
      <c r="ZS150" s="0"/>
      <c r="ZT150" s="0"/>
      <c r="ZU150" s="0"/>
      <c r="ZV150" s="0"/>
      <c r="ZW150" s="0"/>
      <c r="ZX150" s="0"/>
      <c r="ZY150" s="0"/>
      <c r="ZZ150" s="0"/>
      <c r="AAA150" s="0"/>
      <c r="AAB150" s="0"/>
      <c r="AAC150" s="0"/>
      <c r="AAD150" s="0"/>
      <c r="AAE150" s="0"/>
      <c r="AAF150" s="0"/>
      <c r="AAG150" s="0"/>
      <c r="AAH150" s="0"/>
      <c r="AAI150" s="0"/>
      <c r="AAJ150" s="0"/>
      <c r="AAK150" s="0"/>
      <c r="AAL150" s="0"/>
      <c r="AAM150" s="0"/>
      <c r="AAN150" s="0"/>
      <c r="AAO150" s="0"/>
      <c r="AAP150" s="0"/>
      <c r="AAQ150" s="0"/>
      <c r="AAR150" s="0"/>
      <c r="AAS150" s="0"/>
      <c r="AAT150" s="0"/>
      <c r="AAU150" s="0"/>
      <c r="AAV150" s="0"/>
      <c r="AAW150" s="0"/>
      <c r="AAX150" s="0"/>
      <c r="AAY150" s="0"/>
      <c r="AAZ150" s="0"/>
      <c r="ABA150" s="0"/>
      <c r="ABB150" s="0"/>
      <c r="ABC150" s="0"/>
      <c r="ABD150" s="0"/>
      <c r="ABE150" s="0"/>
      <c r="ABF150" s="0"/>
      <c r="ABG150" s="0"/>
      <c r="ABH150" s="0"/>
      <c r="ABI150" s="0"/>
      <c r="ABJ150" s="0"/>
      <c r="ABK150" s="0"/>
      <c r="ABL150" s="0"/>
      <c r="ABM150" s="0"/>
      <c r="ABN150" s="0"/>
      <c r="ABO150" s="0"/>
      <c r="ABP150" s="0"/>
      <c r="ABQ150" s="0"/>
      <c r="ABR150" s="0"/>
      <c r="ABS150" s="0"/>
      <c r="ABT150" s="0"/>
      <c r="ABU150" s="0"/>
      <c r="ABV150" s="0"/>
      <c r="ABW150" s="0"/>
      <c r="ABX150" s="0"/>
      <c r="ABY150" s="0"/>
      <c r="ABZ150" s="0"/>
      <c r="ACA150" s="0"/>
      <c r="ACB150" s="0"/>
      <c r="ACC150" s="0"/>
      <c r="ACD150" s="0"/>
      <c r="ACE150" s="0"/>
      <c r="ACF150" s="0"/>
      <c r="ACG150" s="0"/>
      <c r="ACH150" s="0"/>
      <c r="ACI150" s="0"/>
      <c r="ACJ150" s="0"/>
      <c r="ACK150" s="0"/>
      <c r="ACL150" s="0"/>
      <c r="ACM150" s="0"/>
      <c r="ACN150" s="0"/>
      <c r="ACO150" s="0"/>
      <c r="ACP150" s="0"/>
      <c r="ACQ150" s="0"/>
      <c r="ACR150" s="0"/>
      <c r="ACS150" s="0"/>
      <c r="ACT150" s="0"/>
      <c r="ACU150" s="0"/>
      <c r="ACV150" s="0"/>
      <c r="ACW150" s="0"/>
      <c r="ACX150" s="0"/>
      <c r="ACY150" s="0"/>
      <c r="ACZ150" s="0"/>
      <c r="ADA150" s="0"/>
      <c r="ADB150" s="0"/>
      <c r="ADC150" s="0"/>
      <c r="ADD150" s="0"/>
      <c r="ADE150" s="0"/>
      <c r="ADF150" s="0"/>
      <c r="ADG150" s="0"/>
      <c r="ADH150" s="0"/>
      <c r="ADI150" s="0"/>
      <c r="ADJ150" s="0"/>
      <c r="ADK150" s="0"/>
      <c r="ADL150" s="0"/>
      <c r="ADM150" s="0"/>
      <c r="ADN150" s="0"/>
      <c r="ADO150" s="0"/>
      <c r="ADP150" s="0"/>
      <c r="ADQ150" s="0"/>
      <c r="ADR150" s="0"/>
      <c r="ADS150" s="0"/>
      <c r="ADT150" s="0"/>
      <c r="ADU150" s="0"/>
      <c r="ADV150" s="0"/>
      <c r="ADW150" s="0"/>
      <c r="ADX150" s="0"/>
      <c r="ADY150" s="0"/>
      <c r="ADZ150" s="0"/>
      <c r="AEA150" s="0"/>
      <c r="AEB150" s="0"/>
      <c r="AEC150" s="0"/>
      <c r="AED150" s="0"/>
      <c r="AEE150" s="0"/>
      <c r="AEF150" s="0"/>
      <c r="AEG150" s="0"/>
      <c r="AEH150" s="0"/>
      <c r="AEI150" s="0"/>
      <c r="AEJ150" s="0"/>
      <c r="AEK150" s="0"/>
      <c r="AEL150" s="0"/>
      <c r="AEM150" s="0"/>
      <c r="AEN150" s="0"/>
      <c r="AEO150" s="0"/>
      <c r="AEP150" s="0"/>
      <c r="AEQ150" s="0"/>
      <c r="AER150" s="0"/>
      <c r="AES150" s="0"/>
      <c r="AET150" s="0"/>
      <c r="AEU150" s="0"/>
      <c r="AEV150" s="0"/>
      <c r="AEW150" s="0"/>
      <c r="AEX150" s="0"/>
      <c r="AEY150" s="0"/>
      <c r="AEZ150" s="0"/>
      <c r="AFA150" s="0"/>
      <c r="AFB150" s="0"/>
      <c r="AFC150" s="0"/>
      <c r="AFD150" s="0"/>
      <c r="AFE150" s="0"/>
      <c r="AFF150" s="0"/>
      <c r="AFG150" s="0"/>
      <c r="AFH150" s="0"/>
      <c r="AFI150" s="0"/>
      <c r="AFJ150" s="0"/>
      <c r="AFK150" s="0"/>
      <c r="AFL150" s="0"/>
      <c r="AFM150" s="0"/>
      <c r="AFN150" s="0"/>
      <c r="AFO150" s="0"/>
      <c r="AFP150" s="0"/>
      <c r="AFQ150" s="0"/>
      <c r="AFR150" s="0"/>
      <c r="AFS150" s="0"/>
      <c r="AFT150" s="0"/>
      <c r="AFU150" s="0"/>
      <c r="AFV150" s="0"/>
      <c r="AFW150" s="0"/>
      <c r="AFX150" s="0"/>
      <c r="AFY150" s="0"/>
      <c r="AFZ150" s="0"/>
      <c r="AGA150" s="0"/>
      <c r="AGB150" s="0"/>
      <c r="AGC150" s="0"/>
      <c r="AGD150" s="0"/>
      <c r="AGE150" s="0"/>
      <c r="AGF150" s="0"/>
      <c r="AGG150" s="0"/>
      <c r="AGH150" s="0"/>
      <c r="AGI150" s="0"/>
      <c r="AGJ150" s="0"/>
      <c r="AGK150" s="0"/>
      <c r="AGL150" s="0"/>
      <c r="AGM150" s="0"/>
      <c r="AGN150" s="0"/>
      <c r="AGO150" s="0"/>
      <c r="AGP150" s="0"/>
      <c r="AGQ150" s="0"/>
      <c r="AGR150" s="0"/>
      <c r="AGS150" s="0"/>
      <c r="AGT150" s="0"/>
      <c r="AGU150" s="0"/>
      <c r="AGV150" s="0"/>
      <c r="AGW150" s="0"/>
      <c r="AGX150" s="0"/>
      <c r="AGY150" s="0"/>
      <c r="AGZ150" s="0"/>
      <c r="AHA150" s="0"/>
      <c r="AHB150" s="0"/>
      <c r="AHC150" s="0"/>
      <c r="AHD150" s="0"/>
      <c r="AHE150" s="0"/>
      <c r="AHF150" s="0"/>
      <c r="AHG150" s="0"/>
      <c r="AHH150" s="0"/>
      <c r="AHI150" s="0"/>
      <c r="AHJ150" s="0"/>
      <c r="AHK150" s="0"/>
      <c r="AHL150" s="0"/>
      <c r="AHM150" s="0"/>
      <c r="AHN150" s="0"/>
      <c r="AHO150" s="0"/>
      <c r="AHP150" s="0"/>
      <c r="AHQ150" s="0"/>
      <c r="AHR150" s="0"/>
      <c r="AHS150" s="0"/>
      <c r="AHT150" s="0"/>
      <c r="AHU150" s="0"/>
      <c r="AHV150" s="0"/>
      <c r="AHW150" s="0"/>
      <c r="AHX150" s="0"/>
      <c r="AHY150" s="0"/>
      <c r="AHZ150" s="0"/>
      <c r="AIA150" s="0"/>
      <c r="AIB150" s="0"/>
      <c r="AIC150" s="0"/>
      <c r="AID150" s="0"/>
      <c r="AIE150" s="0"/>
      <c r="AIF150" s="0"/>
      <c r="AIG150" s="0"/>
      <c r="AIH150" s="0"/>
      <c r="AII150" s="0"/>
      <c r="AIJ150" s="0"/>
      <c r="AIK150" s="0"/>
      <c r="AIL150" s="0"/>
      <c r="AIM150" s="0"/>
      <c r="AIN150" s="0"/>
      <c r="AIO150" s="0"/>
      <c r="AIP150" s="0"/>
      <c r="AIQ150" s="0"/>
      <c r="AIR150" s="0"/>
      <c r="AIS150" s="0"/>
      <c r="AIT150" s="0"/>
      <c r="AIU150" s="0"/>
      <c r="AIV150" s="0"/>
      <c r="AIW150" s="0"/>
      <c r="AIX150" s="0"/>
      <c r="AIY150" s="0"/>
      <c r="AIZ150" s="0"/>
      <c r="AJA150" s="0"/>
      <c r="AJB150" s="0"/>
      <c r="AJC150" s="0"/>
      <c r="AJD150" s="0"/>
      <c r="AJE150" s="0"/>
      <c r="AJF150" s="0"/>
      <c r="AJG150" s="0"/>
      <c r="AJH150" s="0"/>
      <c r="AJI150" s="0"/>
      <c r="AJJ150" s="0"/>
      <c r="AJK150" s="0"/>
      <c r="AJL150" s="0"/>
      <c r="AJM150" s="0"/>
      <c r="AJN150" s="0"/>
      <c r="AJO150" s="0"/>
      <c r="AJP150" s="0"/>
      <c r="AJQ150" s="0"/>
      <c r="AJR150" s="0"/>
      <c r="AJS150" s="0"/>
      <c r="AJT150" s="0"/>
      <c r="AJU150" s="0"/>
      <c r="AJV150" s="0"/>
      <c r="AJW150" s="0"/>
      <c r="AJX150" s="0"/>
      <c r="AJY150" s="0"/>
      <c r="AJZ150" s="0"/>
      <c r="AKA150" s="0"/>
      <c r="AKB150" s="0"/>
      <c r="AKC150" s="0"/>
      <c r="AKD150" s="0"/>
      <c r="AKE150" s="0"/>
      <c r="AKF150" s="0"/>
      <c r="AKG150" s="0"/>
      <c r="AKH150" s="0"/>
      <c r="AKI150" s="0"/>
      <c r="AKJ150" s="0"/>
      <c r="AKK150" s="0"/>
      <c r="AKL150" s="0"/>
      <c r="AKM150" s="0"/>
      <c r="AKN150" s="0"/>
      <c r="AKO150" s="0"/>
      <c r="AKP150" s="0"/>
      <c r="AKQ150" s="0"/>
      <c r="AKR150" s="0"/>
      <c r="AKS150" s="0"/>
      <c r="AKT150" s="0"/>
      <c r="AKU150" s="0"/>
      <c r="AKV150" s="0"/>
      <c r="AKW150" s="0"/>
      <c r="AKX150" s="0"/>
      <c r="AKY150" s="0"/>
      <c r="AKZ150" s="0"/>
      <c r="ALA150" s="0"/>
      <c r="ALB150" s="0"/>
      <c r="ALC150" s="0"/>
      <c r="ALD150" s="0"/>
      <c r="ALE150" s="0"/>
      <c r="ALF150" s="0"/>
      <c r="ALG150" s="0"/>
      <c r="ALH150" s="0"/>
      <c r="ALI150" s="0"/>
      <c r="ALJ150" s="0"/>
      <c r="ALK150" s="0"/>
      <c r="ALL150" s="0"/>
      <c r="ALM150" s="0"/>
      <c r="ALN150" s="0"/>
      <c r="ALO150" s="0"/>
      <c r="ALP150" s="0"/>
      <c r="ALQ150" s="0"/>
      <c r="ALR150" s="0"/>
      <c r="ALS150" s="0"/>
      <c r="ALT150" s="0"/>
      <c r="ALU150" s="0"/>
      <c r="ALV150" s="0"/>
      <c r="ALW150" s="0"/>
      <c r="ALX150" s="0"/>
      <c r="ALY150" s="0"/>
      <c r="ALZ150" s="0"/>
      <c r="AMA150" s="0"/>
      <c r="AMB150" s="0"/>
      <c r="AMC150" s="0"/>
      <c r="AMD150" s="0"/>
      <c r="AME150" s="0"/>
      <c r="AMF150" s="0"/>
      <c r="AMG150" s="0"/>
      <c r="AMH150" s="0"/>
      <c r="AMI150" s="0"/>
      <c r="AMJ150" s="0"/>
    </row>
    <row r="151" s="26" customFormat="true" ht="12.8" hidden="false" customHeight="false" outlineLevel="0" collapsed="false">
      <c r="B151" s="27" t="s">
        <v>470</v>
      </c>
      <c r="C151" s="28"/>
      <c r="D151" s="29" t="str">
        <f aca="false">IF(B151&lt;&gt;"",B151,IF(D150&lt;&gt;"",D150,""))</f>
        <v>menuhook_signature</v>
      </c>
      <c r="E151" s="29" t="str">
        <f aca="false">LOWER(C151)</f>
        <v/>
      </c>
      <c r="F151" s="30"/>
      <c r="G151" s="31"/>
      <c r="H151" s="32"/>
      <c r="I151" s="32"/>
      <c r="J151" s="32"/>
      <c r="K151" s="33" t="str">
        <f aca="false">IF(F151="","",IF(F151="STRING","VARCHAR("&amp;G151&amp;")",F151)&amp;" "&amp;IF(H151="","NOT NULL","")&amp;" "&amp;IF(I151="","","DEFAULT "&amp;I151))</f>
        <v/>
      </c>
      <c r="L151" s="29" t="str">
        <f aca="false">IF(J151="pk","PRIMARY KEY ("&amp;E151&amp;")",IF(J151="u","UNIQUE ","")&amp;IF(OR(J151="i",J151="u"),"KEY "&amp;E151&amp;" ("&amp;E151&amp;")",""))</f>
        <v/>
      </c>
      <c r="M151" s="29" t="str">
        <f aca="false">TRIM(E151&amp;" "&amp;K151)&amp;IF(C151="id"," AUTO_INCREMENT","")</f>
        <v/>
      </c>
      <c r="N151" s="29" t="str">
        <f aca="false">IF(M151="","",IF(N150="",N150,N150&amp;", ")&amp;M151)</f>
        <v/>
      </c>
      <c r="O151" s="29" t="str">
        <f aca="false">IF(E151="","",O150&amp;IF(L151="","",", "&amp;L151))</f>
        <v/>
      </c>
      <c r="P151" s="29" t="str">
        <f aca="false">IF(AND(E151&lt;&gt;"",E152=""),"DROP TABLE IF EXISTS "&amp;D151&amp;"; ","")</f>
        <v/>
      </c>
      <c r="Q151" s="29" t="str">
        <f aca="false">IF(AND(E151&lt;&gt;"",E152=""),"CREATE TABLE IF NOT EXISTS "&amp;D151&amp;" ( "&amp;N151&amp;" "&amp;O151&amp;" ) ENGINE=InnoDB  DEFAULT CHARSET=utf8mb4 AUTO_INCREMENT=1 ;","")</f>
        <v/>
      </c>
      <c r="R151" s="29" t="str">
        <f aca="false">P151&amp;Q151</f>
        <v/>
      </c>
      <c r="W151" s="26" t="str">
        <f aca="false">IF(B151&lt;&gt;"",B151,W150)</f>
        <v>menuhook_signature</v>
      </c>
      <c r="X151" s="26" t="str">
        <f aca="false">IF(B151&lt;&gt;"","ALTER TABLE "&amp;B151&amp;" CONVERT TO CHARACTER SET utf8mb4 COLLATE utf8mb4_unicode_ci;",IF(F151="STRING","ALTER TABLE "&amp;W151&amp;" CHANGE "&amp;C151&amp;" "&amp;C151&amp;" VARCHAR("&amp;G151&amp;") CHARACTER SET utf8mb4 COLLATE utf8mb4_unicode_ci;",IF(OR(F151="TEXT",F151="LONGTEXT"),"ALTER TABLE "&amp;W151&amp;" CHANGE "&amp;C151&amp;" "&amp;C151&amp;" "&amp;F151&amp;" CHARACTER SET utf8mb4 COLLATE utf8mb4_unicode_ci;","")))</f>
        <v>ALTER TABLE menuhook_signature CONVERT TO CHARACTER SET utf8mb4 COLLATE utf8mb4_unicode_ci;</v>
      </c>
    </row>
    <row r="152" customFormat="false" ht="12.8" hidden="false" customHeight="false" outlineLevel="0" collapsed="false">
      <c r="A152" s="0"/>
      <c r="B152" s="0"/>
      <c r="C152" s="34" t="s">
        <v>245</v>
      </c>
      <c r="D152" s="29" t="str">
        <f aca="false">IF(B152&lt;&gt;"",B152,IF(D151&lt;&gt;"",D151,""))</f>
        <v>menuhook_signature</v>
      </c>
      <c r="E152" s="29" t="str">
        <f aca="false">LOWER(C152)</f>
        <v>id</v>
      </c>
      <c r="F152" s="35" t="s">
        <v>381</v>
      </c>
      <c r="G152" s="36"/>
      <c r="H152" s="37"/>
      <c r="I152" s="37"/>
      <c r="J152" s="38" t="s">
        <v>382</v>
      </c>
      <c r="K152" s="33" t="str">
        <f aca="false">IF(F152="","",IF(F152="STRING","VARCHAR("&amp;G152&amp;")",F152)&amp;" "&amp;IF(H152="","NOT NULL","")&amp;" "&amp;IF(I152="","","DEFAULT "&amp;I152))</f>
        <v>INT NOT NULL</v>
      </c>
      <c r="L152" s="29" t="str">
        <f aca="false">IF(J152="pk","PRIMARY KEY ("&amp;E152&amp;")",IF(J152="u","UNIQUE ","")&amp;IF(OR(J152="i",J152="u"),"KEY "&amp;E152&amp;" ("&amp;E152&amp;")",""))</f>
        <v>PRIMARY KEY (id)</v>
      </c>
      <c r="M152" s="29" t="str">
        <f aca="false">TRIM(E152&amp;" "&amp;K152)&amp;IF(C152="id"," AUTO_INCREMENT","")</f>
        <v>id INT NOT NULL AUTO_INCREMENT</v>
      </c>
      <c r="N152" s="29" t="str">
        <f aca="false">IF(M152="","",IF(N151="",N151,N151&amp;", ")&amp;M152)</f>
        <v>id INT NOT NULL AUTO_INCREMENT</v>
      </c>
      <c r="O152" s="29" t="str">
        <f aca="false">IF(E152="","",O151&amp;IF(L152="","",", "&amp;L152))</f>
        <v>, PRIMARY KEY (id)</v>
      </c>
      <c r="P152" s="29" t="str">
        <f aca="false">IF(AND(E152&lt;&gt;"",E153=""),"DROP TABLE IF EXISTS "&amp;D152&amp;"; ","")</f>
        <v/>
      </c>
      <c r="Q152" s="29" t="str">
        <f aca="false">IF(AND(E152&lt;&gt;"",E153=""),"CREATE TABLE IF NOT EXISTS "&amp;D152&amp;" ( "&amp;N152&amp;" "&amp;O152&amp;" ) ENGINE=InnoDB  DEFAULT CHARSET=utf8mb4 AUTO_INCREMENT=1 ;","")</f>
        <v/>
      </c>
      <c r="R152" s="29" t="str">
        <f aca="false">P152&amp;Q152</f>
        <v/>
      </c>
      <c r="S152" s="0"/>
      <c r="T152" s="0"/>
      <c r="U152" s="0"/>
      <c r="V152" s="0"/>
      <c r="W152" s="0" t="str">
        <f aca="false">IF(B152&lt;&gt;"",B152,W151)</f>
        <v>menuhook_signature</v>
      </c>
      <c r="X152" s="0" t="str">
        <f aca="false">IF(B152&lt;&gt;"","ALTER TABLE "&amp;B152&amp;" CONVERT TO CHARACTER SET utf8mb4 COLLATE utf8mb4_unicode_ci;",IF(F152="STRING","ALTER TABLE "&amp;W152&amp;" CHANGE "&amp;C152&amp;" "&amp;C152&amp;" VARCHAR("&amp;G152&amp;") CHARACTER SET utf8mb4 COLLATE utf8mb4_unicode_ci;",IF(OR(F152="TEXT",F152="LONGTEXT"),"ALTER TABLE "&amp;W152&amp;" CHANGE "&amp;C152&amp;" "&amp;C152&amp;" "&amp;F152&amp;" CHARACTER SET utf8mb4 COLLATE utf8mb4_unicode_ci;","")))</f>
        <v/>
      </c>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c r="AMI152" s="0"/>
      <c r="AMJ152" s="0"/>
    </row>
    <row r="153" customFormat="false" ht="12.8" hidden="false" customHeight="false" outlineLevel="0" collapsed="false">
      <c r="A153" s="0"/>
      <c r="B153" s="0"/>
      <c r="C153" s="34" t="s">
        <v>337</v>
      </c>
      <c r="D153" s="29" t="str">
        <f aca="false">IF(B153&lt;&gt;"",B153,IF(D152&lt;&gt;"",D152,""))</f>
        <v>menuhook_signature</v>
      </c>
      <c r="E153" s="29" t="str">
        <f aca="false">LOWER(C153)</f>
        <v>data</v>
      </c>
      <c r="F153" s="35" t="s">
        <v>386</v>
      </c>
      <c r="G153" s="39" t="n">
        <v>255</v>
      </c>
      <c r="H153" s="38"/>
      <c r="I153" s="37"/>
      <c r="J153" s="38"/>
      <c r="K153" s="33" t="str">
        <f aca="false">IF(F153="","",IF(F153="STRING","VARCHAR("&amp;G153&amp;")",F153)&amp;" "&amp;IF(H153="","NOT NULL","")&amp;" "&amp;IF(I153="","","DEFAULT "&amp;I153))</f>
        <v>VARCHAR(255) NOT NULL</v>
      </c>
      <c r="L153" s="29" t="str">
        <f aca="false">IF(J153="pk","PRIMARY KEY ("&amp;E153&amp;")",IF(J153="u","UNIQUE ","")&amp;IF(OR(J153="i",J153="u"),"KEY "&amp;E153&amp;" ("&amp;E153&amp;")",""))</f>
        <v/>
      </c>
      <c r="M153" s="29" t="str">
        <f aca="false">TRIM(E153&amp;" "&amp;K153)&amp;IF(C153="id"," AUTO_INCREMENT","")</f>
        <v>data VARCHAR(255) NOT NULL</v>
      </c>
      <c r="N153" s="29" t="str">
        <f aca="false">IF(M153="","",IF(N152="",N152,N152&amp;", ")&amp;M153)</f>
        <v>id INT NOT NULL AUTO_INCREMENT, data VARCHAR(255) NOT NULL</v>
      </c>
      <c r="O153" s="29" t="str">
        <f aca="false">IF(E153="","",O152&amp;IF(L153="","",", "&amp;L153))</f>
        <v>, PRIMARY KEY (id)</v>
      </c>
      <c r="P153" s="29" t="str">
        <f aca="false">IF(AND(E153&lt;&gt;"",E154=""),"DROP TABLE IF EXISTS "&amp;D153&amp;"; ","")</f>
        <v/>
      </c>
      <c r="Q153" s="29" t="str">
        <f aca="false">IF(AND(E153&lt;&gt;"",E154=""),"CREATE TABLE IF NOT EXISTS "&amp;D153&amp;" ( "&amp;N153&amp;" "&amp;O153&amp;" ) ENGINE=InnoDB  DEFAULT CHARSET=utf8mb4 AUTO_INCREMENT=1 ;","")</f>
        <v/>
      </c>
      <c r="R153" s="29" t="str">
        <f aca="false">P153&amp;Q153</f>
        <v/>
      </c>
      <c r="S153" s="0"/>
      <c r="T153" s="0"/>
      <c r="U153" s="0"/>
      <c r="V153" s="0"/>
      <c r="W153" s="0" t="str">
        <f aca="false">IF(B153&lt;&gt;"",B153,W152)</f>
        <v>menuhook_signature</v>
      </c>
      <c r="X153" s="0" t="str">
        <f aca="false">IF(B153&lt;&gt;"","ALTER TABLE "&amp;B153&amp;" CONVERT TO CHARACTER SET utf8mb4 COLLATE utf8mb4_unicode_ci;",IF(F153="STRING","ALTER TABLE "&amp;W153&amp;" CHANGE "&amp;C153&amp;" "&amp;C153&amp;" VARCHAR("&amp;G153&amp;") CHARACTER SET utf8mb4 COLLATE utf8mb4_unicode_ci;",IF(OR(F153="TEXT",F153="LONGTEXT"),"ALTER TABLE "&amp;W153&amp;" CHANGE "&amp;C153&amp;" "&amp;C153&amp;" "&amp;F153&amp;" CHARACTER SET utf8mb4 COLLATE utf8mb4_unicode_ci;","")))</f>
        <v>ALTER TABLE menuhook_signature CHANGE data data VARCHAR(255) CHARACTER SET utf8mb4 COLLATE utf8mb4_unicode_ci;</v>
      </c>
      <c r="Y153" s="0"/>
      <c r="Z153" s="0"/>
      <c r="AA153" s="0"/>
      <c r="AB153" s="0"/>
      <c r="AC153" s="0"/>
      <c r="AD153" s="0"/>
      <c r="AE153" s="0"/>
      <c r="AF153" s="0"/>
      <c r="AG153" s="0"/>
      <c r="AH153" s="0"/>
      <c r="AI153" s="0"/>
      <c r="AJ153" s="0"/>
      <c r="AK153" s="0"/>
      <c r="AL153" s="0"/>
      <c r="AM153" s="0"/>
      <c r="AN153" s="0"/>
      <c r="AO153" s="0"/>
      <c r="AP153" s="0"/>
      <c r="AQ153" s="0"/>
      <c r="AR153" s="0"/>
      <c r="AS153" s="0"/>
      <c r="AT153" s="0"/>
      <c r="AU153" s="0"/>
      <c r="AV153" s="0"/>
      <c r="AW153" s="0"/>
      <c r="AX153" s="0"/>
      <c r="AY153" s="0"/>
      <c r="AZ153" s="0"/>
      <c r="BA153" s="0"/>
      <c r="BB153" s="0"/>
      <c r="BC153" s="0"/>
      <c r="BD153" s="0"/>
      <c r="BE153" s="0"/>
      <c r="BF153" s="0"/>
      <c r="BG153" s="0"/>
      <c r="BH153" s="0"/>
      <c r="BI153" s="0"/>
      <c r="BJ153" s="0"/>
      <c r="BK153" s="0"/>
      <c r="BL153" s="0"/>
      <c r="BM153" s="0"/>
      <c r="BN153" s="0"/>
      <c r="BO153" s="0"/>
      <c r="BP153" s="0"/>
      <c r="BQ153" s="0"/>
      <c r="BR153" s="0"/>
      <c r="BS153" s="0"/>
      <c r="BT153" s="0"/>
      <c r="BU153" s="0"/>
      <c r="BV153" s="0"/>
      <c r="BW153" s="0"/>
      <c r="BX153" s="0"/>
      <c r="BY153" s="0"/>
      <c r="BZ153" s="0"/>
      <c r="CA153" s="0"/>
      <c r="CB153" s="0"/>
      <c r="CC153" s="0"/>
      <c r="CD153" s="0"/>
      <c r="CE153" s="0"/>
      <c r="CF153" s="0"/>
      <c r="CG153" s="0"/>
      <c r="CH153" s="0"/>
      <c r="CI153" s="0"/>
      <c r="CJ153" s="0"/>
      <c r="CK153" s="0"/>
      <c r="CL153" s="0"/>
      <c r="CM153" s="0"/>
      <c r="CN153" s="0"/>
      <c r="CO153" s="0"/>
      <c r="CP153" s="0"/>
      <c r="CQ153" s="0"/>
      <c r="CR153" s="0"/>
      <c r="CS153" s="0"/>
      <c r="CT153" s="0"/>
      <c r="CU153" s="0"/>
      <c r="CV153" s="0"/>
      <c r="CW153" s="0"/>
      <c r="CX153" s="0"/>
      <c r="CY153" s="0"/>
      <c r="CZ153" s="0"/>
      <c r="DA153" s="0"/>
      <c r="DB153" s="0"/>
      <c r="DC153" s="0"/>
      <c r="DD153" s="0"/>
      <c r="DE153" s="0"/>
      <c r="DF153" s="0"/>
      <c r="DG153" s="0"/>
      <c r="DH153" s="0"/>
      <c r="DI153" s="0"/>
      <c r="DJ153" s="0"/>
      <c r="DK153" s="0"/>
      <c r="DL153" s="0"/>
      <c r="DM153" s="0"/>
      <c r="DN153" s="0"/>
      <c r="DO153" s="0"/>
      <c r="DP153" s="0"/>
      <c r="DQ153" s="0"/>
      <c r="DR153" s="0"/>
      <c r="DS153" s="0"/>
      <c r="DT153" s="0"/>
      <c r="DU153" s="0"/>
      <c r="DV153" s="0"/>
      <c r="DW153" s="0"/>
      <c r="DX153" s="0"/>
      <c r="DY153" s="0"/>
      <c r="DZ153" s="0"/>
      <c r="EA153" s="0"/>
      <c r="EB153" s="0"/>
      <c r="EC153" s="0"/>
      <c r="ED153" s="0"/>
      <c r="EE153" s="0"/>
      <c r="EF153" s="0"/>
      <c r="EG153" s="0"/>
      <c r="EH153" s="0"/>
      <c r="EI153" s="0"/>
      <c r="EJ153" s="0"/>
      <c r="EK153" s="0"/>
      <c r="EL153" s="0"/>
      <c r="EM153" s="0"/>
      <c r="EN153" s="0"/>
      <c r="EO153" s="0"/>
      <c r="EP153" s="0"/>
      <c r="EQ153" s="0"/>
      <c r="ER153" s="0"/>
      <c r="ES153" s="0"/>
      <c r="ET153" s="0"/>
      <c r="EU153" s="0"/>
      <c r="EV153" s="0"/>
      <c r="EW153" s="0"/>
      <c r="EX153" s="0"/>
      <c r="EY153" s="0"/>
      <c r="EZ153" s="0"/>
      <c r="FA153" s="0"/>
      <c r="FB153" s="0"/>
      <c r="FC153" s="0"/>
      <c r="FD153" s="0"/>
      <c r="FE153" s="0"/>
      <c r="FF153" s="0"/>
      <c r="FG153" s="0"/>
      <c r="FH153" s="0"/>
      <c r="FI153" s="0"/>
      <c r="FJ153" s="0"/>
      <c r="FK153" s="0"/>
      <c r="FL153" s="0"/>
      <c r="FM153" s="0"/>
      <c r="FN153" s="0"/>
      <c r="FO153" s="0"/>
      <c r="FP153" s="0"/>
      <c r="FQ153" s="0"/>
      <c r="FR153" s="0"/>
      <c r="FS153" s="0"/>
      <c r="FT153" s="0"/>
      <c r="FU153" s="0"/>
      <c r="FV153" s="0"/>
      <c r="FW153" s="0"/>
      <c r="FX153" s="0"/>
      <c r="FY153" s="0"/>
      <c r="FZ153" s="0"/>
      <c r="GA153" s="0"/>
      <c r="GB153" s="0"/>
      <c r="GC153" s="0"/>
      <c r="GD153" s="0"/>
      <c r="GE153" s="0"/>
      <c r="GF153" s="0"/>
      <c r="GG153" s="0"/>
      <c r="GH153" s="0"/>
      <c r="GI153" s="0"/>
      <c r="GJ153" s="0"/>
      <c r="GK153" s="0"/>
      <c r="GL153" s="0"/>
      <c r="GM153" s="0"/>
      <c r="GN153" s="0"/>
      <c r="GO153" s="0"/>
      <c r="GP153" s="0"/>
      <c r="GQ153" s="0"/>
      <c r="GR153" s="0"/>
      <c r="GS153" s="0"/>
      <c r="GT153" s="0"/>
      <c r="GU153" s="0"/>
      <c r="GV153" s="0"/>
      <c r="GW153" s="0"/>
      <c r="GX153" s="0"/>
      <c r="GY153" s="0"/>
      <c r="GZ153" s="0"/>
      <c r="HA153" s="0"/>
      <c r="HB153" s="0"/>
      <c r="HC153" s="0"/>
      <c r="HD153" s="0"/>
      <c r="HE153" s="0"/>
      <c r="HF153" s="0"/>
      <c r="HG153" s="0"/>
      <c r="HH153" s="0"/>
      <c r="HI153" s="0"/>
      <c r="HJ153" s="0"/>
      <c r="HK153" s="0"/>
      <c r="HL153" s="0"/>
      <c r="HM153" s="0"/>
      <c r="HN153" s="0"/>
      <c r="HO153" s="0"/>
      <c r="HP153" s="0"/>
      <c r="HQ153" s="0"/>
      <c r="HR153" s="0"/>
      <c r="HS153" s="0"/>
      <c r="HT153" s="0"/>
      <c r="HU153" s="0"/>
      <c r="HV153" s="0"/>
      <c r="HW153" s="0"/>
      <c r="HX153" s="0"/>
      <c r="HY153" s="0"/>
      <c r="HZ153" s="0"/>
      <c r="IA153" s="0"/>
      <c r="IB153" s="0"/>
      <c r="IC153" s="0"/>
      <c r="ID153" s="0"/>
      <c r="IE153" s="0"/>
      <c r="IF153" s="0"/>
      <c r="IG153" s="0"/>
      <c r="IH153" s="0"/>
      <c r="II153" s="0"/>
      <c r="IJ153" s="0"/>
      <c r="IK153" s="0"/>
      <c r="IL153" s="0"/>
      <c r="IM153" s="0"/>
      <c r="IN153" s="0"/>
      <c r="IO153" s="0"/>
      <c r="IP153" s="0"/>
      <c r="IQ153" s="0"/>
      <c r="IR153" s="0"/>
      <c r="IS153" s="0"/>
      <c r="IT153" s="0"/>
      <c r="IU153" s="0"/>
      <c r="IV153" s="0"/>
      <c r="IW153" s="0"/>
      <c r="IX153" s="0"/>
      <c r="IY153" s="0"/>
      <c r="IZ153" s="0"/>
      <c r="JA153" s="0"/>
      <c r="JB153" s="0"/>
      <c r="JC153" s="0"/>
      <c r="JD153" s="0"/>
      <c r="JE153" s="0"/>
      <c r="JF153" s="0"/>
      <c r="JG153" s="0"/>
      <c r="JH153" s="0"/>
      <c r="JI153" s="0"/>
      <c r="JJ153" s="0"/>
      <c r="JK153" s="0"/>
      <c r="JL153" s="0"/>
      <c r="JM153" s="0"/>
      <c r="JN153" s="0"/>
      <c r="JO153" s="0"/>
      <c r="JP153" s="0"/>
      <c r="JQ153" s="0"/>
      <c r="JR153" s="0"/>
      <c r="JS153" s="0"/>
      <c r="JT153" s="0"/>
      <c r="JU153" s="0"/>
      <c r="JV153" s="0"/>
      <c r="JW153" s="0"/>
      <c r="JX153" s="0"/>
      <c r="JY153" s="0"/>
      <c r="JZ153" s="0"/>
      <c r="KA153" s="0"/>
      <c r="KB153" s="0"/>
      <c r="KC153" s="0"/>
      <c r="KD153" s="0"/>
      <c r="KE153" s="0"/>
      <c r="KF153" s="0"/>
      <c r="KG153" s="0"/>
      <c r="KH153" s="0"/>
      <c r="KI153" s="0"/>
      <c r="KJ153" s="0"/>
      <c r="KK153" s="0"/>
      <c r="KL153" s="0"/>
      <c r="KM153" s="0"/>
      <c r="KN153" s="0"/>
      <c r="KO153" s="0"/>
      <c r="KP153" s="0"/>
      <c r="KQ153" s="0"/>
      <c r="KR153" s="0"/>
      <c r="KS153" s="0"/>
      <c r="KT153" s="0"/>
      <c r="KU153" s="0"/>
      <c r="KV153" s="0"/>
      <c r="KW153" s="0"/>
      <c r="KX153" s="0"/>
      <c r="KY153" s="0"/>
      <c r="KZ153" s="0"/>
      <c r="LA153" s="0"/>
      <c r="LB153" s="0"/>
      <c r="LC153" s="0"/>
      <c r="LD153" s="0"/>
      <c r="LE153" s="0"/>
      <c r="LF153" s="0"/>
      <c r="LG153" s="0"/>
      <c r="LH153" s="0"/>
      <c r="LI153" s="0"/>
      <c r="LJ153" s="0"/>
      <c r="LK153" s="0"/>
      <c r="LL153" s="0"/>
      <c r="LM153" s="0"/>
      <c r="LN153" s="0"/>
      <c r="LO153" s="0"/>
      <c r="LP153" s="0"/>
      <c r="LQ153" s="0"/>
      <c r="LR153" s="0"/>
      <c r="LS153" s="0"/>
      <c r="LT153" s="0"/>
      <c r="LU153" s="0"/>
      <c r="LV153" s="0"/>
      <c r="LW153" s="0"/>
      <c r="LX153" s="0"/>
      <c r="LY153" s="0"/>
      <c r="LZ153" s="0"/>
      <c r="MA153" s="0"/>
      <c r="MB153" s="0"/>
      <c r="MC153" s="0"/>
      <c r="MD153" s="0"/>
      <c r="ME153" s="0"/>
      <c r="MF153" s="0"/>
      <c r="MG153" s="0"/>
      <c r="MH153" s="0"/>
      <c r="MI153" s="0"/>
      <c r="MJ153" s="0"/>
      <c r="MK153" s="0"/>
      <c r="ML153" s="0"/>
      <c r="MM153" s="0"/>
      <c r="MN153" s="0"/>
      <c r="MO153" s="0"/>
      <c r="MP153" s="0"/>
      <c r="MQ153" s="0"/>
      <c r="MR153" s="0"/>
      <c r="MS153" s="0"/>
      <c r="MT153" s="0"/>
      <c r="MU153" s="0"/>
      <c r="MV153" s="0"/>
      <c r="MW153" s="0"/>
      <c r="MX153" s="0"/>
      <c r="MY153" s="0"/>
      <c r="MZ153" s="0"/>
      <c r="NA153" s="0"/>
      <c r="NB153" s="0"/>
      <c r="NC153" s="0"/>
      <c r="ND153" s="0"/>
      <c r="NE153" s="0"/>
      <c r="NF153" s="0"/>
      <c r="NG153" s="0"/>
      <c r="NH153" s="0"/>
      <c r="NI153" s="0"/>
      <c r="NJ153" s="0"/>
      <c r="NK153" s="0"/>
      <c r="NL153" s="0"/>
      <c r="NM153" s="0"/>
      <c r="NN153" s="0"/>
      <c r="NO153" s="0"/>
      <c r="NP153" s="0"/>
      <c r="NQ153" s="0"/>
      <c r="NR153" s="0"/>
      <c r="NS153" s="0"/>
      <c r="NT153" s="0"/>
      <c r="NU153" s="0"/>
      <c r="NV153" s="0"/>
      <c r="NW153" s="0"/>
      <c r="NX153" s="0"/>
      <c r="NY153" s="0"/>
      <c r="NZ153" s="0"/>
      <c r="OA153" s="0"/>
      <c r="OB153" s="0"/>
      <c r="OC153" s="0"/>
      <c r="OD153" s="0"/>
      <c r="OE153" s="0"/>
      <c r="OF153" s="0"/>
      <c r="OG153" s="0"/>
      <c r="OH153" s="0"/>
      <c r="OI153" s="0"/>
      <c r="OJ153" s="0"/>
      <c r="OK153" s="0"/>
      <c r="OL153" s="0"/>
      <c r="OM153" s="0"/>
      <c r="ON153" s="0"/>
      <c r="OO153" s="0"/>
      <c r="OP153" s="0"/>
      <c r="OQ153" s="0"/>
      <c r="OR153" s="0"/>
      <c r="OS153" s="0"/>
      <c r="OT153" s="0"/>
      <c r="OU153" s="0"/>
      <c r="OV153" s="0"/>
      <c r="OW153" s="0"/>
      <c r="OX153" s="0"/>
      <c r="OY153" s="0"/>
      <c r="OZ153" s="0"/>
      <c r="PA153" s="0"/>
      <c r="PB153" s="0"/>
      <c r="PC153" s="0"/>
      <c r="PD153" s="0"/>
      <c r="PE153" s="0"/>
      <c r="PF153" s="0"/>
      <c r="PG153" s="0"/>
      <c r="PH153" s="0"/>
      <c r="PI153" s="0"/>
      <c r="PJ153" s="0"/>
      <c r="PK153" s="0"/>
      <c r="PL153" s="0"/>
      <c r="PM153" s="0"/>
      <c r="PN153" s="0"/>
      <c r="PO153" s="0"/>
      <c r="PP153" s="0"/>
      <c r="PQ153" s="0"/>
      <c r="PR153" s="0"/>
      <c r="PS153" s="0"/>
      <c r="PT153" s="0"/>
      <c r="PU153" s="0"/>
      <c r="PV153" s="0"/>
      <c r="PW153" s="0"/>
      <c r="PX153" s="0"/>
      <c r="PY153" s="0"/>
      <c r="PZ153" s="0"/>
      <c r="QA153" s="0"/>
      <c r="QB153" s="0"/>
      <c r="QC153" s="0"/>
      <c r="QD153" s="0"/>
      <c r="QE153" s="0"/>
      <c r="QF153" s="0"/>
      <c r="QG153" s="0"/>
      <c r="QH153" s="0"/>
      <c r="QI153" s="0"/>
      <c r="QJ153" s="0"/>
      <c r="QK153" s="0"/>
      <c r="QL153" s="0"/>
      <c r="QM153" s="0"/>
      <c r="QN153" s="0"/>
      <c r="QO153" s="0"/>
      <c r="QP153" s="0"/>
      <c r="QQ153" s="0"/>
      <c r="QR153" s="0"/>
      <c r="QS153" s="0"/>
      <c r="QT153" s="0"/>
      <c r="QU153" s="0"/>
      <c r="QV153" s="0"/>
      <c r="QW153" s="0"/>
      <c r="QX153" s="0"/>
      <c r="QY153" s="0"/>
      <c r="QZ153" s="0"/>
      <c r="RA153" s="0"/>
      <c r="RB153" s="0"/>
      <c r="RC153" s="0"/>
      <c r="RD153" s="0"/>
      <c r="RE153" s="0"/>
      <c r="RF153" s="0"/>
      <c r="RG153" s="0"/>
      <c r="RH153" s="0"/>
      <c r="RI153" s="0"/>
      <c r="RJ153" s="0"/>
      <c r="RK153" s="0"/>
      <c r="RL153" s="0"/>
      <c r="RM153" s="0"/>
      <c r="RN153" s="0"/>
      <c r="RO153" s="0"/>
      <c r="RP153" s="0"/>
      <c r="RQ153" s="0"/>
      <c r="RR153" s="0"/>
      <c r="RS153" s="0"/>
      <c r="RT153" s="0"/>
      <c r="RU153" s="0"/>
      <c r="RV153" s="0"/>
      <c r="RW153" s="0"/>
      <c r="RX153" s="0"/>
      <c r="RY153" s="0"/>
      <c r="RZ153" s="0"/>
      <c r="SA153" s="0"/>
      <c r="SB153" s="0"/>
      <c r="SC153" s="0"/>
      <c r="SD153" s="0"/>
      <c r="SE153" s="0"/>
      <c r="SF153" s="0"/>
      <c r="SG153" s="0"/>
      <c r="SH153" s="0"/>
      <c r="SI153" s="0"/>
      <c r="SJ153" s="0"/>
      <c r="SK153" s="0"/>
      <c r="SL153" s="0"/>
      <c r="SM153" s="0"/>
      <c r="SN153" s="0"/>
      <c r="SO153" s="0"/>
      <c r="SP153" s="0"/>
      <c r="SQ153" s="0"/>
      <c r="SR153" s="0"/>
      <c r="SS153" s="0"/>
      <c r="ST153" s="0"/>
      <c r="SU153" s="0"/>
      <c r="SV153" s="0"/>
      <c r="SW153" s="0"/>
      <c r="SX153" s="0"/>
      <c r="SY153" s="0"/>
      <c r="SZ153" s="0"/>
      <c r="TA153" s="0"/>
      <c r="TB153" s="0"/>
      <c r="TC153" s="0"/>
      <c r="TD153" s="0"/>
      <c r="TE153" s="0"/>
      <c r="TF153" s="0"/>
      <c r="TG153" s="0"/>
      <c r="TH153" s="0"/>
      <c r="TI153" s="0"/>
      <c r="TJ153" s="0"/>
      <c r="TK153" s="0"/>
      <c r="TL153" s="0"/>
      <c r="TM153" s="0"/>
      <c r="TN153" s="0"/>
      <c r="TO153" s="0"/>
      <c r="TP153" s="0"/>
      <c r="TQ153" s="0"/>
      <c r="TR153" s="0"/>
      <c r="TS153" s="0"/>
      <c r="TT153" s="0"/>
      <c r="TU153" s="0"/>
      <c r="TV153" s="0"/>
      <c r="TW153" s="0"/>
      <c r="TX153" s="0"/>
      <c r="TY153" s="0"/>
      <c r="TZ153" s="0"/>
      <c r="UA153" s="0"/>
      <c r="UB153" s="0"/>
      <c r="UC153" s="0"/>
      <c r="UD153" s="0"/>
      <c r="UE153" s="0"/>
      <c r="UF153" s="0"/>
      <c r="UG153" s="0"/>
      <c r="UH153" s="0"/>
      <c r="UI153" s="0"/>
      <c r="UJ153" s="0"/>
      <c r="UK153" s="0"/>
      <c r="UL153" s="0"/>
      <c r="UM153" s="0"/>
      <c r="UN153" s="0"/>
      <c r="UO153" s="0"/>
      <c r="UP153" s="0"/>
      <c r="UQ153" s="0"/>
      <c r="UR153" s="0"/>
      <c r="US153" s="0"/>
      <c r="UT153" s="0"/>
      <c r="UU153" s="0"/>
      <c r="UV153" s="0"/>
      <c r="UW153" s="0"/>
      <c r="UX153" s="0"/>
      <c r="UY153" s="0"/>
      <c r="UZ153" s="0"/>
      <c r="VA153" s="0"/>
      <c r="VB153" s="0"/>
      <c r="VC153" s="0"/>
      <c r="VD153" s="0"/>
      <c r="VE153" s="0"/>
      <c r="VF153" s="0"/>
      <c r="VG153" s="0"/>
      <c r="VH153" s="0"/>
      <c r="VI153" s="0"/>
      <c r="VJ153" s="0"/>
      <c r="VK153" s="0"/>
      <c r="VL153" s="0"/>
      <c r="VM153" s="0"/>
      <c r="VN153" s="0"/>
      <c r="VO153" s="0"/>
      <c r="VP153" s="0"/>
      <c r="VQ153" s="0"/>
      <c r="VR153" s="0"/>
      <c r="VS153" s="0"/>
      <c r="VT153" s="0"/>
      <c r="VU153" s="0"/>
      <c r="VV153" s="0"/>
      <c r="VW153" s="0"/>
      <c r="VX153" s="0"/>
      <c r="VY153" s="0"/>
      <c r="VZ153" s="0"/>
      <c r="WA153" s="0"/>
      <c r="WB153" s="0"/>
      <c r="WC153" s="0"/>
      <c r="WD153" s="0"/>
      <c r="WE153" s="0"/>
      <c r="WF153" s="0"/>
      <c r="WG153" s="0"/>
      <c r="WH153" s="0"/>
      <c r="WI153" s="0"/>
      <c r="WJ153" s="0"/>
      <c r="WK153" s="0"/>
      <c r="WL153" s="0"/>
      <c r="WM153" s="0"/>
      <c r="WN153" s="0"/>
      <c r="WO153" s="0"/>
      <c r="WP153" s="0"/>
      <c r="WQ153" s="0"/>
      <c r="WR153" s="0"/>
      <c r="WS153" s="0"/>
      <c r="WT153" s="0"/>
      <c r="WU153" s="0"/>
      <c r="WV153" s="0"/>
      <c r="WW153" s="0"/>
      <c r="WX153" s="0"/>
      <c r="WY153" s="0"/>
      <c r="WZ153" s="0"/>
      <c r="XA153" s="0"/>
      <c r="XB153" s="0"/>
      <c r="XC153" s="0"/>
      <c r="XD153" s="0"/>
      <c r="XE153" s="0"/>
      <c r="XF153" s="0"/>
      <c r="XG153" s="0"/>
      <c r="XH153" s="0"/>
      <c r="XI153" s="0"/>
      <c r="XJ153" s="0"/>
      <c r="XK153" s="0"/>
      <c r="XL153" s="0"/>
      <c r="XM153" s="0"/>
      <c r="XN153" s="0"/>
      <c r="XO153" s="0"/>
      <c r="XP153" s="0"/>
      <c r="XQ153" s="0"/>
      <c r="XR153" s="0"/>
      <c r="XS153" s="0"/>
      <c r="XT153" s="0"/>
      <c r="XU153" s="0"/>
      <c r="XV153" s="0"/>
      <c r="XW153" s="0"/>
      <c r="XX153" s="0"/>
      <c r="XY153" s="0"/>
      <c r="XZ153" s="0"/>
      <c r="YA153" s="0"/>
      <c r="YB153" s="0"/>
      <c r="YC153" s="0"/>
      <c r="YD153" s="0"/>
      <c r="YE153" s="0"/>
      <c r="YF153" s="0"/>
      <c r="YG153" s="0"/>
      <c r="YH153" s="0"/>
      <c r="YI153" s="0"/>
      <c r="YJ153" s="0"/>
      <c r="YK153" s="0"/>
      <c r="YL153" s="0"/>
      <c r="YM153" s="0"/>
      <c r="YN153" s="0"/>
      <c r="YO153" s="0"/>
      <c r="YP153" s="0"/>
      <c r="YQ153" s="0"/>
      <c r="YR153" s="0"/>
      <c r="YS153" s="0"/>
      <c r="YT153" s="0"/>
      <c r="YU153" s="0"/>
      <c r="YV153" s="0"/>
      <c r="YW153" s="0"/>
      <c r="YX153" s="0"/>
      <c r="YY153" s="0"/>
      <c r="YZ153" s="0"/>
      <c r="ZA153" s="0"/>
      <c r="ZB153" s="0"/>
      <c r="ZC153" s="0"/>
      <c r="ZD153" s="0"/>
      <c r="ZE153" s="0"/>
      <c r="ZF153" s="0"/>
      <c r="ZG153" s="0"/>
      <c r="ZH153" s="0"/>
      <c r="ZI153" s="0"/>
      <c r="ZJ153" s="0"/>
      <c r="ZK153" s="0"/>
      <c r="ZL153" s="0"/>
      <c r="ZM153" s="0"/>
      <c r="ZN153" s="0"/>
      <c r="ZO153" s="0"/>
      <c r="ZP153" s="0"/>
      <c r="ZQ153" s="0"/>
      <c r="ZR153" s="0"/>
      <c r="ZS153" s="0"/>
      <c r="ZT153" s="0"/>
      <c r="ZU153" s="0"/>
      <c r="ZV153" s="0"/>
      <c r="ZW153" s="0"/>
      <c r="ZX153" s="0"/>
      <c r="ZY153" s="0"/>
      <c r="ZZ153" s="0"/>
      <c r="AAA153" s="0"/>
      <c r="AAB153" s="0"/>
      <c r="AAC153" s="0"/>
      <c r="AAD153" s="0"/>
      <c r="AAE153" s="0"/>
      <c r="AAF153" s="0"/>
      <c r="AAG153" s="0"/>
      <c r="AAH153" s="0"/>
      <c r="AAI153" s="0"/>
      <c r="AAJ153" s="0"/>
      <c r="AAK153" s="0"/>
      <c r="AAL153" s="0"/>
      <c r="AAM153" s="0"/>
      <c r="AAN153" s="0"/>
      <c r="AAO153" s="0"/>
      <c r="AAP153" s="0"/>
      <c r="AAQ153" s="0"/>
      <c r="AAR153" s="0"/>
      <c r="AAS153" s="0"/>
      <c r="AAT153" s="0"/>
      <c r="AAU153" s="0"/>
      <c r="AAV153" s="0"/>
      <c r="AAW153" s="0"/>
      <c r="AAX153" s="0"/>
      <c r="AAY153" s="0"/>
      <c r="AAZ153" s="0"/>
      <c r="ABA153" s="0"/>
      <c r="ABB153" s="0"/>
      <c r="ABC153" s="0"/>
      <c r="ABD153" s="0"/>
      <c r="ABE153" s="0"/>
      <c r="ABF153" s="0"/>
      <c r="ABG153" s="0"/>
      <c r="ABH153" s="0"/>
      <c r="ABI153" s="0"/>
      <c r="ABJ153" s="0"/>
      <c r="ABK153" s="0"/>
      <c r="ABL153" s="0"/>
      <c r="ABM153" s="0"/>
      <c r="ABN153" s="0"/>
      <c r="ABO153" s="0"/>
      <c r="ABP153" s="0"/>
      <c r="ABQ153" s="0"/>
      <c r="ABR153" s="0"/>
      <c r="ABS153" s="0"/>
      <c r="ABT153" s="0"/>
      <c r="ABU153" s="0"/>
      <c r="ABV153" s="0"/>
      <c r="ABW153" s="0"/>
      <c r="ABX153" s="0"/>
      <c r="ABY153" s="0"/>
      <c r="ABZ153" s="0"/>
      <c r="ACA153" s="0"/>
      <c r="ACB153" s="0"/>
      <c r="ACC153" s="0"/>
      <c r="ACD153" s="0"/>
      <c r="ACE153" s="0"/>
      <c r="ACF153" s="0"/>
      <c r="ACG153" s="0"/>
      <c r="ACH153" s="0"/>
      <c r="ACI153" s="0"/>
      <c r="ACJ153" s="0"/>
      <c r="ACK153" s="0"/>
      <c r="ACL153" s="0"/>
      <c r="ACM153" s="0"/>
      <c r="ACN153" s="0"/>
      <c r="ACO153" s="0"/>
      <c r="ACP153" s="0"/>
      <c r="ACQ153" s="0"/>
      <c r="ACR153" s="0"/>
      <c r="ACS153" s="0"/>
      <c r="ACT153" s="0"/>
      <c r="ACU153" s="0"/>
      <c r="ACV153" s="0"/>
      <c r="ACW153" s="0"/>
      <c r="ACX153" s="0"/>
      <c r="ACY153" s="0"/>
      <c r="ACZ153" s="0"/>
      <c r="ADA153" s="0"/>
      <c r="ADB153" s="0"/>
      <c r="ADC153" s="0"/>
      <c r="ADD153" s="0"/>
      <c r="ADE153" s="0"/>
      <c r="ADF153" s="0"/>
      <c r="ADG153" s="0"/>
      <c r="ADH153" s="0"/>
      <c r="ADI153" s="0"/>
      <c r="ADJ153" s="0"/>
      <c r="ADK153" s="0"/>
      <c r="ADL153" s="0"/>
      <c r="ADM153" s="0"/>
      <c r="ADN153" s="0"/>
      <c r="ADO153" s="0"/>
      <c r="ADP153" s="0"/>
      <c r="ADQ153" s="0"/>
      <c r="ADR153" s="0"/>
      <c r="ADS153" s="0"/>
      <c r="ADT153" s="0"/>
      <c r="ADU153" s="0"/>
      <c r="ADV153" s="0"/>
      <c r="ADW153" s="0"/>
      <c r="ADX153" s="0"/>
      <c r="ADY153" s="0"/>
      <c r="ADZ153" s="0"/>
      <c r="AEA153" s="0"/>
      <c r="AEB153" s="0"/>
      <c r="AEC153" s="0"/>
      <c r="AED153" s="0"/>
      <c r="AEE153" s="0"/>
      <c r="AEF153" s="0"/>
      <c r="AEG153" s="0"/>
      <c r="AEH153" s="0"/>
      <c r="AEI153" s="0"/>
      <c r="AEJ153" s="0"/>
      <c r="AEK153" s="0"/>
      <c r="AEL153" s="0"/>
      <c r="AEM153" s="0"/>
      <c r="AEN153" s="0"/>
      <c r="AEO153" s="0"/>
      <c r="AEP153" s="0"/>
      <c r="AEQ153" s="0"/>
      <c r="AER153" s="0"/>
      <c r="AES153" s="0"/>
      <c r="AET153" s="0"/>
      <c r="AEU153" s="0"/>
      <c r="AEV153" s="0"/>
      <c r="AEW153" s="0"/>
      <c r="AEX153" s="0"/>
      <c r="AEY153" s="0"/>
      <c r="AEZ153" s="0"/>
      <c r="AFA153" s="0"/>
      <c r="AFB153" s="0"/>
      <c r="AFC153" s="0"/>
      <c r="AFD153" s="0"/>
      <c r="AFE153" s="0"/>
      <c r="AFF153" s="0"/>
      <c r="AFG153" s="0"/>
      <c r="AFH153" s="0"/>
      <c r="AFI153" s="0"/>
      <c r="AFJ153" s="0"/>
      <c r="AFK153" s="0"/>
      <c r="AFL153" s="0"/>
      <c r="AFM153" s="0"/>
      <c r="AFN153" s="0"/>
      <c r="AFO153" s="0"/>
      <c r="AFP153" s="0"/>
      <c r="AFQ153" s="0"/>
      <c r="AFR153" s="0"/>
      <c r="AFS153" s="0"/>
      <c r="AFT153" s="0"/>
      <c r="AFU153" s="0"/>
      <c r="AFV153" s="0"/>
      <c r="AFW153" s="0"/>
      <c r="AFX153" s="0"/>
      <c r="AFY153" s="0"/>
      <c r="AFZ153" s="0"/>
      <c r="AGA153" s="0"/>
      <c r="AGB153" s="0"/>
      <c r="AGC153" s="0"/>
      <c r="AGD153" s="0"/>
      <c r="AGE153" s="0"/>
      <c r="AGF153" s="0"/>
      <c r="AGG153" s="0"/>
      <c r="AGH153" s="0"/>
      <c r="AGI153" s="0"/>
      <c r="AGJ153" s="0"/>
      <c r="AGK153" s="0"/>
      <c r="AGL153" s="0"/>
      <c r="AGM153" s="0"/>
      <c r="AGN153" s="0"/>
      <c r="AGO153" s="0"/>
      <c r="AGP153" s="0"/>
      <c r="AGQ153" s="0"/>
      <c r="AGR153" s="0"/>
      <c r="AGS153" s="0"/>
      <c r="AGT153" s="0"/>
      <c r="AGU153" s="0"/>
      <c r="AGV153" s="0"/>
      <c r="AGW153" s="0"/>
      <c r="AGX153" s="0"/>
      <c r="AGY153" s="0"/>
      <c r="AGZ153" s="0"/>
      <c r="AHA153" s="0"/>
      <c r="AHB153" s="0"/>
      <c r="AHC153" s="0"/>
      <c r="AHD153" s="0"/>
      <c r="AHE153" s="0"/>
      <c r="AHF153" s="0"/>
      <c r="AHG153" s="0"/>
      <c r="AHH153" s="0"/>
      <c r="AHI153" s="0"/>
      <c r="AHJ153" s="0"/>
      <c r="AHK153" s="0"/>
      <c r="AHL153" s="0"/>
      <c r="AHM153" s="0"/>
      <c r="AHN153" s="0"/>
      <c r="AHO153" s="0"/>
      <c r="AHP153" s="0"/>
      <c r="AHQ153" s="0"/>
      <c r="AHR153" s="0"/>
      <c r="AHS153" s="0"/>
      <c r="AHT153" s="0"/>
      <c r="AHU153" s="0"/>
      <c r="AHV153" s="0"/>
      <c r="AHW153" s="0"/>
      <c r="AHX153" s="0"/>
      <c r="AHY153" s="0"/>
      <c r="AHZ153" s="0"/>
      <c r="AIA153" s="0"/>
      <c r="AIB153" s="0"/>
      <c r="AIC153" s="0"/>
      <c r="AID153" s="0"/>
      <c r="AIE153" s="0"/>
      <c r="AIF153" s="0"/>
      <c r="AIG153" s="0"/>
      <c r="AIH153" s="0"/>
      <c r="AII153" s="0"/>
      <c r="AIJ153" s="0"/>
      <c r="AIK153" s="0"/>
      <c r="AIL153" s="0"/>
      <c r="AIM153" s="0"/>
      <c r="AIN153" s="0"/>
      <c r="AIO153" s="0"/>
      <c r="AIP153" s="0"/>
      <c r="AIQ153" s="0"/>
      <c r="AIR153" s="0"/>
      <c r="AIS153" s="0"/>
      <c r="AIT153" s="0"/>
      <c r="AIU153" s="0"/>
      <c r="AIV153" s="0"/>
      <c r="AIW153" s="0"/>
      <c r="AIX153" s="0"/>
      <c r="AIY153" s="0"/>
      <c r="AIZ153" s="0"/>
      <c r="AJA153" s="0"/>
      <c r="AJB153" s="0"/>
      <c r="AJC153" s="0"/>
      <c r="AJD153" s="0"/>
      <c r="AJE153" s="0"/>
      <c r="AJF153" s="0"/>
      <c r="AJG153" s="0"/>
      <c r="AJH153" s="0"/>
      <c r="AJI153" s="0"/>
      <c r="AJJ153" s="0"/>
      <c r="AJK153" s="0"/>
      <c r="AJL153" s="0"/>
      <c r="AJM153" s="0"/>
      <c r="AJN153" s="0"/>
      <c r="AJO153" s="0"/>
      <c r="AJP153" s="0"/>
      <c r="AJQ153" s="0"/>
      <c r="AJR153" s="0"/>
      <c r="AJS153" s="0"/>
      <c r="AJT153" s="0"/>
      <c r="AJU153" s="0"/>
      <c r="AJV153" s="0"/>
      <c r="AJW153" s="0"/>
      <c r="AJX153" s="0"/>
      <c r="AJY153" s="0"/>
      <c r="AJZ153" s="0"/>
      <c r="AKA153" s="0"/>
      <c r="AKB153" s="0"/>
      <c r="AKC153" s="0"/>
      <c r="AKD153" s="0"/>
      <c r="AKE153" s="0"/>
      <c r="AKF153" s="0"/>
      <c r="AKG153" s="0"/>
      <c r="AKH153" s="0"/>
      <c r="AKI153" s="0"/>
      <c r="AKJ153" s="0"/>
      <c r="AKK153" s="0"/>
      <c r="AKL153" s="0"/>
      <c r="AKM153" s="0"/>
      <c r="AKN153" s="0"/>
      <c r="AKO153" s="0"/>
      <c r="AKP153" s="0"/>
      <c r="AKQ153" s="0"/>
      <c r="AKR153" s="0"/>
      <c r="AKS153" s="0"/>
      <c r="AKT153" s="0"/>
      <c r="AKU153" s="0"/>
      <c r="AKV153" s="0"/>
      <c r="AKW153" s="0"/>
      <c r="AKX153" s="0"/>
      <c r="AKY153" s="0"/>
      <c r="AKZ153" s="0"/>
      <c r="ALA153" s="0"/>
      <c r="ALB153" s="0"/>
      <c r="ALC153" s="0"/>
      <c r="ALD153" s="0"/>
      <c r="ALE153" s="0"/>
      <c r="ALF153" s="0"/>
      <c r="ALG153" s="0"/>
      <c r="ALH153" s="0"/>
      <c r="ALI153" s="0"/>
      <c r="ALJ153" s="0"/>
      <c r="ALK153" s="0"/>
      <c r="ALL153" s="0"/>
      <c r="ALM153" s="0"/>
      <c r="ALN153" s="0"/>
      <c r="ALO153" s="0"/>
      <c r="ALP153" s="0"/>
      <c r="ALQ153" s="0"/>
      <c r="ALR153" s="0"/>
      <c r="ALS153" s="0"/>
      <c r="ALT153" s="0"/>
      <c r="ALU153" s="0"/>
      <c r="ALV153" s="0"/>
      <c r="ALW153" s="0"/>
      <c r="ALX153" s="0"/>
      <c r="ALY153" s="0"/>
      <c r="ALZ153" s="0"/>
      <c r="AMA153" s="0"/>
      <c r="AMB153" s="0"/>
      <c r="AMC153" s="0"/>
      <c r="AMD153" s="0"/>
      <c r="AME153" s="0"/>
      <c r="AMF153" s="0"/>
      <c r="AMG153" s="0"/>
      <c r="AMH153" s="0"/>
      <c r="AMI153" s="0"/>
      <c r="AMJ153" s="0"/>
    </row>
    <row r="154" customFormat="false" ht="12.8" hidden="false" customHeight="false" outlineLevel="0" collapsed="false">
      <c r="A154" s="0"/>
      <c r="B154" s="0"/>
      <c r="C154" s="34" t="s">
        <v>471</v>
      </c>
      <c r="D154" s="29" t="str">
        <f aca="false">IF(B154&lt;&gt;"",B154,IF(D153&lt;&gt;"",D153,""))</f>
        <v>menuhook_signature</v>
      </c>
      <c r="E154" s="29" t="str">
        <f aca="false">LOWER(C154)</f>
        <v>signature</v>
      </c>
      <c r="F154" s="35" t="s">
        <v>386</v>
      </c>
      <c r="G154" s="39" t="n">
        <v>32</v>
      </c>
      <c r="H154" s="38"/>
      <c r="I154" s="38"/>
      <c r="J154" s="37"/>
      <c r="K154" s="33" t="str">
        <f aca="false">IF(F154="","",IF(F154="STRING","VARCHAR("&amp;G154&amp;")",F154)&amp;" "&amp;IF(H154="","NOT NULL","")&amp;" "&amp;IF(I154="","","DEFAULT "&amp;I154))</f>
        <v>VARCHAR(32) NOT NULL</v>
      </c>
      <c r="L154" s="29" t="str">
        <f aca="false">IF(J154="pk","PRIMARY KEY ("&amp;E154&amp;")",IF(J154="u","UNIQUE ","")&amp;IF(OR(J154="i",J154="u"),"KEY "&amp;E154&amp;" ("&amp;E154&amp;")",""))</f>
        <v/>
      </c>
      <c r="M154" s="29" t="str">
        <f aca="false">TRIM(E154&amp;" "&amp;K154)&amp;IF(C154="id"," AUTO_INCREMENT","")</f>
        <v>signature VARCHAR(32) NOT NULL</v>
      </c>
      <c r="N154" s="29" t="str">
        <f aca="false">IF(M154="","",IF(N153="",N153,N153&amp;", ")&amp;M154)</f>
        <v>id INT NOT NULL AUTO_INCREMENT, data VARCHAR(255) NOT NULL, signature VARCHAR(32) NOT NULL</v>
      </c>
      <c r="O154" s="29" t="str">
        <f aca="false">IF(E154="","",O153&amp;IF(L154="","",", "&amp;L154))</f>
        <v>, PRIMARY KEY (id)</v>
      </c>
      <c r="P154" s="29" t="str">
        <f aca="false">IF(AND(E154&lt;&gt;"",E155=""),"DROP TABLE IF EXISTS "&amp;D154&amp;"; ","")</f>
        <v/>
      </c>
      <c r="Q154" s="29" t="str">
        <f aca="false">IF(AND(E154&lt;&gt;"",E155=""),"CREATE TABLE IF NOT EXISTS "&amp;D154&amp;" ( "&amp;N154&amp;" "&amp;O154&amp;" ) ENGINE=InnoDB  DEFAULT CHARSET=utf8mb4 AUTO_INCREMENT=1 ;","")</f>
        <v/>
      </c>
      <c r="R154" s="29" t="str">
        <f aca="false">P154&amp;Q154</f>
        <v/>
      </c>
      <c r="S154" s="0"/>
      <c r="T154" s="0"/>
      <c r="U154" s="0"/>
      <c r="V154" s="0"/>
      <c r="W154" s="0" t="str">
        <f aca="false">IF(B154&lt;&gt;"",B154,W153)</f>
        <v>menuhook_signature</v>
      </c>
      <c r="X154" s="0" t="str">
        <f aca="false">IF(B154&lt;&gt;"","ALTER TABLE "&amp;B154&amp;" CONVERT TO CHARACTER SET utf8mb4 COLLATE utf8mb4_unicode_ci;",IF(F154="STRING","ALTER TABLE "&amp;W154&amp;" CHANGE "&amp;C154&amp;" "&amp;C154&amp;" VARCHAR("&amp;G154&amp;") CHARACTER SET utf8mb4 COLLATE utf8mb4_unicode_ci;",IF(OR(F154="TEXT",F154="LONGTEXT"),"ALTER TABLE "&amp;W154&amp;" CHANGE "&amp;C154&amp;" "&amp;C154&amp;" "&amp;F154&amp;" CHARACTER SET utf8mb4 COLLATE utf8mb4_unicode_ci;","")))</f>
        <v>ALTER TABLE menuhook_signature CHANGE signature signature VARCHAR(32) CHARACTER SET utf8mb4 COLLATE utf8mb4_unicode_ci;</v>
      </c>
      <c r="Y154" s="0"/>
      <c r="Z154" s="0"/>
      <c r="AA154" s="0"/>
      <c r="AB154" s="0"/>
      <c r="AC154" s="0"/>
      <c r="AD154" s="0"/>
      <c r="AE154" s="0"/>
      <c r="AF154" s="0"/>
      <c r="AG154" s="0"/>
      <c r="AH154" s="0"/>
      <c r="AI154" s="0"/>
      <c r="AJ154" s="0"/>
      <c r="AK154" s="0"/>
      <c r="AL154" s="0"/>
      <c r="AM154" s="0"/>
      <c r="AN154" s="0"/>
      <c r="AO154" s="0"/>
      <c r="AP154" s="0"/>
      <c r="AQ154" s="0"/>
      <c r="AR154" s="0"/>
      <c r="AS154" s="0"/>
      <c r="AT154" s="0"/>
      <c r="AU154" s="0"/>
      <c r="AV154" s="0"/>
      <c r="AW154" s="0"/>
      <c r="AX154" s="0"/>
      <c r="AY154" s="0"/>
      <c r="AZ154" s="0"/>
      <c r="BA154" s="0"/>
      <c r="BB154" s="0"/>
      <c r="BC154" s="0"/>
      <c r="BD154" s="0"/>
      <c r="BE154" s="0"/>
      <c r="BF154" s="0"/>
      <c r="BG154" s="0"/>
      <c r="BH154" s="0"/>
      <c r="BI154" s="0"/>
      <c r="BJ154" s="0"/>
      <c r="BK154" s="0"/>
      <c r="BL154" s="0"/>
      <c r="BM154" s="0"/>
      <c r="BN154" s="0"/>
      <c r="BO154" s="0"/>
      <c r="BP154" s="0"/>
      <c r="BQ154" s="0"/>
      <c r="BR154" s="0"/>
      <c r="BS154" s="0"/>
      <c r="BT154" s="0"/>
      <c r="BU154" s="0"/>
      <c r="BV154" s="0"/>
      <c r="BW154" s="0"/>
      <c r="BX154" s="0"/>
      <c r="BY154" s="0"/>
      <c r="BZ154" s="0"/>
      <c r="CA154" s="0"/>
      <c r="CB154" s="0"/>
      <c r="CC154" s="0"/>
      <c r="CD154" s="0"/>
      <c r="CE154" s="0"/>
      <c r="CF154" s="0"/>
      <c r="CG154" s="0"/>
      <c r="CH154" s="0"/>
      <c r="CI154" s="0"/>
      <c r="CJ154" s="0"/>
      <c r="CK154" s="0"/>
      <c r="CL154" s="0"/>
      <c r="CM154" s="0"/>
      <c r="CN154" s="0"/>
      <c r="CO154" s="0"/>
      <c r="CP154" s="0"/>
      <c r="CQ154" s="0"/>
      <c r="CR154" s="0"/>
      <c r="CS154" s="0"/>
      <c r="CT154" s="0"/>
      <c r="CU154" s="0"/>
      <c r="CV154" s="0"/>
      <c r="CW154" s="0"/>
      <c r="CX154" s="0"/>
      <c r="CY154" s="0"/>
      <c r="CZ154" s="0"/>
      <c r="DA154" s="0"/>
      <c r="DB154" s="0"/>
      <c r="DC154" s="0"/>
      <c r="DD154" s="0"/>
      <c r="DE154" s="0"/>
      <c r="DF154" s="0"/>
      <c r="DG154" s="0"/>
      <c r="DH154" s="0"/>
      <c r="DI154" s="0"/>
      <c r="DJ154" s="0"/>
      <c r="DK154" s="0"/>
      <c r="DL154" s="0"/>
      <c r="DM154" s="0"/>
      <c r="DN154" s="0"/>
      <c r="DO154" s="0"/>
      <c r="DP154" s="0"/>
      <c r="DQ154" s="0"/>
      <c r="DR154" s="0"/>
      <c r="DS154" s="0"/>
      <c r="DT154" s="0"/>
      <c r="DU154" s="0"/>
      <c r="DV154" s="0"/>
      <c r="DW154" s="0"/>
      <c r="DX154" s="0"/>
      <c r="DY154" s="0"/>
      <c r="DZ154" s="0"/>
      <c r="EA154" s="0"/>
      <c r="EB154" s="0"/>
      <c r="EC154" s="0"/>
      <c r="ED154" s="0"/>
      <c r="EE154" s="0"/>
      <c r="EF154" s="0"/>
      <c r="EG154" s="0"/>
      <c r="EH154" s="0"/>
      <c r="EI154" s="0"/>
      <c r="EJ154" s="0"/>
      <c r="EK154" s="0"/>
      <c r="EL154" s="0"/>
      <c r="EM154" s="0"/>
      <c r="EN154" s="0"/>
      <c r="EO154" s="0"/>
      <c r="EP154" s="0"/>
      <c r="EQ154" s="0"/>
      <c r="ER154" s="0"/>
      <c r="ES154" s="0"/>
      <c r="ET154" s="0"/>
      <c r="EU154" s="0"/>
      <c r="EV154" s="0"/>
      <c r="EW154" s="0"/>
      <c r="EX154" s="0"/>
      <c r="EY154" s="0"/>
      <c r="EZ154" s="0"/>
      <c r="FA154" s="0"/>
      <c r="FB154" s="0"/>
      <c r="FC154" s="0"/>
      <c r="FD154" s="0"/>
      <c r="FE154" s="0"/>
      <c r="FF154" s="0"/>
      <c r="FG154" s="0"/>
      <c r="FH154" s="0"/>
      <c r="FI154" s="0"/>
      <c r="FJ154" s="0"/>
      <c r="FK154" s="0"/>
      <c r="FL154" s="0"/>
      <c r="FM154" s="0"/>
      <c r="FN154" s="0"/>
      <c r="FO154" s="0"/>
      <c r="FP154" s="0"/>
      <c r="FQ154" s="0"/>
      <c r="FR154" s="0"/>
      <c r="FS154" s="0"/>
      <c r="FT154" s="0"/>
      <c r="FU154" s="0"/>
      <c r="FV154" s="0"/>
      <c r="FW154" s="0"/>
      <c r="FX154" s="0"/>
      <c r="FY154" s="0"/>
      <c r="FZ154" s="0"/>
      <c r="GA154" s="0"/>
      <c r="GB154" s="0"/>
      <c r="GC154" s="0"/>
      <c r="GD154" s="0"/>
      <c r="GE154" s="0"/>
      <c r="GF154" s="0"/>
      <c r="GG154" s="0"/>
      <c r="GH154" s="0"/>
      <c r="GI154" s="0"/>
      <c r="GJ154" s="0"/>
      <c r="GK154" s="0"/>
      <c r="GL154" s="0"/>
      <c r="GM154" s="0"/>
      <c r="GN154" s="0"/>
      <c r="GO154" s="0"/>
      <c r="GP154" s="0"/>
      <c r="GQ154" s="0"/>
      <c r="GR154" s="0"/>
      <c r="GS154" s="0"/>
      <c r="GT154" s="0"/>
      <c r="GU154" s="0"/>
      <c r="GV154" s="0"/>
      <c r="GW154" s="0"/>
      <c r="GX154" s="0"/>
      <c r="GY154" s="0"/>
      <c r="GZ154" s="0"/>
      <c r="HA154" s="0"/>
      <c r="HB154" s="0"/>
      <c r="HC154" s="0"/>
      <c r="HD154" s="0"/>
      <c r="HE154" s="0"/>
      <c r="HF154" s="0"/>
      <c r="HG154" s="0"/>
      <c r="HH154" s="0"/>
      <c r="HI154" s="0"/>
      <c r="HJ154" s="0"/>
      <c r="HK154" s="0"/>
      <c r="HL154" s="0"/>
      <c r="HM154" s="0"/>
      <c r="HN154" s="0"/>
      <c r="HO154" s="0"/>
      <c r="HP154" s="0"/>
      <c r="HQ154" s="0"/>
      <c r="HR154" s="0"/>
      <c r="HS154" s="0"/>
      <c r="HT154" s="0"/>
      <c r="HU154" s="0"/>
      <c r="HV154" s="0"/>
      <c r="HW154" s="0"/>
      <c r="HX154" s="0"/>
      <c r="HY154" s="0"/>
      <c r="HZ154" s="0"/>
      <c r="IA154" s="0"/>
      <c r="IB154" s="0"/>
      <c r="IC154" s="0"/>
      <c r="ID154" s="0"/>
      <c r="IE154" s="0"/>
      <c r="IF154" s="0"/>
      <c r="IG154" s="0"/>
      <c r="IH154" s="0"/>
      <c r="II154" s="0"/>
      <c r="IJ154" s="0"/>
      <c r="IK154" s="0"/>
      <c r="IL154" s="0"/>
      <c r="IM154" s="0"/>
      <c r="IN154" s="0"/>
      <c r="IO154" s="0"/>
      <c r="IP154" s="0"/>
      <c r="IQ154" s="0"/>
      <c r="IR154" s="0"/>
      <c r="IS154" s="0"/>
      <c r="IT154" s="0"/>
      <c r="IU154" s="0"/>
      <c r="IV154" s="0"/>
      <c r="IW154" s="0"/>
      <c r="IX154" s="0"/>
      <c r="IY154" s="0"/>
      <c r="IZ154" s="0"/>
      <c r="JA154" s="0"/>
      <c r="JB154" s="0"/>
      <c r="JC154" s="0"/>
      <c r="JD154" s="0"/>
      <c r="JE154" s="0"/>
      <c r="JF154" s="0"/>
      <c r="JG154" s="0"/>
      <c r="JH154" s="0"/>
      <c r="JI154" s="0"/>
      <c r="JJ154" s="0"/>
      <c r="JK154" s="0"/>
      <c r="JL154" s="0"/>
      <c r="JM154" s="0"/>
      <c r="JN154" s="0"/>
      <c r="JO154" s="0"/>
      <c r="JP154" s="0"/>
      <c r="JQ154" s="0"/>
      <c r="JR154" s="0"/>
      <c r="JS154" s="0"/>
      <c r="JT154" s="0"/>
      <c r="JU154" s="0"/>
      <c r="JV154" s="0"/>
      <c r="JW154" s="0"/>
      <c r="JX154" s="0"/>
      <c r="JY154" s="0"/>
      <c r="JZ154" s="0"/>
      <c r="KA154" s="0"/>
      <c r="KB154" s="0"/>
      <c r="KC154" s="0"/>
      <c r="KD154" s="0"/>
      <c r="KE154" s="0"/>
      <c r="KF154" s="0"/>
      <c r="KG154" s="0"/>
      <c r="KH154" s="0"/>
      <c r="KI154" s="0"/>
      <c r="KJ154" s="0"/>
      <c r="KK154" s="0"/>
      <c r="KL154" s="0"/>
      <c r="KM154" s="0"/>
      <c r="KN154" s="0"/>
      <c r="KO154" s="0"/>
      <c r="KP154" s="0"/>
      <c r="KQ154" s="0"/>
      <c r="KR154" s="0"/>
      <c r="KS154" s="0"/>
      <c r="KT154" s="0"/>
      <c r="KU154" s="0"/>
      <c r="KV154" s="0"/>
      <c r="KW154" s="0"/>
      <c r="KX154" s="0"/>
      <c r="KY154" s="0"/>
      <c r="KZ154" s="0"/>
      <c r="LA154" s="0"/>
      <c r="LB154" s="0"/>
      <c r="LC154" s="0"/>
      <c r="LD154" s="0"/>
      <c r="LE154" s="0"/>
      <c r="LF154" s="0"/>
      <c r="LG154" s="0"/>
      <c r="LH154" s="0"/>
      <c r="LI154" s="0"/>
      <c r="LJ154" s="0"/>
      <c r="LK154" s="0"/>
      <c r="LL154" s="0"/>
      <c r="LM154" s="0"/>
      <c r="LN154" s="0"/>
      <c r="LO154" s="0"/>
      <c r="LP154" s="0"/>
      <c r="LQ154" s="0"/>
      <c r="LR154" s="0"/>
      <c r="LS154" s="0"/>
      <c r="LT154" s="0"/>
      <c r="LU154" s="0"/>
      <c r="LV154" s="0"/>
      <c r="LW154" s="0"/>
      <c r="LX154" s="0"/>
      <c r="LY154" s="0"/>
      <c r="LZ154" s="0"/>
      <c r="MA154" s="0"/>
      <c r="MB154" s="0"/>
      <c r="MC154" s="0"/>
      <c r="MD154" s="0"/>
      <c r="ME154" s="0"/>
      <c r="MF154" s="0"/>
      <c r="MG154" s="0"/>
      <c r="MH154" s="0"/>
      <c r="MI154" s="0"/>
      <c r="MJ154" s="0"/>
      <c r="MK154" s="0"/>
      <c r="ML154" s="0"/>
      <c r="MM154" s="0"/>
      <c r="MN154" s="0"/>
      <c r="MO154" s="0"/>
      <c r="MP154" s="0"/>
      <c r="MQ154" s="0"/>
      <c r="MR154" s="0"/>
      <c r="MS154" s="0"/>
      <c r="MT154" s="0"/>
      <c r="MU154" s="0"/>
      <c r="MV154" s="0"/>
      <c r="MW154" s="0"/>
      <c r="MX154" s="0"/>
      <c r="MY154" s="0"/>
      <c r="MZ154" s="0"/>
      <c r="NA154" s="0"/>
      <c r="NB154" s="0"/>
      <c r="NC154" s="0"/>
      <c r="ND154" s="0"/>
      <c r="NE154" s="0"/>
      <c r="NF154" s="0"/>
      <c r="NG154" s="0"/>
      <c r="NH154" s="0"/>
      <c r="NI154" s="0"/>
      <c r="NJ154" s="0"/>
      <c r="NK154" s="0"/>
      <c r="NL154" s="0"/>
      <c r="NM154" s="0"/>
      <c r="NN154" s="0"/>
      <c r="NO154" s="0"/>
      <c r="NP154" s="0"/>
      <c r="NQ154" s="0"/>
      <c r="NR154" s="0"/>
      <c r="NS154" s="0"/>
      <c r="NT154" s="0"/>
      <c r="NU154" s="0"/>
      <c r="NV154" s="0"/>
      <c r="NW154" s="0"/>
      <c r="NX154" s="0"/>
      <c r="NY154" s="0"/>
      <c r="NZ154" s="0"/>
      <c r="OA154" s="0"/>
      <c r="OB154" s="0"/>
      <c r="OC154" s="0"/>
      <c r="OD154" s="0"/>
      <c r="OE154" s="0"/>
      <c r="OF154" s="0"/>
      <c r="OG154" s="0"/>
      <c r="OH154" s="0"/>
      <c r="OI154" s="0"/>
      <c r="OJ154" s="0"/>
      <c r="OK154" s="0"/>
      <c r="OL154" s="0"/>
      <c r="OM154" s="0"/>
      <c r="ON154" s="0"/>
      <c r="OO154" s="0"/>
      <c r="OP154" s="0"/>
      <c r="OQ154" s="0"/>
      <c r="OR154" s="0"/>
      <c r="OS154" s="0"/>
      <c r="OT154" s="0"/>
      <c r="OU154" s="0"/>
      <c r="OV154" s="0"/>
      <c r="OW154" s="0"/>
      <c r="OX154" s="0"/>
      <c r="OY154" s="0"/>
      <c r="OZ154" s="0"/>
      <c r="PA154" s="0"/>
      <c r="PB154" s="0"/>
      <c r="PC154" s="0"/>
      <c r="PD154" s="0"/>
      <c r="PE154" s="0"/>
      <c r="PF154" s="0"/>
      <c r="PG154" s="0"/>
      <c r="PH154" s="0"/>
      <c r="PI154" s="0"/>
      <c r="PJ154" s="0"/>
      <c r="PK154" s="0"/>
      <c r="PL154" s="0"/>
      <c r="PM154" s="0"/>
      <c r="PN154" s="0"/>
      <c r="PO154" s="0"/>
      <c r="PP154" s="0"/>
      <c r="PQ154" s="0"/>
      <c r="PR154" s="0"/>
      <c r="PS154" s="0"/>
      <c r="PT154" s="0"/>
      <c r="PU154" s="0"/>
      <c r="PV154" s="0"/>
      <c r="PW154" s="0"/>
      <c r="PX154" s="0"/>
      <c r="PY154" s="0"/>
      <c r="PZ154" s="0"/>
      <c r="QA154" s="0"/>
      <c r="QB154" s="0"/>
      <c r="QC154" s="0"/>
      <c r="QD154" s="0"/>
      <c r="QE154" s="0"/>
      <c r="QF154" s="0"/>
      <c r="QG154" s="0"/>
      <c r="QH154" s="0"/>
      <c r="QI154" s="0"/>
      <c r="QJ154" s="0"/>
      <c r="QK154" s="0"/>
      <c r="QL154" s="0"/>
      <c r="QM154" s="0"/>
      <c r="QN154" s="0"/>
      <c r="QO154" s="0"/>
      <c r="QP154" s="0"/>
      <c r="QQ154" s="0"/>
      <c r="QR154" s="0"/>
      <c r="QS154" s="0"/>
      <c r="QT154" s="0"/>
      <c r="QU154" s="0"/>
      <c r="QV154" s="0"/>
      <c r="QW154" s="0"/>
      <c r="QX154" s="0"/>
      <c r="QY154" s="0"/>
      <c r="QZ154" s="0"/>
      <c r="RA154" s="0"/>
      <c r="RB154" s="0"/>
      <c r="RC154" s="0"/>
      <c r="RD154" s="0"/>
      <c r="RE154" s="0"/>
      <c r="RF154" s="0"/>
      <c r="RG154" s="0"/>
      <c r="RH154" s="0"/>
      <c r="RI154" s="0"/>
      <c r="RJ154" s="0"/>
      <c r="RK154" s="0"/>
      <c r="RL154" s="0"/>
      <c r="RM154" s="0"/>
      <c r="RN154" s="0"/>
      <c r="RO154" s="0"/>
      <c r="RP154" s="0"/>
      <c r="RQ154" s="0"/>
      <c r="RR154" s="0"/>
      <c r="RS154" s="0"/>
      <c r="RT154" s="0"/>
      <c r="RU154" s="0"/>
      <c r="RV154" s="0"/>
      <c r="RW154" s="0"/>
      <c r="RX154" s="0"/>
      <c r="RY154" s="0"/>
      <c r="RZ154" s="0"/>
      <c r="SA154" s="0"/>
      <c r="SB154" s="0"/>
      <c r="SC154" s="0"/>
      <c r="SD154" s="0"/>
      <c r="SE154" s="0"/>
      <c r="SF154" s="0"/>
      <c r="SG154" s="0"/>
      <c r="SH154" s="0"/>
      <c r="SI154" s="0"/>
      <c r="SJ154" s="0"/>
      <c r="SK154" s="0"/>
      <c r="SL154" s="0"/>
      <c r="SM154" s="0"/>
      <c r="SN154" s="0"/>
      <c r="SO154" s="0"/>
      <c r="SP154" s="0"/>
      <c r="SQ154" s="0"/>
      <c r="SR154" s="0"/>
      <c r="SS154" s="0"/>
      <c r="ST154" s="0"/>
      <c r="SU154" s="0"/>
      <c r="SV154" s="0"/>
      <c r="SW154" s="0"/>
      <c r="SX154" s="0"/>
      <c r="SY154" s="0"/>
      <c r="SZ154" s="0"/>
      <c r="TA154" s="0"/>
      <c r="TB154" s="0"/>
      <c r="TC154" s="0"/>
      <c r="TD154" s="0"/>
      <c r="TE154" s="0"/>
      <c r="TF154" s="0"/>
      <c r="TG154" s="0"/>
      <c r="TH154" s="0"/>
      <c r="TI154" s="0"/>
      <c r="TJ154" s="0"/>
      <c r="TK154" s="0"/>
      <c r="TL154" s="0"/>
      <c r="TM154" s="0"/>
      <c r="TN154" s="0"/>
      <c r="TO154" s="0"/>
      <c r="TP154" s="0"/>
      <c r="TQ154" s="0"/>
      <c r="TR154" s="0"/>
      <c r="TS154" s="0"/>
      <c r="TT154" s="0"/>
      <c r="TU154" s="0"/>
      <c r="TV154" s="0"/>
      <c r="TW154" s="0"/>
      <c r="TX154" s="0"/>
      <c r="TY154" s="0"/>
      <c r="TZ154" s="0"/>
      <c r="UA154" s="0"/>
      <c r="UB154" s="0"/>
      <c r="UC154" s="0"/>
      <c r="UD154" s="0"/>
      <c r="UE154" s="0"/>
      <c r="UF154" s="0"/>
      <c r="UG154" s="0"/>
      <c r="UH154" s="0"/>
      <c r="UI154" s="0"/>
      <c r="UJ154" s="0"/>
      <c r="UK154" s="0"/>
      <c r="UL154" s="0"/>
      <c r="UM154" s="0"/>
      <c r="UN154" s="0"/>
      <c r="UO154" s="0"/>
      <c r="UP154" s="0"/>
      <c r="UQ154" s="0"/>
      <c r="UR154" s="0"/>
      <c r="US154" s="0"/>
      <c r="UT154" s="0"/>
      <c r="UU154" s="0"/>
      <c r="UV154" s="0"/>
      <c r="UW154" s="0"/>
      <c r="UX154" s="0"/>
      <c r="UY154" s="0"/>
      <c r="UZ154" s="0"/>
      <c r="VA154" s="0"/>
      <c r="VB154" s="0"/>
      <c r="VC154" s="0"/>
      <c r="VD154" s="0"/>
      <c r="VE154" s="0"/>
      <c r="VF154" s="0"/>
      <c r="VG154" s="0"/>
      <c r="VH154" s="0"/>
      <c r="VI154" s="0"/>
      <c r="VJ154" s="0"/>
      <c r="VK154" s="0"/>
      <c r="VL154" s="0"/>
      <c r="VM154" s="0"/>
      <c r="VN154" s="0"/>
      <c r="VO154" s="0"/>
      <c r="VP154" s="0"/>
      <c r="VQ154" s="0"/>
      <c r="VR154" s="0"/>
      <c r="VS154" s="0"/>
      <c r="VT154" s="0"/>
      <c r="VU154" s="0"/>
      <c r="VV154" s="0"/>
      <c r="VW154" s="0"/>
      <c r="VX154" s="0"/>
      <c r="VY154" s="0"/>
      <c r="VZ154" s="0"/>
      <c r="WA154" s="0"/>
      <c r="WB154" s="0"/>
      <c r="WC154" s="0"/>
      <c r="WD154" s="0"/>
      <c r="WE154" s="0"/>
      <c r="WF154" s="0"/>
      <c r="WG154" s="0"/>
      <c r="WH154" s="0"/>
      <c r="WI154" s="0"/>
      <c r="WJ154" s="0"/>
      <c r="WK154" s="0"/>
      <c r="WL154" s="0"/>
      <c r="WM154" s="0"/>
      <c r="WN154" s="0"/>
      <c r="WO154" s="0"/>
      <c r="WP154" s="0"/>
      <c r="WQ154" s="0"/>
      <c r="WR154" s="0"/>
      <c r="WS154" s="0"/>
      <c r="WT154" s="0"/>
      <c r="WU154" s="0"/>
      <c r="WV154" s="0"/>
      <c r="WW154" s="0"/>
      <c r="WX154" s="0"/>
      <c r="WY154" s="0"/>
      <c r="WZ154" s="0"/>
      <c r="XA154" s="0"/>
      <c r="XB154" s="0"/>
      <c r="XC154" s="0"/>
      <c r="XD154" s="0"/>
      <c r="XE154" s="0"/>
      <c r="XF154" s="0"/>
      <c r="XG154" s="0"/>
      <c r="XH154" s="0"/>
      <c r="XI154" s="0"/>
      <c r="XJ154" s="0"/>
      <c r="XK154" s="0"/>
      <c r="XL154" s="0"/>
      <c r="XM154" s="0"/>
      <c r="XN154" s="0"/>
      <c r="XO154" s="0"/>
      <c r="XP154" s="0"/>
      <c r="XQ154" s="0"/>
      <c r="XR154" s="0"/>
      <c r="XS154" s="0"/>
      <c r="XT154" s="0"/>
      <c r="XU154" s="0"/>
      <c r="XV154" s="0"/>
      <c r="XW154" s="0"/>
      <c r="XX154" s="0"/>
      <c r="XY154" s="0"/>
      <c r="XZ154" s="0"/>
      <c r="YA154" s="0"/>
      <c r="YB154" s="0"/>
      <c r="YC154" s="0"/>
      <c r="YD154" s="0"/>
      <c r="YE154" s="0"/>
      <c r="YF154" s="0"/>
      <c r="YG154" s="0"/>
      <c r="YH154" s="0"/>
      <c r="YI154" s="0"/>
      <c r="YJ154" s="0"/>
      <c r="YK154" s="0"/>
      <c r="YL154" s="0"/>
      <c r="YM154" s="0"/>
      <c r="YN154" s="0"/>
      <c r="YO154" s="0"/>
      <c r="YP154" s="0"/>
      <c r="YQ154" s="0"/>
      <c r="YR154" s="0"/>
      <c r="YS154" s="0"/>
      <c r="YT154" s="0"/>
      <c r="YU154" s="0"/>
      <c r="YV154" s="0"/>
      <c r="YW154" s="0"/>
      <c r="YX154" s="0"/>
      <c r="YY154" s="0"/>
      <c r="YZ154" s="0"/>
      <c r="ZA154" s="0"/>
      <c r="ZB154" s="0"/>
      <c r="ZC154" s="0"/>
      <c r="ZD154" s="0"/>
      <c r="ZE154" s="0"/>
      <c r="ZF154" s="0"/>
      <c r="ZG154" s="0"/>
      <c r="ZH154" s="0"/>
      <c r="ZI154" s="0"/>
      <c r="ZJ154" s="0"/>
      <c r="ZK154" s="0"/>
      <c r="ZL154" s="0"/>
      <c r="ZM154" s="0"/>
      <c r="ZN154" s="0"/>
      <c r="ZO154" s="0"/>
      <c r="ZP154" s="0"/>
      <c r="ZQ154" s="0"/>
      <c r="ZR154" s="0"/>
      <c r="ZS154" s="0"/>
      <c r="ZT154" s="0"/>
      <c r="ZU154" s="0"/>
      <c r="ZV154" s="0"/>
      <c r="ZW154" s="0"/>
      <c r="ZX154" s="0"/>
      <c r="ZY154" s="0"/>
      <c r="ZZ154" s="0"/>
      <c r="AAA154" s="0"/>
      <c r="AAB154" s="0"/>
      <c r="AAC154" s="0"/>
      <c r="AAD154" s="0"/>
      <c r="AAE154" s="0"/>
      <c r="AAF154" s="0"/>
      <c r="AAG154" s="0"/>
      <c r="AAH154" s="0"/>
      <c r="AAI154" s="0"/>
      <c r="AAJ154" s="0"/>
      <c r="AAK154" s="0"/>
      <c r="AAL154" s="0"/>
      <c r="AAM154" s="0"/>
      <c r="AAN154" s="0"/>
      <c r="AAO154" s="0"/>
      <c r="AAP154" s="0"/>
      <c r="AAQ154" s="0"/>
      <c r="AAR154" s="0"/>
      <c r="AAS154" s="0"/>
      <c r="AAT154" s="0"/>
      <c r="AAU154" s="0"/>
      <c r="AAV154" s="0"/>
      <c r="AAW154" s="0"/>
      <c r="AAX154" s="0"/>
      <c r="AAY154" s="0"/>
      <c r="AAZ154" s="0"/>
      <c r="ABA154" s="0"/>
      <c r="ABB154" s="0"/>
      <c r="ABC154" s="0"/>
      <c r="ABD154" s="0"/>
      <c r="ABE154" s="0"/>
      <c r="ABF154" s="0"/>
      <c r="ABG154" s="0"/>
      <c r="ABH154" s="0"/>
      <c r="ABI154" s="0"/>
      <c r="ABJ154" s="0"/>
      <c r="ABK154" s="0"/>
      <c r="ABL154" s="0"/>
      <c r="ABM154" s="0"/>
      <c r="ABN154" s="0"/>
      <c r="ABO154" s="0"/>
      <c r="ABP154" s="0"/>
      <c r="ABQ154" s="0"/>
      <c r="ABR154" s="0"/>
      <c r="ABS154" s="0"/>
      <c r="ABT154" s="0"/>
      <c r="ABU154" s="0"/>
      <c r="ABV154" s="0"/>
      <c r="ABW154" s="0"/>
      <c r="ABX154" s="0"/>
      <c r="ABY154" s="0"/>
      <c r="ABZ154" s="0"/>
      <c r="ACA154" s="0"/>
      <c r="ACB154" s="0"/>
      <c r="ACC154" s="0"/>
      <c r="ACD154" s="0"/>
      <c r="ACE154" s="0"/>
      <c r="ACF154" s="0"/>
      <c r="ACG154" s="0"/>
      <c r="ACH154" s="0"/>
      <c r="ACI154" s="0"/>
      <c r="ACJ154" s="0"/>
      <c r="ACK154" s="0"/>
      <c r="ACL154" s="0"/>
      <c r="ACM154" s="0"/>
      <c r="ACN154" s="0"/>
      <c r="ACO154" s="0"/>
      <c r="ACP154" s="0"/>
      <c r="ACQ154" s="0"/>
      <c r="ACR154" s="0"/>
      <c r="ACS154" s="0"/>
      <c r="ACT154" s="0"/>
      <c r="ACU154" s="0"/>
      <c r="ACV154" s="0"/>
      <c r="ACW154" s="0"/>
      <c r="ACX154" s="0"/>
      <c r="ACY154" s="0"/>
      <c r="ACZ154" s="0"/>
      <c r="ADA154" s="0"/>
      <c r="ADB154" s="0"/>
      <c r="ADC154" s="0"/>
      <c r="ADD154" s="0"/>
      <c r="ADE154" s="0"/>
      <c r="ADF154" s="0"/>
      <c r="ADG154" s="0"/>
      <c r="ADH154" s="0"/>
      <c r="ADI154" s="0"/>
      <c r="ADJ154" s="0"/>
      <c r="ADK154" s="0"/>
      <c r="ADL154" s="0"/>
      <c r="ADM154" s="0"/>
      <c r="ADN154" s="0"/>
      <c r="ADO154" s="0"/>
      <c r="ADP154" s="0"/>
      <c r="ADQ154" s="0"/>
      <c r="ADR154" s="0"/>
      <c r="ADS154" s="0"/>
      <c r="ADT154" s="0"/>
      <c r="ADU154" s="0"/>
      <c r="ADV154" s="0"/>
      <c r="ADW154" s="0"/>
      <c r="ADX154" s="0"/>
      <c r="ADY154" s="0"/>
      <c r="ADZ154" s="0"/>
      <c r="AEA154" s="0"/>
      <c r="AEB154" s="0"/>
      <c r="AEC154" s="0"/>
      <c r="AED154" s="0"/>
      <c r="AEE154" s="0"/>
      <c r="AEF154" s="0"/>
      <c r="AEG154" s="0"/>
      <c r="AEH154" s="0"/>
      <c r="AEI154" s="0"/>
      <c r="AEJ154" s="0"/>
      <c r="AEK154" s="0"/>
      <c r="AEL154" s="0"/>
      <c r="AEM154" s="0"/>
      <c r="AEN154" s="0"/>
      <c r="AEO154" s="0"/>
      <c r="AEP154" s="0"/>
      <c r="AEQ154" s="0"/>
      <c r="AER154" s="0"/>
      <c r="AES154" s="0"/>
      <c r="AET154" s="0"/>
      <c r="AEU154" s="0"/>
      <c r="AEV154" s="0"/>
      <c r="AEW154" s="0"/>
      <c r="AEX154" s="0"/>
      <c r="AEY154" s="0"/>
      <c r="AEZ154" s="0"/>
      <c r="AFA154" s="0"/>
      <c r="AFB154" s="0"/>
      <c r="AFC154" s="0"/>
      <c r="AFD154" s="0"/>
      <c r="AFE154" s="0"/>
      <c r="AFF154" s="0"/>
      <c r="AFG154" s="0"/>
      <c r="AFH154" s="0"/>
      <c r="AFI154" s="0"/>
      <c r="AFJ154" s="0"/>
      <c r="AFK154" s="0"/>
      <c r="AFL154" s="0"/>
      <c r="AFM154" s="0"/>
      <c r="AFN154" s="0"/>
      <c r="AFO154" s="0"/>
      <c r="AFP154" s="0"/>
      <c r="AFQ154" s="0"/>
      <c r="AFR154" s="0"/>
      <c r="AFS154" s="0"/>
      <c r="AFT154" s="0"/>
      <c r="AFU154" s="0"/>
      <c r="AFV154" s="0"/>
      <c r="AFW154" s="0"/>
      <c r="AFX154" s="0"/>
      <c r="AFY154" s="0"/>
      <c r="AFZ154" s="0"/>
      <c r="AGA154" s="0"/>
      <c r="AGB154" s="0"/>
      <c r="AGC154" s="0"/>
      <c r="AGD154" s="0"/>
      <c r="AGE154" s="0"/>
      <c r="AGF154" s="0"/>
      <c r="AGG154" s="0"/>
      <c r="AGH154" s="0"/>
      <c r="AGI154" s="0"/>
      <c r="AGJ154" s="0"/>
      <c r="AGK154" s="0"/>
      <c r="AGL154" s="0"/>
      <c r="AGM154" s="0"/>
      <c r="AGN154" s="0"/>
      <c r="AGO154" s="0"/>
      <c r="AGP154" s="0"/>
      <c r="AGQ154" s="0"/>
      <c r="AGR154" s="0"/>
      <c r="AGS154" s="0"/>
      <c r="AGT154" s="0"/>
      <c r="AGU154" s="0"/>
      <c r="AGV154" s="0"/>
      <c r="AGW154" s="0"/>
      <c r="AGX154" s="0"/>
      <c r="AGY154" s="0"/>
      <c r="AGZ154" s="0"/>
      <c r="AHA154" s="0"/>
      <c r="AHB154" s="0"/>
      <c r="AHC154" s="0"/>
      <c r="AHD154" s="0"/>
      <c r="AHE154" s="0"/>
      <c r="AHF154" s="0"/>
      <c r="AHG154" s="0"/>
      <c r="AHH154" s="0"/>
      <c r="AHI154" s="0"/>
      <c r="AHJ154" s="0"/>
      <c r="AHK154" s="0"/>
      <c r="AHL154" s="0"/>
      <c r="AHM154" s="0"/>
      <c r="AHN154" s="0"/>
      <c r="AHO154" s="0"/>
      <c r="AHP154" s="0"/>
      <c r="AHQ154" s="0"/>
      <c r="AHR154" s="0"/>
      <c r="AHS154" s="0"/>
      <c r="AHT154" s="0"/>
      <c r="AHU154" s="0"/>
      <c r="AHV154" s="0"/>
      <c r="AHW154" s="0"/>
      <c r="AHX154" s="0"/>
      <c r="AHY154" s="0"/>
      <c r="AHZ154" s="0"/>
      <c r="AIA154" s="0"/>
      <c r="AIB154" s="0"/>
      <c r="AIC154" s="0"/>
      <c r="AID154" s="0"/>
      <c r="AIE154" s="0"/>
      <c r="AIF154" s="0"/>
      <c r="AIG154" s="0"/>
      <c r="AIH154" s="0"/>
      <c r="AII154" s="0"/>
      <c r="AIJ154" s="0"/>
      <c r="AIK154" s="0"/>
      <c r="AIL154" s="0"/>
      <c r="AIM154" s="0"/>
      <c r="AIN154" s="0"/>
      <c r="AIO154" s="0"/>
      <c r="AIP154" s="0"/>
      <c r="AIQ154" s="0"/>
      <c r="AIR154" s="0"/>
      <c r="AIS154" s="0"/>
      <c r="AIT154" s="0"/>
      <c r="AIU154" s="0"/>
      <c r="AIV154" s="0"/>
      <c r="AIW154" s="0"/>
      <c r="AIX154" s="0"/>
      <c r="AIY154" s="0"/>
      <c r="AIZ154" s="0"/>
      <c r="AJA154" s="0"/>
      <c r="AJB154" s="0"/>
      <c r="AJC154" s="0"/>
      <c r="AJD154" s="0"/>
      <c r="AJE154" s="0"/>
      <c r="AJF154" s="0"/>
      <c r="AJG154" s="0"/>
      <c r="AJH154" s="0"/>
      <c r="AJI154" s="0"/>
      <c r="AJJ154" s="0"/>
      <c r="AJK154" s="0"/>
      <c r="AJL154" s="0"/>
      <c r="AJM154" s="0"/>
      <c r="AJN154" s="0"/>
      <c r="AJO154" s="0"/>
      <c r="AJP154" s="0"/>
      <c r="AJQ154" s="0"/>
      <c r="AJR154" s="0"/>
      <c r="AJS154" s="0"/>
      <c r="AJT154" s="0"/>
      <c r="AJU154" s="0"/>
      <c r="AJV154" s="0"/>
      <c r="AJW154" s="0"/>
      <c r="AJX154" s="0"/>
      <c r="AJY154" s="0"/>
      <c r="AJZ154" s="0"/>
      <c r="AKA154" s="0"/>
      <c r="AKB154" s="0"/>
      <c r="AKC154" s="0"/>
      <c r="AKD154" s="0"/>
      <c r="AKE154" s="0"/>
      <c r="AKF154" s="0"/>
      <c r="AKG154" s="0"/>
      <c r="AKH154" s="0"/>
      <c r="AKI154" s="0"/>
      <c r="AKJ154" s="0"/>
      <c r="AKK154" s="0"/>
      <c r="AKL154" s="0"/>
      <c r="AKM154" s="0"/>
      <c r="AKN154" s="0"/>
      <c r="AKO154" s="0"/>
      <c r="AKP154" s="0"/>
      <c r="AKQ154" s="0"/>
      <c r="AKR154" s="0"/>
      <c r="AKS154" s="0"/>
      <c r="AKT154" s="0"/>
      <c r="AKU154" s="0"/>
      <c r="AKV154" s="0"/>
      <c r="AKW154" s="0"/>
      <c r="AKX154" s="0"/>
      <c r="AKY154" s="0"/>
      <c r="AKZ154" s="0"/>
      <c r="ALA154" s="0"/>
      <c r="ALB154" s="0"/>
      <c r="ALC154" s="0"/>
      <c r="ALD154" s="0"/>
      <c r="ALE154" s="0"/>
      <c r="ALF154" s="0"/>
      <c r="ALG154" s="0"/>
      <c r="ALH154" s="0"/>
      <c r="ALI154" s="0"/>
      <c r="ALJ154" s="0"/>
      <c r="ALK154" s="0"/>
      <c r="ALL154" s="0"/>
      <c r="ALM154" s="0"/>
      <c r="ALN154" s="0"/>
      <c r="ALO154" s="0"/>
      <c r="ALP154" s="0"/>
      <c r="ALQ154" s="0"/>
      <c r="ALR154" s="0"/>
      <c r="ALS154" s="0"/>
      <c r="ALT154" s="0"/>
      <c r="ALU154" s="0"/>
      <c r="ALV154" s="0"/>
      <c r="ALW154" s="0"/>
      <c r="ALX154" s="0"/>
      <c r="ALY154" s="0"/>
      <c r="ALZ154" s="0"/>
      <c r="AMA154" s="0"/>
      <c r="AMB154" s="0"/>
      <c r="AMC154" s="0"/>
      <c r="AMD154" s="0"/>
      <c r="AME154" s="0"/>
      <c r="AMF154" s="0"/>
      <c r="AMG154" s="0"/>
      <c r="AMH154" s="0"/>
      <c r="AMI154" s="0"/>
      <c r="AMJ154" s="0"/>
    </row>
    <row r="155" customFormat="false" ht="12.8" hidden="false" customHeight="false" outlineLevel="0" collapsed="false">
      <c r="A155" s="0"/>
      <c r="B155" s="0"/>
      <c r="C155" s="34" t="s">
        <v>390</v>
      </c>
      <c r="D155" s="29" t="str">
        <f aca="false">IF(B155&lt;&gt;"",B155,IF(D154&lt;&gt;"",D154,""))</f>
        <v>menuhook_signature</v>
      </c>
      <c r="E155" s="29" t="str">
        <f aca="false">LOWER(C155)</f>
        <v>deleted</v>
      </c>
      <c r="F155" s="35" t="s">
        <v>391</v>
      </c>
      <c r="G155" s="36"/>
      <c r="H155" s="38" t="s">
        <v>392</v>
      </c>
      <c r="I155" s="38" t="s">
        <v>393</v>
      </c>
      <c r="J155" s="38" t="s">
        <v>384</v>
      </c>
      <c r="K155" s="33" t="str">
        <f aca="false">IF(F155="","",IF(F155="STRING","VARCHAR("&amp;G155&amp;")",F155)&amp;" "&amp;IF(H155="","NOT NULL","")&amp;" "&amp;IF(I155="","","DEFAULT "&amp;I155))</f>
        <v>DATETIME  DEFAULT NULL</v>
      </c>
      <c r="L155" s="29" t="str">
        <f aca="false">IF(J155="pk","PRIMARY KEY ("&amp;E155&amp;")",IF(J155="u","UNIQUE ","")&amp;IF(OR(J155="i",J155="u"),"KEY "&amp;E155&amp;" ("&amp;E155&amp;")",""))</f>
        <v>KEY deleted (deleted)</v>
      </c>
      <c r="M155" s="29" t="str">
        <f aca="false">TRIM(E155&amp;" "&amp;K155)&amp;IF(C155="id"," AUTO_INCREMENT","")</f>
        <v>deleted DATETIME DEFAULT NULL</v>
      </c>
      <c r="N155" s="29" t="str">
        <f aca="false">IF(M155="","",IF(N154="",N154,N154&amp;", ")&amp;M155)</f>
        <v>id INT NOT NULL AUTO_INCREMENT, data VARCHAR(255) NOT NULL, signature VARCHAR(32) NOT NULL, deleted DATETIME DEFAULT NULL</v>
      </c>
      <c r="O155" s="29" t="str">
        <f aca="false">IF(E155="","",O154&amp;IF(L155="","",", "&amp;L155))</f>
        <v>, PRIMARY KEY (id), KEY deleted (deleted)</v>
      </c>
      <c r="P155" s="29" t="str">
        <f aca="false">IF(AND(E155&lt;&gt;"",E156=""),"DROP TABLE IF EXISTS "&amp;D155&amp;"; ","")</f>
        <v/>
      </c>
      <c r="Q155" s="29" t="str">
        <f aca="false">IF(AND(E155&lt;&gt;"",E156=""),"CREATE TABLE IF NOT EXISTS "&amp;D155&amp;" ( "&amp;N155&amp;" "&amp;O155&amp;" ) ENGINE=InnoDB  DEFAULT CHARSET=utf8mb4 AUTO_INCREMENT=1 ;","")</f>
        <v/>
      </c>
      <c r="R155" s="29" t="str">
        <f aca="false">P155&amp;Q155</f>
        <v/>
      </c>
      <c r="S155" s="0"/>
      <c r="T155" s="0"/>
      <c r="U155" s="0"/>
      <c r="V155" s="0"/>
      <c r="W155" s="0" t="str">
        <f aca="false">IF(B155&lt;&gt;"",B155,W154)</f>
        <v>menuhook_signature</v>
      </c>
      <c r="X155" s="0" t="str">
        <f aca="false">IF(B155&lt;&gt;"","ALTER TABLE "&amp;B155&amp;" CONVERT TO CHARACTER SET utf8mb4 COLLATE utf8mb4_unicode_ci;",IF(F155="STRING","ALTER TABLE "&amp;W155&amp;" CHANGE "&amp;C155&amp;" "&amp;C155&amp;" VARCHAR("&amp;G155&amp;") CHARACTER SET utf8mb4 COLLATE utf8mb4_unicode_ci;",IF(OR(F155="TEXT",F155="LONGTEXT"),"ALTER TABLE "&amp;W155&amp;" CHANGE "&amp;C155&amp;" "&amp;C155&amp;" "&amp;F155&amp;" CHARACTER SET utf8mb4 COLLATE utf8mb4_unicode_ci;","")))</f>
        <v/>
      </c>
      <c r="Y155" s="0"/>
      <c r="Z155" s="0"/>
      <c r="AA155" s="0"/>
      <c r="AB155" s="0"/>
      <c r="AC155" s="0"/>
      <c r="AD155" s="0"/>
      <c r="AE155" s="0"/>
      <c r="AF155" s="0"/>
      <c r="AG155" s="0"/>
      <c r="AH155" s="0"/>
      <c r="AI155" s="0"/>
      <c r="AJ155" s="0"/>
      <c r="AK155" s="0"/>
      <c r="AL155" s="0"/>
      <c r="AM155" s="0"/>
      <c r="AN155" s="0"/>
      <c r="AO155" s="0"/>
      <c r="AP155" s="0"/>
      <c r="AQ155" s="0"/>
      <c r="AR155" s="0"/>
      <c r="AS155" s="0"/>
      <c r="AT155" s="0"/>
      <c r="AU155" s="0"/>
      <c r="AV155" s="0"/>
      <c r="AW155" s="0"/>
      <c r="AX155" s="0"/>
      <c r="AY155" s="0"/>
      <c r="AZ155" s="0"/>
      <c r="BA155" s="0"/>
      <c r="BB155" s="0"/>
      <c r="BC155" s="0"/>
      <c r="BD155" s="0"/>
      <c r="BE155" s="0"/>
      <c r="BF155" s="0"/>
      <c r="BG155" s="0"/>
      <c r="BH155" s="0"/>
      <c r="BI155" s="0"/>
      <c r="BJ155" s="0"/>
      <c r="BK155" s="0"/>
      <c r="BL155" s="0"/>
      <c r="BM155" s="0"/>
      <c r="BN155" s="0"/>
      <c r="BO155" s="0"/>
      <c r="BP155" s="0"/>
      <c r="BQ155" s="0"/>
      <c r="BR155" s="0"/>
      <c r="BS155" s="0"/>
      <c r="BT155" s="0"/>
      <c r="BU155" s="0"/>
      <c r="BV155" s="0"/>
      <c r="BW155" s="0"/>
      <c r="BX155" s="0"/>
      <c r="BY155" s="0"/>
      <c r="BZ155" s="0"/>
      <c r="CA155" s="0"/>
      <c r="CB155" s="0"/>
      <c r="CC155" s="0"/>
      <c r="CD155" s="0"/>
      <c r="CE155" s="0"/>
      <c r="CF155" s="0"/>
      <c r="CG155" s="0"/>
      <c r="CH155" s="0"/>
      <c r="CI155" s="0"/>
      <c r="CJ155" s="0"/>
      <c r="CK155" s="0"/>
      <c r="CL155" s="0"/>
      <c r="CM155" s="0"/>
      <c r="CN155" s="0"/>
      <c r="CO155" s="0"/>
      <c r="CP155" s="0"/>
      <c r="CQ155" s="0"/>
      <c r="CR155" s="0"/>
      <c r="CS155" s="0"/>
      <c r="CT155" s="0"/>
      <c r="CU155" s="0"/>
      <c r="CV155" s="0"/>
      <c r="CW155" s="0"/>
      <c r="CX155" s="0"/>
      <c r="CY155" s="0"/>
      <c r="CZ155" s="0"/>
      <c r="DA155" s="0"/>
      <c r="DB155" s="0"/>
      <c r="DC155" s="0"/>
      <c r="DD155" s="0"/>
      <c r="DE155" s="0"/>
      <c r="DF155" s="0"/>
      <c r="DG155" s="0"/>
      <c r="DH155" s="0"/>
      <c r="DI155" s="0"/>
      <c r="DJ155" s="0"/>
      <c r="DK155" s="0"/>
      <c r="DL155" s="0"/>
      <c r="DM155" s="0"/>
      <c r="DN155" s="0"/>
      <c r="DO155" s="0"/>
      <c r="DP155" s="0"/>
      <c r="DQ155" s="0"/>
      <c r="DR155" s="0"/>
      <c r="DS155" s="0"/>
      <c r="DT155" s="0"/>
      <c r="DU155" s="0"/>
      <c r="DV155" s="0"/>
      <c r="DW155" s="0"/>
      <c r="DX155" s="0"/>
      <c r="DY155" s="0"/>
      <c r="DZ155" s="0"/>
      <c r="EA155" s="0"/>
      <c r="EB155" s="0"/>
      <c r="EC155" s="0"/>
      <c r="ED155" s="0"/>
      <c r="EE155" s="0"/>
      <c r="EF155" s="0"/>
      <c r="EG155" s="0"/>
      <c r="EH155" s="0"/>
      <c r="EI155" s="0"/>
      <c r="EJ155" s="0"/>
      <c r="EK155" s="0"/>
      <c r="EL155" s="0"/>
      <c r="EM155" s="0"/>
      <c r="EN155" s="0"/>
      <c r="EO155" s="0"/>
      <c r="EP155" s="0"/>
      <c r="EQ155" s="0"/>
      <c r="ER155" s="0"/>
      <c r="ES155" s="0"/>
      <c r="ET155" s="0"/>
      <c r="EU155" s="0"/>
      <c r="EV155" s="0"/>
      <c r="EW155" s="0"/>
      <c r="EX155" s="0"/>
      <c r="EY155" s="0"/>
      <c r="EZ155" s="0"/>
      <c r="FA155" s="0"/>
      <c r="FB155" s="0"/>
      <c r="FC155" s="0"/>
      <c r="FD155" s="0"/>
      <c r="FE155" s="0"/>
      <c r="FF155" s="0"/>
      <c r="FG155" s="0"/>
      <c r="FH155" s="0"/>
      <c r="FI155" s="0"/>
      <c r="FJ155" s="0"/>
      <c r="FK155" s="0"/>
      <c r="FL155" s="0"/>
      <c r="FM155" s="0"/>
      <c r="FN155" s="0"/>
      <c r="FO155" s="0"/>
      <c r="FP155" s="0"/>
      <c r="FQ155" s="0"/>
      <c r="FR155" s="0"/>
      <c r="FS155" s="0"/>
      <c r="FT155" s="0"/>
      <c r="FU155" s="0"/>
      <c r="FV155" s="0"/>
      <c r="FW155" s="0"/>
      <c r="FX155" s="0"/>
      <c r="FY155" s="0"/>
      <c r="FZ155" s="0"/>
      <c r="GA155" s="0"/>
      <c r="GB155" s="0"/>
      <c r="GC155" s="0"/>
      <c r="GD155" s="0"/>
      <c r="GE155" s="0"/>
      <c r="GF155" s="0"/>
      <c r="GG155" s="0"/>
      <c r="GH155" s="0"/>
      <c r="GI155" s="0"/>
      <c r="GJ155" s="0"/>
      <c r="GK155" s="0"/>
      <c r="GL155" s="0"/>
      <c r="GM155" s="0"/>
      <c r="GN155" s="0"/>
      <c r="GO155" s="0"/>
      <c r="GP155" s="0"/>
      <c r="GQ155" s="0"/>
      <c r="GR155" s="0"/>
      <c r="GS155" s="0"/>
      <c r="GT155" s="0"/>
      <c r="GU155" s="0"/>
      <c r="GV155" s="0"/>
      <c r="GW155" s="0"/>
      <c r="GX155" s="0"/>
      <c r="GY155" s="0"/>
      <c r="GZ155" s="0"/>
      <c r="HA155" s="0"/>
      <c r="HB155" s="0"/>
      <c r="HC155" s="0"/>
      <c r="HD155" s="0"/>
      <c r="HE155" s="0"/>
      <c r="HF155" s="0"/>
      <c r="HG155" s="0"/>
      <c r="HH155" s="0"/>
      <c r="HI155" s="0"/>
      <c r="HJ155" s="0"/>
      <c r="HK155" s="0"/>
      <c r="HL155" s="0"/>
      <c r="HM155" s="0"/>
      <c r="HN155" s="0"/>
      <c r="HO155" s="0"/>
      <c r="HP155" s="0"/>
      <c r="HQ155" s="0"/>
      <c r="HR155" s="0"/>
      <c r="HS155" s="0"/>
      <c r="HT155" s="0"/>
      <c r="HU155" s="0"/>
      <c r="HV155" s="0"/>
      <c r="HW155" s="0"/>
      <c r="HX155" s="0"/>
      <c r="HY155" s="0"/>
      <c r="HZ155" s="0"/>
      <c r="IA155" s="0"/>
      <c r="IB155" s="0"/>
      <c r="IC155" s="0"/>
      <c r="ID155" s="0"/>
      <c r="IE155" s="0"/>
      <c r="IF155" s="0"/>
      <c r="IG155" s="0"/>
      <c r="IH155" s="0"/>
      <c r="II155" s="0"/>
      <c r="IJ155" s="0"/>
      <c r="IK155" s="0"/>
      <c r="IL155" s="0"/>
      <c r="IM155" s="0"/>
      <c r="IN155" s="0"/>
      <c r="IO155" s="0"/>
      <c r="IP155" s="0"/>
      <c r="IQ155" s="0"/>
      <c r="IR155" s="0"/>
      <c r="IS155" s="0"/>
      <c r="IT155" s="0"/>
      <c r="IU155" s="0"/>
      <c r="IV155" s="0"/>
      <c r="IW155" s="0"/>
      <c r="IX155" s="0"/>
      <c r="IY155" s="0"/>
      <c r="IZ155" s="0"/>
      <c r="JA155" s="0"/>
      <c r="JB155" s="0"/>
      <c r="JC155" s="0"/>
      <c r="JD155" s="0"/>
      <c r="JE155" s="0"/>
      <c r="JF155" s="0"/>
      <c r="JG155" s="0"/>
      <c r="JH155" s="0"/>
      <c r="JI155" s="0"/>
      <c r="JJ155" s="0"/>
      <c r="JK155" s="0"/>
      <c r="JL155" s="0"/>
      <c r="JM155" s="0"/>
      <c r="JN155" s="0"/>
      <c r="JO155" s="0"/>
      <c r="JP155" s="0"/>
      <c r="JQ155" s="0"/>
      <c r="JR155" s="0"/>
      <c r="JS155" s="0"/>
      <c r="JT155" s="0"/>
      <c r="JU155" s="0"/>
      <c r="JV155" s="0"/>
      <c r="JW155" s="0"/>
      <c r="JX155" s="0"/>
      <c r="JY155" s="0"/>
      <c r="JZ155" s="0"/>
      <c r="KA155" s="0"/>
      <c r="KB155" s="0"/>
      <c r="KC155" s="0"/>
      <c r="KD155" s="0"/>
      <c r="KE155" s="0"/>
      <c r="KF155" s="0"/>
      <c r="KG155" s="0"/>
      <c r="KH155" s="0"/>
      <c r="KI155" s="0"/>
      <c r="KJ155" s="0"/>
      <c r="KK155" s="0"/>
      <c r="KL155" s="0"/>
      <c r="KM155" s="0"/>
      <c r="KN155" s="0"/>
      <c r="KO155" s="0"/>
      <c r="KP155" s="0"/>
      <c r="KQ155" s="0"/>
      <c r="KR155" s="0"/>
      <c r="KS155" s="0"/>
      <c r="KT155" s="0"/>
      <c r="KU155" s="0"/>
      <c r="KV155" s="0"/>
      <c r="KW155" s="0"/>
      <c r="KX155" s="0"/>
      <c r="KY155" s="0"/>
      <c r="KZ155" s="0"/>
      <c r="LA155" s="0"/>
      <c r="LB155" s="0"/>
      <c r="LC155" s="0"/>
      <c r="LD155" s="0"/>
      <c r="LE155" s="0"/>
      <c r="LF155" s="0"/>
      <c r="LG155" s="0"/>
      <c r="LH155" s="0"/>
      <c r="LI155" s="0"/>
      <c r="LJ155" s="0"/>
      <c r="LK155" s="0"/>
      <c r="LL155" s="0"/>
      <c r="LM155" s="0"/>
      <c r="LN155" s="0"/>
      <c r="LO155" s="0"/>
      <c r="LP155" s="0"/>
      <c r="LQ155" s="0"/>
      <c r="LR155" s="0"/>
      <c r="LS155" s="0"/>
      <c r="LT155" s="0"/>
      <c r="LU155" s="0"/>
      <c r="LV155" s="0"/>
      <c r="LW155" s="0"/>
      <c r="LX155" s="0"/>
      <c r="LY155" s="0"/>
      <c r="LZ155" s="0"/>
      <c r="MA155" s="0"/>
      <c r="MB155" s="0"/>
      <c r="MC155" s="0"/>
      <c r="MD155" s="0"/>
      <c r="ME155" s="0"/>
      <c r="MF155" s="0"/>
      <c r="MG155" s="0"/>
      <c r="MH155" s="0"/>
      <c r="MI155" s="0"/>
      <c r="MJ155" s="0"/>
      <c r="MK155" s="0"/>
      <c r="ML155" s="0"/>
      <c r="MM155" s="0"/>
      <c r="MN155" s="0"/>
      <c r="MO155" s="0"/>
      <c r="MP155" s="0"/>
      <c r="MQ155" s="0"/>
      <c r="MR155" s="0"/>
      <c r="MS155" s="0"/>
      <c r="MT155" s="0"/>
      <c r="MU155" s="0"/>
      <c r="MV155" s="0"/>
      <c r="MW155" s="0"/>
      <c r="MX155" s="0"/>
      <c r="MY155" s="0"/>
      <c r="MZ155" s="0"/>
      <c r="NA155" s="0"/>
      <c r="NB155" s="0"/>
      <c r="NC155" s="0"/>
      <c r="ND155" s="0"/>
      <c r="NE155" s="0"/>
      <c r="NF155" s="0"/>
      <c r="NG155" s="0"/>
      <c r="NH155" s="0"/>
      <c r="NI155" s="0"/>
      <c r="NJ155" s="0"/>
      <c r="NK155" s="0"/>
      <c r="NL155" s="0"/>
      <c r="NM155" s="0"/>
      <c r="NN155" s="0"/>
      <c r="NO155" s="0"/>
      <c r="NP155" s="0"/>
      <c r="NQ155" s="0"/>
      <c r="NR155" s="0"/>
      <c r="NS155" s="0"/>
      <c r="NT155" s="0"/>
      <c r="NU155" s="0"/>
      <c r="NV155" s="0"/>
      <c r="NW155" s="0"/>
      <c r="NX155" s="0"/>
      <c r="NY155" s="0"/>
      <c r="NZ155" s="0"/>
      <c r="OA155" s="0"/>
      <c r="OB155" s="0"/>
      <c r="OC155" s="0"/>
      <c r="OD155" s="0"/>
      <c r="OE155" s="0"/>
      <c r="OF155" s="0"/>
      <c r="OG155" s="0"/>
      <c r="OH155" s="0"/>
      <c r="OI155" s="0"/>
      <c r="OJ155" s="0"/>
      <c r="OK155" s="0"/>
      <c r="OL155" s="0"/>
      <c r="OM155" s="0"/>
      <c r="ON155" s="0"/>
      <c r="OO155" s="0"/>
      <c r="OP155" s="0"/>
      <c r="OQ155" s="0"/>
      <c r="OR155" s="0"/>
      <c r="OS155" s="0"/>
      <c r="OT155" s="0"/>
      <c r="OU155" s="0"/>
      <c r="OV155" s="0"/>
      <c r="OW155" s="0"/>
      <c r="OX155" s="0"/>
      <c r="OY155" s="0"/>
      <c r="OZ155" s="0"/>
      <c r="PA155" s="0"/>
      <c r="PB155" s="0"/>
      <c r="PC155" s="0"/>
      <c r="PD155" s="0"/>
      <c r="PE155" s="0"/>
      <c r="PF155" s="0"/>
      <c r="PG155" s="0"/>
      <c r="PH155" s="0"/>
      <c r="PI155" s="0"/>
      <c r="PJ155" s="0"/>
      <c r="PK155" s="0"/>
      <c r="PL155" s="0"/>
      <c r="PM155" s="0"/>
      <c r="PN155" s="0"/>
      <c r="PO155" s="0"/>
      <c r="PP155" s="0"/>
      <c r="PQ155" s="0"/>
      <c r="PR155" s="0"/>
      <c r="PS155" s="0"/>
      <c r="PT155" s="0"/>
      <c r="PU155" s="0"/>
      <c r="PV155" s="0"/>
      <c r="PW155" s="0"/>
      <c r="PX155" s="0"/>
      <c r="PY155" s="0"/>
      <c r="PZ155" s="0"/>
      <c r="QA155" s="0"/>
      <c r="QB155" s="0"/>
      <c r="QC155" s="0"/>
      <c r="QD155" s="0"/>
      <c r="QE155" s="0"/>
      <c r="QF155" s="0"/>
      <c r="QG155" s="0"/>
      <c r="QH155" s="0"/>
      <c r="QI155" s="0"/>
      <c r="QJ155" s="0"/>
      <c r="QK155" s="0"/>
      <c r="QL155" s="0"/>
      <c r="QM155" s="0"/>
      <c r="QN155" s="0"/>
      <c r="QO155" s="0"/>
      <c r="QP155" s="0"/>
      <c r="QQ155" s="0"/>
      <c r="QR155" s="0"/>
      <c r="QS155" s="0"/>
      <c r="QT155" s="0"/>
      <c r="QU155" s="0"/>
      <c r="QV155" s="0"/>
      <c r="QW155" s="0"/>
      <c r="QX155" s="0"/>
      <c r="QY155" s="0"/>
      <c r="QZ155" s="0"/>
      <c r="RA155" s="0"/>
      <c r="RB155" s="0"/>
      <c r="RC155" s="0"/>
      <c r="RD155" s="0"/>
      <c r="RE155" s="0"/>
      <c r="RF155" s="0"/>
      <c r="RG155" s="0"/>
      <c r="RH155" s="0"/>
      <c r="RI155" s="0"/>
      <c r="RJ155" s="0"/>
      <c r="RK155" s="0"/>
      <c r="RL155" s="0"/>
      <c r="RM155" s="0"/>
      <c r="RN155" s="0"/>
      <c r="RO155" s="0"/>
      <c r="RP155" s="0"/>
      <c r="RQ155" s="0"/>
      <c r="RR155" s="0"/>
      <c r="RS155" s="0"/>
      <c r="RT155" s="0"/>
      <c r="RU155" s="0"/>
      <c r="RV155" s="0"/>
      <c r="RW155" s="0"/>
      <c r="RX155" s="0"/>
      <c r="RY155" s="0"/>
      <c r="RZ155" s="0"/>
      <c r="SA155" s="0"/>
      <c r="SB155" s="0"/>
      <c r="SC155" s="0"/>
      <c r="SD155" s="0"/>
      <c r="SE155" s="0"/>
      <c r="SF155" s="0"/>
      <c r="SG155" s="0"/>
      <c r="SH155" s="0"/>
      <c r="SI155" s="0"/>
      <c r="SJ155" s="0"/>
      <c r="SK155" s="0"/>
      <c r="SL155" s="0"/>
      <c r="SM155" s="0"/>
      <c r="SN155" s="0"/>
      <c r="SO155" s="0"/>
      <c r="SP155" s="0"/>
      <c r="SQ155" s="0"/>
      <c r="SR155" s="0"/>
      <c r="SS155" s="0"/>
      <c r="ST155" s="0"/>
      <c r="SU155" s="0"/>
      <c r="SV155" s="0"/>
      <c r="SW155" s="0"/>
      <c r="SX155" s="0"/>
      <c r="SY155" s="0"/>
      <c r="SZ155" s="0"/>
      <c r="TA155" s="0"/>
      <c r="TB155" s="0"/>
      <c r="TC155" s="0"/>
      <c r="TD155" s="0"/>
      <c r="TE155" s="0"/>
      <c r="TF155" s="0"/>
      <c r="TG155" s="0"/>
      <c r="TH155" s="0"/>
      <c r="TI155" s="0"/>
      <c r="TJ155" s="0"/>
      <c r="TK155" s="0"/>
      <c r="TL155" s="0"/>
      <c r="TM155" s="0"/>
      <c r="TN155" s="0"/>
      <c r="TO155" s="0"/>
      <c r="TP155" s="0"/>
      <c r="TQ155" s="0"/>
      <c r="TR155" s="0"/>
      <c r="TS155" s="0"/>
      <c r="TT155" s="0"/>
      <c r="TU155" s="0"/>
      <c r="TV155" s="0"/>
      <c r="TW155" s="0"/>
      <c r="TX155" s="0"/>
      <c r="TY155" s="0"/>
      <c r="TZ155" s="0"/>
      <c r="UA155" s="0"/>
      <c r="UB155" s="0"/>
      <c r="UC155" s="0"/>
      <c r="UD155" s="0"/>
      <c r="UE155" s="0"/>
      <c r="UF155" s="0"/>
      <c r="UG155" s="0"/>
      <c r="UH155" s="0"/>
      <c r="UI155" s="0"/>
      <c r="UJ155" s="0"/>
      <c r="UK155" s="0"/>
      <c r="UL155" s="0"/>
      <c r="UM155" s="0"/>
      <c r="UN155" s="0"/>
      <c r="UO155" s="0"/>
      <c r="UP155" s="0"/>
      <c r="UQ155" s="0"/>
      <c r="UR155" s="0"/>
      <c r="US155" s="0"/>
      <c r="UT155" s="0"/>
      <c r="UU155" s="0"/>
      <c r="UV155" s="0"/>
      <c r="UW155" s="0"/>
      <c r="UX155" s="0"/>
      <c r="UY155" s="0"/>
      <c r="UZ155" s="0"/>
      <c r="VA155" s="0"/>
      <c r="VB155" s="0"/>
      <c r="VC155" s="0"/>
      <c r="VD155" s="0"/>
      <c r="VE155" s="0"/>
      <c r="VF155" s="0"/>
      <c r="VG155" s="0"/>
      <c r="VH155" s="0"/>
      <c r="VI155" s="0"/>
      <c r="VJ155" s="0"/>
      <c r="VK155" s="0"/>
      <c r="VL155" s="0"/>
      <c r="VM155" s="0"/>
      <c r="VN155" s="0"/>
      <c r="VO155" s="0"/>
      <c r="VP155" s="0"/>
      <c r="VQ155" s="0"/>
      <c r="VR155" s="0"/>
      <c r="VS155" s="0"/>
      <c r="VT155" s="0"/>
      <c r="VU155" s="0"/>
      <c r="VV155" s="0"/>
      <c r="VW155" s="0"/>
      <c r="VX155" s="0"/>
      <c r="VY155" s="0"/>
      <c r="VZ155" s="0"/>
      <c r="WA155" s="0"/>
      <c r="WB155" s="0"/>
      <c r="WC155" s="0"/>
      <c r="WD155" s="0"/>
      <c r="WE155" s="0"/>
      <c r="WF155" s="0"/>
      <c r="WG155" s="0"/>
      <c r="WH155" s="0"/>
      <c r="WI155" s="0"/>
      <c r="WJ155" s="0"/>
      <c r="WK155" s="0"/>
      <c r="WL155" s="0"/>
      <c r="WM155" s="0"/>
      <c r="WN155" s="0"/>
      <c r="WO155" s="0"/>
      <c r="WP155" s="0"/>
      <c r="WQ155" s="0"/>
      <c r="WR155" s="0"/>
      <c r="WS155" s="0"/>
      <c r="WT155" s="0"/>
      <c r="WU155" s="0"/>
      <c r="WV155" s="0"/>
      <c r="WW155" s="0"/>
      <c r="WX155" s="0"/>
      <c r="WY155" s="0"/>
      <c r="WZ155" s="0"/>
      <c r="XA155" s="0"/>
      <c r="XB155" s="0"/>
      <c r="XC155" s="0"/>
      <c r="XD155" s="0"/>
      <c r="XE155" s="0"/>
      <c r="XF155" s="0"/>
      <c r="XG155" s="0"/>
      <c r="XH155" s="0"/>
      <c r="XI155" s="0"/>
      <c r="XJ155" s="0"/>
      <c r="XK155" s="0"/>
      <c r="XL155" s="0"/>
      <c r="XM155" s="0"/>
      <c r="XN155" s="0"/>
      <c r="XO155" s="0"/>
      <c r="XP155" s="0"/>
      <c r="XQ155" s="0"/>
      <c r="XR155" s="0"/>
      <c r="XS155" s="0"/>
      <c r="XT155" s="0"/>
      <c r="XU155" s="0"/>
      <c r="XV155" s="0"/>
      <c r="XW155" s="0"/>
      <c r="XX155" s="0"/>
      <c r="XY155" s="0"/>
      <c r="XZ155" s="0"/>
      <c r="YA155" s="0"/>
      <c r="YB155" s="0"/>
      <c r="YC155" s="0"/>
      <c r="YD155" s="0"/>
      <c r="YE155" s="0"/>
      <c r="YF155" s="0"/>
      <c r="YG155" s="0"/>
      <c r="YH155" s="0"/>
      <c r="YI155" s="0"/>
      <c r="YJ155" s="0"/>
      <c r="YK155" s="0"/>
      <c r="YL155" s="0"/>
      <c r="YM155" s="0"/>
      <c r="YN155" s="0"/>
      <c r="YO155" s="0"/>
      <c r="YP155" s="0"/>
      <c r="YQ155" s="0"/>
      <c r="YR155" s="0"/>
      <c r="YS155" s="0"/>
      <c r="YT155" s="0"/>
      <c r="YU155" s="0"/>
      <c r="YV155" s="0"/>
      <c r="YW155" s="0"/>
      <c r="YX155" s="0"/>
      <c r="YY155" s="0"/>
      <c r="YZ155" s="0"/>
      <c r="ZA155" s="0"/>
      <c r="ZB155" s="0"/>
      <c r="ZC155" s="0"/>
      <c r="ZD155" s="0"/>
      <c r="ZE155" s="0"/>
      <c r="ZF155" s="0"/>
      <c r="ZG155" s="0"/>
      <c r="ZH155" s="0"/>
      <c r="ZI155" s="0"/>
      <c r="ZJ155" s="0"/>
      <c r="ZK155" s="0"/>
      <c r="ZL155" s="0"/>
      <c r="ZM155" s="0"/>
      <c r="ZN155" s="0"/>
      <c r="ZO155" s="0"/>
      <c r="ZP155" s="0"/>
      <c r="ZQ155" s="0"/>
      <c r="ZR155" s="0"/>
      <c r="ZS155" s="0"/>
      <c r="ZT155" s="0"/>
      <c r="ZU155" s="0"/>
      <c r="ZV155" s="0"/>
      <c r="ZW155" s="0"/>
      <c r="ZX155" s="0"/>
      <c r="ZY155" s="0"/>
      <c r="ZZ155" s="0"/>
      <c r="AAA155" s="0"/>
      <c r="AAB155" s="0"/>
      <c r="AAC155" s="0"/>
      <c r="AAD155" s="0"/>
      <c r="AAE155" s="0"/>
      <c r="AAF155" s="0"/>
      <c r="AAG155" s="0"/>
      <c r="AAH155" s="0"/>
      <c r="AAI155" s="0"/>
      <c r="AAJ155" s="0"/>
      <c r="AAK155" s="0"/>
      <c r="AAL155" s="0"/>
      <c r="AAM155" s="0"/>
      <c r="AAN155" s="0"/>
      <c r="AAO155" s="0"/>
      <c r="AAP155" s="0"/>
      <c r="AAQ155" s="0"/>
      <c r="AAR155" s="0"/>
      <c r="AAS155" s="0"/>
      <c r="AAT155" s="0"/>
      <c r="AAU155" s="0"/>
      <c r="AAV155" s="0"/>
      <c r="AAW155" s="0"/>
      <c r="AAX155" s="0"/>
      <c r="AAY155" s="0"/>
      <c r="AAZ155" s="0"/>
      <c r="ABA155" s="0"/>
      <c r="ABB155" s="0"/>
      <c r="ABC155" s="0"/>
      <c r="ABD155" s="0"/>
      <c r="ABE155" s="0"/>
      <c r="ABF155" s="0"/>
      <c r="ABG155" s="0"/>
      <c r="ABH155" s="0"/>
      <c r="ABI155" s="0"/>
      <c r="ABJ155" s="0"/>
      <c r="ABK155" s="0"/>
      <c r="ABL155" s="0"/>
      <c r="ABM155" s="0"/>
      <c r="ABN155" s="0"/>
      <c r="ABO155" s="0"/>
      <c r="ABP155" s="0"/>
      <c r="ABQ155" s="0"/>
      <c r="ABR155" s="0"/>
      <c r="ABS155" s="0"/>
      <c r="ABT155" s="0"/>
      <c r="ABU155" s="0"/>
      <c r="ABV155" s="0"/>
      <c r="ABW155" s="0"/>
      <c r="ABX155" s="0"/>
      <c r="ABY155" s="0"/>
      <c r="ABZ155" s="0"/>
      <c r="ACA155" s="0"/>
      <c r="ACB155" s="0"/>
      <c r="ACC155" s="0"/>
      <c r="ACD155" s="0"/>
      <c r="ACE155" s="0"/>
      <c r="ACF155" s="0"/>
      <c r="ACG155" s="0"/>
      <c r="ACH155" s="0"/>
      <c r="ACI155" s="0"/>
      <c r="ACJ155" s="0"/>
      <c r="ACK155" s="0"/>
      <c r="ACL155" s="0"/>
      <c r="ACM155" s="0"/>
      <c r="ACN155" s="0"/>
      <c r="ACO155" s="0"/>
      <c r="ACP155" s="0"/>
      <c r="ACQ155" s="0"/>
      <c r="ACR155" s="0"/>
      <c r="ACS155" s="0"/>
      <c r="ACT155" s="0"/>
      <c r="ACU155" s="0"/>
      <c r="ACV155" s="0"/>
      <c r="ACW155" s="0"/>
      <c r="ACX155" s="0"/>
      <c r="ACY155" s="0"/>
      <c r="ACZ155" s="0"/>
      <c r="ADA155" s="0"/>
      <c r="ADB155" s="0"/>
      <c r="ADC155" s="0"/>
      <c r="ADD155" s="0"/>
      <c r="ADE155" s="0"/>
      <c r="ADF155" s="0"/>
      <c r="ADG155" s="0"/>
      <c r="ADH155" s="0"/>
      <c r="ADI155" s="0"/>
      <c r="ADJ155" s="0"/>
      <c r="ADK155" s="0"/>
      <c r="ADL155" s="0"/>
      <c r="ADM155" s="0"/>
      <c r="ADN155" s="0"/>
      <c r="ADO155" s="0"/>
      <c r="ADP155" s="0"/>
      <c r="ADQ155" s="0"/>
      <c r="ADR155" s="0"/>
      <c r="ADS155" s="0"/>
      <c r="ADT155" s="0"/>
      <c r="ADU155" s="0"/>
      <c r="ADV155" s="0"/>
      <c r="ADW155" s="0"/>
      <c r="ADX155" s="0"/>
      <c r="ADY155" s="0"/>
      <c r="ADZ155" s="0"/>
      <c r="AEA155" s="0"/>
      <c r="AEB155" s="0"/>
      <c r="AEC155" s="0"/>
      <c r="AED155" s="0"/>
      <c r="AEE155" s="0"/>
      <c r="AEF155" s="0"/>
      <c r="AEG155" s="0"/>
      <c r="AEH155" s="0"/>
      <c r="AEI155" s="0"/>
      <c r="AEJ155" s="0"/>
      <c r="AEK155" s="0"/>
      <c r="AEL155" s="0"/>
      <c r="AEM155" s="0"/>
      <c r="AEN155" s="0"/>
      <c r="AEO155" s="0"/>
      <c r="AEP155" s="0"/>
      <c r="AEQ155" s="0"/>
      <c r="AER155" s="0"/>
      <c r="AES155" s="0"/>
      <c r="AET155" s="0"/>
      <c r="AEU155" s="0"/>
      <c r="AEV155" s="0"/>
      <c r="AEW155" s="0"/>
      <c r="AEX155" s="0"/>
      <c r="AEY155" s="0"/>
      <c r="AEZ155" s="0"/>
      <c r="AFA155" s="0"/>
      <c r="AFB155" s="0"/>
      <c r="AFC155" s="0"/>
      <c r="AFD155" s="0"/>
      <c r="AFE155" s="0"/>
      <c r="AFF155" s="0"/>
      <c r="AFG155" s="0"/>
      <c r="AFH155" s="0"/>
      <c r="AFI155" s="0"/>
      <c r="AFJ155" s="0"/>
      <c r="AFK155" s="0"/>
      <c r="AFL155" s="0"/>
      <c r="AFM155" s="0"/>
      <c r="AFN155" s="0"/>
      <c r="AFO155" s="0"/>
      <c r="AFP155" s="0"/>
      <c r="AFQ155" s="0"/>
      <c r="AFR155" s="0"/>
      <c r="AFS155" s="0"/>
      <c r="AFT155" s="0"/>
      <c r="AFU155" s="0"/>
      <c r="AFV155" s="0"/>
      <c r="AFW155" s="0"/>
      <c r="AFX155" s="0"/>
      <c r="AFY155" s="0"/>
      <c r="AFZ155" s="0"/>
      <c r="AGA155" s="0"/>
      <c r="AGB155" s="0"/>
      <c r="AGC155" s="0"/>
      <c r="AGD155" s="0"/>
      <c r="AGE155" s="0"/>
      <c r="AGF155" s="0"/>
      <c r="AGG155" s="0"/>
      <c r="AGH155" s="0"/>
      <c r="AGI155" s="0"/>
      <c r="AGJ155" s="0"/>
      <c r="AGK155" s="0"/>
      <c r="AGL155" s="0"/>
      <c r="AGM155" s="0"/>
      <c r="AGN155" s="0"/>
      <c r="AGO155" s="0"/>
      <c r="AGP155" s="0"/>
      <c r="AGQ155" s="0"/>
      <c r="AGR155" s="0"/>
      <c r="AGS155" s="0"/>
      <c r="AGT155" s="0"/>
      <c r="AGU155" s="0"/>
      <c r="AGV155" s="0"/>
      <c r="AGW155" s="0"/>
      <c r="AGX155" s="0"/>
      <c r="AGY155" s="0"/>
      <c r="AGZ155" s="0"/>
      <c r="AHA155" s="0"/>
      <c r="AHB155" s="0"/>
      <c r="AHC155" s="0"/>
      <c r="AHD155" s="0"/>
      <c r="AHE155" s="0"/>
      <c r="AHF155" s="0"/>
      <c r="AHG155" s="0"/>
      <c r="AHH155" s="0"/>
      <c r="AHI155" s="0"/>
      <c r="AHJ155" s="0"/>
      <c r="AHK155" s="0"/>
      <c r="AHL155" s="0"/>
      <c r="AHM155" s="0"/>
      <c r="AHN155" s="0"/>
      <c r="AHO155" s="0"/>
      <c r="AHP155" s="0"/>
      <c r="AHQ155" s="0"/>
      <c r="AHR155" s="0"/>
      <c r="AHS155" s="0"/>
      <c r="AHT155" s="0"/>
      <c r="AHU155" s="0"/>
      <c r="AHV155" s="0"/>
      <c r="AHW155" s="0"/>
      <c r="AHX155" s="0"/>
      <c r="AHY155" s="0"/>
      <c r="AHZ155" s="0"/>
      <c r="AIA155" s="0"/>
      <c r="AIB155" s="0"/>
      <c r="AIC155" s="0"/>
      <c r="AID155" s="0"/>
      <c r="AIE155" s="0"/>
      <c r="AIF155" s="0"/>
      <c r="AIG155" s="0"/>
      <c r="AIH155" s="0"/>
      <c r="AII155" s="0"/>
      <c r="AIJ155" s="0"/>
      <c r="AIK155" s="0"/>
      <c r="AIL155" s="0"/>
      <c r="AIM155" s="0"/>
      <c r="AIN155" s="0"/>
      <c r="AIO155" s="0"/>
      <c r="AIP155" s="0"/>
      <c r="AIQ155" s="0"/>
      <c r="AIR155" s="0"/>
      <c r="AIS155" s="0"/>
      <c r="AIT155" s="0"/>
      <c r="AIU155" s="0"/>
      <c r="AIV155" s="0"/>
      <c r="AIW155" s="0"/>
      <c r="AIX155" s="0"/>
      <c r="AIY155" s="0"/>
      <c r="AIZ155" s="0"/>
      <c r="AJA155" s="0"/>
      <c r="AJB155" s="0"/>
      <c r="AJC155" s="0"/>
      <c r="AJD155" s="0"/>
      <c r="AJE155" s="0"/>
      <c r="AJF155" s="0"/>
      <c r="AJG155" s="0"/>
      <c r="AJH155" s="0"/>
      <c r="AJI155" s="0"/>
      <c r="AJJ155" s="0"/>
      <c r="AJK155" s="0"/>
      <c r="AJL155" s="0"/>
      <c r="AJM155" s="0"/>
      <c r="AJN155" s="0"/>
      <c r="AJO155" s="0"/>
      <c r="AJP155" s="0"/>
      <c r="AJQ155" s="0"/>
      <c r="AJR155" s="0"/>
      <c r="AJS155" s="0"/>
      <c r="AJT155" s="0"/>
      <c r="AJU155" s="0"/>
      <c r="AJV155" s="0"/>
      <c r="AJW155" s="0"/>
      <c r="AJX155" s="0"/>
      <c r="AJY155" s="0"/>
      <c r="AJZ155" s="0"/>
      <c r="AKA155" s="0"/>
      <c r="AKB155" s="0"/>
      <c r="AKC155" s="0"/>
      <c r="AKD155" s="0"/>
      <c r="AKE155" s="0"/>
      <c r="AKF155" s="0"/>
      <c r="AKG155" s="0"/>
      <c r="AKH155" s="0"/>
      <c r="AKI155" s="0"/>
      <c r="AKJ155" s="0"/>
      <c r="AKK155" s="0"/>
      <c r="AKL155" s="0"/>
      <c r="AKM155" s="0"/>
      <c r="AKN155" s="0"/>
      <c r="AKO155" s="0"/>
      <c r="AKP155" s="0"/>
      <c r="AKQ155" s="0"/>
      <c r="AKR155" s="0"/>
      <c r="AKS155" s="0"/>
      <c r="AKT155" s="0"/>
      <c r="AKU155" s="0"/>
      <c r="AKV155" s="0"/>
      <c r="AKW155" s="0"/>
      <c r="AKX155" s="0"/>
      <c r="AKY155" s="0"/>
      <c r="AKZ155" s="0"/>
      <c r="ALA155" s="0"/>
      <c r="ALB155" s="0"/>
      <c r="ALC155" s="0"/>
      <c r="ALD155" s="0"/>
      <c r="ALE155" s="0"/>
      <c r="ALF155" s="0"/>
      <c r="ALG155" s="0"/>
      <c r="ALH155" s="0"/>
      <c r="ALI155" s="0"/>
      <c r="ALJ155" s="0"/>
      <c r="ALK155" s="0"/>
      <c r="ALL155" s="0"/>
      <c r="ALM155" s="0"/>
      <c r="ALN155" s="0"/>
      <c r="ALO155" s="0"/>
      <c r="ALP155" s="0"/>
      <c r="ALQ155" s="0"/>
      <c r="ALR155" s="0"/>
      <c r="ALS155" s="0"/>
      <c r="ALT155" s="0"/>
      <c r="ALU155" s="0"/>
      <c r="ALV155" s="0"/>
      <c r="ALW155" s="0"/>
      <c r="ALX155" s="0"/>
      <c r="ALY155" s="0"/>
      <c r="ALZ155" s="0"/>
      <c r="AMA155" s="0"/>
      <c r="AMB155" s="0"/>
      <c r="AMC155" s="0"/>
      <c r="AMD155" s="0"/>
      <c r="AME155" s="0"/>
      <c r="AMF155" s="0"/>
      <c r="AMG155" s="0"/>
      <c r="AMH155" s="0"/>
      <c r="AMI155" s="0"/>
      <c r="AMJ155" s="0"/>
    </row>
    <row r="156" customFormat="false" ht="12.8" hidden="false" customHeight="false" outlineLevel="0" collapsed="false">
      <c r="A156" s="0"/>
      <c r="B156" s="0"/>
      <c r="C156" s="34" t="s">
        <v>394</v>
      </c>
      <c r="D156" s="29" t="str">
        <f aca="false">IF(B156&lt;&gt;"",B156,IF(D155&lt;&gt;"",D155,""))</f>
        <v>menuhook_signature</v>
      </c>
      <c r="E156" s="29" t="str">
        <f aca="false">LOWER(C156)</f>
        <v>updated</v>
      </c>
      <c r="F156" s="35" t="s">
        <v>395</v>
      </c>
      <c r="G156" s="36" t="s">
        <v>36</v>
      </c>
      <c r="H156" s="38" t="s">
        <v>36</v>
      </c>
      <c r="I156" s="38" t="s">
        <v>396</v>
      </c>
      <c r="J156" s="38" t="s">
        <v>384</v>
      </c>
      <c r="K156" s="33" t="str">
        <f aca="false">IF(F156="","",IF(F156="STRING","VARCHAR("&amp;G156&amp;")",F156)&amp;" "&amp;IF(H156="","NOT NULL","")&amp;" "&amp;IF(I156="","","DEFAULT "&amp;I156))</f>
        <v>TIMESTAMP  DEFAULT CURRENT_TIMESTAMP ON UPDATE CURRENT_TIMESTAMP</v>
      </c>
      <c r="L156" s="29" t="str">
        <f aca="false">IF(J156="pk","PRIMARY KEY ("&amp;E156&amp;")",IF(J156="u","UNIQUE ","")&amp;IF(OR(J156="i",J156="u"),"KEY "&amp;E156&amp;" ("&amp;E156&amp;")",""))</f>
        <v>KEY updated (updated)</v>
      </c>
      <c r="M156" s="29" t="str">
        <f aca="false">TRIM(E156&amp;" "&amp;K156)&amp;IF(C156="id"," AUTO_INCREMENT","")</f>
        <v>updated TIMESTAMP DEFAULT CURRENT_TIMESTAMP ON UPDATE CURRENT_TIMESTAMP</v>
      </c>
      <c r="N156" s="29" t="str">
        <f aca="false">IF(M156="","",IF(N155="",N155,N155&amp;", ")&amp;M156)</f>
        <v>id INT NOT NULL AUTO_INCREMENT, data VARCHAR(255) NOT NULL, signature VARCHAR(32) NOT NULL, deleted DATETIME DEFAULT NULL, updated TIMESTAMP DEFAULT CURRENT_TIMESTAMP ON UPDATE CURRENT_TIMESTAMP</v>
      </c>
      <c r="O156" s="29" t="str">
        <f aca="false">IF(E156="","",O155&amp;IF(L156="","",", "&amp;L156))</f>
        <v>, PRIMARY KEY (id), KEY deleted (deleted), KEY updated (updated)</v>
      </c>
      <c r="P156" s="29" t="str">
        <f aca="false">IF(AND(E156&lt;&gt;"",E157=""),"DROP TABLE IF EXISTS "&amp;D156&amp;"; ","")</f>
        <v/>
      </c>
      <c r="Q156" s="29" t="str">
        <f aca="false">IF(AND(E156&lt;&gt;"",E157=""),"CREATE TABLE IF NOT EXISTS "&amp;D156&amp;" ( "&amp;N156&amp;" "&amp;O156&amp;" ) ENGINE=InnoDB  DEFAULT CHARSET=utf8mb4 AUTO_INCREMENT=1 ;","")</f>
        <v/>
      </c>
      <c r="R156" s="29" t="str">
        <f aca="false">P156&amp;Q156</f>
        <v/>
      </c>
      <c r="S156" s="0"/>
      <c r="T156" s="0"/>
      <c r="U156" s="0"/>
      <c r="V156" s="0"/>
      <c r="W156" s="0" t="str">
        <f aca="false">IF(B156&lt;&gt;"",B156,W155)</f>
        <v>menuhook_signature</v>
      </c>
      <c r="X156" s="0" t="str">
        <f aca="false">IF(B156&lt;&gt;"","ALTER TABLE "&amp;B156&amp;" CONVERT TO CHARACTER SET utf8mb4 COLLATE utf8mb4_unicode_ci;",IF(F156="STRING","ALTER TABLE "&amp;W156&amp;" CHANGE "&amp;C156&amp;" "&amp;C156&amp;" VARCHAR("&amp;G156&amp;") CHARACTER SET utf8mb4 COLLATE utf8mb4_unicode_ci;",IF(OR(F156="TEXT",F156="LONGTEXT"),"ALTER TABLE "&amp;W156&amp;" CHANGE "&amp;C156&amp;" "&amp;C156&amp;" "&amp;F156&amp;" CHARACTER SET utf8mb4 COLLATE utf8mb4_unicode_ci;","")))</f>
        <v/>
      </c>
      <c r="Y156" s="0"/>
      <c r="Z156" s="0"/>
      <c r="AA156" s="0"/>
      <c r="AB156" s="0"/>
      <c r="AC156" s="0"/>
      <c r="AD156" s="0"/>
      <c r="AE156" s="0"/>
      <c r="AF156" s="0"/>
      <c r="AG156" s="0"/>
      <c r="AH156" s="0"/>
      <c r="AI156" s="0"/>
      <c r="AJ156" s="0"/>
      <c r="AK156" s="0"/>
      <c r="AL156" s="0"/>
      <c r="AM156" s="0"/>
      <c r="AN156" s="0"/>
      <c r="AO156" s="0"/>
      <c r="AP156" s="0"/>
      <c r="AQ156" s="0"/>
      <c r="AR156" s="0"/>
      <c r="AS156" s="0"/>
      <c r="AT156" s="0"/>
      <c r="AU156" s="0"/>
      <c r="AV156" s="0"/>
      <c r="AW156" s="0"/>
      <c r="AX156" s="0"/>
      <c r="AY156" s="0"/>
      <c r="AZ156" s="0"/>
      <c r="BA156" s="0"/>
      <c r="BB156" s="0"/>
      <c r="BC156" s="0"/>
      <c r="BD156" s="0"/>
      <c r="BE156" s="0"/>
      <c r="BF156" s="0"/>
      <c r="BG156" s="0"/>
      <c r="BH156" s="0"/>
      <c r="BI156" s="0"/>
      <c r="BJ156" s="0"/>
      <c r="BK156" s="0"/>
      <c r="BL156" s="0"/>
      <c r="BM156" s="0"/>
      <c r="BN156" s="0"/>
      <c r="BO156" s="0"/>
      <c r="BP156" s="0"/>
      <c r="BQ156" s="0"/>
      <c r="BR156" s="0"/>
      <c r="BS156" s="0"/>
      <c r="BT156" s="0"/>
      <c r="BU156" s="0"/>
      <c r="BV156" s="0"/>
      <c r="BW156" s="0"/>
      <c r="BX156" s="0"/>
      <c r="BY156" s="0"/>
      <c r="BZ156" s="0"/>
      <c r="CA156" s="0"/>
      <c r="CB156" s="0"/>
      <c r="CC156" s="0"/>
      <c r="CD156" s="0"/>
      <c r="CE156" s="0"/>
      <c r="CF156" s="0"/>
      <c r="CG156" s="0"/>
      <c r="CH156" s="0"/>
      <c r="CI156" s="0"/>
      <c r="CJ156" s="0"/>
      <c r="CK156" s="0"/>
      <c r="CL156" s="0"/>
      <c r="CM156" s="0"/>
      <c r="CN156" s="0"/>
      <c r="CO156" s="0"/>
      <c r="CP156" s="0"/>
      <c r="CQ156" s="0"/>
      <c r="CR156" s="0"/>
      <c r="CS156" s="0"/>
      <c r="CT156" s="0"/>
      <c r="CU156" s="0"/>
      <c r="CV156" s="0"/>
      <c r="CW156" s="0"/>
      <c r="CX156" s="0"/>
      <c r="CY156" s="0"/>
      <c r="CZ156" s="0"/>
      <c r="DA156" s="0"/>
      <c r="DB156" s="0"/>
      <c r="DC156" s="0"/>
      <c r="DD156" s="0"/>
      <c r="DE156" s="0"/>
      <c r="DF156" s="0"/>
      <c r="DG156" s="0"/>
      <c r="DH156" s="0"/>
      <c r="DI156" s="0"/>
      <c r="DJ156" s="0"/>
      <c r="DK156" s="0"/>
      <c r="DL156" s="0"/>
      <c r="DM156" s="0"/>
      <c r="DN156" s="0"/>
      <c r="DO156" s="0"/>
      <c r="DP156" s="0"/>
      <c r="DQ156" s="0"/>
      <c r="DR156" s="0"/>
      <c r="DS156" s="0"/>
      <c r="DT156" s="0"/>
      <c r="DU156" s="0"/>
      <c r="DV156" s="0"/>
      <c r="DW156" s="0"/>
      <c r="DX156" s="0"/>
      <c r="DY156" s="0"/>
      <c r="DZ156" s="0"/>
      <c r="EA156" s="0"/>
      <c r="EB156" s="0"/>
      <c r="EC156" s="0"/>
      <c r="ED156" s="0"/>
      <c r="EE156" s="0"/>
      <c r="EF156" s="0"/>
      <c r="EG156" s="0"/>
      <c r="EH156" s="0"/>
      <c r="EI156" s="0"/>
      <c r="EJ156" s="0"/>
      <c r="EK156" s="0"/>
      <c r="EL156" s="0"/>
      <c r="EM156" s="0"/>
      <c r="EN156" s="0"/>
      <c r="EO156" s="0"/>
      <c r="EP156" s="0"/>
      <c r="EQ156" s="0"/>
      <c r="ER156" s="0"/>
      <c r="ES156" s="0"/>
      <c r="ET156" s="0"/>
      <c r="EU156" s="0"/>
      <c r="EV156" s="0"/>
      <c r="EW156" s="0"/>
      <c r="EX156" s="0"/>
      <c r="EY156" s="0"/>
      <c r="EZ156" s="0"/>
      <c r="FA156" s="0"/>
      <c r="FB156" s="0"/>
      <c r="FC156" s="0"/>
      <c r="FD156" s="0"/>
      <c r="FE156" s="0"/>
      <c r="FF156" s="0"/>
      <c r="FG156" s="0"/>
      <c r="FH156" s="0"/>
      <c r="FI156" s="0"/>
      <c r="FJ156" s="0"/>
      <c r="FK156" s="0"/>
      <c r="FL156" s="0"/>
      <c r="FM156" s="0"/>
      <c r="FN156" s="0"/>
      <c r="FO156" s="0"/>
      <c r="FP156" s="0"/>
      <c r="FQ156" s="0"/>
      <c r="FR156" s="0"/>
      <c r="FS156" s="0"/>
      <c r="FT156" s="0"/>
      <c r="FU156" s="0"/>
      <c r="FV156" s="0"/>
      <c r="FW156" s="0"/>
      <c r="FX156" s="0"/>
      <c r="FY156" s="0"/>
      <c r="FZ156" s="0"/>
      <c r="GA156" s="0"/>
      <c r="GB156" s="0"/>
      <c r="GC156" s="0"/>
      <c r="GD156" s="0"/>
      <c r="GE156" s="0"/>
      <c r="GF156" s="0"/>
      <c r="GG156" s="0"/>
      <c r="GH156" s="0"/>
      <c r="GI156" s="0"/>
      <c r="GJ156" s="0"/>
      <c r="GK156" s="0"/>
      <c r="GL156" s="0"/>
      <c r="GM156" s="0"/>
      <c r="GN156" s="0"/>
      <c r="GO156" s="0"/>
      <c r="GP156" s="0"/>
      <c r="GQ156" s="0"/>
      <c r="GR156" s="0"/>
      <c r="GS156" s="0"/>
      <c r="GT156" s="0"/>
      <c r="GU156" s="0"/>
      <c r="GV156" s="0"/>
      <c r="GW156" s="0"/>
      <c r="GX156" s="0"/>
      <c r="GY156" s="0"/>
      <c r="GZ156" s="0"/>
      <c r="HA156" s="0"/>
      <c r="HB156" s="0"/>
      <c r="HC156" s="0"/>
      <c r="HD156" s="0"/>
      <c r="HE156" s="0"/>
      <c r="HF156" s="0"/>
      <c r="HG156" s="0"/>
      <c r="HH156" s="0"/>
      <c r="HI156" s="0"/>
      <c r="HJ156" s="0"/>
      <c r="HK156" s="0"/>
      <c r="HL156" s="0"/>
      <c r="HM156" s="0"/>
      <c r="HN156" s="0"/>
      <c r="HO156" s="0"/>
      <c r="HP156" s="0"/>
      <c r="HQ156" s="0"/>
      <c r="HR156" s="0"/>
      <c r="HS156" s="0"/>
      <c r="HT156" s="0"/>
      <c r="HU156" s="0"/>
      <c r="HV156" s="0"/>
      <c r="HW156" s="0"/>
      <c r="HX156" s="0"/>
      <c r="HY156" s="0"/>
      <c r="HZ156" s="0"/>
      <c r="IA156" s="0"/>
      <c r="IB156" s="0"/>
      <c r="IC156" s="0"/>
      <c r="ID156" s="0"/>
      <c r="IE156" s="0"/>
      <c r="IF156" s="0"/>
      <c r="IG156" s="0"/>
      <c r="IH156" s="0"/>
      <c r="II156" s="0"/>
      <c r="IJ156" s="0"/>
      <c r="IK156" s="0"/>
      <c r="IL156" s="0"/>
      <c r="IM156" s="0"/>
      <c r="IN156" s="0"/>
      <c r="IO156" s="0"/>
      <c r="IP156" s="0"/>
      <c r="IQ156" s="0"/>
      <c r="IR156" s="0"/>
      <c r="IS156" s="0"/>
      <c r="IT156" s="0"/>
      <c r="IU156" s="0"/>
      <c r="IV156" s="0"/>
      <c r="IW156" s="0"/>
      <c r="IX156" s="0"/>
      <c r="IY156" s="0"/>
      <c r="IZ156" s="0"/>
      <c r="JA156" s="0"/>
      <c r="JB156" s="0"/>
      <c r="JC156" s="0"/>
      <c r="JD156" s="0"/>
      <c r="JE156" s="0"/>
      <c r="JF156" s="0"/>
      <c r="JG156" s="0"/>
      <c r="JH156" s="0"/>
      <c r="JI156" s="0"/>
      <c r="JJ156" s="0"/>
      <c r="JK156" s="0"/>
      <c r="JL156" s="0"/>
      <c r="JM156" s="0"/>
      <c r="JN156" s="0"/>
      <c r="JO156" s="0"/>
      <c r="JP156" s="0"/>
      <c r="JQ156" s="0"/>
      <c r="JR156" s="0"/>
      <c r="JS156" s="0"/>
      <c r="JT156" s="0"/>
      <c r="JU156" s="0"/>
      <c r="JV156" s="0"/>
      <c r="JW156" s="0"/>
      <c r="JX156" s="0"/>
      <c r="JY156" s="0"/>
      <c r="JZ156" s="0"/>
      <c r="KA156" s="0"/>
      <c r="KB156" s="0"/>
      <c r="KC156" s="0"/>
      <c r="KD156" s="0"/>
      <c r="KE156" s="0"/>
      <c r="KF156" s="0"/>
      <c r="KG156" s="0"/>
      <c r="KH156" s="0"/>
      <c r="KI156" s="0"/>
      <c r="KJ156" s="0"/>
      <c r="KK156" s="0"/>
      <c r="KL156" s="0"/>
      <c r="KM156" s="0"/>
      <c r="KN156" s="0"/>
      <c r="KO156" s="0"/>
      <c r="KP156" s="0"/>
      <c r="KQ156" s="0"/>
      <c r="KR156" s="0"/>
      <c r="KS156" s="0"/>
      <c r="KT156" s="0"/>
      <c r="KU156" s="0"/>
      <c r="KV156" s="0"/>
      <c r="KW156" s="0"/>
      <c r="KX156" s="0"/>
      <c r="KY156" s="0"/>
      <c r="KZ156" s="0"/>
      <c r="LA156" s="0"/>
      <c r="LB156" s="0"/>
      <c r="LC156" s="0"/>
      <c r="LD156" s="0"/>
      <c r="LE156" s="0"/>
      <c r="LF156" s="0"/>
      <c r="LG156" s="0"/>
      <c r="LH156" s="0"/>
      <c r="LI156" s="0"/>
      <c r="LJ156" s="0"/>
      <c r="LK156" s="0"/>
      <c r="LL156" s="0"/>
      <c r="LM156" s="0"/>
      <c r="LN156" s="0"/>
      <c r="LO156" s="0"/>
      <c r="LP156" s="0"/>
      <c r="LQ156" s="0"/>
      <c r="LR156" s="0"/>
      <c r="LS156" s="0"/>
      <c r="LT156" s="0"/>
      <c r="LU156" s="0"/>
      <c r="LV156" s="0"/>
      <c r="LW156" s="0"/>
      <c r="LX156" s="0"/>
      <c r="LY156" s="0"/>
      <c r="LZ156" s="0"/>
      <c r="MA156" s="0"/>
      <c r="MB156" s="0"/>
      <c r="MC156" s="0"/>
      <c r="MD156" s="0"/>
      <c r="ME156" s="0"/>
      <c r="MF156" s="0"/>
      <c r="MG156" s="0"/>
      <c r="MH156" s="0"/>
      <c r="MI156" s="0"/>
      <c r="MJ156" s="0"/>
      <c r="MK156" s="0"/>
      <c r="ML156" s="0"/>
      <c r="MM156" s="0"/>
      <c r="MN156" s="0"/>
      <c r="MO156" s="0"/>
      <c r="MP156" s="0"/>
      <c r="MQ156" s="0"/>
      <c r="MR156" s="0"/>
      <c r="MS156" s="0"/>
      <c r="MT156" s="0"/>
      <c r="MU156" s="0"/>
      <c r="MV156" s="0"/>
      <c r="MW156" s="0"/>
      <c r="MX156" s="0"/>
      <c r="MY156" s="0"/>
      <c r="MZ156" s="0"/>
      <c r="NA156" s="0"/>
      <c r="NB156" s="0"/>
      <c r="NC156" s="0"/>
      <c r="ND156" s="0"/>
      <c r="NE156" s="0"/>
      <c r="NF156" s="0"/>
      <c r="NG156" s="0"/>
      <c r="NH156" s="0"/>
      <c r="NI156" s="0"/>
      <c r="NJ156" s="0"/>
      <c r="NK156" s="0"/>
      <c r="NL156" s="0"/>
      <c r="NM156" s="0"/>
      <c r="NN156" s="0"/>
      <c r="NO156" s="0"/>
      <c r="NP156" s="0"/>
      <c r="NQ156" s="0"/>
      <c r="NR156" s="0"/>
      <c r="NS156" s="0"/>
      <c r="NT156" s="0"/>
      <c r="NU156" s="0"/>
      <c r="NV156" s="0"/>
      <c r="NW156" s="0"/>
      <c r="NX156" s="0"/>
      <c r="NY156" s="0"/>
      <c r="NZ156" s="0"/>
      <c r="OA156" s="0"/>
      <c r="OB156" s="0"/>
      <c r="OC156" s="0"/>
      <c r="OD156" s="0"/>
      <c r="OE156" s="0"/>
      <c r="OF156" s="0"/>
      <c r="OG156" s="0"/>
      <c r="OH156" s="0"/>
      <c r="OI156" s="0"/>
      <c r="OJ156" s="0"/>
      <c r="OK156" s="0"/>
      <c r="OL156" s="0"/>
      <c r="OM156" s="0"/>
      <c r="ON156" s="0"/>
      <c r="OO156" s="0"/>
      <c r="OP156" s="0"/>
      <c r="OQ156" s="0"/>
      <c r="OR156" s="0"/>
      <c r="OS156" s="0"/>
      <c r="OT156" s="0"/>
      <c r="OU156" s="0"/>
      <c r="OV156" s="0"/>
      <c r="OW156" s="0"/>
      <c r="OX156" s="0"/>
      <c r="OY156" s="0"/>
      <c r="OZ156" s="0"/>
      <c r="PA156" s="0"/>
      <c r="PB156" s="0"/>
      <c r="PC156" s="0"/>
      <c r="PD156" s="0"/>
      <c r="PE156" s="0"/>
      <c r="PF156" s="0"/>
      <c r="PG156" s="0"/>
      <c r="PH156" s="0"/>
      <c r="PI156" s="0"/>
      <c r="PJ156" s="0"/>
      <c r="PK156" s="0"/>
      <c r="PL156" s="0"/>
      <c r="PM156" s="0"/>
      <c r="PN156" s="0"/>
      <c r="PO156" s="0"/>
      <c r="PP156" s="0"/>
      <c r="PQ156" s="0"/>
      <c r="PR156" s="0"/>
      <c r="PS156" s="0"/>
      <c r="PT156" s="0"/>
      <c r="PU156" s="0"/>
      <c r="PV156" s="0"/>
      <c r="PW156" s="0"/>
      <c r="PX156" s="0"/>
      <c r="PY156" s="0"/>
      <c r="PZ156" s="0"/>
      <c r="QA156" s="0"/>
      <c r="QB156" s="0"/>
      <c r="QC156" s="0"/>
      <c r="QD156" s="0"/>
      <c r="QE156" s="0"/>
      <c r="QF156" s="0"/>
      <c r="QG156" s="0"/>
      <c r="QH156" s="0"/>
      <c r="QI156" s="0"/>
      <c r="QJ156" s="0"/>
      <c r="QK156" s="0"/>
      <c r="QL156" s="0"/>
      <c r="QM156" s="0"/>
      <c r="QN156" s="0"/>
      <c r="QO156" s="0"/>
      <c r="QP156" s="0"/>
      <c r="QQ156" s="0"/>
      <c r="QR156" s="0"/>
      <c r="QS156" s="0"/>
      <c r="QT156" s="0"/>
      <c r="QU156" s="0"/>
      <c r="QV156" s="0"/>
      <c r="QW156" s="0"/>
      <c r="QX156" s="0"/>
      <c r="QY156" s="0"/>
      <c r="QZ156" s="0"/>
      <c r="RA156" s="0"/>
      <c r="RB156" s="0"/>
      <c r="RC156" s="0"/>
      <c r="RD156" s="0"/>
      <c r="RE156" s="0"/>
      <c r="RF156" s="0"/>
      <c r="RG156" s="0"/>
      <c r="RH156" s="0"/>
      <c r="RI156" s="0"/>
      <c r="RJ156" s="0"/>
      <c r="RK156" s="0"/>
      <c r="RL156" s="0"/>
      <c r="RM156" s="0"/>
      <c r="RN156" s="0"/>
      <c r="RO156" s="0"/>
      <c r="RP156" s="0"/>
      <c r="RQ156" s="0"/>
      <c r="RR156" s="0"/>
      <c r="RS156" s="0"/>
      <c r="RT156" s="0"/>
      <c r="RU156" s="0"/>
      <c r="RV156" s="0"/>
      <c r="RW156" s="0"/>
      <c r="RX156" s="0"/>
      <c r="RY156" s="0"/>
      <c r="RZ156" s="0"/>
      <c r="SA156" s="0"/>
      <c r="SB156" s="0"/>
      <c r="SC156" s="0"/>
      <c r="SD156" s="0"/>
      <c r="SE156" s="0"/>
      <c r="SF156" s="0"/>
      <c r="SG156" s="0"/>
      <c r="SH156" s="0"/>
      <c r="SI156" s="0"/>
      <c r="SJ156" s="0"/>
      <c r="SK156" s="0"/>
      <c r="SL156" s="0"/>
      <c r="SM156" s="0"/>
      <c r="SN156" s="0"/>
      <c r="SO156" s="0"/>
      <c r="SP156" s="0"/>
      <c r="SQ156" s="0"/>
      <c r="SR156" s="0"/>
      <c r="SS156" s="0"/>
      <c r="ST156" s="0"/>
      <c r="SU156" s="0"/>
      <c r="SV156" s="0"/>
      <c r="SW156" s="0"/>
      <c r="SX156" s="0"/>
      <c r="SY156" s="0"/>
      <c r="SZ156" s="0"/>
      <c r="TA156" s="0"/>
      <c r="TB156" s="0"/>
      <c r="TC156" s="0"/>
      <c r="TD156" s="0"/>
      <c r="TE156" s="0"/>
      <c r="TF156" s="0"/>
      <c r="TG156" s="0"/>
      <c r="TH156" s="0"/>
      <c r="TI156" s="0"/>
      <c r="TJ156" s="0"/>
      <c r="TK156" s="0"/>
      <c r="TL156" s="0"/>
      <c r="TM156" s="0"/>
      <c r="TN156" s="0"/>
      <c r="TO156" s="0"/>
      <c r="TP156" s="0"/>
      <c r="TQ156" s="0"/>
      <c r="TR156" s="0"/>
      <c r="TS156" s="0"/>
      <c r="TT156" s="0"/>
      <c r="TU156" s="0"/>
      <c r="TV156" s="0"/>
      <c r="TW156" s="0"/>
      <c r="TX156" s="0"/>
      <c r="TY156" s="0"/>
      <c r="TZ156" s="0"/>
      <c r="UA156" s="0"/>
      <c r="UB156" s="0"/>
      <c r="UC156" s="0"/>
      <c r="UD156" s="0"/>
      <c r="UE156" s="0"/>
      <c r="UF156" s="0"/>
      <c r="UG156" s="0"/>
      <c r="UH156" s="0"/>
      <c r="UI156" s="0"/>
      <c r="UJ156" s="0"/>
      <c r="UK156" s="0"/>
      <c r="UL156" s="0"/>
      <c r="UM156" s="0"/>
      <c r="UN156" s="0"/>
      <c r="UO156" s="0"/>
      <c r="UP156" s="0"/>
      <c r="UQ156" s="0"/>
      <c r="UR156" s="0"/>
      <c r="US156" s="0"/>
      <c r="UT156" s="0"/>
      <c r="UU156" s="0"/>
      <c r="UV156" s="0"/>
      <c r="UW156" s="0"/>
      <c r="UX156" s="0"/>
      <c r="UY156" s="0"/>
      <c r="UZ156" s="0"/>
      <c r="VA156" s="0"/>
      <c r="VB156" s="0"/>
      <c r="VC156" s="0"/>
      <c r="VD156" s="0"/>
      <c r="VE156" s="0"/>
      <c r="VF156" s="0"/>
      <c r="VG156" s="0"/>
      <c r="VH156" s="0"/>
      <c r="VI156" s="0"/>
      <c r="VJ156" s="0"/>
      <c r="VK156" s="0"/>
      <c r="VL156" s="0"/>
      <c r="VM156" s="0"/>
      <c r="VN156" s="0"/>
      <c r="VO156" s="0"/>
      <c r="VP156" s="0"/>
      <c r="VQ156" s="0"/>
      <c r="VR156" s="0"/>
      <c r="VS156" s="0"/>
      <c r="VT156" s="0"/>
      <c r="VU156" s="0"/>
      <c r="VV156" s="0"/>
      <c r="VW156" s="0"/>
      <c r="VX156" s="0"/>
      <c r="VY156" s="0"/>
      <c r="VZ156" s="0"/>
      <c r="WA156" s="0"/>
      <c r="WB156" s="0"/>
      <c r="WC156" s="0"/>
      <c r="WD156" s="0"/>
      <c r="WE156" s="0"/>
      <c r="WF156" s="0"/>
      <c r="WG156" s="0"/>
      <c r="WH156" s="0"/>
      <c r="WI156" s="0"/>
      <c r="WJ156" s="0"/>
      <c r="WK156" s="0"/>
      <c r="WL156" s="0"/>
      <c r="WM156" s="0"/>
      <c r="WN156" s="0"/>
      <c r="WO156" s="0"/>
      <c r="WP156" s="0"/>
      <c r="WQ156" s="0"/>
      <c r="WR156" s="0"/>
      <c r="WS156" s="0"/>
      <c r="WT156" s="0"/>
      <c r="WU156" s="0"/>
      <c r="WV156" s="0"/>
      <c r="WW156" s="0"/>
      <c r="WX156" s="0"/>
      <c r="WY156" s="0"/>
      <c r="WZ156" s="0"/>
      <c r="XA156" s="0"/>
      <c r="XB156" s="0"/>
      <c r="XC156" s="0"/>
      <c r="XD156" s="0"/>
      <c r="XE156" s="0"/>
      <c r="XF156" s="0"/>
      <c r="XG156" s="0"/>
      <c r="XH156" s="0"/>
      <c r="XI156" s="0"/>
      <c r="XJ156" s="0"/>
      <c r="XK156" s="0"/>
      <c r="XL156" s="0"/>
      <c r="XM156" s="0"/>
      <c r="XN156" s="0"/>
      <c r="XO156" s="0"/>
      <c r="XP156" s="0"/>
      <c r="XQ156" s="0"/>
      <c r="XR156" s="0"/>
      <c r="XS156" s="0"/>
      <c r="XT156" s="0"/>
      <c r="XU156" s="0"/>
      <c r="XV156" s="0"/>
      <c r="XW156" s="0"/>
      <c r="XX156" s="0"/>
      <c r="XY156" s="0"/>
      <c r="XZ156" s="0"/>
      <c r="YA156" s="0"/>
      <c r="YB156" s="0"/>
      <c r="YC156" s="0"/>
      <c r="YD156" s="0"/>
      <c r="YE156" s="0"/>
      <c r="YF156" s="0"/>
      <c r="YG156" s="0"/>
      <c r="YH156" s="0"/>
      <c r="YI156" s="0"/>
      <c r="YJ156" s="0"/>
      <c r="YK156" s="0"/>
      <c r="YL156" s="0"/>
      <c r="YM156" s="0"/>
      <c r="YN156" s="0"/>
      <c r="YO156" s="0"/>
      <c r="YP156" s="0"/>
      <c r="YQ156" s="0"/>
      <c r="YR156" s="0"/>
      <c r="YS156" s="0"/>
      <c r="YT156" s="0"/>
      <c r="YU156" s="0"/>
      <c r="YV156" s="0"/>
      <c r="YW156" s="0"/>
      <c r="YX156" s="0"/>
      <c r="YY156" s="0"/>
      <c r="YZ156" s="0"/>
      <c r="ZA156" s="0"/>
      <c r="ZB156" s="0"/>
      <c r="ZC156" s="0"/>
      <c r="ZD156" s="0"/>
      <c r="ZE156" s="0"/>
      <c r="ZF156" s="0"/>
      <c r="ZG156" s="0"/>
      <c r="ZH156" s="0"/>
      <c r="ZI156" s="0"/>
      <c r="ZJ156" s="0"/>
      <c r="ZK156" s="0"/>
      <c r="ZL156" s="0"/>
      <c r="ZM156" s="0"/>
      <c r="ZN156" s="0"/>
      <c r="ZO156" s="0"/>
      <c r="ZP156" s="0"/>
      <c r="ZQ156" s="0"/>
      <c r="ZR156" s="0"/>
      <c r="ZS156" s="0"/>
      <c r="ZT156" s="0"/>
      <c r="ZU156" s="0"/>
      <c r="ZV156" s="0"/>
      <c r="ZW156" s="0"/>
      <c r="ZX156" s="0"/>
      <c r="ZY156" s="0"/>
      <c r="ZZ156" s="0"/>
      <c r="AAA156" s="0"/>
      <c r="AAB156" s="0"/>
      <c r="AAC156" s="0"/>
      <c r="AAD156" s="0"/>
      <c r="AAE156" s="0"/>
      <c r="AAF156" s="0"/>
      <c r="AAG156" s="0"/>
      <c r="AAH156" s="0"/>
      <c r="AAI156" s="0"/>
      <c r="AAJ156" s="0"/>
      <c r="AAK156" s="0"/>
      <c r="AAL156" s="0"/>
      <c r="AAM156" s="0"/>
      <c r="AAN156" s="0"/>
      <c r="AAO156" s="0"/>
      <c r="AAP156" s="0"/>
      <c r="AAQ156" s="0"/>
      <c r="AAR156" s="0"/>
      <c r="AAS156" s="0"/>
      <c r="AAT156" s="0"/>
      <c r="AAU156" s="0"/>
      <c r="AAV156" s="0"/>
      <c r="AAW156" s="0"/>
      <c r="AAX156" s="0"/>
      <c r="AAY156" s="0"/>
      <c r="AAZ156" s="0"/>
      <c r="ABA156" s="0"/>
      <c r="ABB156" s="0"/>
      <c r="ABC156" s="0"/>
      <c r="ABD156" s="0"/>
      <c r="ABE156" s="0"/>
      <c r="ABF156" s="0"/>
      <c r="ABG156" s="0"/>
      <c r="ABH156" s="0"/>
      <c r="ABI156" s="0"/>
      <c r="ABJ156" s="0"/>
      <c r="ABK156" s="0"/>
      <c r="ABL156" s="0"/>
      <c r="ABM156" s="0"/>
      <c r="ABN156" s="0"/>
      <c r="ABO156" s="0"/>
      <c r="ABP156" s="0"/>
      <c r="ABQ156" s="0"/>
      <c r="ABR156" s="0"/>
      <c r="ABS156" s="0"/>
      <c r="ABT156" s="0"/>
      <c r="ABU156" s="0"/>
      <c r="ABV156" s="0"/>
      <c r="ABW156" s="0"/>
      <c r="ABX156" s="0"/>
      <c r="ABY156" s="0"/>
      <c r="ABZ156" s="0"/>
      <c r="ACA156" s="0"/>
      <c r="ACB156" s="0"/>
      <c r="ACC156" s="0"/>
      <c r="ACD156" s="0"/>
      <c r="ACE156" s="0"/>
      <c r="ACF156" s="0"/>
      <c r="ACG156" s="0"/>
      <c r="ACH156" s="0"/>
      <c r="ACI156" s="0"/>
      <c r="ACJ156" s="0"/>
      <c r="ACK156" s="0"/>
      <c r="ACL156" s="0"/>
      <c r="ACM156" s="0"/>
      <c r="ACN156" s="0"/>
      <c r="ACO156" s="0"/>
      <c r="ACP156" s="0"/>
      <c r="ACQ156" s="0"/>
      <c r="ACR156" s="0"/>
      <c r="ACS156" s="0"/>
      <c r="ACT156" s="0"/>
      <c r="ACU156" s="0"/>
      <c r="ACV156" s="0"/>
      <c r="ACW156" s="0"/>
      <c r="ACX156" s="0"/>
      <c r="ACY156" s="0"/>
      <c r="ACZ156" s="0"/>
      <c r="ADA156" s="0"/>
      <c r="ADB156" s="0"/>
      <c r="ADC156" s="0"/>
      <c r="ADD156" s="0"/>
      <c r="ADE156" s="0"/>
      <c r="ADF156" s="0"/>
      <c r="ADG156" s="0"/>
      <c r="ADH156" s="0"/>
      <c r="ADI156" s="0"/>
      <c r="ADJ156" s="0"/>
      <c r="ADK156" s="0"/>
      <c r="ADL156" s="0"/>
      <c r="ADM156" s="0"/>
      <c r="ADN156" s="0"/>
      <c r="ADO156" s="0"/>
      <c r="ADP156" s="0"/>
      <c r="ADQ156" s="0"/>
      <c r="ADR156" s="0"/>
      <c r="ADS156" s="0"/>
      <c r="ADT156" s="0"/>
      <c r="ADU156" s="0"/>
      <c r="ADV156" s="0"/>
      <c r="ADW156" s="0"/>
      <c r="ADX156" s="0"/>
      <c r="ADY156" s="0"/>
      <c r="ADZ156" s="0"/>
      <c r="AEA156" s="0"/>
      <c r="AEB156" s="0"/>
      <c r="AEC156" s="0"/>
      <c r="AED156" s="0"/>
      <c r="AEE156" s="0"/>
      <c r="AEF156" s="0"/>
      <c r="AEG156" s="0"/>
      <c r="AEH156" s="0"/>
      <c r="AEI156" s="0"/>
      <c r="AEJ156" s="0"/>
      <c r="AEK156" s="0"/>
      <c r="AEL156" s="0"/>
      <c r="AEM156" s="0"/>
      <c r="AEN156" s="0"/>
      <c r="AEO156" s="0"/>
      <c r="AEP156" s="0"/>
      <c r="AEQ156" s="0"/>
      <c r="AER156" s="0"/>
      <c r="AES156" s="0"/>
      <c r="AET156" s="0"/>
      <c r="AEU156" s="0"/>
      <c r="AEV156" s="0"/>
      <c r="AEW156" s="0"/>
      <c r="AEX156" s="0"/>
      <c r="AEY156" s="0"/>
      <c r="AEZ156" s="0"/>
      <c r="AFA156" s="0"/>
      <c r="AFB156" s="0"/>
      <c r="AFC156" s="0"/>
      <c r="AFD156" s="0"/>
      <c r="AFE156" s="0"/>
      <c r="AFF156" s="0"/>
      <c r="AFG156" s="0"/>
      <c r="AFH156" s="0"/>
      <c r="AFI156" s="0"/>
      <c r="AFJ156" s="0"/>
      <c r="AFK156" s="0"/>
      <c r="AFL156" s="0"/>
      <c r="AFM156" s="0"/>
      <c r="AFN156" s="0"/>
      <c r="AFO156" s="0"/>
      <c r="AFP156" s="0"/>
      <c r="AFQ156" s="0"/>
      <c r="AFR156" s="0"/>
      <c r="AFS156" s="0"/>
      <c r="AFT156" s="0"/>
      <c r="AFU156" s="0"/>
      <c r="AFV156" s="0"/>
      <c r="AFW156" s="0"/>
      <c r="AFX156" s="0"/>
      <c r="AFY156" s="0"/>
      <c r="AFZ156" s="0"/>
      <c r="AGA156" s="0"/>
      <c r="AGB156" s="0"/>
      <c r="AGC156" s="0"/>
      <c r="AGD156" s="0"/>
      <c r="AGE156" s="0"/>
      <c r="AGF156" s="0"/>
      <c r="AGG156" s="0"/>
      <c r="AGH156" s="0"/>
      <c r="AGI156" s="0"/>
      <c r="AGJ156" s="0"/>
      <c r="AGK156" s="0"/>
      <c r="AGL156" s="0"/>
      <c r="AGM156" s="0"/>
      <c r="AGN156" s="0"/>
      <c r="AGO156" s="0"/>
      <c r="AGP156" s="0"/>
      <c r="AGQ156" s="0"/>
      <c r="AGR156" s="0"/>
      <c r="AGS156" s="0"/>
      <c r="AGT156" s="0"/>
      <c r="AGU156" s="0"/>
      <c r="AGV156" s="0"/>
      <c r="AGW156" s="0"/>
      <c r="AGX156" s="0"/>
      <c r="AGY156" s="0"/>
      <c r="AGZ156" s="0"/>
      <c r="AHA156" s="0"/>
      <c r="AHB156" s="0"/>
      <c r="AHC156" s="0"/>
      <c r="AHD156" s="0"/>
      <c r="AHE156" s="0"/>
      <c r="AHF156" s="0"/>
      <c r="AHG156" s="0"/>
      <c r="AHH156" s="0"/>
      <c r="AHI156" s="0"/>
      <c r="AHJ156" s="0"/>
      <c r="AHK156" s="0"/>
      <c r="AHL156" s="0"/>
      <c r="AHM156" s="0"/>
      <c r="AHN156" s="0"/>
      <c r="AHO156" s="0"/>
      <c r="AHP156" s="0"/>
      <c r="AHQ156" s="0"/>
      <c r="AHR156" s="0"/>
      <c r="AHS156" s="0"/>
      <c r="AHT156" s="0"/>
      <c r="AHU156" s="0"/>
      <c r="AHV156" s="0"/>
      <c r="AHW156" s="0"/>
      <c r="AHX156" s="0"/>
      <c r="AHY156" s="0"/>
      <c r="AHZ156" s="0"/>
      <c r="AIA156" s="0"/>
      <c r="AIB156" s="0"/>
      <c r="AIC156" s="0"/>
      <c r="AID156" s="0"/>
      <c r="AIE156" s="0"/>
      <c r="AIF156" s="0"/>
      <c r="AIG156" s="0"/>
      <c r="AIH156" s="0"/>
      <c r="AII156" s="0"/>
      <c r="AIJ156" s="0"/>
      <c r="AIK156" s="0"/>
      <c r="AIL156" s="0"/>
      <c r="AIM156" s="0"/>
      <c r="AIN156" s="0"/>
      <c r="AIO156" s="0"/>
      <c r="AIP156" s="0"/>
      <c r="AIQ156" s="0"/>
      <c r="AIR156" s="0"/>
      <c r="AIS156" s="0"/>
      <c r="AIT156" s="0"/>
      <c r="AIU156" s="0"/>
      <c r="AIV156" s="0"/>
      <c r="AIW156" s="0"/>
      <c r="AIX156" s="0"/>
      <c r="AIY156" s="0"/>
      <c r="AIZ156" s="0"/>
      <c r="AJA156" s="0"/>
      <c r="AJB156" s="0"/>
      <c r="AJC156" s="0"/>
      <c r="AJD156" s="0"/>
      <c r="AJE156" s="0"/>
      <c r="AJF156" s="0"/>
      <c r="AJG156" s="0"/>
      <c r="AJH156" s="0"/>
      <c r="AJI156" s="0"/>
      <c r="AJJ156" s="0"/>
      <c r="AJK156" s="0"/>
      <c r="AJL156" s="0"/>
      <c r="AJM156" s="0"/>
      <c r="AJN156" s="0"/>
      <c r="AJO156" s="0"/>
      <c r="AJP156" s="0"/>
      <c r="AJQ156" s="0"/>
      <c r="AJR156" s="0"/>
      <c r="AJS156" s="0"/>
      <c r="AJT156" s="0"/>
      <c r="AJU156" s="0"/>
      <c r="AJV156" s="0"/>
      <c r="AJW156" s="0"/>
      <c r="AJX156" s="0"/>
      <c r="AJY156" s="0"/>
      <c r="AJZ156" s="0"/>
      <c r="AKA156" s="0"/>
      <c r="AKB156" s="0"/>
      <c r="AKC156" s="0"/>
      <c r="AKD156" s="0"/>
      <c r="AKE156" s="0"/>
      <c r="AKF156" s="0"/>
      <c r="AKG156" s="0"/>
      <c r="AKH156" s="0"/>
      <c r="AKI156" s="0"/>
      <c r="AKJ156" s="0"/>
      <c r="AKK156" s="0"/>
      <c r="AKL156" s="0"/>
      <c r="AKM156" s="0"/>
      <c r="AKN156" s="0"/>
      <c r="AKO156" s="0"/>
      <c r="AKP156" s="0"/>
      <c r="AKQ156" s="0"/>
      <c r="AKR156" s="0"/>
      <c r="AKS156" s="0"/>
      <c r="AKT156" s="0"/>
      <c r="AKU156" s="0"/>
      <c r="AKV156" s="0"/>
      <c r="AKW156" s="0"/>
      <c r="AKX156" s="0"/>
      <c r="AKY156" s="0"/>
      <c r="AKZ156" s="0"/>
      <c r="ALA156" s="0"/>
      <c r="ALB156" s="0"/>
      <c r="ALC156" s="0"/>
      <c r="ALD156" s="0"/>
      <c r="ALE156" s="0"/>
      <c r="ALF156" s="0"/>
      <c r="ALG156" s="0"/>
      <c r="ALH156" s="0"/>
      <c r="ALI156" s="0"/>
      <c r="ALJ156" s="0"/>
      <c r="ALK156" s="0"/>
      <c r="ALL156" s="0"/>
      <c r="ALM156" s="0"/>
      <c r="ALN156" s="0"/>
      <c r="ALO156" s="0"/>
      <c r="ALP156" s="0"/>
      <c r="ALQ156" s="0"/>
      <c r="ALR156" s="0"/>
      <c r="ALS156" s="0"/>
      <c r="ALT156" s="0"/>
      <c r="ALU156" s="0"/>
      <c r="ALV156" s="0"/>
      <c r="ALW156" s="0"/>
      <c r="ALX156" s="0"/>
      <c r="ALY156" s="0"/>
      <c r="ALZ156" s="0"/>
      <c r="AMA156" s="0"/>
      <c r="AMB156" s="0"/>
      <c r="AMC156" s="0"/>
      <c r="AMD156" s="0"/>
      <c r="AME156" s="0"/>
      <c r="AMF156" s="0"/>
      <c r="AMG156" s="0"/>
      <c r="AMH156" s="0"/>
      <c r="AMI156" s="0"/>
      <c r="AMJ156" s="0"/>
    </row>
    <row r="157" customFormat="false" ht="12.8" hidden="false" customHeight="false" outlineLevel="0" collapsed="false">
      <c r="A157" s="0"/>
      <c r="B157" s="0"/>
      <c r="C157" s="34" t="s">
        <v>397</v>
      </c>
      <c r="D157" s="29" t="str">
        <f aca="false">IF(B157&lt;&gt;"",B157,IF(D156&lt;&gt;"",D156,""))</f>
        <v>menuhook_signature</v>
      </c>
      <c r="E157" s="29" t="str">
        <f aca="false">LOWER(C157)</f>
        <v>rand</v>
      </c>
      <c r="F157" s="35" t="s">
        <v>386</v>
      </c>
      <c r="G157" s="36" t="n">
        <v>8</v>
      </c>
      <c r="H157" s="38"/>
      <c r="I157" s="38" t="n">
        <v>12345678</v>
      </c>
      <c r="J157" s="38"/>
      <c r="K157" s="33" t="str">
        <f aca="false">IF(F157="","",IF(F157="STRING","VARCHAR("&amp;G157&amp;")",F157)&amp;" "&amp;IF(H157="","NOT NULL","")&amp;" "&amp;IF(I157="","","DEFAULT "&amp;I157))</f>
        <v>VARCHAR(8) NOT NULL DEFAULT 12345678</v>
      </c>
      <c r="L157" s="29" t="str">
        <f aca="false">IF(J157="pk","PRIMARY KEY ("&amp;E157&amp;")",IF(J157="u","UNIQUE ","")&amp;IF(OR(J157="i",J157="u"),"KEY "&amp;E157&amp;" ("&amp;E157&amp;")",""))</f>
        <v/>
      </c>
      <c r="M157" s="29" t="str">
        <f aca="false">TRIM(E157&amp;" "&amp;K157)&amp;IF(C157="id"," AUTO_INCREMENT","")</f>
        <v>rand VARCHAR(8) NOT NULL DEFAULT 12345678</v>
      </c>
      <c r="N157" s="29" t="str">
        <f aca="false">IF(M157="","",IF(N156="",N156,N156&amp;", ")&amp;M157)</f>
        <v>id INT NOT NULL AUTO_INCREMENT, data VARCHAR(255) NOT NULL, signature VARCHAR(32) NOT NULL, deleted DATETIME DEFAULT NULL, updated TIMESTAMP DEFAULT CURRENT_TIMESTAMP ON UPDATE CURRENT_TIMESTAMP, rand VARCHAR(8) NOT NULL DEFAULT 12345678</v>
      </c>
      <c r="O157" s="29" t="str">
        <f aca="false">IF(E157="","",O156&amp;IF(L157="","",", "&amp;L157))</f>
        <v>, PRIMARY KEY (id), KEY deleted (deleted), KEY updated (updated)</v>
      </c>
      <c r="P157" s="29" t="str">
        <f aca="false">IF(AND(E157&lt;&gt;"",E158=""),"DROP TABLE IF EXISTS "&amp;D157&amp;"; ","")</f>
        <v>DROP TABLE IF EXISTS menuhook_signature;</v>
      </c>
      <c r="Q157" s="29" t="str">
        <f aca="false">IF(AND(E157&lt;&gt;"",E158=""),"CREATE TABLE IF NOT EXISTS "&amp;D157&amp;" ( "&amp;N157&amp;" "&amp;O157&amp;" ) ENGINE=InnoDB  DEFAULT CHARSET=utf8mb4 AUTO_INCREMENT=1 ;","")</f>
        <v>CREATE TABLE IF NOT EXISTS menuhook_signature ( id INT NOT NULL AUTO_INCREMENT, data VARCHAR(255) NOT NULL, signature VARCHAR(32) NOT NULL, deleted DATETIME DEFAULT NULL, updated TIMESTAMP DEFAULT CURRENT_TIMESTAMP ON UPDATE CURRENT_TIMESTAMP, rand VARCHAR(8) NOT NULL DEFAULT 12345678 , PRIMARY KEY (id), KEY deleted (deleted), KEY updated (updated) ) ENGINE=InnoDB  DEFAULT CHARSET=utf8mb4 AUTO_INCREMENT=1 ;</v>
      </c>
      <c r="R157" s="29" t="str">
        <f aca="false">P157&amp;Q157</f>
        <v>DROP TABLE IF EXISTS menuhook_signature; CREATE TABLE IF NOT EXISTS menuhook_signature ( id INT NOT NULL AUTO_INCREMENT, data VARCHAR(255) NOT NULL, signature VARCHAR(32) NOT NULL, deleted DATETIME DEFAULT NULL, updated TIMESTAMP DEFAULT CURRENT_TIMESTAMP ON UPDATE CURRENT_TIMESTAMP, rand VARCHAR(8) NOT NULL DEFAULT 12345678 , PRIMARY KEY (id), KEY deleted (deleted), KEY updated (updated) ) ENGINE=InnoDB  DEFAULT CHARSET=utf8mb4 AUTO_INCREMENT=1 ;</v>
      </c>
      <c r="S157" s="0"/>
      <c r="T157" s="0"/>
      <c r="U157" s="0"/>
      <c r="V157" s="0"/>
      <c r="W157" s="0" t="str">
        <f aca="false">IF(B157&lt;&gt;"",B157,W156)</f>
        <v>menuhook_signature</v>
      </c>
      <c r="X157" s="0" t="str">
        <f aca="false">IF(B157&lt;&gt;"","ALTER TABLE "&amp;B157&amp;" CONVERT TO CHARACTER SET utf8mb4 COLLATE utf8mb4_unicode_ci;",IF(F157="STRING","ALTER TABLE "&amp;W157&amp;" CHANGE "&amp;C157&amp;" "&amp;C157&amp;" VARCHAR("&amp;G157&amp;") CHARACTER SET utf8mb4 COLLATE utf8mb4_unicode_ci;",IF(OR(F157="TEXT",F157="LONGTEXT"),"ALTER TABLE "&amp;W157&amp;" CHANGE "&amp;C157&amp;" "&amp;C157&amp;" "&amp;F157&amp;" CHARACTER SET utf8mb4 COLLATE utf8mb4_unicode_ci;","")))</f>
        <v>ALTER TABLE menuhook_signature CHANGE rand rand VARCHAR(8) CHARACTER SET utf8mb4 COLLATE utf8mb4_unicode_ci;</v>
      </c>
      <c r="Y157" s="0"/>
      <c r="Z157" s="0"/>
      <c r="AA157" s="0"/>
      <c r="AB157" s="0"/>
      <c r="AC157" s="0"/>
      <c r="AD157" s="0"/>
      <c r="AE157" s="0"/>
      <c r="AF157" s="0"/>
      <c r="AG157" s="0"/>
      <c r="AH157" s="0"/>
      <c r="AI157" s="0"/>
      <c r="AJ157" s="0"/>
      <c r="AK157" s="0"/>
      <c r="AL157" s="0"/>
      <c r="AM157" s="0"/>
      <c r="AN157" s="0"/>
      <c r="AO157" s="0"/>
      <c r="AP157" s="0"/>
      <c r="AQ157" s="0"/>
      <c r="AR157" s="0"/>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c r="IW157" s="0"/>
      <c r="IX157" s="0"/>
      <c r="IY157" s="0"/>
      <c r="IZ157" s="0"/>
      <c r="JA157" s="0"/>
      <c r="JB157" s="0"/>
      <c r="JC157" s="0"/>
      <c r="JD157" s="0"/>
      <c r="JE157" s="0"/>
      <c r="JF157" s="0"/>
      <c r="JG157" s="0"/>
      <c r="JH157" s="0"/>
      <c r="JI157" s="0"/>
      <c r="JJ157" s="0"/>
      <c r="JK157" s="0"/>
      <c r="JL157" s="0"/>
      <c r="JM157" s="0"/>
      <c r="JN157" s="0"/>
      <c r="JO157" s="0"/>
      <c r="JP157" s="0"/>
      <c r="JQ157" s="0"/>
      <c r="JR157" s="0"/>
      <c r="JS157" s="0"/>
      <c r="JT157" s="0"/>
      <c r="JU157" s="0"/>
      <c r="JV157" s="0"/>
      <c r="JW157" s="0"/>
      <c r="JX157" s="0"/>
      <c r="JY157" s="0"/>
      <c r="JZ157" s="0"/>
      <c r="KA157" s="0"/>
      <c r="KB157" s="0"/>
      <c r="KC157" s="0"/>
      <c r="KD157" s="0"/>
      <c r="KE157" s="0"/>
      <c r="KF157" s="0"/>
      <c r="KG157" s="0"/>
      <c r="KH157" s="0"/>
      <c r="KI157" s="0"/>
      <c r="KJ157" s="0"/>
      <c r="KK157" s="0"/>
      <c r="KL157" s="0"/>
      <c r="KM157" s="0"/>
      <c r="KN157" s="0"/>
      <c r="KO157" s="0"/>
      <c r="KP157" s="0"/>
      <c r="KQ157" s="0"/>
      <c r="KR157" s="0"/>
      <c r="KS157" s="0"/>
      <c r="KT157" s="0"/>
      <c r="KU157" s="0"/>
      <c r="KV157" s="0"/>
      <c r="KW157" s="0"/>
      <c r="KX157" s="0"/>
      <c r="KY157" s="0"/>
      <c r="KZ157" s="0"/>
      <c r="LA157" s="0"/>
      <c r="LB157" s="0"/>
      <c r="LC157" s="0"/>
      <c r="LD157" s="0"/>
      <c r="LE157" s="0"/>
      <c r="LF157" s="0"/>
      <c r="LG157" s="0"/>
      <c r="LH157" s="0"/>
      <c r="LI157" s="0"/>
      <c r="LJ157" s="0"/>
      <c r="LK157" s="0"/>
      <c r="LL157" s="0"/>
      <c r="LM157" s="0"/>
      <c r="LN157" s="0"/>
      <c r="LO157" s="0"/>
      <c r="LP157" s="0"/>
      <c r="LQ157" s="0"/>
      <c r="LR157" s="0"/>
      <c r="LS157" s="0"/>
      <c r="LT157" s="0"/>
      <c r="LU157" s="0"/>
      <c r="LV157" s="0"/>
      <c r="LW157" s="0"/>
      <c r="LX157" s="0"/>
      <c r="LY157" s="0"/>
      <c r="LZ157" s="0"/>
      <c r="MA157" s="0"/>
      <c r="MB157" s="0"/>
      <c r="MC157" s="0"/>
      <c r="MD157" s="0"/>
      <c r="ME157" s="0"/>
      <c r="MF157" s="0"/>
      <c r="MG157" s="0"/>
      <c r="MH157" s="0"/>
      <c r="MI157" s="0"/>
      <c r="MJ157" s="0"/>
      <c r="MK157" s="0"/>
      <c r="ML157" s="0"/>
      <c r="MM157" s="0"/>
      <c r="MN157" s="0"/>
      <c r="MO157" s="0"/>
      <c r="MP157" s="0"/>
      <c r="MQ157" s="0"/>
      <c r="MR157" s="0"/>
      <c r="MS157" s="0"/>
      <c r="MT157" s="0"/>
      <c r="MU157" s="0"/>
      <c r="MV157" s="0"/>
      <c r="MW157" s="0"/>
      <c r="MX157" s="0"/>
      <c r="MY157" s="0"/>
      <c r="MZ157" s="0"/>
      <c r="NA157" s="0"/>
      <c r="NB157" s="0"/>
      <c r="NC157" s="0"/>
      <c r="ND157" s="0"/>
      <c r="NE157" s="0"/>
      <c r="NF157" s="0"/>
      <c r="NG157" s="0"/>
      <c r="NH157" s="0"/>
      <c r="NI157" s="0"/>
      <c r="NJ157" s="0"/>
      <c r="NK157" s="0"/>
      <c r="NL157" s="0"/>
      <c r="NM157" s="0"/>
      <c r="NN157" s="0"/>
      <c r="NO157" s="0"/>
      <c r="NP157" s="0"/>
      <c r="NQ157" s="0"/>
      <c r="NR157" s="0"/>
      <c r="NS157" s="0"/>
      <c r="NT157" s="0"/>
      <c r="NU157" s="0"/>
      <c r="NV157" s="0"/>
      <c r="NW157" s="0"/>
      <c r="NX157" s="0"/>
      <c r="NY157" s="0"/>
      <c r="NZ157" s="0"/>
      <c r="OA157" s="0"/>
      <c r="OB157" s="0"/>
      <c r="OC157" s="0"/>
      <c r="OD157" s="0"/>
      <c r="OE157" s="0"/>
      <c r="OF157" s="0"/>
      <c r="OG157" s="0"/>
      <c r="OH157" s="0"/>
      <c r="OI157" s="0"/>
      <c r="OJ157" s="0"/>
      <c r="OK157" s="0"/>
      <c r="OL157" s="0"/>
      <c r="OM157" s="0"/>
      <c r="ON157" s="0"/>
      <c r="OO157" s="0"/>
      <c r="OP157" s="0"/>
      <c r="OQ157" s="0"/>
      <c r="OR157" s="0"/>
      <c r="OS157" s="0"/>
      <c r="OT157" s="0"/>
      <c r="OU157" s="0"/>
      <c r="OV157" s="0"/>
      <c r="OW157" s="0"/>
      <c r="OX157" s="0"/>
      <c r="OY157" s="0"/>
      <c r="OZ157" s="0"/>
      <c r="PA157" s="0"/>
      <c r="PB157" s="0"/>
      <c r="PC157" s="0"/>
      <c r="PD157" s="0"/>
      <c r="PE157" s="0"/>
      <c r="PF157" s="0"/>
      <c r="PG157" s="0"/>
      <c r="PH157" s="0"/>
      <c r="PI157" s="0"/>
      <c r="PJ157" s="0"/>
      <c r="PK157" s="0"/>
      <c r="PL157" s="0"/>
      <c r="PM157" s="0"/>
      <c r="PN157" s="0"/>
      <c r="PO157" s="0"/>
      <c r="PP157" s="0"/>
      <c r="PQ157" s="0"/>
      <c r="PR157" s="0"/>
      <c r="PS157" s="0"/>
      <c r="PT157" s="0"/>
      <c r="PU157" s="0"/>
      <c r="PV157" s="0"/>
      <c r="PW157" s="0"/>
      <c r="PX157" s="0"/>
      <c r="PY157" s="0"/>
      <c r="PZ157" s="0"/>
      <c r="QA157" s="0"/>
      <c r="QB157" s="0"/>
      <c r="QC157" s="0"/>
      <c r="QD157" s="0"/>
      <c r="QE157" s="0"/>
      <c r="QF157" s="0"/>
      <c r="QG157" s="0"/>
      <c r="QH157" s="0"/>
      <c r="QI157" s="0"/>
      <c r="QJ157" s="0"/>
      <c r="QK157" s="0"/>
      <c r="QL157" s="0"/>
      <c r="QM157" s="0"/>
      <c r="QN157" s="0"/>
      <c r="QO157" s="0"/>
      <c r="QP157" s="0"/>
      <c r="QQ157" s="0"/>
      <c r="QR157" s="0"/>
      <c r="QS157" s="0"/>
      <c r="QT157" s="0"/>
      <c r="QU157" s="0"/>
      <c r="QV157" s="0"/>
      <c r="QW157" s="0"/>
      <c r="QX157" s="0"/>
      <c r="QY157" s="0"/>
      <c r="QZ157" s="0"/>
      <c r="RA157" s="0"/>
      <c r="RB157" s="0"/>
      <c r="RC157" s="0"/>
      <c r="RD157" s="0"/>
      <c r="RE157" s="0"/>
      <c r="RF157" s="0"/>
      <c r="RG157" s="0"/>
      <c r="RH157" s="0"/>
      <c r="RI157" s="0"/>
      <c r="RJ157" s="0"/>
      <c r="RK157" s="0"/>
      <c r="RL157" s="0"/>
      <c r="RM157" s="0"/>
      <c r="RN157" s="0"/>
      <c r="RO157" s="0"/>
      <c r="RP157" s="0"/>
      <c r="RQ157" s="0"/>
      <c r="RR157" s="0"/>
      <c r="RS157" s="0"/>
      <c r="RT157" s="0"/>
      <c r="RU157" s="0"/>
      <c r="RV157" s="0"/>
      <c r="RW157" s="0"/>
      <c r="RX157" s="0"/>
      <c r="RY157" s="0"/>
      <c r="RZ157" s="0"/>
      <c r="SA157" s="0"/>
      <c r="SB157" s="0"/>
      <c r="SC157" s="0"/>
      <c r="SD157" s="0"/>
      <c r="SE157" s="0"/>
      <c r="SF157" s="0"/>
      <c r="SG157" s="0"/>
      <c r="SH157" s="0"/>
      <c r="SI157" s="0"/>
      <c r="SJ157" s="0"/>
      <c r="SK157" s="0"/>
      <c r="SL157" s="0"/>
      <c r="SM157" s="0"/>
      <c r="SN157" s="0"/>
      <c r="SO157" s="0"/>
      <c r="SP157" s="0"/>
      <c r="SQ157" s="0"/>
      <c r="SR157" s="0"/>
      <c r="SS157" s="0"/>
      <c r="ST157" s="0"/>
      <c r="SU157" s="0"/>
      <c r="SV157" s="0"/>
      <c r="SW157" s="0"/>
      <c r="SX157" s="0"/>
      <c r="SY157" s="0"/>
      <c r="SZ157" s="0"/>
      <c r="TA157" s="0"/>
      <c r="TB157" s="0"/>
      <c r="TC157" s="0"/>
      <c r="TD157" s="0"/>
      <c r="TE157" s="0"/>
      <c r="TF157" s="0"/>
      <c r="TG157" s="0"/>
      <c r="TH157" s="0"/>
      <c r="TI157" s="0"/>
      <c r="TJ157" s="0"/>
      <c r="TK157" s="0"/>
      <c r="TL157" s="0"/>
      <c r="TM157" s="0"/>
      <c r="TN157" s="0"/>
      <c r="TO157" s="0"/>
      <c r="TP157" s="0"/>
      <c r="TQ157" s="0"/>
      <c r="TR157" s="0"/>
      <c r="TS157" s="0"/>
      <c r="TT157" s="0"/>
      <c r="TU157" s="0"/>
      <c r="TV157" s="0"/>
      <c r="TW157" s="0"/>
      <c r="TX157" s="0"/>
      <c r="TY157" s="0"/>
      <c r="TZ157" s="0"/>
      <c r="UA157" s="0"/>
      <c r="UB157" s="0"/>
      <c r="UC157" s="0"/>
      <c r="UD157" s="0"/>
      <c r="UE157" s="0"/>
      <c r="UF157" s="0"/>
      <c r="UG157" s="0"/>
      <c r="UH157" s="0"/>
      <c r="UI157" s="0"/>
      <c r="UJ157" s="0"/>
      <c r="UK157" s="0"/>
      <c r="UL157" s="0"/>
      <c r="UM157" s="0"/>
      <c r="UN157" s="0"/>
      <c r="UO157" s="0"/>
      <c r="UP157" s="0"/>
      <c r="UQ157" s="0"/>
      <c r="UR157" s="0"/>
      <c r="US157" s="0"/>
      <c r="UT157" s="0"/>
      <c r="UU157" s="0"/>
      <c r="UV157" s="0"/>
      <c r="UW157" s="0"/>
      <c r="UX157" s="0"/>
      <c r="UY157" s="0"/>
      <c r="UZ157" s="0"/>
      <c r="VA157" s="0"/>
      <c r="VB157" s="0"/>
      <c r="VC157" s="0"/>
      <c r="VD157" s="0"/>
      <c r="VE157" s="0"/>
      <c r="VF157" s="0"/>
      <c r="VG157" s="0"/>
      <c r="VH157" s="0"/>
      <c r="VI157" s="0"/>
      <c r="VJ157" s="0"/>
      <c r="VK157" s="0"/>
      <c r="VL157" s="0"/>
      <c r="VM157" s="0"/>
      <c r="VN157" s="0"/>
      <c r="VO157" s="0"/>
      <c r="VP157" s="0"/>
      <c r="VQ157" s="0"/>
      <c r="VR157" s="0"/>
      <c r="VS157" s="0"/>
      <c r="VT157" s="0"/>
      <c r="VU157" s="0"/>
      <c r="VV157" s="0"/>
      <c r="VW157" s="0"/>
      <c r="VX157" s="0"/>
      <c r="VY157" s="0"/>
      <c r="VZ157" s="0"/>
      <c r="WA157" s="0"/>
      <c r="WB157" s="0"/>
      <c r="WC157" s="0"/>
      <c r="WD157" s="0"/>
      <c r="WE157" s="0"/>
      <c r="WF157" s="0"/>
      <c r="WG157" s="0"/>
      <c r="WH157" s="0"/>
      <c r="WI157" s="0"/>
      <c r="WJ157" s="0"/>
      <c r="WK157" s="0"/>
      <c r="WL157" s="0"/>
      <c r="WM157" s="0"/>
      <c r="WN157" s="0"/>
      <c r="WO157" s="0"/>
      <c r="WP157" s="0"/>
      <c r="WQ157" s="0"/>
      <c r="WR157" s="0"/>
      <c r="WS157" s="0"/>
      <c r="WT157" s="0"/>
      <c r="WU157" s="0"/>
      <c r="WV157" s="0"/>
      <c r="WW157" s="0"/>
      <c r="WX157" s="0"/>
      <c r="WY157" s="0"/>
      <c r="WZ157" s="0"/>
      <c r="XA157" s="0"/>
      <c r="XB157" s="0"/>
      <c r="XC157" s="0"/>
      <c r="XD157" s="0"/>
      <c r="XE157" s="0"/>
      <c r="XF157" s="0"/>
      <c r="XG157" s="0"/>
      <c r="XH157" s="0"/>
      <c r="XI157" s="0"/>
      <c r="XJ157" s="0"/>
      <c r="XK157" s="0"/>
      <c r="XL157" s="0"/>
      <c r="XM157" s="0"/>
      <c r="XN157" s="0"/>
      <c r="XO157" s="0"/>
      <c r="XP157" s="0"/>
      <c r="XQ157" s="0"/>
      <c r="XR157" s="0"/>
      <c r="XS157" s="0"/>
      <c r="XT157" s="0"/>
      <c r="XU157" s="0"/>
      <c r="XV157" s="0"/>
      <c r="XW157" s="0"/>
      <c r="XX157" s="0"/>
      <c r="XY157" s="0"/>
      <c r="XZ157" s="0"/>
      <c r="YA157" s="0"/>
      <c r="YB157" s="0"/>
      <c r="YC157" s="0"/>
      <c r="YD157" s="0"/>
      <c r="YE157" s="0"/>
      <c r="YF157" s="0"/>
      <c r="YG157" s="0"/>
      <c r="YH157" s="0"/>
      <c r="YI157" s="0"/>
      <c r="YJ157" s="0"/>
      <c r="YK157" s="0"/>
      <c r="YL157" s="0"/>
      <c r="YM157" s="0"/>
      <c r="YN157" s="0"/>
      <c r="YO157" s="0"/>
      <c r="YP157" s="0"/>
      <c r="YQ157" s="0"/>
      <c r="YR157" s="0"/>
      <c r="YS157" s="0"/>
      <c r="YT157" s="0"/>
      <c r="YU157" s="0"/>
      <c r="YV157" s="0"/>
      <c r="YW157" s="0"/>
      <c r="YX157" s="0"/>
      <c r="YY157" s="0"/>
      <c r="YZ157" s="0"/>
      <c r="ZA157" s="0"/>
      <c r="ZB157" s="0"/>
      <c r="ZC157" s="0"/>
      <c r="ZD157" s="0"/>
      <c r="ZE157" s="0"/>
      <c r="ZF157" s="0"/>
      <c r="ZG157" s="0"/>
      <c r="ZH157" s="0"/>
      <c r="ZI157" s="0"/>
      <c r="ZJ157" s="0"/>
      <c r="ZK157" s="0"/>
      <c r="ZL157" s="0"/>
      <c r="ZM157" s="0"/>
      <c r="ZN157" s="0"/>
      <c r="ZO157" s="0"/>
      <c r="ZP157" s="0"/>
      <c r="ZQ157" s="0"/>
      <c r="ZR157" s="0"/>
      <c r="ZS157" s="0"/>
      <c r="ZT157" s="0"/>
      <c r="ZU157" s="0"/>
      <c r="ZV157" s="0"/>
      <c r="ZW157" s="0"/>
      <c r="ZX157" s="0"/>
      <c r="ZY157" s="0"/>
      <c r="ZZ157" s="0"/>
      <c r="AAA157" s="0"/>
      <c r="AAB157" s="0"/>
      <c r="AAC157" s="0"/>
      <c r="AAD157" s="0"/>
      <c r="AAE157" s="0"/>
      <c r="AAF157" s="0"/>
      <c r="AAG157" s="0"/>
      <c r="AAH157" s="0"/>
      <c r="AAI157" s="0"/>
      <c r="AAJ157" s="0"/>
      <c r="AAK157" s="0"/>
      <c r="AAL157" s="0"/>
      <c r="AAM157" s="0"/>
      <c r="AAN157" s="0"/>
      <c r="AAO157" s="0"/>
      <c r="AAP157" s="0"/>
      <c r="AAQ157" s="0"/>
      <c r="AAR157" s="0"/>
      <c r="AAS157" s="0"/>
      <c r="AAT157" s="0"/>
      <c r="AAU157" s="0"/>
      <c r="AAV157" s="0"/>
      <c r="AAW157" s="0"/>
      <c r="AAX157" s="0"/>
      <c r="AAY157" s="0"/>
      <c r="AAZ157" s="0"/>
      <c r="ABA157" s="0"/>
      <c r="ABB157" s="0"/>
      <c r="ABC157" s="0"/>
      <c r="ABD157" s="0"/>
      <c r="ABE157" s="0"/>
      <c r="ABF157" s="0"/>
      <c r="ABG157" s="0"/>
      <c r="ABH157" s="0"/>
      <c r="ABI157" s="0"/>
      <c r="ABJ157" s="0"/>
      <c r="ABK157" s="0"/>
      <c r="ABL157" s="0"/>
      <c r="ABM157" s="0"/>
      <c r="ABN157" s="0"/>
      <c r="ABO157" s="0"/>
      <c r="ABP157" s="0"/>
      <c r="ABQ157" s="0"/>
      <c r="ABR157" s="0"/>
      <c r="ABS157" s="0"/>
      <c r="ABT157" s="0"/>
      <c r="ABU157" s="0"/>
      <c r="ABV157" s="0"/>
      <c r="ABW157" s="0"/>
      <c r="ABX157" s="0"/>
      <c r="ABY157" s="0"/>
      <c r="ABZ157" s="0"/>
      <c r="ACA157" s="0"/>
      <c r="ACB157" s="0"/>
      <c r="ACC157" s="0"/>
      <c r="ACD157" s="0"/>
      <c r="ACE157" s="0"/>
      <c r="ACF157" s="0"/>
      <c r="ACG157" s="0"/>
      <c r="ACH157" s="0"/>
      <c r="ACI157" s="0"/>
      <c r="ACJ157" s="0"/>
      <c r="ACK157" s="0"/>
      <c r="ACL157" s="0"/>
      <c r="ACM157" s="0"/>
      <c r="ACN157" s="0"/>
      <c r="ACO157" s="0"/>
      <c r="ACP157" s="0"/>
      <c r="ACQ157" s="0"/>
      <c r="ACR157" s="0"/>
      <c r="ACS157" s="0"/>
      <c r="ACT157" s="0"/>
      <c r="ACU157" s="0"/>
      <c r="ACV157" s="0"/>
      <c r="ACW157" s="0"/>
      <c r="ACX157" s="0"/>
      <c r="ACY157" s="0"/>
      <c r="ACZ157" s="0"/>
      <c r="ADA157" s="0"/>
      <c r="ADB157" s="0"/>
      <c r="ADC157" s="0"/>
      <c r="ADD157" s="0"/>
      <c r="ADE157" s="0"/>
      <c r="ADF157" s="0"/>
      <c r="ADG157" s="0"/>
      <c r="ADH157" s="0"/>
      <c r="ADI157" s="0"/>
      <c r="ADJ157" s="0"/>
      <c r="ADK157" s="0"/>
      <c r="ADL157" s="0"/>
      <c r="ADM157" s="0"/>
      <c r="ADN157" s="0"/>
      <c r="ADO157" s="0"/>
      <c r="ADP157" s="0"/>
      <c r="ADQ157" s="0"/>
      <c r="ADR157" s="0"/>
      <c r="ADS157" s="0"/>
      <c r="ADT157" s="0"/>
      <c r="ADU157" s="0"/>
      <c r="ADV157" s="0"/>
      <c r="ADW157" s="0"/>
      <c r="ADX157" s="0"/>
      <c r="ADY157" s="0"/>
      <c r="ADZ157" s="0"/>
      <c r="AEA157" s="0"/>
      <c r="AEB157" s="0"/>
      <c r="AEC157" s="0"/>
      <c r="AED157" s="0"/>
      <c r="AEE157" s="0"/>
      <c r="AEF157" s="0"/>
      <c r="AEG157" s="0"/>
      <c r="AEH157" s="0"/>
      <c r="AEI157" s="0"/>
      <c r="AEJ157" s="0"/>
      <c r="AEK157" s="0"/>
      <c r="AEL157" s="0"/>
      <c r="AEM157" s="0"/>
      <c r="AEN157" s="0"/>
      <c r="AEO157" s="0"/>
      <c r="AEP157" s="0"/>
      <c r="AEQ157" s="0"/>
      <c r="AER157" s="0"/>
      <c r="AES157" s="0"/>
      <c r="AET157" s="0"/>
      <c r="AEU157" s="0"/>
      <c r="AEV157" s="0"/>
      <c r="AEW157" s="0"/>
      <c r="AEX157" s="0"/>
      <c r="AEY157" s="0"/>
      <c r="AEZ157" s="0"/>
      <c r="AFA157" s="0"/>
      <c r="AFB157" s="0"/>
      <c r="AFC157" s="0"/>
      <c r="AFD157" s="0"/>
      <c r="AFE157" s="0"/>
      <c r="AFF157" s="0"/>
      <c r="AFG157" s="0"/>
      <c r="AFH157" s="0"/>
      <c r="AFI157" s="0"/>
      <c r="AFJ157" s="0"/>
      <c r="AFK157" s="0"/>
      <c r="AFL157" s="0"/>
      <c r="AFM157" s="0"/>
      <c r="AFN157" s="0"/>
      <c r="AFO157" s="0"/>
      <c r="AFP157" s="0"/>
      <c r="AFQ157" s="0"/>
      <c r="AFR157" s="0"/>
      <c r="AFS157" s="0"/>
      <c r="AFT157" s="0"/>
      <c r="AFU157" s="0"/>
      <c r="AFV157" s="0"/>
      <c r="AFW157" s="0"/>
      <c r="AFX157" s="0"/>
      <c r="AFY157" s="0"/>
      <c r="AFZ157" s="0"/>
      <c r="AGA157" s="0"/>
      <c r="AGB157" s="0"/>
      <c r="AGC157" s="0"/>
      <c r="AGD157" s="0"/>
      <c r="AGE157" s="0"/>
      <c r="AGF157" s="0"/>
      <c r="AGG157" s="0"/>
      <c r="AGH157" s="0"/>
      <c r="AGI157" s="0"/>
      <c r="AGJ157" s="0"/>
      <c r="AGK157" s="0"/>
      <c r="AGL157" s="0"/>
      <c r="AGM157" s="0"/>
      <c r="AGN157" s="0"/>
      <c r="AGO157" s="0"/>
      <c r="AGP157" s="0"/>
      <c r="AGQ157" s="0"/>
      <c r="AGR157" s="0"/>
      <c r="AGS157" s="0"/>
      <c r="AGT157" s="0"/>
      <c r="AGU157" s="0"/>
      <c r="AGV157" s="0"/>
      <c r="AGW157" s="0"/>
      <c r="AGX157" s="0"/>
      <c r="AGY157" s="0"/>
      <c r="AGZ157" s="0"/>
      <c r="AHA157" s="0"/>
      <c r="AHB157" s="0"/>
      <c r="AHC157" s="0"/>
      <c r="AHD157" s="0"/>
      <c r="AHE157" s="0"/>
      <c r="AHF157" s="0"/>
      <c r="AHG157" s="0"/>
      <c r="AHH157" s="0"/>
      <c r="AHI157" s="0"/>
      <c r="AHJ157" s="0"/>
      <c r="AHK157" s="0"/>
      <c r="AHL157" s="0"/>
      <c r="AHM157" s="0"/>
      <c r="AHN157" s="0"/>
      <c r="AHO157" s="0"/>
      <c r="AHP157" s="0"/>
      <c r="AHQ157" s="0"/>
      <c r="AHR157" s="0"/>
      <c r="AHS157" s="0"/>
      <c r="AHT157" s="0"/>
      <c r="AHU157" s="0"/>
      <c r="AHV157" s="0"/>
      <c r="AHW157" s="0"/>
      <c r="AHX157" s="0"/>
      <c r="AHY157" s="0"/>
      <c r="AHZ157" s="0"/>
      <c r="AIA157" s="0"/>
      <c r="AIB157" s="0"/>
      <c r="AIC157" s="0"/>
      <c r="AID157" s="0"/>
      <c r="AIE157" s="0"/>
      <c r="AIF157" s="0"/>
      <c r="AIG157" s="0"/>
      <c r="AIH157" s="0"/>
      <c r="AII157" s="0"/>
      <c r="AIJ157" s="0"/>
      <c r="AIK157" s="0"/>
      <c r="AIL157" s="0"/>
      <c r="AIM157" s="0"/>
      <c r="AIN157" s="0"/>
      <c r="AIO157" s="0"/>
      <c r="AIP157" s="0"/>
      <c r="AIQ157" s="0"/>
      <c r="AIR157" s="0"/>
      <c r="AIS157" s="0"/>
      <c r="AIT157" s="0"/>
      <c r="AIU157" s="0"/>
      <c r="AIV157" s="0"/>
      <c r="AIW157" s="0"/>
      <c r="AIX157" s="0"/>
      <c r="AIY157" s="0"/>
      <c r="AIZ157" s="0"/>
      <c r="AJA157" s="0"/>
      <c r="AJB157" s="0"/>
      <c r="AJC157" s="0"/>
      <c r="AJD157" s="0"/>
      <c r="AJE157" s="0"/>
      <c r="AJF157" s="0"/>
      <c r="AJG157" s="0"/>
      <c r="AJH157" s="0"/>
      <c r="AJI157" s="0"/>
      <c r="AJJ157" s="0"/>
      <c r="AJK157" s="0"/>
      <c r="AJL157" s="0"/>
      <c r="AJM157" s="0"/>
      <c r="AJN157" s="0"/>
      <c r="AJO157" s="0"/>
      <c r="AJP157" s="0"/>
      <c r="AJQ157" s="0"/>
      <c r="AJR157" s="0"/>
      <c r="AJS157" s="0"/>
      <c r="AJT157" s="0"/>
      <c r="AJU157" s="0"/>
      <c r="AJV157" s="0"/>
      <c r="AJW157" s="0"/>
      <c r="AJX157" s="0"/>
      <c r="AJY157" s="0"/>
      <c r="AJZ157" s="0"/>
      <c r="AKA157" s="0"/>
      <c r="AKB157" s="0"/>
      <c r="AKC157" s="0"/>
      <c r="AKD157" s="0"/>
      <c r="AKE157" s="0"/>
      <c r="AKF157" s="0"/>
      <c r="AKG157" s="0"/>
      <c r="AKH157" s="0"/>
      <c r="AKI157" s="0"/>
      <c r="AKJ157" s="0"/>
      <c r="AKK157" s="0"/>
      <c r="AKL157" s="0"/>
      <c r="AKM157" s="0"/>
      <c r="AKN157" s="0"/>
      <c r="AKO157" s="0"/>
      <c r="AKP157" s="0"/>
      <c r="AKQ157" s="0"/>
      <c r="AKR157" s="0"/>
      <c r="AKS157" s="0"/>
      <c r="AKT157" s="0"/>
      <c r="AKU157" s="0"/>
      <c r="AKV157" s="0"/>
      <c r="AKW157" s="0"/>
      <c r="AKX157" s="0"/>
      <c r="AKY157" s="0"/>
      <c r="AKZ157" s="0"/>
      <c r="ALA157" s="0"/>
      <c r="ALB157" s="0"/>
      <c r="ALC157" s="0"/>
      <c r="ALD157" s="0"/>
      <c r="ALE157" s="0"/>
      <c r="ALF157" s="0"/>
      <c r="ALG157" s="0"/>
      <c r="ALH157" s="0"/>
      <c r="ALI157" s="0"/>
      <c r="ALJ157" s="0"/>
      <c r="ALK157" s="0"/>
      <c r="ALL157" s="0"/>
      <c r="ALM157" s="0"/>
      <c r="ALN157" s="0"/>
      <c r="ALO157" s="0"/>
      <c r="ALP157" s="0"/>
      <c r="ALQ157" s="0"/>
      <c r="ALR157" s="0"/>
      <c r="ALS157" s="0"/>
      <c r="ALT157" s="0"/>
      <c r="ALU157" s="0"/>
      <c r="ALV157" s="0"/>
      <c r="ALW157" s="0"/>
      <c r="ALX157" s="0"/>
      <c r="ALY157" s="0"/>
      <c r="ALZ157" s="0"/>
      <c r="AMA157" s="0"/>
      <c r="AMB157" s="0"/>
      <c r="AMC157" s="0"/>
      <c r="AMD157" s="0"/>
      <c r="AME157" s="0"/>
      <c r="AMF157" s="0"/>
      <c r="AMG157" s="0"/>
      <c r="AMH157" s="0"/>
      <c r="AMI157" s="0"/>
      <c r="AMJ157" s="0"/>
    </row>
    <row r="158" customFormat="false" ht="12.8" hidden="false" customHeight="false" outlineLevel="0" collapsed="false">
      <c r="A158" s="0"/>
      <c r="B158" s="0"/>
      <c r="C158" s="34"/>
      <c r="D158" s="29" t="str">
        <f aca="false">IF(B158&lt;&gt;"",B158,IF(D157&lt;&gt;"",D157,""))</f>
        <v>menuhook_signature</v>
      </c>
      <c r="E158" s="29" t="str">
        <f aca="false">LOWER(C158)</f>
        <v/>
      </c>
      <c r="F158" s="35"/>
      <c r="G158" s="36"/>
      <c r="H158" s="38"/>
      <c r="I158" s="38"/>
      <c r="J158" s="38"/>
      <c r="K158" s="33" t="str">
        <f aca="false">IF(F158="","",IF(F158="STRING","VARCHAR("&amp;G158&amp;")",F158)&amp;" "&amp;IF(H158="","NOT NULL","")&amp;" "&amp;IF(I158="","","DEFAULT "&amp;I158))</f>
        <v/>
      </c>
      <c r="L158" s="29" t="str">
        <f aca="false">IF(J158="pk","PRIMARY KEY ("&amp;E158&amp;")",IF(J158="u","UNIQUE ","")&amp;IF(OR(J158="i",J158="u"),"KEY "&amp;E158&amp;" ("&amp;E158&amp;")",""))</f>
        <v/>
      </c>
      <c r="M158" s="29" t="str">
        <f aca="false">TRIM(E158&amp;" "&amp;K158)&amp;IF(C158="id"," AUTO_INCREMENT","")</f>
        <v/>
      </c>
      <c r="N158" s="29" t="str">
        <f aca="false">IF(M158="","",IF(N157="",N157,N157&amp;", ")&amp;M158)</f>
        <v/>
      </c>
      <c r="O158" s="29" t="str">
        <f aca="false">IF(E158="","",O157&amp;IF(L158="","",", "&amp;L158))</f>
        <v/>
      </c>
      <c r="P158" s="29" t="str">
        <f aca="false">IF(AND(E158&lt;&gt;"",E159=""),"DROP TABLE IF EXISTS "&amp;D158&amp;"; ","")</f>
        <v/>
      </c>
      <c r="Q158" s="29" t="str">
        <f aca="false">IF(AND(E158&lt;&gt;"",E159=""),"CREATE TABLE IF NOT EXISTS "&amp;D158&amp;" ( "&amp;N158&amp;" "&amp;O158&amp;" ) ENGINE=InnoDB  DEFAULT CHARSET=utf8mb4 AUTO_INCREMENT=1 ;","")</f>
        <v/>
      </c>
      <c r="R158" s="29" t="str">
        <f aca="false">P158&amp;Q158</f>
        <v/>
      </c>
      <c r="S158" s="0"/>
      <c r="T158" s="0"/>
      <c r="U158" s="0"/>
      <c r="V158" s="0"/>
      <c r="W158" s="0" t="str">
        <f aca="false">IF(B158&lt;&gt;"",B158,W157)</f>
        <v>menuhook_signature</v>
      </c>
      <c r="X158" s="0" t="str">
        <f aca="false">IF(B158&lt;&gt;"","ALTER TABLE "&amp;B158&amp;" CONVERT TO CHARACTER SET utf8mb4 COLLATE utf8mb4_unicode_ci;",IF(F158="STRING","ALTER TABLE "&amp;W158&amp;" CHANGE "&amp;C158&amp;" "&amp;C158&amp;" VARCHAR("&amp;G158&amp;") CHARACTER SET utf8mb4 COLLATE utf8mb4_unicode_ci;",IF(OR(F158="TEXT",F158="LONGTEXT"),"ALTER TABLE "&amp;W158&amp;" CHANGE "&amp;C158&amp;" "&amp;C158&amp;" "&amp;F158&amp;" CHARACTER SET utf8mb4 COLLATE utf8mb4_unicode_ci;","")))</f>
        <v/>
      </c>
      <c r="Y158" s="0"/>
      <c r="Z158" s="0"/>
      <c r="AA158" s="0"/>
      <c r="AB158" s="0"/>
      <c r="AC158" s="0"/>
      <c r="AD158" s="0"/>
      <c r="AE158" s="0"/>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c r="AMG158" s="0"/>
      <c r="AMH158" s="0"/>
      <c r="AMI158" s="0"/>
      <c r="AMJ158" s="0"/>
    </row>
    <row r="159" s="26" customFormat="true" ht="12.8" hidden="false" customHeight="false" outlineLevel="0" collapsed="false">
      <c r="B159" s="27" t="s">
        <v>472</v>
      </c>
      <c r="C159" s="28"/>
      <c r="D159" s="29" t="str">
        <f aca="false">IF(B159&lt;&gt;"",B159,IF(D158&lt;&gt;"",D158,""))</f>
        <v>datahelper_data</v>
      </c>
      <c r="E159" s="29" t="str">
        <f aca="false">LOWER(C159)</f>
        <v/>
      </c>
      <c r="F159" s="30"/>
      <c r="G159" s="31"/>
      <c r="H159" s="32"/>
      <c r="I159" s="32"/>
      <c r="J159" s="32"/>
      <c r="K159" s="33" t="str">
        <f aca="false">IF(F159="","",IF(F159="STRING","VARCHAR("&amp;G159&amp;")",F159)&amp;" "&amp;IF(H159="","NOT NULL","")&amp;" "&amp;IF(I159="","","DEFAULT "&amp;I159))</f>
        <v/>
      </c>
      <c r="L159" s="29" t="str">
        <f aca="false">IF(J159="pk","PRIMARY KEY ("&amp;E159&amp;")",IF(J159="u","UNIQUE ","")&amp;IF(OR(J159="i",J159="u"),"KEY "&amp;E159&amp;" ("&amp;E159&amp;")",""))</f>
        <v/>
      </c>
      <c r="M159" s="29" t="str">
        <f aca="false">TRIM(E159&amp;" "&amp;K159)&amp;IF(C159="id"," AUTO_INCREMENT","")</f>
        <v/>
      </c>
      <c r="N159" s="29" t="str">
        <f aca="false">IF(M159="","",IF(N158="",N158,N158&amp;", ")&amp;M159)</f>
        <v/>
      </c>
      <c r="O159" s="29" t="str">
        <f aca="false">IF(E159="","",O158&amp;IF(L159="","",", "&amp;L159))</f>
        <v/>
      </c>
      <c r="P159" s="29" t="str">
        <f aca="false">IF(AND(E159&lt;&gt;"",E160=""),"DROP TABLE IF EXISTS "&amp;D159&amp;"; ","")</f>
        <v/>
      </c>
      <c r="Q159" s="29" t="str">
        <f aca="false">IF(AND(E159&lt;&gt;"",E160=""),"CREATE TABLE IF NOT EXISTS "&amp;D159&amp;" ( "&amp;N159&amp;" "&amp;O159&amp;" ) ENGINE=InnoDB  DEFAULT CHARSET=utf8mb4 AUTO_INCREMENT=1 ;","")</f>
        <v/>
      </c>
      <c r="R159" s="29" t="str">
        <f aca="false">P159&amp;Q159</f>
        <v/>
      </c>
      <c r="W159" s="26" t="str">
        <f aca="false">IF(B159&lt;&gt;"",B159,W158)</f>
        <v>datahelper_data</v>
      </c>
      <c r="X159" s="26" t="str">
        <f aca="false">IF(B159&lt;&gt;"","ALTER TABLE "&amp;B159&amp;" CONVERT TO CHARACTER SET utf8mb4 COLLATE utf8mb4_unicode_ci;",IF(F159="STRING","ALTER TABLE "&amp;W159&amp;" CHANGE "&amp;C159&amp;" "&amp;C159&amp;" VARCHAR("&amp;G159&amp;") CHARACTER SET utf8mb4 COLLATE utf8mb4_unicode_ci;",IF(OR(F159="TEXT",F159="LONGTEXT"),"ALTER TABLE "&amp;W159&amp;" CHANGE "&amp;C159&amp;" "&amp;C159&amp;" "&amp;F159&amp;" CHARACTER SET utf8mb4 COLLATE utf8mb4_unicode_ci;","")))</f>
        <v>ALTER TABLE datahelper_data CONVERT TO CHARACTER SET utf8mb4 COLLATE utf8mb4_unicode_ci;</v>
      </c>
    </row>
    <row r="160" customFormat="false" ht="12.8" hidden="false" customHeight="false" outlineLevel="0" collapsed="false">
      <c r="A160" s="0"/>
      <c r="B160" s="0"/>
      <c r="C160" s="34" t="s">
        <v>245</v>
      </c>
      <c r="D160" s="29" t="str">
        <f aca="false">IF(B160&lt;&gt;"",B160,IF(D159&lt;&gt;"",D159,""))</f>
        <v>datahelper_data</v>
      </c>
      <c r="E160" s="29" t="str">
        <f aca="false">LOWER(C160)</f>
        <v>id</v>
      </c>
      <c r="F160" s="35" t="s">
        <v>381</v>
      </c>
      <c r="G160" s="36"/>
      <c r="H160" s="37"/>
      <c r="I160" s="37"/>
      <c r="J160" s="38" t="s">
        <v>382</v>
      </c>
      <c r="K160" s="33" t="str">
        <f aca="false">IF(F160="","",IF(F160="STRING","VARCHAR("&amp;G160&amp;")",F160)&amp;" "&amp;IF(H160="","NOT NULL","")&amp;" "&amp;IF(I160="","","DEFAULT "&amp;I160))</f>
        <v>INT NOT NULL</v>
      </c>
      <c r="L160" s="29" t="str">
        <f aca="false">IF(J160="pk","PRIMARY KEY ("&amp;E160&amp;")",IF(J160="u","UNIQUE ","")&amp;IF(OR(J160="i",J160="u"),"KEY "&amp;E160&amp;" ("&amp;E160&amp;")",""))</f>
        <v>PRIMARY KEY (id)</v>
      </c>
      <c r="M160" s="29" t="str">
        <f aca="false">TRIM(E160&amp;" "&amp;K160)&amp;IF(C160="id"," AUTO_INCREMENT","")</f>
        <v>id INT NOT NULL AUTO_INCREMENT</v>
      </c>
      <c r="N160" s="29" t="str">
        <f aca="false">IF(M160="","",IF(N159="",N159,N159&amp;", ")&amp;M160)</f>
        <v>id INT NOT NULL AUTO_INCREMENT</v>
      </c>
      <c r="O160" s="29" t="str">
        <f aca="false">IF(E160="","",O159&amp;IF(L160="","",", "&amp;L160))</f>
        <v>, PRIMARY KEY (id)</v>
      </c>
      <c r="P160" s="29" t="str">
        <f aca="false">IF(AND(E160&lt;&gt;"",E161=""),"DROP TABLE IF EXISTS "&amp;D160&amp;"; ","")</f>
        <v/>
      </c>
      <c r="Q160" s="29" t="str">
        <f aca="false">IF(AND(E160&lt;&gt;"",E161=""),"CREATE TABLE IF NOT EXISTS "&amp;D160&amp;" ( "&amp;N160&amp;" "&amp;O160&amp;" ) ENGINE=InnoDB  DEFAULT CHARSET=utf8mb4 AUTO_INCREMENT=1 ;","")</f>
        <v/>
      </c>
      <c r="R160" s="29" t="str">
        <f aca="false">P160&amp;Q160</f>
        <v/>
      </c>
      <c r="S160" s="0"/>
      <c r="T160" s="0"/>
      <c r="U160" s="0"/>
      <c r="V160" s="0"/>
      <c r="W160" s="0" t="str">
        <f aca="false">IF(B160&lt;&gt;"",B160,W159)</f>
        <v>datahelper_data</v>
      </c>
      <c r="X160" s="0" t="str">
        <f aca="false">IF(B160&lt;&gt;"","ALTER TABLE "&amp;B160&amp;" CONVERT TO CHARACTER SET utf8mb4 COLLATE utf8mb4_unicode_ci;",IF(F160="STRING","ALTER TABLE "&amp;W160&amp;" CHANGE "&amp;C160&amp;" "&amp;C160&amp;" VARCHAR("&amp;G160&amp;") CHARACTER SET utf8mb4 COLLATE utf8mb4_unicode_ci;",IF(OR(F160="TEXT",F160="LONGTEXT"),"ALTER TABLE "&amp;W160&amp;" CHANGE "&amp;C160&amp;" "&amp;C160&amp;" "&amp;F160&amp;" CHARACTER SET utf8mb4 COLLATE utf8mb4_unicode_ci;","")))</f>
        <v/>
      </c>
      <c r="Y160" s="0"/>
      <c r="Z160" s="0"/>
      <c r="AA160" s="0"/>
      <c r="AB160" s="0"/>
      <c r="AC160" s="0"/>
      <c r="AD160" s="0"/>
      <c r="AE160" s="0"/>
      <c r="AF160" s="0"/>
      <c r="AG160" s="0"/>
      <c r="AH160" s="0"/>
      <c r="AI160" s="0"/>
      <c r="AJ160" s="0"/>
      <c r="AK160" s="0"/>
      <c r="AL160" s="0"/>
      <c r="AM160" s="0"/>
      <c r="AN160" s="0"/>
      <c r="AO160" s="0"/>
      <c r="AP160" s="0"/>
      <c r="AQ160" s="0"/>
      <c r="AR160" s="0"/>
      <c r="AS160" s="0"/>
      <c r="AT160" s="0"/>
      <c r="AU160" s="0"/>
      <c r="AV160" s="0"/>
      <c r="AW160" s="0"/>
      <c r="AX160" s="0"/>
      <c r="AY160" s="0"/>
      <c r="AZ160" s="0"/>
      <c r="BA160" s="0"/>
      <c r="BB160" s="0"/>
      <c r="BC160" s="0"/>
      <c r="BD160" s="0"/>
      <c r="BE160" s="0"/>
      <c r="BF160" s="0"/>
      <c r="BG160" s="0"/>
      <c r="BH160" s="0"/>
      <c r="BI160" s="0"/>
      <c r="BJ160" s="0"/>
      <c r="BK160" s="0"/>
      <c r="BL160" s="0"/>
      <c r="BM160" s="0"/>
      <c r="BN160" s="0"/>
      <c r="BO160" s="0"/>
      <c r="BP160" s="0"/>
      <c r="BQ160" s="0"/>
      <c r="BR160" s="0"/>
      <c r="BS160" s="0"/>
      <c r="BT160" s="0"/>
      <c r="BU160" s="0"/>
      <c r="BV160" s="0"/>
      <c r="BW160" s="0"/>
      <c r="BX160" s="0"/>
      <c r="BY160" s="0"/>
      <c r="BZ160" s="0"/>
      <c r="CA160" s="0"/>
      <c r="CB160" s="0"/>
      <c r="CC160" s="0"/>
      <c r="CD160" s="0"/>
      <c r="CE160" s="0"/>
      <c r="CF160" s="0"/>
      <c r="CG160" s="0"/>
      <c r="CH160" s="0"/>
      <c r="CI160" s="0"/>
      <c r="CJ160" s="0"/>
      <c r="CK160" s="0"/>
      <c r="CL160" s="0"/>
      <c r="CM160" s="0"/>
      <c r="CN160" s="0"/>
      <c r="CO160" s="0"/>
      <c r="CP160" s="0"/>
      <c r="CQ160" s="0"/>
      <c r="CR160" s="0"/>
      <c r="CS160" s="0"/>
      <c r="CT160" s="0"/>
      <c r="CU160" s="0"/>
      <c r="CV160" s="0"/>
      <c r="CW160" s="0"/>
      <c r="CX160" s="0"/>
      <c r="CY160" s="0"/>
      <c r="CZ160" s="0"/>
      <c r="DA160" s="0"/>
      <c r="DB160" s="0"/>
      <c r="DC160" s="0"/>
      <c r="DD160" s="0"/>
      <c r="DE160" s="0"/>
      <c r="DF160" s="0"/>
      <c r="DG160" s="0"/>
      <c r="DH160" s="0"/>
      <c r="DI160" s="0"/>
      <c r="DJ160" s="0"/>
      <c r="DK160" s="0"/>
      <c r="DL160" s="0"/>
      <c r="DM160" s="0"/>
      <c r="DN160" s="0"/>
      <c r="DO160" s="0"/>
      <c r="DP160" s="0"/>
      <c r="DQ160" s="0"/>
      <c r="DR160" s="0"/>
      <c r="DS160" s="0"/>
      <c r="DT160" s="0"/>
      <c r="DU160" s="0"/>
      <c r="DV160" s="0"/>
      <c r="DW160" s="0"/>
      <c r="DX160" s="0"/>
      <c r="DY160" s="0"/>
      <c r="DZ160" s="0"/>
      <c r="EA160" s="0"/>
      <c r="EB160" s="0"/>
      <c r="EC160" s="0"/>
      <c r="ED160" s="0"/>
      <c r="EE160" s="0"/>
      <c r="EF160" s="0"/>
      <c r="EG160" s="0"/>
      <c r="EH160" s="0"/>
      <c r="EI160" s="0"/>
      <c r="EJ160" s="0"/>
      <c r="EK160" s="0"/>
      <c r="EL160" s="0"/>
      <c r="EM160" s="0"/>
      <c r="EN160" s="0"/>
      <c r="EO160" s="0"/>
      <c r="EP160" s="0"/>
      <c r="EQ160" s="0"/>
      <c r="ER160" s="0"/>
      <c r="ES160" s="0"/>
      <c r="ET160" s="0"/>
      <c r="EU160" s="0"/>
      <c r="EV160" s="0"/>
      <c r="EW160" s="0"/>
      <c r="EX160" s="0"/>
      <c r="EY160" s="0"/>
      <c r="EZ160" s="0"/>
      <c r="FA160" s="0"/>
      <c r="FB160" s="0"/>
      <c r="FC160" s="0"/>
      <c r="FD160" s="0"/>
      <c r="FE160" s="0"/>
      <c r="FF160" s="0"/>
      <c r="FG160" s="0"/>
      <c r="FH160" s="0"/>
      <c r="FI160" s="0"/>
      <c r="FJ160" s="0"/>
      <c r="FK160" s="0"/>
      <c r="FL160" s="0"/>
      <c r="FM160" s="0"/>
      <c r="FN160" s="0"/>
      <c r="FO160" s="0"/>
      <c r="FP160" s="0"/>
      <c r="FQ160" s="0"/>
      <c r="FR160" s="0"/>
      <c r="FS160" s="0"/>
      <c r="FT160" s="0"/>
      <c r="FU160" s="0"/>
      <c r="FV160" s="0"/>
      <c r="FW160" s="0"/>
      <c r="FX160" s="0"/>
      <c r="FY160" s="0"/>
      <c r="FZ160" s="0"/>
      <c r="GA160" s="0"/>
      <c r="GB160" s="0"/>
      <c r="GC160" s="0"/>
      <c r="GD160" s="0"/>
      <c r="GE160" s="0"/>
      <c r="GF160" s="0"/>
      <c r="GG160" s="0"/>
      <c r="GH160" s="0"/>
      <c r="GI160" s="0"/>
      <c r="GJ160" s="0"/>
      <c r="GK160" s="0"/>
      <c r="GL160" s="0"/>
      <c r="GM160" s="0"/>
      <c r="GN160" s="0"/>
      <c r="GO160" s="0"/>
      <c r="GP160" s="0"/>
      <c r="GQ160" s="0"/>
      <c r="GR160" s="0"/>
      <c r="GS160" s="0"/>
      <c r="GT160" s="0"/>
      <c r="GU160" s="0"/>
      <c r="GV160" s="0"/>
      <c r="GW160" s="0"/>
      <c r="GX160" s="0"/>
      <c r="GY160" s="0"/>
      <c r="GZ160" s="0"/>
      <c r="HA160" s="0"/>
      <c r="HB160" s="0"/>
      <c r="HC160" s="0"/>
      <c r="HD160" s="0"/>
      <c r="HE160" s="0"/>
      <c r="HF160" s="0"/>
      <c r="HG160" s="0"/>
      <c r="HH160" s="0"/>
      <c r="HI160" s="0"/>
      <c r="HJ160" s="0"/>
      <c r="HK160" s="0"/>
      <c r="HL160" s="0"/>
      <c r="HM160" s="0"/>
      <c r="HN160" s="0"/>
      <c r="HO160" s="0"/>
      <c r="HP160" s="0"/>
      <c r="HQ160" s="0"/>
      <c r="HR160" s="0"/>
      <c r="HS160" s="0"/>
      <c r="HT160" s="0"/>
      <c r="HU160" s="0"/>
      <c r="HV160" s="0"/>
      <c r="HW160" s="0"/>
      <c r="HX160" s="0"/>
      <c r="HY160" s="0"/>
      <c r="HZ160" s="0"/>
      <c r="IA160" s="0"/>
      <c r="IB160" s="0"/>
      <c r="IC160" s="0"/>
      <c r="ID160" s="0"/>
      <c r="IE160" s="0"/>
      <c r="IF160" s="0"/>
      <c r="IG160" s="0"/>
      <c r="IH160" s="0"/>
      <c r="II160" s="0"/>
      <c r="IJ160" s="0"/>
      <c r="IK160" s="0"/>
      <c r="IL160" s="0"/>
      <c r="IM160" s="0"/>
      <c r="IN160" s="0"/>
      <c r="IO160" s="0"/>
      <c r="IP160" s="0"/>
      <c r="IQ160" s="0"/>
      <c r="IR160" s="0"/>
      <c r="IS160" s="0"/>
      <c r="IT160" s="0"/>
      <c r="IU160" s="0"/>
      <c r="IV160" s="0"/>
      <c r="IW160" s="0"/>
      <c r="IX160" s="0"/>
      <c r="IY160" s="0"/>
      <c r="IZ160" s="0"/>
      <c r="JA160" s="0"/>
      <c r="JB160" s="0"/>
      <c r="JC160" s="0"/>
      <c r="JD160" s="0"/>
      <c r="JE160" s="0"/>
      <c r="JF160" s="0"/>
      <c r="JG160" s="0"/>
      <c r="JH160" s="0"/>
      <c r="JI160" s="0"/>
      <c r="JJ160" s="0"/>
      <c r="JK160" s="0"/>
      <c r="JL160" s="0"/>
      <c r="JM160" s="0"/>
      <c r="JN160" s="0"/>
      <c r="JO160" s="0"/>
      <c r="JP160" s="0"/>
      <c r="JQ160" s="0"/>
      <c r="JR160" s="0"/>
      <c r="JS160" s="0"/>
      <c r="JT160" s="0"/>
      <c r="JU160" s="0"/>
      <c r="JV160" s="0"/>
      <c r="JW160" s="0"/>
      <c r="JX160" s="0"/>
      <c r="JY160" s="0"/>
      <c r="JZ160" s="0"/>
      <c r="KA160" s="0"/>
      <c r="KB160" s="0"/>
      <c r="KC160" s="0"/>
      <c r="KD160" s="0"/>
      <c r="KE160" s="0"/>
      <c r="KF160" s="0"/>
      <c r="KG160" s="0"/>
      <c r="KH160" s="0"/>
      <c r="KI160" s="0"/>
      <c r="KJ160" s="0"/>
      <c r="KK160" s="0"/>
      <c r="KL160" s="0"/>
      <c r="KM160" s="0"/>
      <c r="KN160" s="0"/>
      <c r="KO160" s="0"/>
      <c r="KP160" s="0"/>
      <c r="KQ160" s="0"/>
      <c r="KR160" s="0"/>
      <c r="KS160" s="0"/>
      <c r="KT160" s="0"/>
      <c r="KU160" s="0"/>
      <c r="KV160" s="0"/>
      <c r="KW160" s="0"/>
      <c r="KX160" s="0"/>
      <c r="KY160" s="0"/>
      <c r="KZ160" s="0"/>
      <c r="LA160" s="0"/>
      <c r="LB160" s="0"/>
      <c r="LC160" s="0"/>
      <c r="LD160" s="0"/>
      <c r="LE160" s="0"/>
      <c r="LF160" s="0"/>
      <c r="LG160" s="0"/>
      <c r="LH160" s="0"/>
      <c r="LI160" s="0"/>
      <c r="LJ160" s="0"/>
      <c r="LK160" s="0"/>
      <c r="LL160" s="0"/>
      <c r="LM160" s="0"/>
      <c r="LN160" s="0"/>
      <c r="LO160" s="0"/>
      <c r="LP160" s="0"/>
      <c r="LQ160" s="0"/>
      <c r="LR160" s="0"/>
      <c r="LS160" s="0"/>
      <c r="LT160" s="0"/>
      <c r="LU160" s="0"/>
      <c r="LV160" s="0"/>
      <c r="LW160" s="0"/>
      <c r="LX160" s="0"/>
      <c r="LY160" s="0"/>
      <c r="LZ160" s="0"/>
      <c r="MA160" s="0"/>
      <c r="MB160" s="0"/>
      <c r="MC160" s="0"/>
      <c r="MD160" s="0"/>
      <c r="ME160" s="0"/>
      <c r="MF160" s="0"/>
      <c r="MG160" s="0"/>
      <c r="MH160" s="0"/>
      <c r="MI160" s="0"/>
      <c r="MJ160" s="0"/>
      <c r="MK160" s="0"/>
      <c r="ML160" s="0"/>
      <c r="MM160" s="0"/>
      <c r="MN160" s="0"/>
      <c r="MO160" s="0"/>
      <c r="MP160" s="0"/>
      <c r="MQ160" s="0"/>
      <c r="MR160" s="0"/>
      <c r="MS160" s="0"/>
      <c r="MT160" s="0"/>
      <c r="MU160" s="0"/>
      <c r="MV160" s="0"/>
      <c r="MW160" s="0"/>
      <c r="MX160" s="0"/>
      <c r="MY160" s="0"/>
      <c r="MZ160" s="0"/>
      <c r="NA160" s="0"/>
      <c r="NB160" s="0"/>
      <c r="NC160" s="0"/>
      <c r="ND160" s="0"/>
      <c r="NE160" s="0"/>
      <c r="NF160" s="0"/>
      <c r="NG160" s="0"/>
      <c r="NH160" s="0"/>
      <c r="NI160" s="0"/>
      <c r="NJ160" s="0"/>
      <c r="NK160" s="0"/>
      <c r="NL160" s="0"/>
      <c r="NM160" s="0"/>
      <c r="NN160" s="0"/>
      <c r="NO160" s="0"/>
      <c r="NP160" s="0"/>
      <c r="NQ160" s="0"/>
      <c r="NR160" s="0"/>
      <c r="NS160" s="0"/>
      <c r="NT160" s="0"/>
      <c r="NU160" s="0"/>
      <c r="NV160" s="0"/>
      <c r="NW160" s="0"/>
      <c r="NX160" s="0"/>
      <c r="NY160" s="0"/>
      <c r="NZ160" s="0"/>
      <c r="OA160" s="0"/>
      <c r="OB160" s="0"/>
      <c r="OC160" s="0"/>
      <c r="OD160" s="0"/>
      <c r="OE160" s="0"/>
      <c r="OF160" s="0"/>
      <c r="OG160" s="0"/>
      <c r="OH160" s="0"/>
      <c r="OI160" s="0"/>
      <c r="OJ160" s="0"/>
      <c r="OK160" s="0"/>
      <c r="OL160" s="0"/>
      <c r="OM160" s="0"/>
      <c r="ON160" s="0"/>
      <c r="OO160" s="0"/>
      <c r="OP160" s="0"/>
      <c r="OQ160" s="0"/>
      <c r="OR160" s="0"/>
      <c r="OS160" s="0"/>
      <c r="OT160" s="0"/>
      <c r="OU160" s="0"/>
      <c r="OV160" s="0"/>
      <c r="OW160" s="0"/>
      <c r="OX160" s="0"/>
      <c r="OY160" s="0"/>
      <c r="OZ160" s="0"/>
      <c r="PA160" s="0"/>
      <c r="PB160" s="0"/>
      <c r="PC160" s="0"/>
      <c r="PD160" s="0"/>
      <c r="PE160" s="0"/>
      <c r="PF160" s="0"/>
      <c r="PG160" s="0"/>
      <c r="PH160" s="0"/>
      <c r="PI160" s="0"/>
      <c r="PJ160" s="0"/>
      <c r="PK160" s="0"/>
      <c r="PL160" s="0"/>
      <c r="PM160" s="0"/>
      <c r="PN160" s="0"/>
      <c r="PO160" s="0"/>
      <c r="PP160" s="0"/>
      <c r="PQ160" s="0"/>
      <c r="PR160" s="0"/>
      <c r="PS160" s="0"/>
      <c r="PT160" s="0"/>
      <c r="PU160" s="0"/>
      <c r="PV160" s="0"/>
      <c r="PW160" s="0"/>
      <c r="PX160" s="0"/>
      <c r="PY160" s="0"/>
      <c r="PZ160" s="0"/>
      <c r="QA160" s="0"/>
      <c r="QB160" s="0"/>
      <c r="QC160" s="0"/>
      <c r="QD160" s="0"/>
      <c r="QE160" s="0"/>
      <c r="QF160" s="0"/>
      <c r="QG160" s="0"/>
      <c r="QH160" s="0"/>
      <c r="QI160" s="0"/>
      <c r="QJ160" s="0"/>
      <c r="QK160" s="0"/>
      <c r="QL160" s="0"/>
      <c r="QM160" s="0"/>
      <c r="QN160" s="0"/>
      <c r="QO160" s="0"/>
      <c r="QP160" s="0"/>
      <c r="QQ160" s="0"/>
      <c r="QR160" s="0"/>
      <c r="QS160" s="0"/>
      <c r="QT160" s="0"/>
      <c r="QU160" s="0"/>
      <c r="QV160" s="0"/>
      <c r="QW160" s="0"/>
      <c r="QX160" s="0"/>
      <c r="QY160" s="0"/>
      <c r="QZ160" s="0"/>
      <c r="RA160" s="0"/>
      <c r="RB160" s="0"/>
      <c r="RC160" s="0"/>
      <c r="RD160" s="0"/>
      <c r="RE160" s="0"/>
      <c r="RF160" s="0"/>
      <c r="RG160" s="0"/>
      <c r="RH160" s="0"/>
      <c r="RI160" s="0"/>
      <c r="RJ160" s="0"/>
      <c r="RK160" s="0"/>
      <c r="RL160" s="0"/>
      <c r="RM160" s="0"/>
      <c r="RN160" s="0"/>
      <c r="RO160" s="0"/>
      <c r="RP160" s="0"/>
      <c r="RQ160" s="0"/>
      <c r="RR160" s="0"/>
      <c r="RS160" s="0"/>
      <c r="RT160" s="0"/>
      <c r="RU160" s="0"/>
      <c r="RV160" s="0"/>
      <c r="RW160" s="0"/>
      <c r="RX160" s="0"/>
      <c r="RY160" s="0"/>
      <c r="RZ160" s="0"/>
      <c r="SA160" s="0"/>
      <c r="SB160" s="0"/>
      <c r="SC160" s="0"/>
      <c r="SD160" s="0"/>
      <c r="SE160" s="0"/>
      <c r="SF160" s="0"/>
      <c r="SG160" s="0"/>
      <c r="SH160" s="0"/>
      <c r="SI160" s="0"/>
      <c r="SJ160" s="0"/>
      <c r="SK160" s="0"/>
      <c r="SL160" s="0"/>
      <c r="SM160" s="0"/>
      <c r="SN160" s="0"/>
      <c r="SO160" s="0"/>
      <c r="SP160" s="0"/>
      <c r="SQ160" s="0"/>
      <c r="SR160" s="0"/>
      <c r="SS160" s="0"/>
      <c r="ST160" s="0"/>
      <c r="SU160" s="0"/>
      <c r="SV160" s="0"/>
      <c r="SW160" s="0"/>
      <c r="SX160" s="0"/>
      <c r="SY160" s="0"/>
      <c r="SZ160" s="0"/>
      <c r="TA160" s="0"/>
      <c r="TB160" s="0"/>
      <c r="TC160" s="0"/>
      <c r="TD160" s="0"/>
      <c r="TE160" s="0"/>
      <c r="TF160" s="0"/>
      <c r="TG160" s="0"/>
      <c r="TH160" s="0"/>
      <c r="TI160" s="0"/>
      <c r="TJ160" s="0"/>
      <c r="TK160" s="0"/>
      <c r="TL160" s="0"/>
      <c r="TM160" s="0"/>
      <c r="TN160" s="0"/>
      <c r="TO160" s="0"/>
      <c r="TP160" s="0"/>
      <c r="TQ160" s="0"/>
      <c r="TR160" s="0"/>
      <c r="TS160" s="0"/>
      <c r="TT160" s="0"/>
      <c r="TU160" s="0"/>
      <c r="TV160" s="0"/>
      <c r="TW160" s="0"/>
      <c r="TX160" s="0"/>
      <c r="TY160" s="0"/>
      <c r="TZ160" s="0"/>
      <c r="UA160" s="0"/>
      <c r="UB160" s="0"/>
      <c r="UC160" s="0"/>
      <c r="UD160" s="0"/>
      <c r="UE160" s="0"/>
      <c r="UF160" s="0"/>
      <c r="UG160" s="0"/>
      <c r="UH160" s="0"/>
      <c r="UI160" s="0"/>
      <c r="UJ160" s="0"/>
      <c r="UK160" s="0"/>
      <c r="UL160" s="0"/>
      <c r="UM160" s="0"/>
      <c r="UN160" s="0"/>
      <c r="UO160" s="0"/>
      <c r="UP160" s="0"/>
      <c r="UQ160" s="0"/>
      <c r="UR160" s="0"/>
      <c r="US160" s="0"/>
      <c r="UT160" s="0"/>
      <c r="UU160" s="0"/>
      <c r="UV160" s="0"/>
      <c r="UW160" s="0"/>
      <c r="UX160" s="0"/>
      <c r="UY160" s="0"/>
      <c r="UZ160" s="0"/>
      <c r="VA160" s="0"/>
      <c r="VB160" s="0"/>
      <c r="VC160" s="0"/>
      <c r="VD160" s="0"/>
      <c r="VE160" s="0"/>
      <c r="VF160" s="0"/>
      <c r="VG160" s="0"/>
      <c r="VH160" s="0"/>
      <c r="VI160" s="0"/>
      <c r="VJ160" s="0"/>
      <c r="VK160" s="0"/>
      <c r="VL160" s="0"/>
      <c r="VM160" s="0"/>
      <c r="VN160" s="0"/>
      <c r="VO160" s="0"/>
      <c r="VP160" s="0"/>
      <c r="VQ160" s="0"/>
      <c r="VR160" s="0"/>
      <c r="VS160" s="0"/>
      <c r="VT160" s="0"/>
      <c r="VU160" s="0"/>
      <c r="VV160" s="0"/>
      <c r="VW160" s="0"/>
      <c r="VX160" s="0"/>
      <c r="VY160" s="0"/>
      <c r="VZ160" s="0"/>
      <c r="WA160" s="0"/>
      <c r="WB160" s="0"/>
      <c r="WC160" s="0"/>
      <c r="WD160" s="0"/>
      <c r="WE160" s="0"/>
      <c r="WF160" s="0"/>
      <c r="WG160" s="0"/>
      <c r="WH160" s="0"/>
      <c r="WI160" s="0"/>
      <c r="WJ160" s="0"/>
      <c r="WK160" s="0"/>
      <c r="WL160" s="0"/>
      <c r="WM160" s="0"/>
      <c r="WN160" s="0"/>
      <c r="WO160" s="0"/>
      <c r="WP160" s="0"/>
      <c r="WQ160" s="0"/>
      <c r="WR160" s="0"/>
      <c r="WS160" s="0"/>
      <c r="WT160" s="0"/>
      <c r="WU160" s="0"/>
      <c r="WV160" s="0"/>
      <c r="WW160" s="0"/>
      <c r="WX160" s="0"/>
      <c r="WY160" s="0"/>
      <c r="WZ160" s="0"/>
      <c r="XA160" s="0"/>
      <c r="XB160" s="0"/>
      <c r="XC160" s="0"/>
      <c r="XD160" s="0"/>
      <c r="XE160" s="0"/>
      <c r="XF160" s="0"/>
      <c r="XG160" s="0"/>
      <c r="XH160" s="0"/>
      <c r="XI160" s="0"/>
      <c r="XJ160" s="0"/>
      <c r="XK160" s="0"/>
      <c r="XL160" s="0"/>
      <c r="XM160" s="0"/>
      <c r="XN160" s="0"/>
      <c r="XO160" s="0"/>
      <c r="XP160" s="0"/>
      <c r="XQ160" s="0"/>
      <c r="XR160" s="0"/>
      <c r="XS160" s="0"/>
      <c r="XT160" s="0"/>
      <c r="XU160" s="0"/>
      <c r="XV160" s="0"/>
      <c r="XW160" s="0"/>
      <c r="XX160" s="0"/>
      <c r="XY160" s="0"/>
      <c r="XZ160" s="0"/>
      <c r="YA160" s="0"/>
      <c r="YB160" s="0"/>
      <c r="YC160" s="0"/>
      <c r="YD160" s="0"/>
      <c r="YE160" s="0"/>
      <c r="YF160" s="0"/>
      <c r="YG160" s="0"/>
      <c r="YH160" s="0"/>
      <c r="YI160" s="0"/>
      <c r="YJ160" s="0"/>
      <c r="YK160" s="0"/>
      <c r="YL160" s="0"/>
      <c r="YM160" s="0"/>
      <c r="YN160" s="0"/>
      <c r="YO160" s="0"/>
      <c r="YP160" s="0"/>
      <c r="YQ160" s="0"/>
      <c r="YR160" s="0"/>
      <c r="YS160" s="0"/>
      <c r="YT160" s="0"/>
      <c r="YU160" s="0"/>
      <c r="YV160" s="0"/>
      <c r="YW160" s="0"/>
      <c r="YX160" s="0"/>
      <c r="YY160" s="0"/>
      <c r="YZ160" s="0"/>
      <c r="ZA160" s="0"/>
      <c r="ZB160" s="0"/>
      <c r="ZC160" s="0"/>
      <c r="ZD160" s="0"/>
      <c r="ZE160" s="0"/>
      <c r="ZF160" s="0"/>
      <c r="ZG160" s="0"/>
      <c r="ZH160" s="0"/>
      <c r="ZI160" s="0"/>
      <c r="ZJ160" s="0"/>
      <c r="ZK160" s="0"/>
      <c r="ZL160" s="0"/>
      <c r="ZM160" s="0"/>
      <c r="ZN160" s="0"/>
      <c r="ZO160" s="0"/>
      <c r="ZP160" s="0"/>
      <c r="ZQ160" s="0"/>
      <c r="ZR160" s="0"/>
      <c r="ZS160" s="0"/>
      <c r="ZT160" s="0"/>
      <c r="ZU160" s="0"/>
      <c r="ZV160" s="0"/>
      <c r="ZW160" s="0"/>
      <c r="ZX160" s="0"/>
      <c r="ZY160" s="0"/>
      <c r="ZZ160" s="0"/>
      <c r="AAA160" s="0"/>
      <c r="AAB160" s="0"/>
      <c r="AAC160" s="0"/>
      <c r="AAD160" s="0"/>
      <c r="AAE160" s="0"/>
      <c r="AAF160" s="0"/>
      <c r="AAG160" s="0"/>
      <c r="AAH160" s="0"/>
      <c r="AAI160" s="0"/>
      <c r="AAJ160" s="0"/>
      <c r="AAK160" s="0"/>
      <c r="AAL160" s="0"/>
      <c r="AAM160" s="0"/>
      <c r="AAN160" s="0"/>
      <c r="AAO160" s="0"/>
      <c r="AAP160" s="0"/>
      <c r="AAQ160" s="0"/>
      <c r="AAR160" s="0"/>
      <c r="AAS160" s="0"/>
      <c r="AAT160" s="0"/>
      <c r="AAU160" s="0"/>
      <c r="AAV160" s="0"/>
      <c r="AAW160" s="0"/>
      <c r="AAX160" s="0"/>
      <c r="AAY160" s="0"/>
      <c r="AAZ160" s="0"/>
      <c r="ABA160" s="0"/>
      <c r="ABB160" s="0"/>
      <c r="ABC160" s="0"/>
      <c r="ABD160" s="0"/>
      <c r="ABE160" s="0"/>
      <c r="ABF160" s="0"/>
      <c r="ABG160" s="0"/>
      <c r="ABH160" s="0"/>
      <c r="ABI160" s="0"/>
      <c r="ABJ160" s="0"/>
      <c r="ABK160" s="0"/>
      <c r="ABL160" s="0"/>
      <c r="ABM160" s="0"/>
      <c r="ABN160" s="0"/>
      <c r="ABO160" s="0"/>
      <c r="ABP160" s="0"/>
      <c r="ABQ160" s="0"/>
      <c r="ABR160" s="0"/>
      <c r="ABS160" s="0"/>
      <c r="ABT160" s="0"/>
      <c r="ABU160" s="0"/>
      <c r="ABV160" s="0"/>
      <c r="ABW160" s="0"/>
      <c r="ABX160" s="0"/>
      <c r="ABY160" s="0"/>
      <c r="ABZ160" s="0"/>
      <c r="ACA160" s="0"/>
      <c r="ACB160" s="0"/>
      <c r="ACC160" s="0"/>
      <c r="ACD160" s="0"/>
      <c r="ACE160" s="0"/>
      <c r="ACF160" s="0"/>
      <c r="ACG160" s="0"/>
      <c r="ACH160" s="0"/>
      <c r="ACI160" s="0"/>
      <c r="ACJ160" s="0"/>
      <c r="ACK160" s="0"/>
      <c r="ACL160" s="0"/>
      <c r="ACM160" s="0"/>
      <c r="ACN160" s="0"/>
      <c r="ACO160" s="0"/>
      <c r="ACP160" s="0"/>
      <c r="ACQ160" s="0"/>
      <c r="ACR160" s="0"/>
      <c r="ACS160" s="0"/>
      <c r="ACT160" s="0"/>
      <c r="ACU160" s="0"/>
      <c r="ACV160" s="0"/>
      <c r="ACW160" s="0"/>
      <c r="ACX160" s="0"/>
      <c r="ACY160" s="0"/>
      <c r="ACZ160" s="0"/>
      <c r="ADA160" s="0"/>
      <c r="ADB160" s="0"/>
      <c r="ADC160" s="0"/>
      <c r="ADD160" s="0"/>
      <c r="ADE160" s="0"/>
      <c r="ADF160" s="0"/>
      <c r="ADG160" s="0"/>
      <c r="ADH160" s="0"/>
      <c r="ADI160" s="0"/>
      <c r="ADJ160" s="0"/>
      <c r="ADK160" s="0"/>
      <c r="ADL160" s="0"/>
      <c r="ADM160" s="0"/>
      <c r="ADN160" s="0"/>
      <c r="ADO160" s="0"/>
      <c r="ADP160" s="0"/>
      <c r="ADQ160" s="0"/>
      <c r="ADR160" s="0"/>
      <c r="ADS160" s="0"/>
      <c r="ADT160" s="0"/>
      <c r="ADU160" s="0"/>
      <c r="ADV160" s="0"/>
      <c r="ADW160" s="0"/>
      <c r="ADX160" s="0"/>
      <c r="ADY160" s="0"/>
      <c r="ADZ160" s="0"/>
      <c r="AEA160" s="0"/>
      <c r="AEB160" s="0"/>
      <c r="AEC160" s="0"/>
      <c r="AED160" s="0"/>
      <c r="AEE160" s="0"/>
      <c r="AEF160" s="0"/>
      <c r="AEG160" s="0"/>
      <c r="AEH160" s="0"/>
      <c r="AEI160" s="0"/>
      <c r="AEJ160" s="0"/>
      <c r="AEK160" s="0"/>
      <c r="AEL160" s="0"/>
      <c r="AEM160" s="0"/>
      <c r="AEN160" s="0"/>
      <c r="AEO160" s="0"/>
      <c r="AEP160" s="0"/>
      <c r="AEQ160" s="0"/>
      <c r="AER160" s="0"/>
      <c r="AES160" s="0"/>
      <c r="AET160" s="0"/>
      <c r="AEU160" s="0"/>
      <c r="AEV160" s="0"/>
      <c r="AEW160" s="0"/>
      <c r="AEX160" s="0"/>
      <c r="AEY160" s="0"/>
      <c r="AEZ160" s="0"/>
      <c r="AFA160" s="0"/>
      <c r="AFB160" s="0"/>
      <c r="AFC160" s="0"/>
      <c r="AFD160" s="0"/>
      <c r="AFE160" s="0"/>
      <c r="AFF160" s="0"/>
      <c r="AFG160" s="0"/>
      <c r="AFH160" s="0"/>
      <c r="AFI160" s="0"/>
      <c r="AFJ160" s="0"/>
      <c r="AFK160" s="0"/>
      <c r="AFL160" s="0"/>
      <c r="AFM160" s="0"/>
      <c r="AFN160" s="0"/>
      <c r="AFO160" s="0"/>
      <c r="AFP160" s="0"/>
      <c r="AFQ160" s="0"/>
      <c r="AFR160" s="0"/>
      <c r="AFS160" s="0"/>
      <c r="AFT160" s="0"/>
      <c r="AFU160" s="0"/>
      <c r="AFV160" s="0"/>
      <c r="AFW160" s="0"/>
      <c r="AFX160" s="0"/>
      <c r="AFY160" s="0"/>
      <c r="AFZ160" s="0"/>
      <c r="AGA160" s="0"/>
      <c r="AGB160" s="0"/>
      <c r="AGC160" s="0"/>
      <c r="AGD160" s="0"/>
      <c r="AGE160" s="0"/>
      <c r="AGF160" s="0"/>
      <c r="AGG160" s="0"/>
      <c r="AGH160" s="0"/>
      <c r="AGI160" s="0"/>
      <c r="AGJ160" s="0"/>
      <c r="AGK160" s="0"/>
      <c r="AGL160" s="0"/>
      <c r="AGM160" s="0"/>
      <c r="AGN160" s="0"/>
      <c r="AGO160" s="0"/>
      <c r="AGP160" s="0"/>
      <c r="AGQ160" s="0"/>
      <c r="AGR160" s="0"/>
      <c r="AGS160" s="0"/>
      <c r="AGT160" s="0"/>
      <c r="AGU160" s="0"/>
      <c r="AGV160" s="0"/>
      <c r="AGW160" s="0"/>
      <c r="AGX160" s="0"/>
      <c r="AGY160" s="0"/>
      <c r="AGZ160" s="0"/>
      <c r="AHA160" s="0"/>
      <c r="AHB160" s="0"/>
      <c r="AHC160" s="0"/>
      <c r="AHD160" s="0"/>
      <c r="AHE160" s="0"/>
      <c r="AHF160" s="0"/>
      <c r="AHG160" s="0"/>
      <c r="AHH160" s="0"/>
      <c r="AHI160" s="0"/>
      <c r="AHJ160" s="0"/>
      <c r="AHK160" s="0"/>
      <c r="AHL160" s="0"/>
      <c r="AHM160" s="0"/>
      <c r="AHN160" s="0"/>
      <c r="AHO160" s="0"/>
      <c r="AHP160" s="0"/>
      <c r="AHQ160" s="0"/>
      <c r="AHR160" s="0"/>
      <c r="AHS160" s="0"/>
      <c r="AHT160" s="0"/>
      <c r="AHU160" s="0"/>
      <c r="AHV160" s="0"/>
      <c r="AHW160" s="0"/>
      <c r="AHX160" s="0"/>
      <c r="AHY160" s="0"/>
      <c r="AHZ160" s="0"/>
      <c r="AIA160" s="0"/>
      <c r="AIB160" s="0"/>
      <c r="AIC160" s="0"/>
      <c r="AID160" s="0"/>
      <c r="AIE160" s="0"/>
      <c r="AIF160" s="0"/>
      <c r="AIG160" s="0"/>
      <c r="AIH160" s="0"/>
      <c r="AII160" s="0"/>
      <c r="AIJ160" s="0"/>
      <c r="AIK160" s="0"/>
      <c r="AIL160" s="0"/>
      <c r="AIM160" s="0"/>
      <c r="AIN160" s="0"/>
      <c r="AIO160" s="0"/>
      <c r="AIP160" s="0"/>
      <c r="AIQ160" s="0"/>
      <c r="AIR160" s="0"/>
      <c r="AIS160" s="0"/>
      <c r="AIT160" s="0"/>
      <c r="AIU160" s="0"/>
      <c r="AIV160" s="0"/>
      <c r="AIW160" s="0"/>
      <c r="AIX160" s="0"/>
      <c r="AIY160" s="0"/>
      <c r="AIZ160" s="0"/>
      <c r="AJA160" s="0"/>
      <c r="AJB160" s="0"/>
      <c r="AJC160" s="0"/>
      <c r="AJD160" s="0"/>
      <c r="AJE160" s="0"/>
      <c r="AJF160" s="0"/>
      <c r="AJG160" s="0"/>
      <c r="AJH160" s="0"/>
      <c r="AJI160" s="0"/>
      <c r="AJJ160" s="0"/>
      <c r="AJK160" s="0"/>
      <c r="AJL160" s="0"/>
      <c r="AJM160" s="0"/>
      <c r="AJN160" s="0"/>
      <c r="AJO160" s="0"/>
      <c r="AJP160" s="0"/>
      <c r="AJQ160" s="0"/>
      <c r="AJR160" s="0"/>
      <c r="AJS160" s="0"/>
      <c r="AJT160" s="0"/>
      <c r="AJU160" s="0"/>
      <c r="AJV160" s="0"/>
      <c r="AJW160" s="0"/>
      <c r="AJX160" s="0"/>
      <c r="AJY160" s="0"/>
      <c r="AJZ160" s="0"/>
      <c r="AKA160" s="0"/>
      <c r="AKB160" s="0"/>
      <c r="AKC160" s="0"/>
      <c r="AKD160" s="0"/>
      <c r="AKE160" s="0"/>
      <c r="AKF160" s="0"/>
      <c r="AKG160" s="0"/>
      <c r="AKH160" s="0"/>
      <c r="AKI160" s="0"/>
      <c r="AKJ160" s="0"/>
      <c r="AKK160" s="0"/>
      <c r="AKL160" s="0"/>
      <c r="AKM160" s="0"/>
      <c r="AKN160" s="0"/>
      <c r="AKO160" s="0"/>
      <c r="AKP160" s="0"/>
      <c r="AKQ160" s="0"/>
      <c r="AKR160" s="0"/>
      <c r="AKS160" s="0"/>
      <c r="AKT160" s="0"/>
      <c r="AKU160" s="0"/>
      <c r="AKV160" s="0"/>
      <c r="AKW160" s="0"/>
      <c r="AKX160" s="0"/>
      <c r="AKY160" s="0"/>
      <c r="AKZ160" s="0"/>
      <c r="ALA160" s="0"/>
      <c r="ALB160" s="0"/>
      <c r="ALC160" s="0"/>
      <c r="ALD160" s="0"/>
      <c r="ALE160" s="0"/>
      <c r="ALF160" s="0"/>
      <c r="ALG160" s="0"/>
      <c r="ALH160" s="0"/>
      <c r="ALI160" s="0"/>
      <c r="ALJ160" s="0"/>
      <c r="ALK160" s="0"/>
      <c r="ALL160" s="0"/>
      <c r="ALM160" s="0"/>
      <c r="ALN160" s="0"/>
      <c r="ALO160" s="0"/>
      <c r="ALP160" s="0"/>
      <c r="ALQ160" s="0"/>
      <c r="ALR160" s="0"/>
      <c r="ALS160" s="0"/>
      <c r="ALT160" s="0"/>
      <c r="ALU160" s="0"/>
      <c r="ALV160" s="0"/>
      <c r="ALW160" s="0"/>
      <c r="ALX160" s="0"/>
      <c r="ALY160" s="0"/>
      <c r="ALZ160" s="0"/>
      <c r="AMA160" s="0"/>
      <c r="AMB160" s="0"/>
      <c r="AMC160" s="0"/>
      <c r="AMD160" s="0"/>
      <c r="AME160" s="0"/>
      <c r="AMF160" s="0"/>
      <c r="AMG160" s="0"/>
      <c r="AMH160" s="0"/>
      <c r="AMI160" s="0"/>
      <c r="AMJ160" s="0"/>
    </row>
    <row r="161" customFormat="false" ht="12.8" hidden="false" customHeight="false" outlineLevel="0" collapsed="false">
      <c r="A161" s="0"/>
      <c r="B161" s="0"/>
      <c r="C161" s="34" t="s">
        <v>409</v>
      </c>
      <c r="D161" s="29" t="str">
        <f aca="false">IF(B161&lt;&gt;"",B161,IF(D160&lt;&gt;"",D160,""))</f>
        <v>datahelper_data</v>
      </c>
      <c r="E161" s="29" t="str">
        <f aca="false">LOWER(C161)</f>
        <v>bbcode_cmid</v>
      </c>
      <c r="F161" s="35" t="s">
        <v>381</v>
      </c>
      <c r="G161" s="39"/>
      <c r="H161" s="37"/>
      <c r="I161" s="37"/>
      <c r="J161" s="44" t="s">
        <v>384</v>
      </c>
      <c r="K161" s="33" t="str">
        <f aca="false">IF(F161="","",IF(F161="STRING","VARCHAR("&amp;G161&amp;")",F161)&amp;" "&amp;IF(H161="","NOT NULL","")&amp;" "&amp;IF(I161="","","DEFAULT "&amp;I161))</f>
        <v>INT NOT NULL</v>
      </c>
      <c r="L161" s="29" t="str">
        <f aca="false">IF(J161="pk","PRIMARY KEY ("&amp;E161&amp;")",IF(J161="u","UNIQUE ","")&amp;IF(OR(J161="i",J161="u"),"KEY "&amp;E161&amp;" ("&amp;E161&amp;")",""))</f>
        <v>KEY bbcode_cmid (bbcode_cmid)</v>
      </c>
      <c r="M161" s="29" t="str">
        <f aca="false">TRIM(E161&amp;" "&amp;K161)&amp;IF(C161="id"," AUTO_INCREMENT","")</f>
        <v>bbcode_cmid INT NOT NULL</v>
      </c>
      <c r="N161" s="29" t="str">
        <f aca="false">IF(M161="","",IF(N160="",N160,N160&amp;", ")&amp;M161)</f>
        <v>id INT NOT NULL AUTO_INCREMENT, bbcode_cmid INT NOT NULL</v>
      </c>
      <c r="O161" s="29" t="str">
        <f aca="false">IF(E161="","",O160&amp;IF(L161="","",", "&amp;L161))</f>
        <v>, PRIMARY KEY (id), KEY bbcode_cmid (bbcode_cmid)</v>
      </c>
      <c r="P161" s="29" t="str">
        <f aca="false">IF(AND(E161&lt;&gt;"",E162=""),"DROP TABLE IF EXISTS "&amp;D161&amp;"; ","")</f>
        <v/>
      </c>
      <c r="Q161" s="29" t="str">
        <f aca="false">IF(AND(E161&lt;&gt;"",E162=""),"CREATE TABLE IF NOT EXISTS "&amp;D161&amp;" ( "&amp;N161&amp;" "&amp;O161&amp;" ) ENGINE=InnoDB  DEFAULT CHARSET=utf8mb4 AUTO_INCREMENT=1 ;","")</f>
        <v/>
      </c>
      <c r="R161" s="29" t="str">
        <f aca="false">P161&amp;Q161</f>
        <v/>
      </c>
      <c r="S161" s="0"/>
      <c r="T161" s="0"/>
      <c r="U161" s="0"/>
      <c r="V161" s="0"/>
      <c r="W161" s="0" t="str">
        <f aca="false">IF(B161&lt;&gt;"",B161,W160)</f>
        <v>datahelper_data</v>
      </c>
      <c r="X161" s="0" t="str">
        <f aca="false">IF(B161&lt;&gt;"","ALTER TABLE "&amp;B161&amp;" CONVERT TO CHARACTER SET utf8mb4 COLLATE utf8mb4_unicode_ci;",IF(F161="STRING","ALTER TABLE "&amp;W161&amp;" CHANGE "&amp;C161&amp;" "&amp;C161&amp;" VARCHAR("&amp;G161&amp;") CHARACTER SET utf8mb4 COLLATE utf8mb4_unicode_ci;",IF(OR(F161="TEXT",F161="LONGTEXT"),"ALTER TABLE "&amp;W161&amp;" CHANGE "&amp;C161&amp;" "&amp;C161&amp;" "&amp;F161&amp;" CHARACTER SET utf8mb4 COLLATE utf8mb4_unicode_ci;","")))</f>
        <v/>
      </c>
      <c r="Y161" s="0"/>
      <c r="Z161" s="0"/>
      <c r="AA161" s="0"/>
      <c r="AB161" s="0"/>
      <c r="AC161" s="0"/>
      <c r="AD161" s="0"/>
      <c r="AE161" s="0"/>
      <c r="AF161" s="0"/>
      <c r="AG161" s="0"/>
      <c r="AH161" s="0"/>
      <c r="AI161" s="0"/>
      <c r="AJ161" s="0"/>
      <c r="AK161" s="0"/>
      <c r="AL161" s="0"/>
      <c r="AM161" s="0"/>
      <c r="AN161" s="0"/>
      <c r="AO161" s="0"/>
      <c r="AP161" s="0"/>
      <c r="AQ161" s="0"/>
      <c r="AR161" s="0"/>
      <c r="AS161" s="0"/>
      <c r="AT161" s="0"/>
      <c r="AU161" s="0"/>
      <c r="AV161" s="0"/>
      <c r="AW161" s="0"/>
      <c r="AX161" s="0"/>
      <c r="AY161" s="0"/>
      <c r="AZ161" s="0"/>
      <c r="BA161" s="0"/>
      <c r="BB161" s="0"/>
      <c r="BC161" s="0"/>
      <c r="BD161" s="0"/>
      <c r="BE161" s="0"/>
      <c r="BF161" s="0"/>
      <c r="BG161" s="0"/>
      <c r="BH161" s="0"/>
      <c r="BI161" s="0"/>
      <c r="BJ161" s="0"/>
      <c r="BK161" s="0"/>
      <c r="BL161" s="0"/>
      <c r="BM161" s="0"/>
      <c r="BN161" s="0"/>
      <c r="BO161" s="0"/>
      <c r="BP161" s="0"/>
      <c r="BQ161" s="0"/>
      <c r="BR161" s="0"/>
      <c r="BS161" s="0"/>
      <c r="BT161" s="0"/>
      <c r="BU161" s="0"/>
      <c r="BV161" s="0"/>
      <c r="BW161" s="0"/>
      <c r="BX161" s="0"/>
      <c r="BY161" s="0"/>
      <c r="BZ161" s="0"/>
      <c r="CA161" s="0"/>
      <c r="CB161" s="0"/>
      <c r="CC161" s="0"/>
      <c r="CD161" s="0"/>
      <c r="CE161" s="0"/>
      <c r="CF161" s="0"/>
      <c r="CG161" s="0"/>
      <c r="CH161" s="0"/>
      <c r="CI161" s="0"/>
      <c r="CJ161" s="0"/>
      <c r="CK161" s="0"/>
      <c r="CL161" s="0"/>
      <c r="CM161" s="0"/>
      <c r="CN161" s="0"/>
      <c r="CO161" s="0"/>
      <c r="CP161" s="0"/>
      <c r="CQ161" s="0"/>
      <c r="CR161" s="0"/>
      <c r="CS161" s="0"/>
      <c r="CT161" s="0"/>
      <c r="CU161" s="0"/>
      <c r="CV161" s="0"/>
      <c r="CW161" s="0"/>
      <c r="CX161" s="0"/>
      <c r="CY161" s="0"/>
      <c r="CZ161" s="0"/>
      <c r="DA161" s="0"/>
      <c r="DB161" s="0"/>
      <c r="DC161" s="0"/>
      <c r="DD161" s="0"/>
      <c r="DE161" s="0"/>
      <c r="DF161" s="0"/>
      <c r="DG161" s="0"/>
      <c r="DH161" s="0"/>
      <c r="DI161" s="0"/>
      <c r="DJ161" s="0"/>
      <c r="DK161" s="0"/>
      <c r="DL161" s="0"/>
      <c r="DM161" s="0"/>
      <c r="DN161" s="0"/>
      <c r="DO161" s="0"/>
      <c r="DP161" s="0"/>
      <c r="DQ161" s="0"/>
      <c r="DR161" s="0"/>
      <c r="DS161" s="0"/>
      <c r="DT161" s="0"/>
      <c r="DU161" s="0"/>
      <c r="DV161" s="0"/>
      <c r="DW161" s="0"/>
      <c r="DX161" s="0"/>
      <c r="DY161" s="0"/>
      <c r="DZ161" s="0"/>
      <c r="EA161" s="0"/>
      <c r="EB161" s="0"/>
      <c r="EC161" s="0"/>
      <c r="ED161" s="0"/>
      <c r="EE161" s="0"/>
      <c r="EF161" s="0"/>
      <c r="EG161" s="0"/>
      <c r="EH161" s="0"/>
      <c r="EI161" s="0"/>
      <c r="EJ161" s="0"/>
      <c r="EK161" s="0"/>
      <c r="EL161" s="0"/>
      <c r="EM161" s="0"/>
      <c r="EN161" s="0"/>
      <c r="EO161" s="0"/>
      <c r="EP161" s="0"/>
      <c r="EQ161" s="0"/>
      <c r="ER161" s="0"/>
      <c r="ES161" s="0"/>
      <c r="ET161" s="0"/>
      <c r="EU161" s="0"/>
      <c r="EV161" s="0"/>
      <c r="EW161" s="0"/>
      <c r="EX161" s="0"/>
      <c r="EY161" s="0"/>
      <c r="EZ161" s="0"/>
      <c r="FA161" s="0"/>
      <c r="FB161" s="0"/>
      <c r="FC161" s="0"/>
      <c r="FD161" s="0"/>
      <c r="FE161" s="0"/>
      <c r="FF161" s="0"/>
      <c r="FG161" s="0"/>
      <c r="FH161" s="0"/>
      <c r="FI161" s="0"/>
      <c r="FJ161" s="0"/>
      <c r="FK161" s="0"/>
      <c r="FL161" s="0"/>
      <c r="FM161" s="0"/>
      <c r="FN161" s="0"/>
      <c r="FO161" s="0"/>
      <c r="FP161" s="0"/>
      <c r="FQ161" s="0"/>
      <c r="FR161" s="0"/>
      <c r="FS161" s="0"/>
      <c r="FT161" s="0"/>
      <c r="FU161" s="0"/>
      <c r="FV161" s="0"/>
      <c r="FW161" s="0"/>
      <c r="FX161" s="0"/>
      <c r="FY161" s="0"/>
      <c r="FZ161" s="0"/>
      <c r="GA161" s="0"/>
      <c r="GB161" s="0"/>
      <c r="GC161" s="0"/>
      <c r="GD161" s="0"/>
      <c r="GE161" s="0"/>
      <c r="GF161" s="0"/>
      <c r="GG161" s="0"/>
      <c r="GH161" s="0"/>
      <c r="GI161" s="0"/>
      <c r="GJ161" s="0"/>
      <c r="GK161" s="0"/>
      <c r="GL161" s="0"/>
      <c r="GM161" s="0"/>
      <c r="GN161" s="0"/>
      <c r="GO161" s="0"/>
      <c r="GP161" s="0"/>
      <c r="GQ161" s="0"/>
      <c r="GR161" s="0"/>
      <c r="GS161" s="0"/>
      <c r="GT161" s="0"/>
      <c r="GU161" s="0"/>
      <c r="GV161" s="0"/>
      <c r="GW161" s="0"/>
      <c r="GX161" s="0"/>
      <c r="GY161" s="0"/>
      <c r="GZ161" s="0"/>
      <c r="HA161" s="0"/>
      <c r="HB161" s="0"/>
      <c r="HC161" s="0"/>
      <c r="HD161" s="0"/>
      <c r="HE161" s="0"/>
      <c r="HF161" s="0"/>
      <c r="HG161" s="0"/>
      <c r="HH161" s="0"/>
      <c r="HI161" s="0"/>
      <c r="HJ161" s="0"/>
      <c r="HK161" s="0"/>
      <c r="HL161" s="0"/>
      <c r="HM161" s="0"/>
      <c r="HN161" s="0"/>
      <c r="HO161" s="0"/>
      <c r="HP161" s="0"/>
      <c r="HQ161" s="0"/>
      <c r="HR161" s="0"/>
      <c r="HS161" s="0"/>
      <c r="HT161" s="0"/>
      <c r="HU161" s="0"/>
      <c r="HV161" s="0"/>
      <c r="HW161" s="0"/>
      <c r="HX161" s="0"/>
      <c r="HY161" s="0"/>
      <c r="HZ161" s="0"/>
      <c r="IA161" s="0"/>
      <c r="IB161" s="0"/>
      <c r="IC161" s="0"/>
      <c r="ID161" s="0"/>
      <c r="IE161" s="0"/>
      <c r="IF161" s="0"/>
      <c r="IG161" s="0"/>
      <c r="IH161" s="0"/>
      <c r="II161" s="0"/>
      <c r="IJ161" s="0"/>
      <c r="IK161" s="0"/>
      <c r="IL161" s="0"/>
      <c r="IM161" s="0"/>
      <c r="IN161" s="0"/>
      <c r="IO161" s="0"/>
      <c r="IP161" s="0"/>
      <c r="IQ161" s="0"/>
      <c r="IR161" s="0"/>
      <c r="IS161" s="0"/>
      <c r="IT161" s="0"/>
      <c r="IU161" s="0"/>
      <c r="IV161" s="0"/>
      <c r="IW161" s="0"/>
      <c r="IX161" s="0"/>
      <c r="IY161" s="0"/>
      <c r="IZ161" s="0"/>
      <c r="JA161" s="0"/>
      <c r="JB161" s="0"/>
      <c r="JC161" s="0"/>
      <c r="JD161" s="0"/>
      <c r="JE161" s="0"/>
      <c r="JF161" s="0"/>
      <c r="JG161" s="0"/>
      <c r="JH161" s="0"/>
      <c r="JI161" s="0"/>
      <c r="JJ161" s="0"/>
      <c r="JK161" s="0"/>
      <c r="JL161" s="0"/>
      <c r="JM161" s="0"/>
      <c r="JN161" s="0"/>
      <c r="JO161" s="0"/>
      <c r="JP161" s="0"/>
      <c r="JQ161" s="0"/>
      <c r="JR161" s="0"/>
      <c r="JS161" s="0"/>
      <c r="JT161" s="0"/>
      <c r="JU161" s="0"/>
      <c r="JV161" s="0"/>
      <c r="JW161" s="0"/>
      <c r="JX161" s="0"/>
      <c r="JY161" s="0"/>
      <c r="JZ161" s="0"/>
      <c r="KA161" s="0"/>
      <c r="KB161" s="0"/>
      <c r="KC161" s="0"/>
      <c r="KD161" s="0"/>
      <c r="KE161" s="0"/>
      <c r="KF161" s="0"/>
      <c r="KG161" s="0"/>
      <c r="KH161" s="0"/>
      <c r="KI161" s="0"/>
      <c r="KJ161" s="0"/>
      <c r="KK161" s="0"/>
      <c r="KL161" s="0"/>
      <c r="KM161" s="0"/>
      <c r="KN161" s="0"/>
      <c r="KO161" s="0"/>
      <c r="KP161" s="0"/>
      <c r="KQ161" s="0"/>
      <c r="KR161" s="0"/>
      <c r="KS161" s="0"/>
      <c r="KT161" s="0"/>
      <c r="KU161" s="0"/>
      <c r="KV161" s="0"/>
      <c r="KW161" s="0"/>
      <c r="KX161" s="0"/>
      <c r="KY161" s="0"/>
      <c r="KZ161" s="0"/>
      <c r="LA161" s="0"/>
      <c r="LB161" s="0"/>
      <c r="LC161" s="0"/>
      <c r="LD161" s="0"/>
      <c r="LE161" s="0"/>
      <c r="LF161" s="0"/>
      <c r="LG161" s="0"/>
      <c r="LH161" s="0"/>
      <c r="LI161" s="0"/>
      <c r="LJ161" s="0"/>
      <c r="LK161" s="0"/>
      <c r="LL161" s="0"/>
      <c r="LM161" s="0"/>
      <c r="LN161" s="0"/>
      <c r="LO161" s="0"/>
      <c r="LP161" s="0"/>
      <c r="LQ161" s="0"/>
      <c r="LR161" s="0"/>
      <c r="LS161" s="0"/>
      <c r="LT161" s="0"/>
      <c r="LU161" s="0"/>
      <c r="LV161" s="0"/>
      <c r="LW161" s="0"/>
      <c r="LX161" s="0"/>
      <c r="LY161" s="0"/>
      <c r="LZ161" s="0"/>
      <c r="MA161" s="0"/>
      <c r="MB161" s="0"/>
      <c r="MC161" s="0"/>
      <c r="MD161" s="0"/>
      <c r="ME161" s="0"/>
      <c r="MF161" s="0"/>
      <c r="MG161" s="0"/>
      <c r="MH161" s="0"/>
      <c r="MI161" s="0"/>
      <c r="MJ161" s="0"/>
      <c r="MK161" s="0"/>
      <c r="ML161" s="0"/>
      <c r="MM161" s="0"/>
      <c r="MN161" s="0"/>
      <c r="MO161" s="0"/>
      <c r="MP161" s="0"/>
      <c r="MQ161" s="0"/>
      <c r="MR161" s="0"/>
      <c r="MS161" s="0"/>
      <c r="MT161" s="0"/>
      <c r="MU161" s="0"/>
      <c r="MV161" s="0"/>
      <c r="MW161" s="0"/>
      <c r="MX161" s="0"/>
      <c r="MY161" s="0"/>
      <c r="MZ161" s="0"/>
      <c r="NA161" s="0"/>
      <c r="NB161" s="0"/>
      <c r="NC161" s="0"/>
      <c r="ND161" s="0"/>
      <c r="NE161" s="0"/>
      <c r="NF161" s="0"/>
      <c r="NG161" s="0"/>
      <c r="NH161" s="0"/>
      <c r="NI161" s="0"/>
      <c r="NJ161" s="0"/>
      <c r="NK161" s="0"/>
      <c r="NL161" s="0"/>
      <c r="NM161" s="0"/>
      <c r="NN161" s="0"/>
      <c r="NO161" s="0"/>
      <c r="NP161" s="0"/>
      <c r="NQ161" s="0"/>
      <c r="NR161" s="0"/>
      <c r="NS161" s="0"/>
      <c r="NT161" s="0"/>
      <c r="NU161" s="0"/>
      <c r="NV161" s="0"/>
      <c r="NW161" s="0"/>
      <c r="NX161" s="0"/>
      <c r="NY161" s="0"/>
      <c r="NZ161" s="0"/>
      <c r="OA161" s="0"/>
      <c r="OB161" s="0"/>
      <c r="OC161" s="0"/>
      <c r="OD161" s="0"/>
      <c r="OE161" s="0"/>
      <c r="OF161" s="0"/>
      <c r="OG161" s="0"/>
      <c r="OH161" s="0"/>
      <c r="OI161" s="0"/>
      <c r="OJ161" s="0"/>
      <c r="OK161" s="0"/>
      <c r="OL161" s="0"/>
      <c r="OM161" s="0"/>
      <c r="ON161" s="0"/>
      <c r="OO161" s="0"/>
      <c r="OP161" s="0"/>
      <c r="OQ161" s="0"/>
      <c r="OR161" s="0"/>
      <c r="OS161" s="0"/>
      <c r="OT161" s="0"/>
      <c r="OU161" s="0"/>
      <c r="OV161" s="0"/>
      <c r="OW161" s="0"/>
      <c r="OX161" s="0"/>
      <c r="OY161" s="0"/>
      <c r="OZ161" s="0"/>
      <c r="PA161" s="0"/>
      <c r="PB161" s="0"/>
      <c r="PC161" s="0"/>
      <c r="PD161" s="0"/>
      <c r="PE161" s="0"/>
      <c r="PF161" s="0"/>
      <c r="PG161" s="0"/>
      <c r="PH161" s="0"/>
      <c r="PI161" s="0"/>
      <c r="PJ161" s="0"/>
      <c r="PK161" s="0"/>
      <c r="PL161" s="0"/>
      <c r="PM161" s="0"/>
      <c r="PN161" s="0"/>
      <c r="PO161" s="0"/>
      <c r="PP161" s="0"/>
      <c r="PQ161" s="0"/>
      <c r="PR161" s="0"/>
      <c r="PS161" s="0"/>
      <c r="PT161" s="0"/>
      <c r="PU161" s="0"/>
      <c r="PV161" s="0"/>
      <c r="PW161" s="0"/>
      <c r="PX161" s="0"/>
      <c r="PY161" s="0"/>
      <c r="PZ161" s="0"/>
      <c r="QA161" s="0"/>
      <c r="QB161" s="0"/>
      <c r="QC161" s="0"/>
      <c r="QD161" s="0"/>
      <c r="QE161" s="0"/>
      <c r="QF161" s="0"/>
      <c r="QG161" s="0"/>
      <c r="QH161" s="0"/>
      <c r="QI161" s="0"/>
      <c r="QJ161" s="0"/>
      <c r="QK161" s="0"/>
      <c r="QL161" s="0"/>
      <c r="QM161" s="0"/>
      <c r="QN161" s="0"/>
      <c r="QO161" s="0"/>
      <c r="QP161" s="0"/>
      <c r="QQ161" s="0"/>
      <c r="QR161" s="0"/>
      <c r="QS161" s="0"/>
      <c r="QT161" s="0"/>
      <c r="QU161" s="0"/>
      <c r="QV161" s="0"/>
      <c r="QW161" s="0"/>
      <c r="QX161" s="0"/>
      <c r="QY161" s="0"/>
      <c r="QZ161" s="0"/>
      <c r="RA161" s="0"/>
      <c r="RB161" s="0"/>
      <c r="RC161" s="0"/>
      <c r="RD161" s="0"/>
      <c r="RE161" s="0"/>
      <c r="RF161" s="0"/>
      <c r="RG161" s="0"/>
      <c r="RH161" s="0"/>
      <c r="RI161" s="0"/>
      <c r="RJ161" s="0"/>
      <c r="RK161" s="0"/>
      <c r="RL161" s="0"/>
      <c r="RM161" s="0"/>
      <c r="RN161" s="0"/>
      <c r="RO161" s="0"/>
      <c r="RP161" s="0"/>
      <c r="RQ161" s="0"/>
      <c r="RR161" s="0"/>
      <c r="RS161" s="0"/>
      <c r="RT161" s="0"/>
      <c r="RU161" s="0"/>
      <c r="RV161" s="0"/>
      <c r="RW161" s="0"/>
      <c r="RX161" s="0"/>
      <c r="RY161" s="0"/>
      <c r="RZ161" s="0"/>
      <c r="SA161" s="0"/>
      <c r="SB161" s="0"/>
      <c r="SC161" s="0"/>
      <c r="SD161" s="0"/>
      <c r="SE161" s="0"/>
      <c r="SF161" s="0"/>
      <c r="SG161" s="0"/>
      <c r="SH161" s="0"/>
      <c r="SI161" s="0"/>
      <c r="SJ161" s="0"/>
      <c r="SK161" s="0"/>
      <c r="SL161" s="0"/>
      <c r="SM161" s="0"/>
      <c r="SN161" s="0"/>
      <c r="SO161" s="0"/>
      <c r="SP161" s="0"/>
      <c r="SQ161" s="0"/>
      <c r="SR161" s="0"/>
      <c r="SS161" s="0"/>
      <c r="ST161" s="0"/>
      <c r="SU161" s="0"/>
      <c r="SV161" s="0"/>
      <c r="SW161" s="0"/>
      <c r="SX161" s="0"/>
      <c r="SY161" s="0"/>
      <c r="SZ161" s="0"/>
      <c r="TA161" s="0"/>
      <c r="TB161" s="0"/>
      <c r="TC161" s="0"/>
      <c r="TD161" s="0"/>
      <c r="TE161" s="0"/>
      <c r="TF161" s="0"/>
      <c r="TG161" s="0"/>
      <c r="TH161" s="0"/>
      <c r="TI161" s="0"/>
      <c r="TJ161" s="0"/>
      <c r="TK161" s="0"/>
      <c r="TL161" s="0"/>
      <c r="TM161" s="0"/>
      <c r="TN161" s="0"/>
      <c r="TO161" s="0"/>
      <c r="TP161" s="0"/>
      <c r="TQ161" s="0"/>
      <c r="TR161" s="0"/>
      <c r="TS161" s="0"/>
      <c r="TT161" s="0"/>
      <c r="TU161" s="0"/>
      <c r="TV161" s="0"/>
      <c r="TW161" s="0"/>
      <c r="TX161" s="0"/>
      <c r="TY161" s="0"/>
      <c r="TZ161" s="0"/>
      <c r="UA161" s="0"/>
      <c r="UB161" s="0"/>
      <c r="UC161" s="0"/>
      <c r="UD161" s="0"/>
      <c r="UE161" s="0"/>
      <c r="UF161" s="0"/>
      <c r="UG161" s="0"/>
      <c r="UH161" s="0"/>
      <c r="UI161" s="0"/>
      <c r="UJ161" s="0"/>
      <c r="UK161" s="0"/>
      <c r="UL161" s="0"/>
      <c r="UM161" s="0"/>
      <c r="UN161" s="0"/>
      <c r="UO161" s="0"/>
      <c r="UP161" s="0"/>
      <c r="UQ161" s="0"/>
      <c r="UR161" s="0"/>
      <c r="US161" s="0"/>
      <c r="UT161" s="0"/>
      <c r="UU161" s="0"/>
      <c r="UV161" s="0"/>
      <c r="UW161" s="0"/>
      <c r="UX161" s="0"/>
      <c r="UY161" s="0"/>
      <c r="UZ161" s="0"/>
      <c r="VA161" s="0"/>
      <c r="VB161" s="0"/>
      <c r="VC161" s="0"/>
      <c r="VD161" s="0"/>
      <c r="VE161" s="0"/>
      <c r="VF161" s="0"/>
      <c r="VG161" s="0"/>
      <c r="VH161" s="0"/>
      <c r="VI161" s="0"/>
      <c r="VJ161" s="0"/>
      <c r="VK161" s="0"/>
      <c r="VL161" s="0"/>
      <c r="VM161" s="0"/>
      <c r="VN161" s="0"/>
      <c r="VO161" s="0"/>
      <c r="VP161" s="0"/>
      <c r="VQ161" s="0"/>
      <c r="VR161" s="0"/>
      <c r="VS161" s="0"/>
      <c r="VT161" s="0"/>
      <c r="VU161" s="0"/>
      <c r="VV161" s="0"/>
      <c r="VW161" s="0"/>
      <c r="VX161" s="0"/>
      <c r="VY161" s="0"/>
      <c r="VZ161" s="0"/>
      <c r="WA161" s="0"/>
      <c r="WB161" s="0"/>
      <c r="WC161" s="0"/>
      <c r="WD161" s="0"/>
      <c r="WE161" s="0"/>
      <c r="WF161" s="0"/>
      <c r="WG161" s="0"/>
      <c r="WH161" s="0"/>
      <c r="WI161" s="0"/>
      <c r="WJ161" s="0"/>
      <c r="WK161" s="0"/>
      <c r="WL161" s="0"/>
      <c r="WM161" s="0"/>
      <c r="WN161" s="0"/>
      <c r="WO161" s="0"/>
      <c r="WP161" s="0"/>
      <c r="WQ161" s="0"/>
      <c r="WR161" s="0"/>
      <c r="WS161" s="0"/>
      <c r="WT161" s="0"/>
      <c r="WU161" s="0"/>
      <c r="WV161" s="0"/>
      <c r="WW161" s="0"/>
      <c r="WX161" s="0"/>
      <c r="WY161" s="0"/>
      <c r="WZ161" s="0"/>
      <c r="XA161" s="0"/>
      <c r="XB161" s="0"/>
      <c r="XC161" s="0"/>
      <c r="XD161" s="0"/>
      <c r="XE161" s="0"/>
      <c r="XF161" s="0"/>
      <c r="XG161" s="0"/>
      <c r="XH161" s="0"/>
      <c r="XI161" s="0"/>
      <c r="XJ161" s="0"/>
      <c r="XK161" s="0"/>
      <c r="XL161" s="0"/>
      <c r="XM161" s="0"/>
      <c r="XN161" s="0"/>
      <c r="XO161" s="0"/>
      <c r="XP161" s="0"/>
      <c r="XQ161" s="0"/>
      <c r="XR161" s="0"/>
      <c r="XS161" s="0"/>
      <c r="XT161" s="0"/>
      <c r="XU161" s="0"/>
      <c r="XV161" s="0"/>
      <c r="XW161" s="0"/>
      <c r="XX161" s="0"/>
      <c r="XY161" s="0"/>
      <c r="XZ161" s="0"/>
      <c r="YA161" s="0"/>
      <c r="YB161" s="0"/>
      <c r="YC161" s="0"/>
      <c r="YD161" s="0"/>
      <c r="YE161" s="0"/>
      <c r="YF161" s="0"/>
      <c r="YG161" s="0"/>
      <c r="YH161" s="0"/>
      <c r="YI161" s="0"/>
      <c r="YJ161" s="0"/>
      <c r="YK161" s="0"/>
      <c r="YL161" s="0"/>
      <c r="YM161" s="0"/>
      <c r="YN161" s="0"/>
      <c r="YO161" s="0"/>
      <c r="YP161" s="0"/>
      <c r="YQ161" s="0"/>
      <c r="YR161" s="0"/>
      <c r="YS161" s="0"/>
      <c r="YT161" s="0"/>
      <c r="YU161" s="0"/>
      <c r="YV161" s="0"/>
      <c r="YW161" s="0"/>
      <c r="YX161" s="0"/>
      <c r="YY161" s="0"/>
      <c r="YZ161" s="0"/>
      <c r="ZA161" s="0"/>
      <c r="ZB161" s="0"/>
      <c r="ZC161" s="0"/>
      <c r="ZD161" s="0"/>
      <c r="ZE161" s="0"/>
      <c r="ZF161" s="0"/>
      <c r="ZG161" s="0"/>
      <c r="ZH161" s="0"/>
      <c r="ZI161" s="0"/>
      <c r="ZJ161" s="0"/>
      <c r="ZK161" s="0"/>
      <c r="ZL161" s="0"/>
      <c r="ZM161" s="0"/>
      <c r="ZN161" s="0"/>
      <c r="ZO161" s="0"/>
      <c r="ZP161" s="0"/>
      <c r="ZQ161" s="0"/>
      <c r="ZR161" s="0"/>
      <c r="ZS161" s="0"/>
      <c r="ZT161" s="0"/>
      <c r="ZU161" s="0"/>
      <c r="ZV161" s="0"/>
      <c r="ZW161" s="0"/>
      <c r="ZX161" s="0"/>
      <c r="ZY161" s="0"/>
      <c r="ZZ161" s="0"/>
      <c r="AAA161" s="0"/>
      <c r="AAB161" s="0"/>
      <c r="AAC161" s="0"/>
      <c r="AAD161" s="0"/>
      <c r="AAE161" s="0"/>
      <c r="AAF161" s="0"/>
      <c r="AAG161" s="0"/>
      <c r="AAH161" s="0"/>
      <c r="AAI161" s="0"/>
      <c r="AAJ161" s="0"/>
      <c r="AAK161" s="0"/>
      <c r="AAL161" s="0"/>
      <c r="AAM161" s="0"/>
      <c r="AAN161" s="0"/>
      <c r="AAO161" s="0"/>
      <c r="AAP161" s="0"/>
      <c r="AAQ161" s="0"/>
      <c r="AAR161" s="0"/>
      <c r="AAS161" s="0"/>
      <c r="AAT161" s="0"/>
      <c r="AAU161" s="0"/>
      <c r="AAV161" s="0"/>
      <c r="AAW161" s="0"/>
      <c r="AAX161" s="0"/>
      <c r="AAY161" s="0"/>
      <c r="AAZ161" s="0"/>
      <c r="ABA161" s="0"/>
      <c r="ABB161" s="0"/>
      <c r="ABC161" s="0"/>
      <c r="ABD161" s="0"/>
      <c r="ABE161" s="0"/>
      <c r="ABF161" s="0"/>
      <c r="ABG161" s="0"/>
      <c r="ABH161" s="0"/>
      <c r="ABI161" s="0"/>
      <c r="ABJ161" s="0"/>
      <c r="ABK161" s="0"/>
      <c r="ABL161" s="0"/>
      <c r="ABM161" s="0"/>
      <c r="ABN161" s="0"/>
      <c r="ABO161" s="0"/>
      <c r="ABP161" s="0"/>
      <c r="ABQ161" s="0"/>
      <c r="ABR161" s="0"/>
      <c r="ABS161" s="0"/>
      <c r="ABT161" s="0"/>
      <c r="ABU161" s="0"/>
      <c r="ABV161" s="0"/>
      <c r="ABW161" s="0"/>
      <c r="ABX161" s="0"/>
      <c r="ABY161" s="0"/>
      <c r="ABZ161" s="0"/>
      <c r="ACA161" s="0"/>
      <c r="ACB161" s="0"/>
      <c r="ACC161" s="0"/>
      <c r="ACD161" s="0"/>
      <c r="ACE161" s="0"/>
      <c r="ACF161" s="0"/>
      <c r="ACG161" s="0"/>
      <c r="ACH161" s="0"/>
      <c r="ACI161" s="0"/>
      <c r="ACJ161" s="0"/>
      <c r="ACK161" s="0"/>
      <c r="ACL161" s="0"/>
      <c r="ACM161" s="0"/>
      <c r="ACN161" s="0"/>
      <c r="ACO161" s="0"/>
      <c r="ACP161" s="0"/>
      <c r="ACQ161" s="0"/>
      <c r="ACR161" s="0"/>
      <c r="ACS161" s="0"/>
      <c r="ACT161" s="0"/>
      <c r="ACU161" s="0"/>
      <c r="ACV161" s="0"/>
      <c r="ACW161" s="0"/>
      <c r="ACX161" s="0"/>
      <c r="ACY161" s="0"/>
      <c r="ACZ161" s="0"/>
      <c r="ADA161" s="0"/>
      <c r="ADB161" s="0"/>
      <c r="ADC161" s="0"/>
      <c r="ADD161" s="0"/>
      <c r="ADE161" s="0"/>
      <c r="ADF161" s="0"/>
      <c r="ADG161" s="0"/>
      <c r="ADH161" s="0"/>
      <c r="ADI161" s="0"/>
      <c r="ADJ161" s="0"/>
      <c r="ADK161" s="0"/>
      <c r="ADL161" s="0"/>
      <c r="ADM161" s="0"/>
      <c r="ADN161" s="0"/>
      <c r="ADO161" s="0"/>
      <c r="ADP161" s="0"/>
      <c r="ADQ161" s="0"/>
      <c r="ADR161" s="0"/>
      <c r="ADS161" s="0"/>
      <c r="ADT161" s="0"/>
      <c r="ADU161" s="0"/>
      <c r="ADV161" s="0"/>
      <c r="ADW161" s="0"/>
      <c r="ADX161" s="0"/>
      <c r="ADY161" s="0"/>
      <c r="ADZ161" s="0"/>
      <c r="AEA161" s="0"/>
      <c r="AEB161" s="0"/>
      <c r="AEC161" s="0"/>
      <c r="AED161" s="0"/>
      <c r="AEE161" s="0"/>
      <c r="AEF161" s="0"/>
      <c r="AEG161" s="0"/>
      <c r="AEH161" s="0"/>
      <c r="AEI161" s="0"/>
      <c r="AEJ161" s="0"/>
      <c r="AEK161" s="0"/>
      <c r="AEL161" s="0"/>
      <c r="AEM161" s="0"/>
      <c r="AEN161" s="0"/>
      <c r="AEO161" s="0"/>
      <c r="AEP161" s="0"/>
      <c r="AEQ161" s="0"/>
      <c r="AER161" s="0"/>
      <c r="AES161" s="0"/>
      <c r="AET161" s="0"/>
      <c r="AEU161" s="0"/>
      <c r="AEV161" s="0"/>
      <c r="AEW161" s="0"/>
      <c r="AEX161" s="0"/>
      <c r="AEY161" s="0"/>
      <c r="AEZ161" s="0"/>
      <c r="AFA161" s="0"/>
      <c r="AFB161" s="0"/>
      <c r="AFC161" s="0"/>
      <c r="AFD161" s="0"/>
      <c r="AFE161" s="0"/>
      <c r="AFF161" s="0"/>
      <c r="AFG161" s="0"/>
      <c r="AFH161" s="0"/>
      <c r="AFI161" s="0"/>
      <c r="AFJ161" s="0"/>
      <c r="AFK161" s="0"/>
      <c r="AFL161" s="0"/>
      <c r="AFM161" s="0"/>
      <c r="AFN161" s="0"/>
      <c r="AFO161" s="0"/>
      <c r="AFP161" s="0"/>
      <c r="AFQ161" s="0"/>
      <c r="AFR161" s="0"/>
      <c r="AFS161" s="0"/>
      <c r="AFT161" s="0"/>
      <c r="AFU161" s="0"/>
      <c r="AFV161" s="0"/>
      <c r="AFW161" s="0"/>
      <c r="AFX161" s="0"/>
      <c r="AFY161" s="0"/>
      <c r="AFZ161" s="0"/>
      <c r="AGA161" s="0"/>
      <c r="AGB161" s="0"/>
      <c r="AGC161" s="0"/>
      <c r="AGD161" s="0"/>
      <c r="AGE161" s="0"/>
      <c r="AGF161" s="0"/>
      <c r="AGG161" s="0"/>
      <c r="AGH161" s="0"/>
      <c r="AGI161" s="0"/>
      <c r="AGJ161" s="0"/>
      <c r="AGK161" s="0"/>
      <c r="AGL161" s="0"/>
      <c r="AGM161" s="0"/>
      <c r="AGN161" s="0"/>
      <c r="AGO161" s="0"/>
      <c r="AGP161" s="0"/>
      <c r="AGQ161" s="0"/>
      <c r="AGR161" s="0"/>
      <c r="AGS161" s="0"/>
      <c r="AGT161" s="0"/>
      <c r="AGU161" s="0"/>
      <c r="AGV161" s="0"/>
      <c r="AGW161" s="0"/>
      <c r="AGX161" s="0"/>
      <c r="AGY161" s="0"/>
      <c r="AGZ161" s="0"/>
      <c r="AHA161" s="0"/>
      <c r="AHB161" s="0"/>
      <c r="AHC161" s="0"/>
      <c r="AHD161" s="0"/>
      <c r="AHE161" s="0"/>
      <c r="AHF161" s="0"/>
      <c r="AHG161" s="0"/>
      <c r="AHH161" s="0"/>
      <c r="AHI161" s="0"/>
      <c r="AHJ161" s="0"/>
      <c r="AHK161" s="0"/>
      <c r="AHL161" s="0"/>
      <c r="AHM161" s="0"/>
      <c r="AHN161" s="0"/>
      <c r="AHO161" s="0"/>
      <c r="AHP161" s="0"/>
      <c r="AHQ161" s="0"/>
      <c r="AHR161" s="0"/>
      <c r="AHS161" s="0"/>
      <c r="AHT161" s="0"/>
      <c r="AHU161" s="0"/>
      <c r="AHV161" s="0"/>
      <c r="AHW161" s="0"/>
      <c r="AHX161" s="0"/>
      <c r="AHY161" s="0"/>
      <c r="AHZ161" s="0"/>
      <c r="AIA161" s="0"/>
      <c r="AIB161" s="0"/>
      <c r="AIC161" s="0"/>
      <c r="AID161" s="0"/>
      <c r="AIE161" s="0"/>
      <c r="AIF161" s="0"/>
      <c r="AIG161" s="0"/>
      <c r="AIH161" s="0"/>
      <c r="AII161" s="0"/>
      <c r="AIJ161" s="0"/>
      <c r="AIK161" s="0"/>
      <c r="AIL161" s="0"/>
      <c r="AIM161" s="0"/>
      <c r="AIN161" s="0"/>
      <c r="AIO161" s="0"/>
      <c r="AIP161" s="0"/>
      <c r="AIQ161" s="0"/>
      <c r="AIR161" s="0"/>
      <c r="AIS161" s="0"/>
      <c r="AIT161" s="0"/>
      <c r="AIU161" s="0"/>
      <c r="AIV161" s="0"/>
      <c r="AIW161" s="0"/>
      <c r="AIX161" s="0"/>
      <c r="AIY161" s="0"/>
      <c r="AIZ161" s="0"/>
      <c r="AJA161" s="0"/>
      <c r="AJB161" s="0"/>
      <c r="AJC161" s="0"/>
      <c r="AJD161" s="0"/>
      <c r="AJE161" s="0"/>
      <c r="AJF161" s="0"/>
      <c r="AJG161" s="0"/>
      <c r="AJH161" s="0"/>
      <c r="AJI161" s="0"/>
      <c r="AJJ161" s="0"/>
      <c r="AJK161" s="0"/>
      <c r="AJL161" s="0"/>
      <c r="AJM161" s="0"/>
      <c r="AJN161" s="0"/>
      <c r="AJO161" s="0"/>
      <c r="AJP161" s="0"/>
      <c r="AJQ161" s="0"/>
      <c r="AJR161" s="0"/>
      <c r="AJS161" s="0"/>
      <c r="AJT161" s="0"/>
      <c r="AJU161" s="0"/>
      <c r="AJV161" s="0"/>
      <c r="AJW161" s="0"/>
      <c r="AJX161" s="0"/>
      <c r="AJY161" s="0"/>
      <c r="AJZ161" s="0"/>
      <c r="AKA161" s="0"/>
      <c r="AKB161" s="0"/>
      <c r="AKC161" s="0"/>
      <c r="AKD161" s="0"/>
      <c r="AKE161" s="0"/>
      <c r="AKF161" s="0"/>
      <c r="AKG161" s="0"/>
      <c r="AKH161" s="0"/>
      <c r="AKI161" s="0"/>
      <c r="AKJ161" s="0"/>
      <c r="AKK161" s="0"/>
      <c r="AKL161" s="0"/>
      <c r="AKM161" s="0"/>
      <c r="AKN161" s="0"/>
      <c r="AKO161" s="0"/>
      <c r="AKP161" s="0"/>
      <c r="AKQ161" s="0"/>
      <c r="AKR161" s="0"/>
      <c r="AKS161" s="0"/>
      <c r="AKT161" s="0"/>
      <c r="AKU161" s="0"/>
      <c r="AKV161" s="0"/>
      <c r="AKW161" s="0"/>
      <c r="AKX161" s="0"/>
      <c r="AKY161" s="0"/>
      <c r="AKZ161" s="0"/>
      <c r="ALA161" s="0"/>
      <c r="ALB161" s="0"/>
      <c r="ALC161" s="0"/>
      <c r="ALD161" s="0"/>
      <c r="ALE161" s="0"/>
      <c r="ALF161" s="0"/>
      <c r="ALG161" s="0"/>
      <c r="ALH161" s="0"/>
      <c r="ALI161" s="0"/>
      <c r="ALJ161" s="0"/>
      <c r="ALK161" s="0"/>
      <c r="ALL161" s="0"/>
      <c r="ALM161" s="0"/>
      <c r="ALN161" s="0"/>
      <c r="ALO161" s="0"/>
      <c r="ALP161" s="0"/>
      <c r="ALQ161" s="0"/>
      <c r="ALR161" s="0"/>
      <c r="ALS161" s="0"/>
      <c r="ALT161" s="0"/>
      <c r="ALU161" s="0"/>
      <c r="ALV161" s="0"/>
      <c r="ALW161" s="0"/>
      <c r="ALX161" s="0"/>
      <c r="ALY161" s="0"/>
      <c r="ALZ161" s="0"/>
      <c r="AMA161" s="0"/>
      <c r="AMB161" s="0"/>
      <c r="AMC161" s="0"/>
      <c r="AMD161" s="0"/>
      <c r="AME161" s="0"/>
      <c r="AMF161" s="0"/>
      <c r="AMG161" s="0"/>
      <c r="AMH161" s="0"/>
      <c r="AMI161" s="0"/>
      <c r="AMJ161" s="0"/>
    </row>
    <row r="162" customFormat="false" ht="12.8" hidden="false" customHeight="false" outlineLevel="0" collapsed="false">
      <c r="A162" s="0"/>
      <c r="B162" s="0"/>
      <c r="C162" s="34" t="s">
        <v>473</v>
      </c>
      <c r="D162" s="29" t="str">
        <f aca="false">IF(B162&lt;&gt;"",B162,IF(D161&lt;&gt;"",D161,""))</f>
        <v>datahelper_data</v>
      </c>
      <c r="E162" s="29" t="str">
        <f aca="false">LOWER(C162)</f>
        <v>bmuser_id</v>
      </c>
      <c r="F162" s="35" t="s">
        <v>381</v>
      </c>
      <c r="G162" s="39"/>
      <c r="H162" s="38"/>
      <c r="I162" s="37"/>
      <c r="J162" s="44" t="s">
        <v>384</v>
      </c>
      <c r="K162" s="33" t="str">
        <f aca="false">IF(F162="","",IF(F162="STRING","VARCHAR("&amp;G162&amp;")",F162)&amp;" "&amp;IF(H162="","NOT NULL","")&amp;" "&amp;IF(I162="","","DEFAULT "&amp;I162))</f>
        <v>INT NOT NULL</v>
      </c>
      <c r="L162" s="29" t="str">
        <f aca="false">IF(J162="pk","PRIMARY KEY ("&amp;E162&amp;")",IF(J162="u","UNIQUE ","")&amp;IF(OR(J162="i",J162="u"),"KEY "&amp;E162&amp;" ("&amp;E162&amp;")",""))</f>
        <v>KEY bmuser_id (bmuser_id)</v>
      </c>
      <c r="M162" s="29" t="str">
        <f aca="false">TRIM(E162&amp;" "&amp;K162)&amp;IF(C162="id"," AUTO_INCREMENT","")</f>
        <v>bmuser_id INT NOT NULL</v>
      </c>
      <c r="N162" s="29" t="str">
        <f aca="false">IF(M162="","",IF(N161="",N161,N161&amp;", ")&amp;M162)</f>
        <v>id INT NOT NULL AUTO_INCREMENT, bbcode_cmid INT NOT NULL, bmuser_id INT NOT NULL</v>
      </c>
      <c r="O162" s="29" t="str">
        <f aca="false">IF(E162="","",O161&amp;IF(L162="","",", "&amp;L162))</f>
        <v>, PRIMARY KEY (id), KEY bbcode_cmid (bbcode_cmid), KEY bmuser_id (bmuser_id)</v>
      </c>
      <c r="P162" s="29" t="str">
        <f aca="false">IF(AND(E162&lt;&gt;"",E163=""),"DROP TABLE IF EXISTS "&amp;D162&amp;"; ","")</f>
        <v/>
      </c>
      <c r="Q162" s="29" t="str">
        <f aca="false">IF(AND(E162&lt;&gt;"",E163=""),"CREATE TABLE IF NOT EXISTS "&amp;D162&amp;" ( "&amp;N162&amp;" "&amp;O162&amp;" ) ENGINE=InnoDB  DEFAULT CHARSET=utf8mb4 AUTO_INCREMENT=1 ;","")</f>
        <v/>
      </c>
      <c r="R162" s="29" t="str">
        <f aca="false">P162&amp;Q162</f>
        <v/>
      </c>
      <c r="S162" s="0"/>
      <c r="T162" s="0"/>
      <c r="U162" s="0"/>
      <c r="V162" s="0"/>
      <c r="W162" s="0" t="str">
        <f aca="false">IF(B162&lt;&gt;"",B162,W161)</f>
        <v>datahelper_data</v>
      </c>
      <c r="X162" s="0" t="str">
        <f aca="false">IF(B162&lt;&gt;"","ALTER TABLE "&amp;B162&amp;" CONVERT TO CHARACTER SET utf8mb4 COLLATE utf8mb4_unicode_ci;",IF(F162="STRING","ALTER TABLE "&amp;W162&amp;" CHANGE "&amp;C162&amp;" "&amp;C162&amp;" VARCHAR("&amp;G162&amp;") CHARACTER SET utf8mb4 COLLATE utf8mb4_unicode_ci;",IF(OR(F162="TEXT",F162="LONGTEXT"),"ALTER TABLE "&amp;W162&amp;" CHANGE "&amp;C162&amp;" "&amp;C162&amp;" "&amp;F162&amp;" CHARACTER SET utf8mb4 COLLATE utf8mb4_unicode_ci;","")))</f>
        <v/>
      </c>
      <c r="Y162" s="0"/>
      <c r="Z162" s="0"/>
      <c r="AA162" s="0"/>
      <c r="AB162" s="0"/>
      <c r="AC162" s="0"/>
      <c r="AD162" s="0"/>
      <c r="AE162" s="0"/>
      <c r="AF162" s="0"/>
      <c r="AG162" s="0"/>
      <c r="AH162" s="0"/>
      <c r="AI162" s="0"/>
      <c r="AJ162" s="0"/>
      <c r="AK162" s="0"/>
      <c r="AL162" s="0"/>
      <c r="AM162" s="0"/>
      <c r="AN162" s="0"/>
      <c r="AO162" s="0"/>
      <c r="AP162" s="0"/>
      <c r="AQ162" s="0"/>
      <c r="AR162" s="0"/>
      <c r="AS162" s="0"/>
      <c r="AT162" s="0"/>
      <c r="AU162" s="0"/>
      <c r="AV162" s="0"/>
      <c r="AW162" s="0"/>
      <c r="AX162" s="0"/>
      <c r="AY162" s="0"/>
      <c r="AZ162" s="0"/>
      <c r="BA162" s="0"/>
      <c r="BB162" s="0"/>
      <c r="BC162" s="0"/>
      <c r="BD162" s="0"/>
      <c r="BE162" s="0"/>
      <c r="BF162" s="0"/>
      <c r="BG162" s="0"/>
      <c r="BH162" s="0"/>
      <c r="BI162" s="0"/>
      <c r="BJ162" s="0"/>
      <c r="BK162" s="0"/>
      <c r="BL162" s="0"/>
      <c r="BM162" s="0"/>
      <c r="BN162" s="0"/>
      <c r="BO162" s="0"/>
      <c r="BP162" s="0"/>
      <c r="BQ162" s="0"/>
      <c r="BR162" s="0"/>
      <c r="BS162" s="0"/>
      <c r="BT162" s="0"/>
      <c r="BU162" s="0"/>
      <c r="BV162" s="0"/>
      <c r="BW162" s="0"/>
      <c r="BX162" s="0"/>
      <c r="BY162" s="0"/>
      <c r="BZ162" s="0"/>
      <c r="CA162" s="0"/>
      <c r="CB162" s="0"/>
      <c r="CC162" s="0"/>
      <c r="CD162" s="0"/>
      <c r="CE162" s="0"/>
      <c r="CF162" s="0"/>
      <c r="CG162" s="0"/>
      <c r="CH162" s="0"/>
      <c r="CI162" s="0"/>
      <c r="CJ162" s="0"/>
      <c r="CK162" s="0"/>
      <c r="CL162" s="0"/>
      <c r="CM162" s="0"/>
      <c r="CN162" s="0"/>
      <c r="CO162" s="0"/>
      <c r="CP162" s="0"/>
      <c r="CQ162" s="0"/>
      <c r="CR162" s="0"/>
      <c r="CS162" s="0"/>
      <c r="CT162" s="0"/>
      <c r="CU162" s="0"/>
      <c r="CV162" s="0"/>
      <c r="CW162" s="0"/>
      <c r="CX162" s="0"/>
      <c r="CY162" s="0"/>
      <c r="CZ162" s="0"/>
      <c r="DA162" s="0"/>
      <c r="DB162" s="0"/>
      <c r="DC162" s="0"/>
      <c r="DD162" s="0"/>
      <c r="DE162" s="0"/>
      <c r="DF162" s="0"/>
      <c r="DG162" s="0"/>
      <c r="DH162" s="0"/>
      <c r="DI162" s="0"/>
      <c r="DJ162" s="0"/>
      <c r="DK162" s="0"/>
      <c r="DL162" s="0"/>
      <c r="DM162" s="0"/>
      <c r="DN162" s="0"/>
      <c r="DO162" s="0"/>
      <c r="DP162" s="0"/>
      <c r="DQ162" s="0"/>
      <c r="DR162" s="0"/>
      <c r="DS162" s="0"/>
      <c r="DT162" s="0"/>
      <c r="DU162" s="0"/>
      <c r="DV162" s="0"/>
      <c r="DW162" s="0"/>
      <c r="DX162" s="0"/>
      <c r="DY162" s="0"/>
      <c r="DZ162" s="0"/>
      <c r="EA162" s="0"/>
      <c r="EB162" s="0"/>
      <c r="EC162" s="0"/>
      <c r="ED162" s="0"/>
      <c r="EE162" s="0"/>
      <c r="EF162" s="0"/>
      <c r="EG162" s="0"/>
      <c r="EH162" s="0"/>
      <c r="EI162" s="0"/>
      <c r="EJ162" s="0"/>
      <c r="EK162" s="0"/>
      <c r="EL162" s="0"/>
      <c r="EM162" s="0"/>
      <c r="EN162" s="0"/>
      <c r="EO162" s="0"/>
      <c r="EP162" s="0"/>
      <c r="EQ162" s="0"/>
      <c r="ER162" s="0"/>
      <c r="ES162" s="0"/>
      <c r="ET162" s="0"/>
      <c r="EU162" s="0"/>
      <c r="EV162" s="0"/>
      <c r="EW162" s="0"/>
      <c r="EX162" s="0"/>
      <c r="EY162" s="0"/>
      <c r="EZ162" s="0"/>
      <c r="FA162" s="0"/>
      <c r="FB162" s="0"/>
      <c r="FC162" s="0"/>
      <c r="FD162" s="0"/>
      <c r="FE162" s="0"/>
      <c r="FF162" s="0"/>
      <c r="FG162" s="0"/>
      <c r="FH162" s="0"/>
      <c r="FI162" s="0"/>
      <c r="FJ162" s="0"/>
      <c r="FK162" s="0"/>
      <c r="FL162" s="0"/>
      <c r="FM162" s="0"/>
      <c r="FN162" s="0"/>
      <c r="FO162" s="0"/>
      <c r="FP162" s="0"/>
      <c r="FQ162" s="0"/>
      <c r="FR162" s="0"/>
      <c r="FS162" s="0"/>
      <c r="FT162" s="0"/>
      <c r="FU162" s="0"/>
      <c r="FV162" s="0"/>
      <c r="FW162" s="0"/>
      <c r="FX162" s="0"/>
      <c r="FY162" s="0"/>
      <c r="FZ162" s="0"/>
      <c r="GA162" s="0"/>
      <c r="GB162" s="0"/>
      <c r="GC162" s="0"/>
      <c r="GD162" s="0"/>
      <c r="GE162" s="0"/>
      <c r="GF162" s="0"/>
      <c r="GG162" s="0"/>
      <c r="GH162" s="0"/>
      <c r="GI162" s="0"/>
      <c r="GJ162" s="0"/>
      <c r="GK162" s="0"/>
      <c r="GL162" s="0"/>
      <c r="GM162" s="0"/>
      <c r="GN162" s="0"/>
      <c r="GO162" s="0"/>
      <c r="GP162" s="0"/>
      <c r="GQ162" s="0"/>
      <c r="GR162" s="0"/>
      <c r="GS162" s="0"/>
      <c r="GT162" s="0"/>
      <c r="GU162" s="0"/>
      <c r="GV162" s="0"/>
      <c r="GW162" s="0"/>
      <c r="GX162" s="0"/>
      <c r="GY162" s="0"/>
      <c r="GZ162" s="0"/>
      <c r="HA162" s="0"/>
      <c r="HB162" s="0"/>
      <c r="HC162" s="0"/>
      <c r="HD162" s="0"/>
      <c r="HE162" s="0"/>
      <c r="HF162" s="0"/>
      <c r="HG162" s="0"/>
      <c r="HH162" s="0"/>
      <c r="HI162" s="0"/>
      <c r="HJ162" s="0"/>
      <c r="HK162" s="0"/>
      <c r="HL162" s="0"/>
      <c r="HM162" s="0"/>
      <c r="HN162" s="0"/>
      <c r="HO162" s="0"/>
      <c r="HP162" s="0"/>
      <c r="HQ162" s="0"/>
      <c r="HR162" s="0"/>
      <c r="HS162" s="0"/>
      <c r="HT162" s="0"/>
      <c r="HU162" s="0"/>
      <c r="HV162" s="0"/>
      <c r="HW162" s="0"/>
      <c r="HX162" s="0"/>
      <c r="HY162" s="0"/>
      <c r="HZ162" s="0"/>
      <c r="IA162" s="0"/>
      <c r="IB162" s="0"/>
      <c r="IC162" s="0"/>
      <c r="ID162" s="0"/>
      <c r="IE162" s="0"/>
      <c r="IF162" s="0"/>
      <c r="IG162" s="0"/>
      <c r="IH162" s="0"/>
      <c r="II162" s="0"/>
      <c r="IJ162" s="0"/>
      <c r="IK162" s="0"/>
      <c r="IL162" s="0"/>
      <c r="IM162" s="0"/>
      <c r="IN162" s="0"/>
      <c r="IO162" s="0"/>
      <c r="IP162" s="0"/>
      <c r="IQ162" s="0"/>
      <c r="IR162" s="0"/>
      <c r="IS162" s="0"/>
      <c r="IT162" s="0"/>
      <c r="IU162" s="0"/>
      <c r="IV162" s="0"/>
      <c r="IW162" s="0"/>
      <c r="IX162" s="0"/>
      <c r="IY162" s="0"/>
      <c r="IZ162" s="0"/>
      <c r="JA162" s="0"/>
      <c r="JB162" s="0"/>
      <c r="JC162" s="0"/>
      <c r="JD162" s="0"/>
      <c r="JE162" s="0"/>
      <c r="JF162" s="0"/>
      <c r="JG162" s="0"/>
      <c r="JH162" s="0"/>
      <c r="JI162" s="0"/>
      <c r="JJ162" s="0"/>
      <c r="JK162" s="0"/>
      <c r="JL162" s="0"/>
      <c r="JM162" s="0"/>
      <c r="JN162" s="0"/>
      <c r="JO162" s="0"/>
      <c r="JP162" s="0"/>
      <c r="JQ162" s="0"/>
      <c r="JR162" s="0"/>
      <c r="JS162" s="0"/>
      <c r="JT162" s="0"/>
      <c r="JU162" s="0"/>
      <c r="JV162" s="0"/>
      <c r="JW162" s="0"/>
      <c r="JX162" s="0"/>
      <c r="JY162" s="0"/>
      <c r="JZ162" s="0"/>
      <c r="KA162" s="0"/>
      <c r="KB162" s="0"/>
      <c r="KC162" s="0"/>
      <c r="KD162" s="0"/>
      <c r="KE162" s="0"/>
      <c r="KF162" s="0"/>
      <c r="KG162" s="0"/>
      <c r="KH162" s="0"/>
      <c r="KI162" s="0"/>
      <c r="KJ162" s="0"/>
      <c r="KK162" s="0"/>
      <c r="KL162" s="0"/>
      <c r="KM162" s="0"/>
      <c r="KN162" s="0"/>
      <c r="KO162" s="0"/>
      <c r="KP162" s="0"/>
      <c r="KQ162" s="0"/>
      <c r="KR162" s="0"/>
      <c r="KS162" s="0"/>
      <c r="KT162" s="0"/>
      <c r="KU162" s="0"/>
      <c r="KV162" s="0"/>
      <c r="KW162" s="0"/>
      <c r="KX162" s="0"/>
      <c r="KY162" s="0"/>
      <c r="KZ162" s="0"/>
      <c r="LA162" s="0"/>
      <c r="LB162" s="0"/>
      <c r="LC162" s="0"/>
      <c r="LD162" s="0"/>
      <c r="LE162" s="0"/>
      <c r="LF162" s="0"/>
      <c r="LG162" s="0"/>
      <c r="LH162" s="0"/>
      <c r="LI162" s="0"/>
      <c r="LJ162" s="0"/>
      <c r="LK162" s="0"/>
      <c r="LL162" s="0"/>
      <c r="LM162" s="0"/>
      <c r="LN162" s="0"/>
      <c r="LO162" s="0"/>
      <c r="LP162" s="0"/>
      <c r="LQ162" s="0"/>
      <c r="LR162" s="0"/>
      <c r="LS162" s="0"/>
      <c r="LT162" s="0"/>
      <c r="LU162" s="0"/>
      <c r="LV162" s="0"/>
      <c r="LW162" s="0"/>
      <c r="LX162" s="0"/>
      <c r="LY162" s="0"/>
      <c r="LZ162" s="0"/>
      <c r="MA162" s="0"/>
      <c r="MB162" s="0"/>
      <c r="MC162" s="0"/>
      <c r="MD162" s="0"/>
      <c r="ME162" s="0"/>
      <c r="MF162" s="0"/>
      <c r="MG162" s="0"/>
      <c r="MH162" s="0"/>
      <c r="MI162" s="0"/>
      <c r="MJ162" s="0"/>
      <c r="MK162" s="0"/>
      <c r="ML162" s="0"/>
      <c r="MM162" s="0"/>
      <c r="MN162" s="0"/>
      <c r="MO162" s="0"/>
      <c r="MP162" s="0"/>
      <c r="MQ162" s="0"/>
      <c r="MR162" s="0"/>
      <c r="MS162" s="0"/>
      <c r="MT162" s="0"/>
      <c r="MU162" s="0"/>
      <c r="MV162" s="0"/>
      <c r="MW162" s="0"/>
      <c r="MX162" s="0"/>
      <c r="MY162" s="0"/>
      <c r="MZ162" s="0"/>
      <c r="NA162" s="0"/>
      <c r="NB162" s="0"/>
      <c r="NC162" s="0"/>
      <c r="ND162" s="0"/>
      <c r="NE162" s="0"/>
      <c r="NF162" s="0"/>
      <c r="NG162" s="0"/>
      <c r="NH162" s="0"/>
      <c r="NI162" s="0"/>
      <c r="NJ162" s="0"/>
      <c r="NK162" s="0"/>
      <c r="NL162" s="0"/>
      <c r="NM162" s="0"/>
      <c r="NN162" s="0"/>
      <c r="NO162" s="0"/>
      <c r="NP162" s="0"/>
      <c r="NQ162" s="0"/>
      <c r="NR162" s="0"/>
      <c r="NS162" s="0"/>
      <c r="NT162" s="0"/>
      <c r="NU162" s="0"/>
      <c r="NV162" s="0"/>
      <c r="NW162" s="0"/>
      <c r="NX162" s="0"/>
      <c r="NY162" s="0"/>
      <c r="NZ162" s="0"/>
      <c r="OA162" s="0"/>
      <c r="OB162" s="0"/>
      <c r="OC162" s="0"/>
      <c r="OD162" s="0"/>
      <c r="OE162" s="0"/>
      <c r="OF162" s="0"/>
      <c r="OG162" s="0"/>
      <c r="OH162" s="0"/>
      <c r="OI162" s="0"/>
      <c r="OJ162" s="0"/>
      <c r="OK162" s="0"/>
      <c r="OL162" s="0"/>
      <c r="OM162" s="0"/>
      <c r="ON162" s="0"/>
      <c r="OO162" s="0"/>
      <c r="OP162" s="0"/>
      <c r="OQ162" s="0"/>
      <c r="OR162" s="0"/>
      <c r="OS162" s="0"/>
      <c r="OT162" s="0"/>
      <c r="OU162" s="0"/>
      <c r="OV162" s="0"/>
      <c r="OW162" s="0"/>
      <c r="OX162" s="0"/>
      <c r="OY162" s="0"/>
      <c r="OZ162" s="0"/>
      <c r="PA162" s="0"/>
      <c r="PB162" s="0"/>
      <c r="PC162" s="0"/>
      <c r="PD162" s="0"/>
      <c r="PE162" s="0"/>
      <c r="PF162" s="0"/>
      <c r="PG162" s="0"/>
      <c r="PH162" s="0"/>
      <c r="PI162" s="0"/>
      <c r="PJ162" s="0"/>
      <c r="PK162" s="0"/>
      <c r="PL162" s="0"/>
      <c r="PM162" s="0"/>
      <c r="PN162" s="0"/>
      <c r="PO162" s="0"/>
      <c r="PP162" s="0"/>
      <c r="PQ162" s="0"/>
      <c r="PR162" s="0"/>
      <c r="PS162" s="0"/>
      <c r="PT162" s="0"/>
      <c r="PU162" s="0"/>
      <c r="PV162" s="0"/>
      <c r="PW162" s="0"/>
      <c r="PX162" s="0"/>
      <c r="PY162" s="0"/>
      <c r="PZ162" s="0"/>
      <c r="QA162" s="0"/>
      <c r="QB162" s="0"/>
      <c r="QC162" s="0"/>
      <c r="QD162" s="0"/>
      <c r="QE162" s="0"/>
      <c r="QF162" s="0"/>
      <c r="QG162" s="0"/>
      <c r="QH162" s="0"/>
      <c r="QI162" s="0"/>
      <c r="QJ162" s="0"/>
      <c r="QK162" s="0"/>
      <c r="QL162" s="0"/>
      <c r="QM162" s="0"/>
      <c r="QN162" s="0"/>
      <c r="QO162" s="0"/>
      <c r="QP162" s="0"/>
      <c r="QQ162" s="0"/>
      <c r="QR162" s="0"/>
      <c r="QS162" s="0"/>
      <c r="QT162" s="0"/>
      <c r="QU162" s="0"/>
      <c r="QV162" s="0"/>
      <c r="QW162" s="0"/>
      <c r="QX162" s="0"/>
      <c r="QY162" s="0"/>
      <c r="QZ162" s="0"/>
      <c r="RA162" s="0"/>
      <c r="RB162" s="0"/>
      <c r="RC162" s="0"/>
      <c r="RD162" s="0"/>
      <c r="RE162" s="0"/>
      <c r="RF162" s="0"/>
      <c r="RG162" s="0"/>
      <c r="RH162" s="0"/>
      <c r="RI162" s="0"/>
      <c r="RJ162" s="0"/>
      <c r="RK162" s="0"/>
      <c r="RL162" s="0"/>
      <c r="RM162" s="0"/>
      <c r="RN162" s="0"/>
      <c r="RO162" s="0"/>
      <c r="RP162" s="0"/>
      <c r="RQ162" s="0"/>
      <c r="RR162" s="0"/>
      <c r="RS162" s="0"/>
      <c r="RT162" s="0"/>
      <c r="RU162" s="0"/>
      <c r="RV162" s="0"/>
      <c r="RW162" s="0"/>
      <c r="RX162" s="0"/>
      <c r="RY162" s="0"/>
      <c r="RZ162" s="0"/>
      <c r="SA162" s="0"/>
      <c r="SB162" s="0"/>
      <c r="SC162" s="0"/>
      <c r="SD162" s="0"/>
      <c r="SE162" s="0"/>
      <c r="SF162" s="0"/>
      <c r="SG162" s="0"/>
      <c r="SH162" s="0"/>
      <c r="SI162" s="0"/>
      <c r="SJ162" s="0"/>
      <c r="SK162" s="0"/>
      <c r="SL162" s="0"/>
      <c r="SM162" s="0"/>
      <c r="SN162" s="0"/>
      <c r="SO162" s="0"/>
      <c r="SP162" s="0"/>
      <c r="SQ162" s="0"/>
      <c r="SR162" s="0"/>
      <c r="SS162" s="0"/>
      <c r="ST162" s="0"/>
      <c r="SU162" s="0"/>
      <c r="SV162" s="0"/>
      <c r="SW162" s="0"/>
      <c r="SX162" s="0"/>
      <c r="SY162" s="0"/>
      <c r="SZ162" s="0"/>
      <c r="TA162" s="0"/>
      <c r="TB162" s="0"/>
      <c r="TC162" s="0"/>
      <c r="TD162" s="0"/>
      <c r="TE162" s="0"/>
      <c r="TF162" s="0"/>
      <c r="TG162" s="0"/>
      <c r="TH162" s="0"/>
      <c r="TI162" s="0"/>
      <c r="TJ162" s="0"/>
      <c r="TK162" s="0"/>
      <c r="TL162" s="0"/>
      <c r="TM162" s="0"/>
      <c r="TN162" s="0"/>
      <c r="TO162" s="0"/>
      <c r="TP162" s="0"/>
      <c r="TQ162" s="0"/>
      <c r="TR162" s="0"/>
      <c r="TS162" s="0"/>
      <c r="TT162" s="0"/>
      <c r="TU162" s="0"/>
      <c r="TV162" s="0"/>
      <c r="TW162" s="0"/>
      <c r="TX162" s="0"/>
      <c r="TY162" s="0"/>
      <c r="TZ162" s="0"/>
      <c r="UA162" s="0"/>
      <c r="UB162" s="0"/>
      <c r="UC162" s="0"/>
      <c r="UD162" s="0"/>
      <c r="UE162" s="0"/>
      <c r="UF162" s="0"/>
      <c r="UG162" s="0"/>
      <c r="UH162" s="0"/>
      <c r="UI162" s="0"/>
      <c r="UJ162" s="0"/>
      <c r="UK162" s="0"/>
      <c r="UL162" s="0"/>
      <c r="UM162" s="0"/>
      <c r="UN162" s="0"/>
      <c r="UO162" s="0"/>
      <c r="UP162" s="0"/>
      <c r="UQ162" s="0"/>
      <c r="UR162" s="0"/>
      <c r="US162" s="0"/>
      <c r="UT162" s="0"/>
      <c r="UU162" s="0"/>
      <c r="UV162" s="0"/>
      <c r="UW162" s="0"/>
      <c r="UX162" s="0"/>
      <c r="UY162" s="0"/>
      <c r="UZ162" s="0"/>
      <c r="VA162" s="0"/>
      <c r="VB162" s="0"/>
      <c r="VC162" s="0"/>
      <c r="VD162" s="0"/>
      <c r="VE162" s="0"/>
      <c r="VF162" s="0"/>
      <c r="VG162" s="0"/>
      <c r="VH162" s="0"/>
      <c r="VI162" s="0"/>
      <c r="VJ162" s="0"/>
      <c r="VK162" s="0"/>
      <c r="VL162" s="0"/>
      <c r="VM162" s="0"/>
      <c r="VN162" s="0"/>
      <c r="VO162" s="0"/>
      <c r="VP162" s="0"/>
      <c r="VQ162" s="0"/>
      <c r="VR162" s="0"/>
      <c r="VS162" s="0"/>
      <c r="VT162" s="0"/>
      <c r="VU162" s="0"/>
      <c r="VV162" s="0"/>
      <c r="VW162" s="0"/>
      <c r="VX162" s="0"/>
      <c r="VY162" s="0"/>
      <c r="VZ162" s="0"/>
      <c r="WA162" s="0"/>
      <c r="WB162" s="0"/>
      <c r="WC162" s="0"/>
      <c r="WD162" s="0"/>
      <c r="WE162" s="0"/>
      <c r="WF162" s="0"/>
      <c r="WG162" s="0"/>
      <c r="WH162" s="0"/>
      <c r="WI162" s="0"/>
      <c r="WJ162" s="0"/>
      <c r="WK162" s="0"/>
      <c r="WL162" s="0"/>
      <c r="WM162" s="0"/>
      <c r="WN162" s="0"/>
      <c r="WO162" s="0"/>
      <c r="WP162" s="0"/>
      <c r="WQ162" s="0"/>
      <c r="WR162" s="0"/>
      <c r="WS162" s="0"/>
      <c r="WT162" s="0"/>
      <c r="WU162" s="0"/>
      <c r="WV162" s="0"/>
      <c r="WW162" s="0"/>
      <c r="WX162" s="0"/>
      <c r="WY162" s="0"/>
      <c r="WZ162" s="0"/>
      <c r="XA162" s="0"/>
      <c r="XB162" s="0"/>
      <c r="XC162" s="0"/>
      <c r="XD162" s="0"/>
      <c r="XE162" s="0"/>
      <c r="XF162" s="0"/>
      <c r="XG162" s="0"/>
      <c r="XH162" s="0"/>
      <c r="XI162" s="0"/>
      <c r="XJ162" s="0"/>
      <c r="XK162" s="0"/>
      <c r="XL162" s="0"/>
      <c r="XM162" s="0"/>
      <c r="XN162" s="0"/>
      <c r="XO162" s="0"/>
      <c r="XP162" s="0"/>
      <c r="XQ162" s="0"/>
      <c r="XR162" s="0"/>
      <c r="XS162" s="0"/>
      <c r="XT162" s="0"/>
      <c r="XU162" s="0"/>
      <c r="XV162" s="0"/>
      <c r="XW162" s="0"/>
      <c r="XX162" s="0"/>
      <c r="XY162" s="0"/>
      <c r="XZ162" s="0"/>
      <c r="YA162" s="0"/>
      <c r="YB162" s="0"/>
      <c r="YC162" s="0"/>
      <c r="YD162" s="0"/>
      <c r="YE162" s="0"/>
      <c r="YF162" s="0"/>
      <c r="YG162" s="0"/>
      <c r="YH162" s="0"/>
      <c r="YI162" s="0"/>
      <c r="YJ162" s="0"/>
      <c r="YK162" s="0"/>
      <c r="YL162" s="0"/>
      <c r="YM162" s="0"/>
      <c r="YN162" s="0"/>
      <c r="YO162" s="0"/>
      <c r="YP162" s="0"/>
      <c r="YQ162" s="0"/>
      <c r="YR162" s="0"/>
      <c r="YS162" s="0"/>
      <c r="YT162" s="0"/>
      <c r="YU162" s="0"/>
      <c r="YV162" s="0"/>
      <c r="YW162" s="0"/>
      <c r="YX162" s="0"/>
      <c r="YY162" s="0"/>
      <c r="YZ162" s="0"/>
      <c r="ZA162" s="0"/>
      <c r="ZB162" s="0"/>
      <c r="ZC162" s="0"/>
      <c r="ZD162" s="0"/>
      <c r="ZE162" s="0"/>
      <c r="ZF162" s="0"/>
      <c r="ZG162" s="0"/>
      <c r="ZH162" s="0"/>
      <c r="ZI162" s="0"/>
      <c r="ZJ162" s="0"/>
      <c r="ZK162" s="0"/>
      <c r="ZL162" s="0"/>
      <c r="ZM162" s="0"/>
      <c r="ZN162" s="0"/>
      <c r="ZO162" s="0"/>
      <c r="ZP162" s="0"/>
      <c r="ZQ162" s="0"/>
      <c r="ZR162" s="0"/>
      <c r="ZS162" s="0"/>
      <c r="ZT162" s="0"/>
      <c r="ZU162" s="0"/>
      <c r="ZV162" s="0"/>
      <c r="ZW162" s="0"/>
      <c r="ZX162" s="0"/>
      <c r="ZY162" s="0"/>
      <c r="ZZ162" s="0"/>
      <c r="AAA162" s="0"/>
      <c r="AAB162" s="0"/>
      <c r="AAC162" s="0"/>
      <c r="AAD162" s="0"/>
      <c r="AAE162" s="0"/>
      <c r="AAF162" s="0"/>
      <c r="AAG162" s="0"/>
      <c r="AAH162" s="0"/>
      <c r="AAI162" s="0"/>
      <c r="AAJ162" s="0"/>
      <c r="AAK162" s="0"/>
      <c r="AAL162" s="0"/>
      <c r="AAM162" s="0"/>
      <c r="AAN162" s="0"/>
      <c r="AAO162" s="0"/>
      <c r="AAP162" s="0"/>
      <c r="AAQ162" s="0"/>
      <c r="AAR162" s="0"/>
      <c r="AAS162" s="0"/>
      <c r="AAT162" s="0"/>
      <c r="AAU162" s="0"/>
      <c r="AAV162" s="0"/>
      <c r="AAW162" s="0"/>
      <c r="AAX162" s="0"/>
      <c r="AAY162" s="0"/>
      <c r="AAZ162" s="0"/>
      <c r="ABA162" s="0"/>
      <c r="ABB162" s="0"/>
      <c r="ABC162" s="0"/>
      <c r="ABD162" s="0"/>
      <c r="ABE162" s="0"/>
      <c r="ABF162" s="0"/>
      <c r="ABG162" s="0"/>
      <c r="ABH162" s="0"/>
      <c r="ABI162" s="0"/>
      <c r="ABJ162" s="0"/>
      <c r="ABK162" s="0"/>
      <c r="ABL162" s="0"/>
      <c r="ABM162" s="0"/>
      <c r="ABN162" s="0"/>
      <c r="ABO162" s="0"/>
      <c r="ABP162" s="0"/>
      <c r="ABQ162" s="0"/>
      <c r="ABR162" s="0"/>
      <c r="ABS162" s="0"/>
      <c r="ABT162" s="0"/>
      <c r="ABU162" s="0"/>
      <c r="ABV162" s="0"/>
      <c r="ABW162" s="0"/>
      <c r="ABX162" s="0"/>
      <c r="ABY162" s="0"/>
      <c r="ABZ162" s="0"/>
      <c r="ACA162" s="0"/>
      <c r="ACB162" s="0"/>
      <c r="ACC162" s="0"/>
      <c r="ACD162" s="0"/>
      <c r="ACE162" s="0"/>
      <c r="ACF162" s="0"/>
      <c r="ACG162" s="0"/>
      <c r="ACH162" s="0"/>
      <c r="ACI162" s="0"/>
      <c r="ACJ162" s="0"/>
      <c r="ACK162" s="0"/>
      <c r="ACL162" s="0"/>
      <c r="ACM162" s="0"/>
      <c r="ACN162" s="0"/>
      <c r="ACO162" s="0"/>
      <c r="ACP162" s="0"/>
      <c r="ACQ162" s="0"/>
      <c r="ACR162" s="0"/>
      <c r="ACS162" s="0"/>
      <c r="ACT162" s="0"/>
      <c r="ACU162" s="0"/>
      <c r="ACV162" s="0"/>
      <c r="ACW162" s="0"/>
      <c r="ACX162" s="0"/>
      <c r="ACY162" s="0"/>
      <c r="ACZ162" s="0"/>
      <c r="ADA162" s="0"/>
      <c r="ADB162" s="0"/>
      <c r="ADC162" s="0"/>
      <c r="ADD162" s="0"/>
      <c r="ADE162" s="0"/>
      <c r="ADF162" s="0"/>
      <c r="ADG162" s="0"/>
      <c r="ADH162" s="0"/>
      <c r="ADI162" s="0"/>
      <c r="ADJ162" s="0"/>
      <c r="ADK162" s="0"/>
      <c r="ADL162" s="0"/>
      <c r="ADM162" s="0"/>
      <c r="ADN162" s="0"/>
      <c r="ADO162" s="0"/>
      <c r="ADP162" s="0"/>
      <c r="ADQ162" s="0"/>
      <c r="ADR162" s="0"/>
      <c r="ADS162" s="0"/>
      <c r="ADT162" s="0"/>
      <c r="ADU162" s="0"/>
      <c r="ADV162" s="0"/>
      <c r="ADW162" s="0"/>
      <c r="ADX162" s="0"/>
      <c r="ADY162" s="0"/>
      <c r="ADZ162" s="0"/>
      <c r="AEA162" s="0"/>
      <c r="AEB162" s="0"/>
      <c r="AEC162" s="0"/>
      <c r="AED162" s="0"/>
      <c r="AEE162" s="0"/>
      <c r="AEF162" s="0"/>
      <c r="AEG162" s="0"/>
      <c r="AEH162" s="0"/>
      <c r="AEI162" s="0"/>
      <c r="AEJ162" s="0"/>
      <c r="AEK162" s="0"/>
      <c r="AEL162" s="0"/>
      <c r="AEM162" s="0"/>
      <c r="AEN162" s="0"/>
      <c r="AEO162" s="0"/>
      <c r="AEP162" s="0"/>
      <c r="AEQ162" s="0"/>
      <c r="AER162" s="0"/>
      <c r="AES162" s="0"/>
      <c r="AET162" s="0"/>
      <c r="AEU162" s="0"/>
      <c r="AEV162" s="0"/>
      <c r="AEW162" s="0"/>
      <c r="AEX162" s="0"/>
      <c r="AEY162" s="0"/>
      <c r="AEZ162" s="0"/>
      <c r="AFA162" s="0"/>
      <c r="AFB162" s="0"/>
      <c r="AFC162" s="0"/>
      <c r="AFD162" s="0"/>
      <c r="AFE162" s="0"/>
      <c r="AFF162" s="0"/>
      <c r="AFG162" s="0"/>
      <c r="AFH162" s="0"/>
      <c r="AFI162" s="0"/>
      <c r="AFJ162" s="0"/>
      <c r="AFK162" s="0"/>
      <c r="AFL162" s="0"/>
      <c r="AFM162" s="0"/>
      <c r="AFN162" s="0"/>
      <c r="AFO162" s="0"/>
      <c r="AFP162" s="0"/>
      <c r="AFQ162" s="0"/>
      <c r="AFR162" s="0"/>
      <c r="AFS162" s="0"/>
      <c r="AFT162" s="0"/>
      <c r="AFU162" s="0"/>
      <c r="AFV162" s="0"/>
      <c r="AFW162" s="0"/>
      <c r="AFX162" s="0"/>
      <c r="AFY162" s="0"/>
      <c r="AFZ162" s="0"/>
      <c r="AGA162" s="0"/>
      <c r="AGB162" s="0"/>
      <c r="AGC162" s="0"/>
      <c r="AGD162" s="0"/>
      <c r="AGE162" s="0"/>
      <c r="AGF162" s="0"/>
      <c r="AGG162" s="0"/>
      <c r="AGH162" s="0"/>
      <c r="AGI162" s="0"/>
      <c r="AGJ162" s="0"/>
      <c r="AGK162" s="0"/>
      <c r="AGL162" s="0"/>
      <c r="AGM162" s="0"/>
      <c r="AGN162" s="0"/>
      <c r="AGO162" s="0"/>
      <c r="AGP162" s="0"/>
      <c r="AGQ162" s="0"/>
      <c r="AGR162" s="0"/>
      <c r="AGS162" s="0"/>
      <c r="AGT162" s="0"/>
      <c r="AGU162" s="0"/>
      <c r="AGV162" s="0"/>
      <c r="AGW162" s="0"/>
      <c r="AGX162" s="0"/>
      <c r="AGY162" s="0"/>
      <c r="AGZ162" s="0"/>
      <c r="AHA162" s="0"/>
      <c r="AHB162" s="0"/>
      <c r="AHC162" s="0"/>
      <c r="AHD162" s="0"/>
      <c r="AHE162" s="0"/>
      <c r="AHF162" s="0"/>
      <c r="AHG162" s="0"/>
      <c r="AHH162" s="0"/>
      <c r="AHI162" s="0"/>
      <c r="AHJ162" s="0"/>
      <c r="AHK162" s="0"/>
      <c r="AHL162" s="0"/>
      <c r="AHM162" s="0"/>
      <c r="AHN162" s="0"/>
      <c r="AHO162" s="0"/>
      <c r="AHP162" s="0"/>
      <c r="AHQ162" s="0"/>
      <c r="AHR162" s="0"/>
      <c r="AHS162" s="0"/>
      <c r="AHT162" s="0"/>
      <c r="AHU162" s="0"/>
      <c r="AHV162" s="0"/>
      <c r="AHW162" s="0"/>
      <c r="AHX162" s="0"/>
      <c r="AHY162" s="0"/>
      <c r="AHZ162" s="0"/>
      <c r="AIA162" s="0"/>
      <c r="AIB162" s="0"/>
      <c r="AIC162" s="0"/>
      <c r="AID162" s="0"/>
      <c r="AIE162" s="0"/>
      <c r="AIF162" s="0"/>
      <c r="AIG162" s="0"/>
      <c r="AIH162" s="0"/>
      <c r="AII162" s="0"/>
      <c r="AIJ162" s="0"/>
      <c r="AIK162" s="0"/>
      <c r="AIL162" s="0"/>
      <c r="AIM162" s="0"/>
      <c r="AIN162" s="0"/>
      <c r="AIO162" s="0"/>
      <c r="AIP162" s="0"/>
      <c r="AIQ162" s="0"/>
      <c r="AIR162" s="0"/>
      <c r="AIS162" s="0"/>
      <c r="AIT162" s="0"/>
      <c r="AIU162" s="0"/>
      <c r="AIV162" s="0"/>
      <c r="AIW162" s="0"/>
      <c r="AIX162" s="0"/>
      <c r="AIY162" s="0"/>
      <c r="AIZ162" s="0"/>
      <c r="AJA162" s="0"/>
      <c r="AJB162" s="0"/>
      <c r="AJC162" s="0"/>
      <c r="AJD162" s="0"/>
      <c r="AJE162" s="0"/>
      <c r="AJF162" s="0"/>
      <c r="AJG162" s="0"/>
      <c r="AJH162" s="0"/>
      <c r="AJI162" s="0"/>
      <c r="AJJ162" s="0"/>
      <c r="AJK162" s="0"/>
      <c r="AJL162" s="0"/>
      <c r="AJM162" s="0"/>
      <c r="AJN162" s="0"/>
      <c r="AJO162" s="0"/>
      <c r="AJP162" s="0"/>
      <c r="AJQ162" s="0"/>
      <c r="AJR162" s="0"/>
      <c r="AJS162" s="0"/>
      <c r="AJT162" s="0"/>
      <c r="AJU162" s="0"/>
      <c r="AJV162" s="0"/>
      <c r="AJW162" s="0"/>
      <c r="AJX162" s="0"/>
      <c r="AJY162" s="0"/>
      <c r="AJZ162" s="0"/>
      <c r="AKA162" s="0"/>
      <c r="AKB162" s="0"/>
      <c r="AKC162" s="0"/>
      <c r="AKD162" s="0"/>
      <c r="AKE162" s="0"/>
      <c r="AKF162" s="0"/>
      <c r="AKG162" s="0"/>
      <c r="AKH162" s="0"/>
      <c r="AKI162" s="0"/>
      <c r="AKJ162" s="0"/>
      <c r="AKK162" s="0"/>
      <c r="AKL162" s="0"/>
      <c r="AKM162" s="0"/>
      <c r="AKN162" s="0"/>
      <c r="AKO162" s="0"/>
      <c r="AKP162" s="0"/>
      <c r="AKQ162" s="0"/>
      <c r="AKR162" s="0"/>
      <c r="AKS162" s="0"/>
      <c r="AKT162" s="0"/>
      <c r="AKU162" s="0"/>
      <c r="AKV162" s="0"/>
      <c r="AKW162" s="0"/>
      <c r="AKX162" s="0"/>
      <c r="AKY162" s="0"/>
      <c r="AKZ162" s="0"/>
      <c r="ALA162" s="0"/>
      <c r="ALB162" s="0"/>
      <c r="ALC162" s="0"/>
      <c r="ALD162" s="0"/>
      <c r="ALE162" s="0"/>
      <c r="ALF162" s="0"/>
      <c r="ALG162" s="0"/>
      <c r="ALH162" s="0"/>
      <c r="ALI162" s="0"/>
      <c r="ALJ162" s="0"/>
      <c r="ALK162" s="0"/>
      <c r="ALL162" s="0"/>
      <c r="ALM162" s="0"/>
      <c r="ALN162" s="0"/>
      <c r="ALO162" s="0"/>
      <c r="ALP162" s="0"/>
      <c r="ALQ162" s="0"/>
      <c r="ALR162" s="0"/>
      <c r="ALS162" s="0"/>
      <c r="ALT162" s="0"/>
      <c r="ALU162" s="0"/>
      <c r="ALV162" s="0"/>
      <c r="ALW162" s="0"/>
      <c r="ALX162" s="0"/>
      <c r="ALY162" s="0"/>
      <c r="ALZ162" s="0"/>
      <c r="AMA162" s="0"/>
      <c r="AMB162" s="0"/>
      <c r="AMC162" s="0"/>
      <c r="AMD162" s="0"/>
      <c r="AME162" s="0"/>
      <c r="AMF162" s="0"/>
      <c r="AMG162" s="0"/>
      <c r="AMH162" s="0"/>
      <c r="AMI162" s="0"/>
      <c r="AMJ162" s="0"/>
    </row>
    <row r="163" customFormat="false" ht="12.8" hidden="false" customHeight="false" outlineLevel="0" collapsed="false">
      <c r="A163" s="0"/>
      <c r="B163" s="0"/>
      <c r="C163" s="34" t="s">
        <v>419</v>
      </c>
      <c r="D163" s="29" t="str">
        <f aca="false">IF(B163&lt;&gt;"",B163,IF(D162&lt;&gt;"",D162,""))</f>
        <v>datahelper_data</v>
      </c>
      <c r="E163" s="29" t="str">
        <f aca="false">LOWER(C163)</f>
        <v>name</v>
      </c>
      <c r="F163" s="35" t="s">
        <v>386</v>
      </c>
      <c r="G163" s="39" t="n">
        <v>255</v>
      </c>
      <c r="H163" s="38"/>
      <c r="I163" s="37"/>
      <c r="J163" s="44" t="s">
        <v>384</v>
      </c>
      <c r="K163" s="33" t="str">
        <f aca="false">IF(F163="","",IF(F163="STRING","VARCHAR("&amp;G163&amp;")",F163)&amp;" "&amp;IF(H163="","NOT NULL","")&amp;" "&amp;IF(I163="","","DEFAULT "&amp;I163))</f>
        <v>VARCHAR(255) NOT NULL</v>
      </c>
      <c r="L163" s="29" t="str">
        <f aca="false">IF(J163="pk","PRIMARY KEY ("&amp;E163&amp;")",IF(J163="u","UNIQUE ","")&amp;IF(OR(J163="i",J163="u"),"KEY "&amp;E163&amp;" ("&amp;E163&amp;")",""))</f>
        <v>KEY name (name)</v>
      </c>
      <c r="M163" s="29" t="str">
        <f aca="false">TRIM(E163&amp;" "&amp;K163)&amp;IF(C163="id"," AUTO_INCREMENT","")</f>
        <v>name VARCHAR(255) NOT NULL</v>
      </c>
      <c r="N163" s="29" t="str">
        <f aca="false">IF(M163="","",IF(N162="",N162,N162&amp;", ")&amp;M163)</f>
        <v>id INT NOT NULL AUTO_INCREMENT, bbcode_cmid INT NOT NULL, bmuser_id INT NOT NULL, name VARCHAR(255) NOT NULL</v>
      </c>
      <c r="O163" s="29" t="str">
        <f aca="false">IF(E163="","",O162&amp;IF(L163="","",", "&amp;L163))</f>
        <v>, PRIMARY KEY (id), KEY bbcode_cmid (bbcode_cmid), KEY bmuser_id (bmuser_id), KEY name (name)</v>
      </c>
      <c r="P163" s="29" t="str">
        <f aca="false">IF(AND(E163&lt;&gt;"",E164=""),"DROP TABLE IF EXISTS "&amp;D163&amp;"; ","")</f>
        <v/>
      </c>
      <c r="Q163" s="29" t="str">
        <f aca="false">IF(AND(E163&lt;&gt;"",E164=""),"CREATE TABLE IF NOT EXISTS "&amp;D163&amp;" ( "&amp;N163&amp;" "&amp;O163&amp;" ) ENGINE=InnoDB  DEFAULT CHARSET=utf8mb4 AUTO_INCREMENT=1 ;","")</f>
        <v/>
      </c>
      <c r="R163" s="29" t="str">
        <f aca="false">P163&amp;Q163</f>
        <v/>
      </c>
      <c r="S163" s="0"/>
      <c r="T163" s="0"/>
      <c r="U163" s="0"/>
      <c r="V163" s="0"/>
      <c r="W163" s="0" t="str">
        <f aca="false">IF(B163&lt;&gt;"",B163,W162)</f>
        <v>datahelper_data</v>
      </c>
      <c r="X163" s="0" t="str">
        <f aca="false">IF(B163&lt;&gt;"","ALTER TABLE "&amp;B163&amp;" CONVERT TO CHARACTER SET utf8mb4 COLLATE utf8mb4_unicode_ci;",IF(F163="STRING","ALTER TABLE "&amp;W163&amp;" CHANGE "&amp;C163&amp;" "&amp;C163&amp;" VARCHAR("&amp;G163&amp;") CHARACTER SET utf8mb4 COLLATE utf8mb4_unicode_ci;",IF(OR(F163="TEXT",F163="LONGTEXT"),"ALTER TABLE "&amp;W163&amp;" CHANGE "&amp;C163&amp;" "&amp;C163&amp;" "&amp;F163&amp;" CHARACTER SET utf8mb4 COLLATE utf8mb4_unicode_ci;","")))</f>
        <v>ALTER TABLE datahelper_data CHANGE name name VARCHAR(255) CHARACTER SET utf8mb4 COLLATE utf8mb4_unicode_ci;</v>
      </c>
      <c r="Y163" s="0"/>
      <c r="Z163" s="0"/>
      <c r="AA163" s="0"/>
      <c r="AB163" s="0"/>
      <c r="AC163" s="0"/>
      <c r="AD163" s="0"/>
      <c r="AE163" s="0"/>
      <c r="AF163" s="0"/>
      <c r="AG163" s="0"/>
      <c r="AH163" s="0"/>
      <c r="AI163" s="0"/>
      <c r="AJ163" s="0"/>
      <c r="AK163" s="0"/>
      <c r="AL163" s="0"/>
      <c r="AM163" s="0"/>
      <c r="AN163" s="0"/>
      <c r="AO163" s="0"/>
      <c r="AP163" s="0"/>
      <c r="AQ163" s="0"/>
      <c r="AR163" s="0"/>
      <c r="AS163" s="0"/>
      <c r="AT163" s="0"/>
      <c r="AU163" s="0"/>
      <c r="AV163" s="0"/>
      <c r="AW163" s="0"/>
      <c r="AX163" s="0"/>
      <c r="AY163" s="0"/>
      <c r="AZ163" s="0"/>
      <c r="BA163" s="0"/>
      <c r="BB163" s="0"/>
      <c r="BC163" s="0"/>
      <c r="BD163" s="0"/>
      <c r="BE163" s="0"/>
      <c r="BF163" s="0"/>
      <c r="BG163" s="0"/>
      <c r="BH163" s="0"/>
      <c r="BI163" s="0"/>
      <c r="BJ163" s="0"/>
      <c r="BK163" s="0"/>
      <c r="BL163" s="0"/>
      <c r="BM163" s="0"/>
      <c r="BN163" s="0"/>
      <c r="BO163" s="0"/>
      <c r="BP163" s="0"/>
      <c r="BQ163" s="0"/>
      <c r="BR163" s="0"/>
      <c r="BS163" s="0"/>
      <c r="BT163" s="0"/>
      <c r="BU163" s="0"/>
      <c r="BV163" s="0"/>
      <c r="BW163" s="0"/>
      <c r="BX163" s="0"/>
      <c r="BY163" s="0"/>
      <c r="BZ163" s="0"/>
      <c r="CA163" s="0"/>
      <c r="CB163" s="0"/>
      <c r="CC163" s="0"/>
      <c r="CD163" s="0"/>
      <c r="CE163" s="0"/>
      <c r="CF163" s="0"/>
      <c r="CG163" s="0"/>
      <c r="CH163" s="0"/>
      <c r="CI163" s="0"/>
      <c r="CJ163" s="0"/>
      <c r="CK163" s="0"/>
      <c r="CL163" s="0"/>
      <c r="CM163" s="0"/>
      <c r="CN163" s="0"/>
      <c r="CO163" s="0"/>
      <c r="CP163" s="0"/>
      <c r="CQ163" s="0"/>
      <c r="CR163" s="0"/>
      <c r="CS163" s="0"/>
      <c r="CT163" s="0"/>
      <c r="CU163" s="0"/>
      <c r="CV163" s="0"/>
      <c r="CW163" s="0"/>
      <c r="CX163" s="0"/>
      <c r="CY163" s="0"/>
      <c r="CZ163" s="0"/>
      <c r="DA163" s="0"/>
      <c r="DB163" s="0"/>
      <c r="DC163" s="0"/>
      <c r="DD163" s="0"/>
      <c r="DE163" s="0"/>
      <c r="DF163" s="0"/>
      <c r="DG163" s="0"/>
      <c r="DH163" s="0"/>
      <c r="DI163" s="0"/>
      <c r="DJ163" s="0"/>
      <c r="DK163" s="0"/>
      <c r="DL163" s="0"/>
      <c r="DM163" s="0"/>
      <c r="DN163" s="0"/>
      <c r="DO163" s="0"/>
      <c r="DP163" s="0"/>
      <c r="DQ163" s="0"/>
      <c r="DR163" s="0"/>
      <c r="DS163" s="0"/>
      <c r="DT163" s="0"/>
      <c r="DU163" s="0"/>
      <c r="DV163" s="0"/>
      <c r="DW163" s="0"/>
      <c r="DX163" s="0"/>
      <c r="DY163" s="0"/>
      <c r="DZ163" s="0"/>
      <c r="EA163" s="0"/>
      <c r="EB163" s="0"/>
      <c r="EC163" s="0"/>
      <c r="ED163" s="0"/>
      <c r="EE163" s="0"/>
      <c r="EF163" s="0"/>
      <c r="EG163" s="0"/>
      <c r="EH163" s="0"/>
      <c r="EI163" s="0"/>
      <c r="EJ163" s="0"/>
      <c r="EK163" s="0"/>
      <c r="EL163" s="0"/>
      <c r="EM163" s="0"/>
      <c r="EN163" s="0"/>
      <c r="EO163" s="0"/>
      <c r="EP163" s="0"/>
      <c r="EQ163" s="0"/>
      <c r="ER163" s="0"/>
      <c r="ES163" s="0"/>
      <c r="ET163" s="0"/>
      <c r="EU163" s="0"/>
      <c r="EV163" s="0"/>
      <c r="EW163" s="0"/>
      <c r="EX163" s="0"/>
      <c r="EY163" s="0"/>
      <c r="EZ163" s="0"/>
      <c r="FA163" s="0"/>
      <c r="FB163" s="0"/>
      <c r="FC163" s="0"/>
      <c r="FD163" s="0"/>
      <c r="FE163" s="0"/>
      <c r="FF163" s="0"/>
      <c r="FG163" s="0"/>
      <c r="FH163" s="0"/>
      <c r="FI163" s="0"/>
      <c r="FJ163" s="0"/>
      <c r="FK163" s="0"/>
      <c r="FL163" s="0"/>
      <c r="FM163" s="0"/>
      <c r="FN163" s="0"/>
      <c r="FO163" s="0"/>
      <c r="FP163" s="0"/>
      <c r="FQ163" s="0"/>
      <c r="FR163" s="0"/>
      <c r="FS163" s="0"/>
      <c r="FT163" s="0"/>
      <c r="FU163" s="0"/>
      <c r="FV163" s="0"/>
      <c r="FW163" s="0"/>
      <c r="FX163" s="0"/>
      <c r="FY163" s="0"/>
      <c r="FZ163" s="0"/>
      <c r="GA163" s="0"/>
      <c r="GB163" s="0"/>
      <c r="GC163" s="0"/>
      <c r="GD163" s="0"/>
      <c r="GE163" s="0"/>
      <c r="GF163" s="0"/>
      <c r="GG163" s="0"/>
      <c r="GH163" s="0"/>
      <c r="GI163" s="0"/>
      <c r="GJ163" s="0"/>
      <c r="GK163" s="0"/>
      <c r="GL163" s="0"/>
      <c r="GM163" s="0"/>
      <c r="GN163" s="0"/>
      <c r="GO163" s="0"/>
      <c r="GP163" s="0"/>
      <c r="GQ163" s="0"/>
      <c r="GR163" s="0"/>
      <c r="GS163" s="0"/>
      <c r="GT163" s="0"/>
      <c r="GU163" s="0"/>
      <c r="GV163" s="0"/>
      <c r="GW163" s="0"/>
      <c r="GX163" s="0"/>
      <c r="GY163" s="0"/>
      <c r="GZ163" s="0"/>
      <c r="HA163" s="0"/>
      <c r="HB163" s="0"/>
      <c r="HC163" s="0"/>
      <c r="HD163" s="0"/>
      <c r="HE163" s="0"/>
      <c r="HF163" s="0"/>
      <c r="HG163" s="0"/>
      <c r="HH163" s="0"/>
      <c r="HI163" s="0"/>
      <c r="HJ163" s="0"/>
      <c r="HK163" s="0"/>
      <c r="HL163" s="0"/>
      <c r="HM163" s="0"/>
      <c r="HN163" s="0"/>
      <c r="HO163" s="0"/>
      <c r="HP163" s="0"/>
      <c r="HQ163" s="0"/>
      <c r="HR163" s="0"/>
      <c r="HS163" s="0"/>
      <c r="HT163" s="0"/>
      <c r="HU163" s="0"/>
      <c r="HV163" s="0"/>
      <c r="HW163" s="0"/>
      <c r="HX163" s="0"/>
      <c r="HY163" s="0"/>
      <c r="HZ163" s="0"/>
      <c r="IA163" s="0"/>
      <c r="IB163" s="0"/>
      <c r="IC163" s="0"/>
      <c r="ID163" s="0"/>
      <c r="IE163" s="0"/>
      <c r="IF163" s="0"/>
      <c r="IG163" s="0"/>
      <c r="IH163" s="0"/>
      <c r="II163" s="0"/>
      <c r="IJ163" s="0"/>
      <c r="IK163" s="0"/>
      <c r="IL163" s="0"/>
      <c r="IM163" s="0"/>
      <c r="IN163" s="0"/>
      <c r="IO163" s="0"/>
      <c r="IP163" s="0"/>
      <c r="IQ163" s="0"/>
      <c r="IR163" s="0"/>
      <c r="IS163" s="0"/>
      <c r="IT163" s="0"/>
      <c r="IU163" s="0"/>
      <c r="IV163" s="0"/>
      <c r="IW163" s="0"/>
      <c r="IX163" s="0"/>
      <c r="IY163" s="0"/>
      <c r="IZ163" s="0"/>
      <c r="JA163" s="0"/>
      <c r="JB163" s="0"/>
      <c r="JC163" s="0"/>
      <c r="JD163" s="0"/>
      <c r="JE163" s="0"/>
      <c r="JF163" s="0"/>
      <c r="JG163" s="0"/>
      <c r="JH163" s="0"/>
      <c r="JI163" s="0"/>
      <c r="JJ163" s="0"/>
      <c r="JK163" s="0"/>
      <c r="JL163" s="0"/>
      <c r="JM163" s="0"/>
      <c r="JN163" s="0"/>
      <c r="JO163" s="0"/>
      <c r="JP163" s="0"/>
      <c r="JQ163" s="0"/>
      <c r="JR163" s="0"/>
      <c r="JS163" s="0"/>
      <c r="JT163" s="0"/>
      <c r="JU163" s="0"/>
      <c r="JV163" s="0"/>
      <c r="JW163" s="0"/>
      <c r="JX163" s="0"/>
      <c r="JY163" s="0"/>
      <c r="JZ163" s="0"/>
      <c r="KA163" s="0"/>
      <c r="KB163" s="0"/>
      <c r="KC163" s="0"/>
      <c r="KD163" s="0"/>
      <c r="KE163" s="0"/>
      <c r="KF163" s="0"/>
      <c r="KG163" s="0"/>
      <c r="KH163" s="0"/>
      <c r="KI163" s="0"/>
      <c r="KJ163" s="0"/>
      <c r="KK163" s="0"/>
      <c r="KL163" s="0"/>
      <c r="KM163" s="0"/>
      <c r="KN163" s="0"/>
      <c r="KO163" s="0"/>
      <c r="KP163" s="0"/>
      <c r="KQ163" s="0"/>
      <c r="KR163" s="0"/>
      <c r="KS163" s="0"/>
      <c r="KT163" s="0"/>
      <c r="KU163" s="0"/>
      <c r="KV163" s="0"/>
      <c r="KW163" s="0"/>
      <c r="KX163" s="0"/>
      <c r="KY163" s="0"/>
      <c r="KZ163" s="0"/>
      <c r="LA163" s="0"/>
      <c r="LB163" s="0"/>
      <c r="LC163" s="0"/>
      <c r="LD163" s="0"/>
      <c r="LE163" s="0"/>
      <c r="LF163" s="0"/>
      <c r="LG163" s="0"/>
      <c r="LH163" s="0"/>
      <c r="LI163" s="0"/>
      <c r="LJ163" s="0"/>
      <c r="LK163" s="0"/>
      <c r="LL163" s="0"/>
      <c r="LM163" s="0"/>
      <c r="LN163" s="0"/>
      <c r="LO163" s="0"/>
      <c r="LP163" s="0"/>
      <c r="LQ163" s="0"/>
      <c r="LR163" s="0"/>
      <c r="LS163" s="0"/>
      <c r="LT163" s="0"/>
      <c r="LU163" s="0"/>
      <c r="LV163" s="0"/>
      <c r="LW163" s="0"/>
      <c r="LX163" s="0"/>
      <c r="LY163" s="0"/>
      <c r="LZ163" s="0"/>
      <c r="MA163" s="0"/>
      <c r="MB163" s="0"/>
      <c r="MC163" s="0"/>
      <c r="MD163" s="0"/>
      <c r="ME163" s="0"/>
      <c r="MF163" s="0"/>
      <c r="MG163" s="0"/>
      <c r="MH163" s="0"/>
      <c r="MI163" s="0"/>
      <c r="MJ163" s="0"/>
      <c r="MK163" s="0"/>
      <c r="ML163" s="0"/>
      <c r="MM163" s="0"/>
      <c r="MN163" s="0"/>
      <c r="MO163" s="0"/>
      <c r="MP163" s="0"/>
      <c r="MQ163" s="0"/>
      <c r="MR163" s="0"/>
      <c r="MS163" s="0"/>
      <c r="MT163" s="0"/>
      <c r="MU163" s="0"/>
      <c r="MV163" s="0"/>
      <c r="MW163" s="0"/>
      <c r="MX163" s="0"/>
      <c r="MY163" s="0"/>
      <c r="MZ163" s="0"/>
      <c r="NA163" s="0"/>
      <c r="NB163" s="0"/>
      <c r="NC163" s="0"/>
      <c r="ND163" s="0"/>
      <c r="NE163" s="0"/>
      <c r="NF163" s="0"/>
      <c r="NG163" s="0"/>
      <c r="NH163" s="0"/>
      <c r="NI163" s="0"/>
      <c r="NJ163" s="0"/>
      <c r="NK163" s="0"/>
      <c r="NL163" s="0"/>
      <c r="NM163" s="0"/>
      <c r="NN163" s="0"/>
      <c r="NO163" s="0"/>
      <c r="NP163" s="0"/>
      <c r="NQ163" s="0"/>
      <c r="NR163" s="0"/>
      <c r="NS163" s="0"/>
      <c r="NT163" s="0"/>
      <c r="NU163" s="0"/>
      <c r="NV163" s="0"/>
      <c r="NW163" s="0"/>
      <c r="NX163" s="0"/>
      <c r="NY163" s="0"/>
      <c r="NZ163" s="0"/>
      <c r="OA163" s="0"/>
      <c r="OB163" s="0"/>
      <c r="OC163" s="0"/>
      <c r="OD163" s="0"/>
      <c r="OE163" s="0"/>
      <c r="OF163" s="0"/>
      <c r="OG163" s="0"/>
      <c r="OH163" s="0"/>
      <c r="OI163" s="0"/>
      <c r="OJ163" s="0"/>
      <c r="OK163" s="0"/>
      <c r="OL163" s="0"/>
      <c r="OM163" s="0"/>
      <c r="ON163" s="0"/>
      <c r="OO163" s="0"/>
      <c r="OP163" s="0"/>
      <c r="OQ163" s="0"/>
      <c r="OR163" s="0"/>
      <c r="OS163" s="0"/>
      <c r="OT163" s="0"/>
      <c r="OU163" s="0"/>
      <c r="OV163" s="0"/>
      <c r="OW163" s="0"/>
      <c r="OX163" s="0"/>
      <c r="OY163" s="0"/>
      <c r="OZ163" s="0"/>
      <c r="PA163" s="0"/>
      <c r="PB163" s="0"/>
      <c r="PC163" s="0"/>
      <c r="PD163" s="0"/>
      <c r="PE163" s="0"/>
      <c r="PF163" s="0"/>
      <c r="PG163" s="0"/>
      <c r="PH163" s="0"/>
      <c r="PI163" s="0"/>
      <c r="PJ163" s="0"/>
      <c r="PK163" s="0"/>
      <c r="PL163" s="0"/>
      <c r="PM163" s="0"/>
      <c r="PN163" s="0"/>
      <c r="PO163" s="0"/>
      <c r="PP163" s="0"/>
      <c r="PQ163" s="0"/>
      <c r="PR163" s="0"/>
      <c r="PS163" s="0"/>
      <c r="PT163" s="0"/>
      <c r="PU163" s="0"/>
      <c r="PV163" s="0"/>
      <c r="PW163" s="0"/>
      <c r="PX163" s="0"/>
      <c r="PY163" s="0"/>
      <c r="PZ163" s="0"/>
      <c r="QA163" s="0"/>
      <c r="QB163" s="0"/>
      <c r="QC163" s="0"/>
      <c r="QD163" s="0"/>
      <c r="QE163" s="0"/>
      <c r="QF163" s="0"/>
      <c r="QG163" s="0"/>
      <c r="QH163" s="0"/>
      <c r="QI163" s="0"/>
      <c r="QJ163" s="0"/>
      <c r="QK163" s="0"/>
      <c r="QL163" s="0"/>
      <c r="QM163" s="0"/>
      <c r="QN163" s="0"/>
      <c r="QO163" s="0"/>
      <c r="QP163" s="0"/>
      <c r="QQ163" s="0"/>
      <c r="QR163" s="0"/>
      <c r="QS163" s="0"/>
      <c r="QT163" s="0"/>
      <c r="QU163" s="0"/>
      <c r="QV163" s="0"/>
      <c r="QW163" s="0"/>
      <c r="QX163" s="0"/>
      <c r="QY163" s="0"/>
      <c r="QZ163" s="0"/>
      <c r="RA163" s="0"/>
      <c r="RB163" s="0"/>
      <c r="RC163" s="0"/>
      <c r="RD163" s="0"/>
      <c r="RE163" s="0"/>
      <c r="RF163" s="0"/>
      <c r="RG163" s="0"/>
      <c r="RH163" s="0"/>
      <c r="RI163" s="0"/>
      <c r="RJ163" s="0"/>
      <c r="RK163" s="0"/>
      <c r="RL163" s="0"/>
      <c r="RM163" s="0"/>
      <c r="RN163" s="0"/>
      <c r="RO163" s="0"/>
      <c r="RP163" s="0"/>
      <c r="RQ163" s="0"/>
      <c r="RR163" s="0"/>
      <c r="RS163" s="0"/>
      <c r="RT163" s="0"/>
      <c r="RU163" s="0"/>
      <c r="RV163" s="0"/>
      <c r="RW163" s="0"/>
      <c r="RX163" s="0"/>
      <c r="RY163" s="0"/>
      <c r="RZ163" s="0"/>
      <c r="SA163" s="0"/>
      <c r="SB163" s="0"/>
      <c r="SC163" s="0"/>
      <c r="SD163" s="0"/>
      <c r="SE163" s="0"/>
      <c r="SF163" s="0"/>
      <c r="SG163" s="0"/>
      <c r="SH163" s="0"/>
      <c r="SI163" s="0"/>
      <c r="SJ163" s="0"/>
      <c r="SK163" s="0"/>
      <c r="SL163" s="0"/>
      <c r="SM163" s="0"/>
      <c r="SN163" s="0"/>
      <c r="SO163" s="0"/>
      <c r="SP163" s="0"/>
      <c r="SQ163" s="0"/>
      <c r="SR163" s="0"/>
      <c r="SS163" s="0"/>
      <c r="ST163" s="0"/>
      <c r="SU163" s="0"/>
      <c r="SV163" s="0"/>
      <c r="SW163" s="0"/>
      <c r="SX163" s="0"/>
      <c r="SY163" s="0"/>
      <c r="SZ163" s="0"/>
      <c r="TA163" s="0"/>
      <c r="TB163" s="0"/>
      <c r="TC163" s="0"/>
      <c r="TD163" s="0"/>
      <c r="TE163" s="0"/>
      <c r="TF163" s="0"/>
      <c r="TG163" s="0"/>
      <c r="TH163" s="0"/>
      <c r="TI163" s="0"/>
      <c r="TJ163" s="0"/>
      <c r="TK163" s="0"/>
      <c r="TL163" s="0"/>
      <c r="TM163" s="0"/>
      <c r="TN163" s="0"/>
      <c r="TO163" s="0"/>
      <c r="TP163" s="0"/>
      <c r="TQ163" s="0"/>
      <c r="TR163" s="0"/>
      <c r="TS163" s="0"/>
      <c r="TT163" s="0"/>
      <c r="TU163" s="0"/>
      <c r="TV163" s="0"/>
      <c r="TW163" s="0"/>
      <c r="TX163" s="0"/>
      <c r="TY163" s="0"/>
      <c r="TZ163" s="0"/>
      <c r="UA163" s="0"/>
      <c r="UB163" s="0"/>
      <c r="UC163" s="0"/>
      <c r="UD163" s="0"/>
      <c r="UE163" s="0"/>
      <c r="UF163" s="0"/>
      <c r="UG163" s="0"/>
      <c r="UH163" s="0"/>
      <c r="UI163" s="0"/>
      <c r="UJ163" s="0"/>
      <c r="UK163" s="0"/>
      <c r="UL163" s="0"/>
      <c r="UM163" s="0"/>
      <c r="UN163" s="0"/>
      <c r="UO163" s="0"/>
      <c r="UP163" s="0"/>
      <c r="UQ163" s="0"/>
      <c r="UR163" s="0"/>
      <c r="US163" s="0"/>
      <c r="UT163" s="0"/>
      <c r="UU163" s="0"/>
      <c r="UV163" s="0"/>
      <c r="UW163" s="0"/>
      <c r="UX163" s="0"/>
      <c r="UY163" s="0"/>
      <c r="UZ163" s="0"/>
      <c r="VA163" s="0"/>
      <c r="VB163" s="0"/>
      <c r="VC163" s="0"/>
      <c r="VD163" s="0"/>
      <c r="VE163" s="0"/>
      <c r="VF163" s="0"/>
      <c r="VG163" s="0"/>
      <c r="VH163" s="0"/>
      <c r="VI163" s="0"/>
      <c r="VJ163" s="0"/>
      <c r="VK163" s="0"/>
      <c r="VL163" s="0"/>
      <c r="VM163" s="0"/>
      <c r="VN163" s="0"/>
      <c r="VO163" s="0"/>
      <c r="VP163" s="0"/>
      <c r="VQ163" s="0"/>
      <c r="VR163" s="0"/>
      <c r="VS163" s="0"/>
      <c r="VT163" s="0"/>
      <c r="VU163" s="0"/>
      <c r="VV163" s="0"/>
      <c r="VW163" s="0"/>
      <c r="VX163" s="0"/>
      <c r="VY163" s="0"/>
      <c r="VZ163" s="0"/>
      <c r="WA163" s="0"/>
      <c r="WB163" s="0"/>
      <c r="WC163" s="0"/>
      <c r="WD163" s="0"/>
      <c r="WE163" s="0"/>
      <c r="WF163" s="0"/>
      <c r="WG163" s="0"/>
      <c r="WH163" s="0"/>
      <c r="WI163" s="0"/>
      <c r="WJ163" s="0"/>
      <c r="WK163" s="0"/>
      <c r="WL163" s="0"/>
      <c r="WM163" s="0"/>
      <c r="WN163" s="0"/>
      <c r="WO163" s="0"/>
      <c r="WP163" s="0"/>
      <c r="WQ163" s="0"/>
      <c r="WR163" s="0"/>
      <c r="WS163" s="0"/>
      <c r="WT163" s="0"/>
      <c r="WU163" s="0"/>
      <c r="WV163" s="0"/>
      <c r="WW163" s="0"/>
      <c r="WX163" s="0"/>
      <c r="WY163" s="0"/>
      <c r="WZ163" s="0"/>
      <c r="XA163" s="0"/>
      <c r="XB163" s="0"/>
      <c r="XC163" s="0"/>
      <c r="XD163" s="0"/>
      <c r="XE163" s="0"/>
      <c r="XF163" s="0"/>
      <c r="XG163" s="0"/>
      <c r="XH163" s="0"/>
      <c r="XI163" s="0"/>
      <c r="XJ163" s="0"/>
      <c r="XK163" s="0"/>
      <c r="XL163" s="0"/>
      <c r="XM163" s="0"/>
      <c r="XN163" s="0"/>
      <c r="XO163" s="0"/>
      <c r="XP163" s="0"/>
      <c r="XQ163" s="0"/>
      <c r="XR163" s="0"/>
      <c r="XS163" s="0"/>
      <c r="XT163" s="0"/>
      <c r="XU163" s="0"/>
      <c r="XV163" s="0"/>
      <c r="XW163" s="0"/>
      <c r="XX163" s="0"/>
      <c r="XY163" s="0"/>
      <c r="XZ163" s="0"/>
      <c r="YA163" s="0"/>
      <c r="YB163" s="0"/>
      <c r="YC163" s="0"/>
      <c r="YD163" s="0"/>
      <c r="YE163" s="0"/>
      <c r="YF163" s="0"/>
      <c r="YG163" s="0"/>
      <c r="YH163" s="0"/>
      <c r="YI163" s="0"/>
      <c r="YJ163" s="0"/>
      <c r="YK163" s="0"/>
      <c r="YL163" s="0"/>
      <c r="YM163" s="0"/>
      <c r="YN163" s="0"/>
      <c r="YO163" s="0"/>
      <c r="YP163" s="0"/>
      <c r="YQ163" s="0"/>
      <c r="YR163" s="0"/>
      <c r="YS163" s="0"/>
      <c r="YT163" s="0"/>
      <c r="YU163" s="0"/>
      <c r="YV163" s="0"/>
      <c r="YW163" s="0"/>
      <c r="YX163" s="0"/>
      <c r="YY163" s="0"/>
      <c r="YZ163" s="0"/>
      <c r="ZA163" s="0"/>
      <c r="ZB163" s="0"/>
      <c r="ZC163" s="0"/>
      <c r="ZD163" s="0"/>
      <c r="ZE163" s="0"/>
      <c r="ZF163" s="0"/>
      <c r="ZG163" s="0"/>
      <c r="ZH163" s="0"/>
      <c r="ZI163" s="0"/>
      <c r="ZJ163" s="0"/>
      <c r="ZK163" s="0"/>
      <c r="ZL163" s="0"/>
      <c r="ZM163" s="0"/>
      <c r="ZN163" s="0"/>
      <c r="ZO163" s="0"/>
      <c r="ZP163" s="0"/>
      <c r="ZQ163" s="0"/>
      <c r="ZR163" s="0"/>
      <c r="ZS163" s="0"/>
      <c r="ZT163" s="0"/>
      <c r="ZU163" s="0"/>
      <c r="ZV163" s="0"/>
      <c r="ZW163" s="0"/>
      <c r="ZX163" s="0"/>
      <c r="ZY163" s="0"/>
      <c r="ZZ163" s="0"/>
      <c r="AAA163" s="0"/>
      <c r="AAB163" s="0"/>
      <c r="AAC163" s="0"/>
      <c r="AAD163" s="0"/>
      <c r="AAE163" s="0"/>
      <c r="AAF163" s="0"/>
      <c r="AAG163" s="0"/>
      <c r="AAH163" s="0"/>
      <c r="AAI163" s="0"/>
      <c r="AAJ163" s="0"/>
      <c r="AAK163" s="0"/>
      <c r="AAL163" s="0"/>
      <c r="AAM163" s="0"/>
      <c r="AAN163" s="0"/>
      <c r="AAO163" s="0"/>
      <c r="AAP163" s="0"/>
      <c r="AAQ163" s="0"/>
      <c r="AAR163" s="0"/>
      <c r="AAS163" s="0"/>
      <c r="AAT163" s="0"/>
      <c r="AAU163" s="0"/>
      <c r="AAV163" s="0"/>
      <c r="AAW163" s="0"/>
      <c r="AAX163" s="0"/>
      <c r="AAY163" s="0"/>
      <c r="AAZ163" s="0"/>
      <c r="ABA163" s="0"/>
      <c r="ABB163" s="0"/>
      <c r="ABC163" s="0"/>
      <c r="ABD163" s="0"/>
      <c r="ABE163" s="0"/>
      <c r="ABF163" s="0"/>
      <c r="ABG163" s="0"/>
      <c r="ABH163" s="0"/>
      <c r="ABI163" s="0"/>
      <c r="ABJ163" s="0"/>
      <c r="ABK163" s="0"/>
      <c r="ABL163" s="0"/>
      <c r="ABM163" s="0"/>
      <c r="ABN163" s="0"/>
      <c r="ABO163" s="0"/>
      <c r="ABP163" s="0"/>
      <c r="ABQ163" s="0"/>
      <c r="ABR163" s="0"/>
      <c r="ABS163" s="0"/>
      <c r="ABT163" s="0"/>
      <c r="ABU163" s="0"/>
      <c r="ABV163" s="0"/>
      <c r="ABW163" s="0"/>
      <c r="ABX163" s="0"/>
      <c r="ABY163" s="0"/>
      <c r="ABZ163" s="0"/>
      <c r="ACA163" s="0"/>
      <c r="ACB163" s="0"/>
      <c r="ACC163" s="0"/>
      <c r="ACD163" s="0"/>
      <c r="ACE163" s="0"/>
      <c r="ACF163" s="0"/>
      <c r="ACG163" s="0"/>
      <c r="ACH163" s="0"/>
      <c r="ACI163" s="0"/>
      <c r="ACJ163" s="0"/>
      <c r="ACK163" s="0"/>
      <c r="ACL163" s="0"/>
      <c r="ACM163" s="0"/>
      <c r="ACN163" s="0"/>
      <c r="ACO163" s="0"/>
      <c r="ACP163" s="0"/>
      <c r="ACQ163" s="0"/>
      <c r="ACR163" s="0"/>
      <c r="ACS163" s="0"/>
      <c r="ACT163" s="0"/>
      <c r="ACU163" s="0"/>
      <c r="ACV163" s="0"/>
      <c r="ACW163" s="0"/>
      <c r="ACX163" s="0"/>
      <c r="ACY163" s="0"/>
      <c r="ACZ163" s="0"/>
      <c r="ADA163" s="0"/>
      <c r="ADB163" s="0"/>
      <c r="ADC163" s="0"/>
      <c r="ADD163" s="0"/>
      <c r="ADE163" s="0"/>
      <c r="ADF163" s="0"/>
      <c r="ADG163" s="0"/>
      <c r="ADH163" s="0"/>
      <c r="ADI163" s="0"/>
      <c r="ADJ163" s="0"/>
      <c r="ADK163" s="0"/>
      <c r="ADL163" s="0"/>
      <c r="ADM163" s="0"/>
      <c r="ADN163" s="0"/>
      <c r="ADO163" s="0"/>
      <c r="ADP163" s="0"/>
      <c r="ADQ163" s="0"/>
      <c r="ADR163" s="0"/>
      <c r="ADS163" s="0"/>
      <c r="ADT163" s="0"/>
      <c r="ADU163" s="0"/>
      <c r="ADV163" s="0"/>
      <c r="ADW163" s="0"/>
      <c r="ADX163" s="0"/>
      <c r="ADY163" s="0"/>
      <c r="ADZ163" s="0"/>
      <c r="AEA163" s="0"/>
      <c r="AEB163" s="0"/>
      <c r="AEC163" s="0"/>
      <c r="AED163" s="0"/>
      <c r="AEE163" s="0"/>
      <c r="AEF163" s="0"/>
      <c r="AEG163" s="0"/>
      <c r="AEH163" s="0"/>
      <c r="AEI163" s="0"/>
      <c r="AEJ163" s="0"/>
      <c r="AEK163" s="0"/>
      <c r="AEL163" s="0"/>
      <c r="AEM163" s="0"/>
      <c r="AEN163" s="0"/>
      <c r="AEO163" s="0"/>
      <c r="AEP163" s="0"/>
      <c r="AEQ163" s="0"/>
      <c r="AER163" s="0"/>
      <c r="AES163" s="0"/>
      <c r="AET163" s="0"/>
      <c r="AEU163" s="0"/>
      <c r="AEV163" s="0"/>
      <c r="AEW163" s="0"/>
      <c r="AEX163" s="0"/>
      <c r="AEY163" s="0"/>
      <c r="AEZ163" s="0"/>
      <c r="AFA163" s="0"/>
      <c r="AFB163" s="0"/>
      <c r="AFC163" s="0"/>
      <c r="AFD163" s="0"/>
      <c r="AFE163" s="0"/>
      <c r="AFF163" s="0"/>
      <c r="AFG163" s="0"/>
      <c r="AFH163" s="0"/>
      <c r="AFI163" s="0"/>
      <c r="AFJ163" s="0"/>
      <c r="AFK163" s="0"/>
      <c r="AFL163" s="0"/>
      <c r="AFM163" s="0"/>
      <c r="AFN163" s="0"/>
      <c r="AFO163" s="0"/>
      <c r="AFP163" s="0"/>
      <c r="AFQ163" s="0"/>
      <c r="AFR163" s="0"/>
      <c r="AFS163" s="0"/>
      <c r="AFT163" s="0"/>
      <c r="AFU163" s="0"/>
      <c r="AFV163" s="0"/>
      <c r="AFW163" s="0"/>
      <c r="AFX163" s="0"/>
      <c r="AFY163" s="0"/>
      <c r="AFZ163" s="0"/>
      <c r="AGA163" s="0"/>
      <c r="AGB163" s="0"/>
      <c r="AGC163" s="0"/>
      <c r="AGD163" s="0"/>
      <c r="AGE163" s="0"/>
      <c r="AGF163" s="0"/>
      <c r="AGG163" s="0"/>
      <c r="AGH163" s="0"/>
      <c r="AGI163" s="0"/>
      <c r="AGJ163" s="0"/>
      <c r="AGK163" s="0"/>
      <c r="AGL163" s="0"/>
      <c r="AGM163" s="0"/>
      <c r="AGN163" s="0"/>
      <c r="AGO163" s="0"/>
      <c r="AGP163" s="0"/>
      <c r="AGQ163" s="0"/>
      <c r="AGR163" s="0"/>
      <c r="AGS163" s="0"/>
      <c r="AGT163" s="0"/>
      <c r="AGU163" s="0"/>
      <c r="AGV163" s="0"/>
      <c r="AGW163" s="0"/>
      <c r="AGX163" s="0"/>
      <c r="AGY163" s="0"/>
      <c r="AGZ163" s="0"/>
      <c r="AHA163" s="0"/>
      <c r="AHB163" s="0"/>
      <c r="AHC163" s="0"/>
      <c r="AHD163" s="0"/>
      <c r="AHE163" s="0"/>
      <c r="AHF163" s="0"/>
      <c r="AHG163" s="0"/>
      <c r="AHH163" s="0"/>
      <c r="AHI163" s="0"/>
      <c r="AHJ163" s="0"/>
      <c r="AHK163" s="0"/>
      <c r="AHL163" s="0"/>
      <c r="AHM163" s="0"/>
      <c r="AHN163" s="0"/>
      <c r="AHO163" s="0"/>
      <c r="AHP163" s="0"/>
      <c r="AHQ163" s="0"/>
      <c r="AHR163" s="0"/>
      <c r="AHS163" s="0"/>
      <c r="AHT163" s="0"/>
      <c r="AHU163" s="0"/>
      <c r="AHV163" s="0"/>
      <c r="AHW163" s="0"/>
      <c r="AHX163" s="0"/>
      <c r="AHY163" s="0"/>
      <c r="AHZ163" s="0"/>
      <c r="AIA163" s="0"/>
      <c r="AIB163" s="0"/>
      <c r="AIC163" s="0"/>
      <c r="AID163" s="0"/>
      <c r="AIE163" s="0"/>
      <c r="AIF163" s="0"/>
      <c r="AIG163" s="0"/>
      <c r="AIH163" s="0"/>
      <c r="AII163" s="0"/>
      <c r="AIJ163" s="0"/>
      <c r="AIK163" s="0"/>
      <c r="AIL163" s="0"/>
      <c r="AIM163" s="0"/>
      <c r="AIN163" s="0"/>
      <c r="AIO163" s="0"/>
      <c r="AIP163" s="0"/>
      <c r="AIQ163" s="0"/>
      <c r="AIR163" s="0"/>
      <c r="AIS163" s="0"/>
      <c r="AIT163" s="0"/>
      <c r="AIU163" s="0"/>
      <c r="AIV163" s="0"/>
      <c r="AIW163" s="0"/>
      <c r="AIX163" s="0"/>
      <c r="AIY163" s="0"/>
      <c r="AIZ163" s="0"/>
      <c r="AJA163" s="0"/>
      <c r="AJB163" s="0"/>
      <c r="AJC163" s="0"/>
      <c r="AJD163" s="0"/>
      <c r="AJE163" s="0"/>
      <c r="AJF163" s="0"/>
      <c r="AJG163" s="0"/>
      <c r="AJH163" s="0"/>
      <c r="AJI163" s="0"/>
      <c r="AJJ163" s="0"/>
      <c r="AJK163" s="0"/>
      <c r="AJL163" s="0"/>
      <c r="AJM163" s="0"/>
      <c r="AJN163" s="0"/>
      <c r="AJO163" s="0"/>
      <c r="AJP163" s="0"/>
      <c r="AJQ163" s="0"/>
      <c r="AJR163" s="0"/>
      <c r="AJS163" s="0"/>
      <c r="AJT163" s="0"/>
      <c r="AJU163" s="0"/>
      <c r="AJV163" s="0"/>
      <c r="AJW163" s="0"/>
      <c r="AJX163" s="0"/>
      <c r="AJY163" s="0"/>
      <c r="AJZ163" s="0"/>
      <c r="AKA163" s="0"/>
      <c r="AKB163" s="0"/>
      <c r="AKC163" s="0"/>
      <c r="AKD163" s="0"/>
      <c r="AKE163" s="0"/>
      <c r="AKF163" s="0"/>
      <c r="AKG163" s="0"/>
      <c r="AKH163" s="0"/>
      <c r="AKI163" s="0"/>
      <c r="AKJ163" s="0"/>
      <c r="AKK163" s="0"/>
      <c r="AKL163" s="0"/>
      <c r="AKM163" s="0"/>
      <c r="AKN163" s="0"/>
      <c r="AKO163" s="0"/>
      <c r="AKP163" s="0"/>
      <c r="AKQ163" s="0"/>
      <c r="AKR163" s="0"/>
      <c r="AKS163" s="0"/>
      <c r="AKT163" s="0"/>
      <c r="AKU163" s="0"/>
      <c r="AKV163" s="0"/>
      <c r="AKW163" s="0"/>
      <c r="AKX163" s="0"/>
      <c r="AKY163" s="0"/>
      <c r="AKZ163" s="0"/>
      <c r="ALA163" s="0"/>
      <c r="ALB163" s="0"/>
      <c r="ALC163" s="0"/>
      <c r="ALD163" s="0"/>
      <c r="ALE163" s="0"/>
      <c r="ALF163" s="0"/>
      <c r="ALG163" s="0"/>
      <c r="ALH163" s="0"/>
      <c r="ALI163" s="0"/>
      <c r="ALJ163" s="0"/>
      <c r="ALK163" s="0"/>
      <c r="ALL163" s="0"/>
      <c r="ALM163" s="0"/>
      <c r="ALN163" s="0"/>
      <c r="ALO163" s="0"/>
      <c r="ALP163" s="0"/>
      <c r="ALQ163" s="0"/>
      <c r="ALR163" s="0"/>
      <c r="ALS163" s="0"/>
      <c r="ALT163" s="0"/>
      <c r="ALU163" s="0"/>
      <c r="ALV163" s="0"/>
      <c r="ALW163" s="0"/>
      <c r="ALX163" s="0"/>
      <c r="ALY163" s="0"/>
      <c r="ALZ163" s="0"/>
      <c r="AMA163" s="0"/>
      <c r="AMB163" s="0"/>
      <c r="AMC163" s="0"/>
      <c r="AMD163" s="0"/>
      <c r="AME163" s="0"/>
      <c r="AMF163" s="0"/>
      <c r="AMG163" s="0"/>
      <c r="AMH163" s="0"/>
      <c r="AMI163" s="0"/>
      <c r="AMJ163" s="0"/>
    </row>
    <row r="164" customFormat="false" ht="12.8" hidden="false" customHeight="false" outlineLevel="0" collapsed="false">
      <c r="A164" s="0"/>
      <c r="B164" s="0"/>
      <c r="C164" s="34" t="s">
        <v>420</v>
      </c>
      <c r="D164" s="29" t="str">
        <f aca="false">IF(B164&lt;&gt;"",B164,IF(D163&lt;&gt;"",D163,""))</f>
        <v>datahelper_data</v>
      </c>
      <c r="E164" s="29" t="str">
        <f aca="false">LOWER(C164)</f>
        <v>value</v>
      </c>
      <c r="F164" s="35" t="s">
        <v>400</v>
      </c>
      <c r="G164" s="39"/>
      <c r="H164" s="38"/>
      <c r="I164" s="38"/>
      <c r="J164" s="37"/>
      <c r="K164" s="33" t="str">
        <f aca="false">IF(F164="","",IF(F164="STRING","VARCHAR("&amp;G164&amp;")",F164)&amp;" "&amp;IF(H164="","NOT NULL","")&amp;" "&amp;IF(I164="","","DEFAULT "&amp;I164))</f>
        <v>TEXT NOT NULL</v>
      </c>
      <c r="L164" s="29" t="str">
        <f aca="false">IF(J164="pk","PRIMARY KEY ("&amp;E164&amp;")",IF(J164="u","UNIQUE ","")&amp;IF(OR(J164="i",J164="u"),"KEY "&amp;E164&amp;" ("&amp;E164&amp;")",""))</f>
        <v/>
      </c>
      <c r="M164" s="29" t="str">
        <f aca="false">TRIM(E164&amp;" "&amp;K164)&amp;IF(C164="id"," AUTO_INCREMENT","")</f>
        <v>value TEXT NOT NULL</v>
      </c>
      <c r="N164" s="29" t="str">
        <f aca="false">IF(M164="","",IF(N163="",N163,N163&amp;", ")&amp;M164)</f>
        <v>id INT NOT NULL AUTO_INCREMENT, bbcode_cmid INT NOT NULL, bmuser_id INT NOT NULL, name VARCHAR(255) NOT NULL, value TEXT NOT NULL</v>
      </c>
      <c r="O164" s="29" t="str">
        <f aca="false">IF(E164="","",O163&amp;IF(L164="","",", "&amp;L164))</f>
        <v>, PRIMARY KEY (id), KEY bbcode_cmid (bbcode_cmid), KEY bmuser_id (bmuser_id), KEY name (name)</v>
      </c>
      <c r="P164" s="29" t="str">
        <f aca="false">IF(AND(E164&lt;&gt;"",E165=""),"DROP TABLE IF EXISTS "&amp;D164&amp;"; ","")</f>
        <v/>
      </c>
      <c r="Q164" s="29" t="str">
        <f aca="false">IF(AND(E164&lt;&gt;"",E165=""),"CREATE TABLE IF NOT EXISTS "&amp;D164&amp;" ( "&amp;N164&amp;" "&amp;O164&amp;" ) ENGINE=InnoDB  DEFAULT CHARSET=utf8mb4 AUTO_INCREMENT=1 ;","")</f>
        <v/>
      </c>
      <c r="R164" s="29" t="str">
        <f aca="false">P164&amp;Q164</f>
        <v/>
      </c>
      <c r="S164" s="0"/>
      <c r="T164" s="0"/>
      <c r="U164" s="0"/>
      <c r="V164" s="0"/>
      <c r="W164" s="0" t="str">
        <f aca="false">IF(B164&lt;&gt;"",B164,W163)</f>
        <v>datahelper_data</v>
      </c>
      <c r="X164" s="0" t="str">
        <f aca="false">IF(B164&lt;&gt;"","ALTER TABLE "&amp;B164&amp;" CONVERT TO CHARACTER SET utf8mb4 COLLATE utf8mb4_unicode_ci;",IF(F164="STRING","ALTER TABLE "&amp;W164&amp;" CHANGE "&amp;C164&amp;" "&amp;C164&amp;" VARCHAR("&amp;G164&amp;") CHARACTER SET utf8mb4 COLLATE utf8mb4_unicode_ci;",IF(OR(F164="TEXT",F164="LONGTEXT"),"ALTER TABLE "&amp;W164&amp;" CHANGE "&amp;C164&amp;" "&amp;C164&amp;" "&amp;F164&amp;" CHARACTER SET utf8mb4 COLLATE utf8mb4_unicode_ci;","")))</f>
        <v>ALTER TABLE datahelper_data CHANGE value value TEXT CHARACTER SET utf8mb4 COLLATE utf8mb4_unicode_ci;</v>
      </c>
      <c r="Y164" s="0"/>
      <c r="Z164" s="0"/>
      <c r="AA164" s="0"/>
      <c r="AB164" s="0"/>
      <c r="AC164" s="0"/>
      <c r="AD164" s="0"/>
      <c r="AE164" s="0"/>
      <c r="AF164" s="0"/>
      <c r="AG164" s="0"/>
      <c r="AH164" s="0"/>
      <c r="AI164" s="0"/>
      <c r="AJ164" s="0"/>
      <c r="AK164" s="0"/>
      <c r="AL164" s="0"/>
      <c r="AM164" s="0"/>
      <c r="AN164" s="0"/>
      <c r="AO164" s="0"/>
      <c r="AP164" s="0"/>
      <c r="AQ164" s="0"/>
      <c r="AR164" s="0"/>
      <c r="AS164" s="0"/>
      <c r="AT164" s="0"/>
      <c r="AU164" s="0"/>
      <c r="AV164" s="0"/>
      <c r="AW164" s="0"/>
      <c r="AX164" s="0"/>
      <c r="AY164" s="0"/>
      <c r="AZ164" s="0"/>
      <c r="BA164" s="0"/>
      <c r="BB164" s="0"/>
      <c r="BC164" s="0"/>
      <c r="BD164" s="0"/>
      <c r="BE164" s="0"/>
      <c r="BF164" s="0"/>
      <c r="BG164" s="0"/>
      <c r="BH164" s="0"/>
      <c r="BI164" s="0"/>
      <c r="BJ164" s="0"/>
      <c r="BK164" s="0"/>
      <c r="BL164" s="0"/>
      <c r="BM164" s="0"/>
      <c r="BN164" s="0"/>
      <c r="BO164" s="0"/>
      <c r="BP164" s="0"/>
      <c r="BQ164" s="0"/>
      <c r="BR164" s="0"/>
      <c r="BS164" s="0"/>
      <c r="BT164" s="0"/>
      <c r="BU164" s="0"/>
      <c r="BV164" s="0"/>
      <c r="BW164" s="0"/>
      <c r="BX164" s="0"/>
      <c r="BY164" s="0"/>
      <c r="BZ164" s="0"/>
      <c r="CA164" s="0"/>
      <c r="CB164" s="0"/>
      <c r="CC164" s="0"/>
      <c r="CD164" s="0"/>
      <c r="CE164" s="0"/>
      <c r="CF164" s="0"/>
      <c r="CG164" s="0"/>
      <c r="CH164" s="0"/>
      <c r="CI164" s="0"/>
      <c r="CJ164" s="0"/>
      <c r="CK164" s="0"/>
      <c r="CL164" s="0"/>
      <c r="CM164" s="0"/>
      <c r="CN164" s="0"/>
      <c r="CO164" s="0"/>
      <c r="CP164" s="0"/>
      <c r="CQ164" s="0"/>
      <c r="CR164" s="0"/>
      <c r="CS164" s="0"/>
      <c r="CT164" s="0"/>
      <c r="CU164" s="0"/>
      <c r="CV164" s="0"/>
      <c r="CW164" s="0"/>
      <c r="CX164" s="0"/>
      <c r="CY164" s="0"/>
      <c r="CZ164" s="0"/>
      <c r="DA164" s="0"/>
      <c r="DB164" s="0"/>
      <c r="DC164" s="0"/>
      <c r="DD164" s="0"/>
      <c r="DE164" s="0"/>
      <c r="DF164" s="0"/>
      <c r="DG164" s="0"/>
      <c r="DH164" s="0"/>
      <c r="DI164" s="0"/>
      <c r="DJ164" s="0"/>
      <c r="DK164" s="0"/>
      <c r="DL164" s="0"/>
      <c r="DM164" s="0"/>
      <c r="DN164" s="0"/>
      <c r="DO164" s="0"/>
      <c r="DP164" s="0"/>
      <c r="DQ164" s="0"/>
      <c r="DR164" s="0"/>
      <c r="DS164" s="0"/>
      <c r="DT164" s="0"/>
      <c r="DU164" s="0"/>
      <c r="DV164" s="0"/>
      <c r="DW164" s="0"/>
      <c r="DX164" s="0"/>
      <c r="DY164" s="0"/>
      <c r="DZ164" s="0"/>
      <c r="EA164" s="0"/>
      <c r="EB164" s="0"/>
      <c r="EC164" s="0"/>
      <c r="ED164" s="0"/>
      <c r="EE164" s="0"/>
      <c r="EF164" s="0"/>
      <c r="EG164" s="0"/>
      <c r="EH164" s="0"/>
      <c r="EI164" s="0"/>
      <c r="EJ164" s="0"/>
      <c r="EK164" s="0"/>
      <c r="EL164" s="0"/>
      <c r="EM164" s="0"/>
      <c r="EN164" s="0"/>
      <c r="EO164" s="0"/>
      <c r="EP164" s="0"/>
      <c r="EQ164" s="0"/>
      <c r="ER164" s="0"/>
      <c r="ES164" s="0"/>
      <c r="ET164" s="0"/>
      <c r="EU164" s="0"/>
      <c r="EV164" s="0"/>
      <c r="EW164" s="0"/>
      <c r="EX164" s="0"/>
      <c r="EY164" s="0"/>
      <c r="EZ164" s="0"/>
      <c r="FA164" s="0"/>
      <c r="FB164" s="0"/>
      <c r="FC164" s="0"/>
      <c r="FD164" s="0"/>
      <c r="FE164" s="0"/>
      <c r="FF164" s="0"/>
      <c r="FG164" s="0"/>
      <c r="FH164" s="0"/>
      <c r="FI164" s="0"/>
      <c r="FJ164" s="0"/>
      <c r="FK164" s="0"/>
      <c r="FL164" s="0"/>
      <c r="FM164" s="0"/>
      <c r="FN164" s="0"/>
      <c r="FO164" s="0"/>
      <c r="FP164" s="0"/>
      <c r="FQ164" s="0"/>
      <c r="FR164" s="0"/>
      <c r="FS164" s="0"/>
      <c r="FT164" s="0"/>
      <c r="FU164" s="0"/>
      <c r="FV164" s="0"/>
      <c r="FW164" s="0"/>
      <c r="FX164" s="0"/>
      <c r="FY164" s="0"/>
      <c r="FZ164" s="0"/>
      <c r="GA164" s="0"/>
      <c r="GB164" s="0"/>
      <c r="GC164" s="0"/>
      <c r="GD164" s="0"/>
      <c r="GE164" s="0"/>
      <c r="GF164" s="0"/>
      <c r="GG164" s="0"/>
      <c r="GH164" s="0"/>
      <c r="GI164" s="0"/>
      <c r="GJ164" s="0"/>
      <c r="GK164" s="0"/>
      <c r="GL164" s="0"/>
      <c r="GM164" s="0"/>
      <c r="GN164" s="0"/>
      <c r="GO164" s="0"/>
      <c r="GP164" s="0"/>
      <c r="GQ164" s="0"/>
      <c r="GR164" s="0"/>
      <c r="GS164" s="0"/>
      <c r="GT164" s="0"/>
      <c r="GU164" s="0"/>
      <c r="GV164" s="0"/>
      <c r="GW164" s="0"/>
      <c r="GX164" s="0"/>
      <c r="GY164" s="0"/>
      <c r="GZ164" s="0"/>
      <c r="HA164" s="0"/>
      <c r="HB164" s="0"/>
      <c r="HC164" s="0"/>
      <c r="HD164" s="0"/>
      <c r="HE164" s="0"/>
      <c r="HF164" s="0"/>
      <c r="HG164" s="0"/>
      <c r="HH164" s="0"/>
      <c r="HI164" s="0"/>
      <c r="HJ164" s="0"/>
      <c r="HK164" s="0"/>
      <c r="HL164" s="0"/>
      <c r="HM164" s="0"/>
      <c r="HN164" s="0"/>
      <c r="HO164" s="0"/>
      <c r="HP164" s="0"/>
      <c r="HQ164" s="0"/>
      <c r="HR164" s="0"/>
      <c r="HS164" s="0"/>
      <c r="HT164" s="0"/>
      <c r="HU164" s="0"/>
      <c r="HV164" s="0"/>
      <c r="HW164" s="0"/>
      <c r="HX164" s="0"/>
      <c r="HY164" s="0"/>
      <c r="HZ164" s="0"/>
      <c r="IA164" s="0"/>
      <c r="IB164" s="0"/>
      <c r="IC164" s="0"/>
      <c r="ID164" s="0"/>
      <c r="IE164" s="0"/>
      <c r="IF164" s="0"/>
      <c r="IG164" s="0"/>
      <c r="IH164" s="0"/>
      <c r="II164" s="0"/>
      <c r="IJ164" s="0"/>
      <c r="IK164" s="0"/>
      <c r="IL164" s="0"/>
      <c r="IM164" s="0"/>
      <c r="IN164" s="0"/>
      <c r="IO164" s="0"/>
      <c r="IP164" s="0"/>
      <c r="IQ164" s="0"/>
      <c r="IR164" s="0"/>
      <c r="IS164" s="0"/>
      <c r="IT164" s="0"/>
      <c r="IU164" s="0"/>
      <c r="IV164" s="0"/>
      <c r="IW164" s="0"/>
      <c r="IX164" s="0"/>
      <c r="IY164" s="0"/>
      <c r="IZ164" s="0"/>
      <c r="JA164" s="0"/>
      <c r="JB164" s="0"/>
      <c r="JC164" s="0"/>
      <c r="JD164" s="0"/>
      <c r="JE164" s="0"/>
      <c r="JF164" s="0"/>
      <c r="JG164" s="0"/>
      <c r="JH164" s="0"/>
      <c r="JI164" s="0"/>
      <c r="JJ164" s="0"/>
      <c r="JK164" s="0"/>
      <c r="JL164" s="0"/>
      <c r="JM164" s="0"/>
      <c r="JN164" s="0"/>
      <c r="JO164" s="0"/>
      <c r="JP164" s="0"/>
      <c r="JQ164" s="0"/>
      <c r="JR164" s="0"/>
      <c r="JS164" s="0"/>
      <c r="JT164" s="0"/>
      <c r="JU164" s="0"/>
      <c r="JV164" s="0"/>
      <c r="JW164" s="0"/>
      <c r="JX164" s="0"/>
      <c r="JY164" s="0"/>
      <c r="JZ164" s="0"/>
      <c r="KA164" s="0"/>
      <c r="KB164" s="0"/>
      <c r="KC164" s="0"/>
      <c r="KD164" s="0"/>
      <c r="KE164" s="0"/>
      <c r="KF164" s="0"/>
      <c r="KG164" s="0"/>
      <c r="KH164" s="0"/>
      <c r="KI164" s="0"/>
      <c r="KJ164" s="0"/>
      <c r="KK164" s="0"/>
      <c r="KL164" s="0"/>
      <c r="KM164" s="0"/>
      <c r="KN164" s="0"/>
      <c r="KO164" s="0"/>
      <c r="KP164" s="0"/>
      <c r="KQ164" s="0"/>
      <c r="KR164" s="0"/>
      <c r="KS164" s="0"/>
      <c r="KT164" s="0"/>
      <c r="KU164" s="0"/>
      <c r="KV164" s="0"/>
      <c r="KW164" s="0"/>
      <c r="KX164" s="0"/>
      <c r="KY164" s="0"/>
      <c r="KZ164" s="0"/>
      <c r="LA164" s="0"/>
      <c r="LB164" s="0"/>
      <c r="LC164" s="0"/>
      <c r="LD164" s="0"/>
      <c r="LE164" s="0"/>
      <c r="LF164" s="0"/>
      <c r="LG164" s="0"/>
      <c r="LH164" s="0"/>
      <c r="LI164" s="0"/>
      <c r="LJ164" s="0"/>
      <c r="LK164" s="0"/>
      <c r="LL164" s="0"/>
      <c r="LM164" s="0"/>
      <c r="LN164" s="0"/>
      <c r="LO164" s="0"/>
      <c r="LP164" s="0"/>
      <c r="LQ164" s="0"/>
      <c r="LR164" s="0"/>
      <c r="LS164" s="0"/>
      <c r="LT164" s="0"/>
      <c r="LU164" s="0"/>
      <c r="LV164" s="0"/>
      <c r="LW164" s="0"/>
      <c r="LX164" s="0"/>
      <c r="LY164" s="0"/>
      <c r="LZ164" s="0"/>
      <c r="MA164" s="0"/>
      <c r="MB164" s="0"/>
      <c r="MC164" s="0"/>
      <c r="MD164" s="0"/>
      <c r="ME164" s="0"/>
      <c r="MF164" s="0"/>
      <c r="MG164" s="0"/>
      <c r="MH164" s="0"/>
      <c r="MI164" s="0"/>
      <c r="MJ164" s="0"/>
      <c r="MK164" s="0"/>
      <c r="ML164" s="0"/>
      <c r="MM164" s="0"/>
      <c r="MN164" s="0"/>
      <c r="MO164" s="0"/>
      <c r="MP164" s="0"/>
      <c r="MQ164" s="0"/>
      <c r="MR164" s="0"/>
      <c r="MS164" s="0"/>
      <c r="MT164" s="0"/>
      <c r="MU164" s="0"/>
      <c r="MV164" s="0"/>
      <c r="MW164" s="0"/>
      <c r="MX164" s="0"/>
      <c r="MY164" s="0"/>
      <c r="MZ164" s="0"/>
      <c r="NA164" s="0"/>
      <c r="NB164" s="0"/>
      <c r="NC164" s="0"/>
      <c r="ND164" s="0"/>
      <c r="NE164" s="0"/>
      <c r="NF164" s="0"/>
      <c r="NG164" s="0"/>
      <c r="NH164" s="0"/>
      <c r="NI164" s="0"/>
      <c r="NJ164" s="0"/>
      <c r="NK164" s="0"/>
      <c r="NL164" s="0"/>
      <c r="NM164" s="0"/>
      <c r="NN164" s="0"/>
      <c r="NO164" s="0"/>
      <c r="NP164" s="0"/>
      <c r="NQ164" s="0"/>
      <c r="NR164" s="0"/>
      <c r="NS164" s="0"/>
      <c r="NT164" s="0"/>
      <c r="NU164" s="0"/>
      <c r="NV164" s="0"/>
      <c r="NW164" s="0"/>
      <c r="NX164" s="0"/>
      <c r="NY164" s="0"/>
      <c r="NZ164" s="0"/>
      <c r="OA164" s="0"/>
      <c r="OB164" s="0"/>
      <c r="OC164" s="0"/>
      <c r="OD164" s="0"/>
      <c r="OE164" s="0"/>
      <c r="OF164" s="0"/>
      <c r="OG164" s="0"/>
      <c r="OH164" s="0"/>
      <c r="OI164" s="0"/>
      <c r="OJ164" s="0"/>
      <c r="OK164" s="0"/>
      <c r="OL164" s="0"/>
      <c r="OM164" s="0"/>
      <c r="ON164" s="0"/>
      <c r="OO164" s="0"/>
      <c r="OP164" s="0"/>
      <c r="OQ164" s="0"/>
      <c r="OR164" s="0"/>
      <c r="OS164" s="0"/>
      <c r="OT164" s="0"/>
      <c r="OU164" s="0"/>
      <c r="OV164" s="0"/>
      <c r="OW164" s="0"/>
      <c r="OX164" s="0"/>
      <c r="OY164" s="0"/>
      <c r="OZ164" s="0"/>
      <c r="PA164" s="0"/>
      <c r="PB164" s="0"/>
      <c r="PC164" s="0"/>
      <c r="PD164" s="0"/>
      <c r="PE164" s="0"/>
      <c r="PF164" s="0"/>
      <c r="PG164" s="0"/>
      <c r="PH164" s="0"/>
      <c r="PI164" s="0"/>
      <c r="PJ164" s="0"/>
      <c r="PK164" s="0"/>
      <c r="PL164" s="0"/>
      <c r="PM164" s="0"/>
      <c r="PN164" s="0"/>
      <c r="PO164" s="0"/>
      <c r="PP164" s="0"/>
      <c r="PQ164" s="0"/>
      <c r="PR164" s="0"/>
      <c r="PS164" s="0"/>
      <c r="PT164" s="0"/>
      <c r="PU164" s="0"/>
      <c r="PV164" s="0"/>
      <c r="PW164" s="0"/>
      <c r="PX164" s="0"/>
      <c r="PY164" s="0"/>
      <c r="PZ164" s="0"/>
      <c r="QA164" s="0"/>
      <c r="QB164" s="0"/>
      <c r="QC164" s="0"/>
      <c r="QD164" s="0"/>
      <c r="QE164" s="0"/>
      <c r="QF164" s="0"/>
      <c r="QG164" s="0"/>
      <c r="QH164" s="0"/>
      <c r="QI164" s="0"/>
      <c r="QJ164" s="0"/>
      <c r="QK164" s="0"/>
      <c r="QL164" s="0"/>
      <c r="QM164" s="0"/>
      <c r="QN164" s="0"/>
      <c r="QO164" s="0"/>
      <c r="QP164" s="0"/>
      <c r="QQ164" s="0"/>
      <c r="QR164" s="0"/>
      <c r="QS164" s="0"/>
      <c r="QT164" s="0"/>
      <c r="QU164" s="0"/>
      <c r="QV164" s="0"/>
      <c r="QW164" s="0"/>
      <c r="QX164" s="0"/>
      <c r="QY164" s="0"/>
      <c r="QZ164" s="0"/>
      <c r="RA164" s="0"/>
      <c r="RB164" s="0"/>
      <c r="RC164" s="0"/>
      <c r="RD164" s="0"/>
      <c r="RE164" s="0"/>
      <c r="RF164" s="0"/>
      <c r="RG164" s="0"/>
      <c r="RH164" s="0"/>
      <c r="RI164" s="0"/>
      <c r="RJ164" s="0"/>
      <c r="RK164" s="0"/>
      <c r="RL164" s="0"/>
      <c r="RM164" s="0"/>
      <c r="RN164" s="0"/>
      <c r="RO164" s="0"/>
      <c r="RP164" s="0"/>
      <c r="RQ164" s="0"/>
      <c r="RR164" s="0"/>
      <c r="RS164" s="0"/>
      <c r="RT164" s="0"/>
      <c r="RU164" s="0"/>
      <c r="RV164" s="0"/>
      <c r="RW164" s="0"/>
      <c r="RX164" s="0"/>
      <c r="RY164" s="0"/>
      <c r="RZ164" s="0"/>
      <c r="SA164" s="0"/>
      <c r="SB164" s="0"/>
      <c r="SC164" s="0"/>
      <c r="SD164" s="0"/>
      <c r="SE164" s="0"/>
      <c r="SF164" s="0"/>
      <c r="SG164" s="0"/>
      <c r="SH164" s="0"/>
      <c r="SI164" s="0"/>
      <c r="SJ164" s="0"/>
      <c r="SK164" s="0"/>
      <c r="SL164" s="0"/>
      <c r="SM164" s="0"/>
      <c r="SN164" s="0"/>
      <c r="SO164" s="0"/>
      <c r="SP164" s="0"/>
      <c r="SQ164" s="0"/>
      <c r="SR164" s="0"/>
      <c r="SS164" s="0"/>
      <c r="ST164" s="0"/>
      <c r="SU164" s="0"/>
      <c r="SV164" s="0"/>
      <c r="SW164" s="0"/>
      <c r="SX164" s="0"/>
      <c r="SY164" s="0"/>
      <c r="SZ164" s="0"/>
      <c r="TA164" s="0"/>
      <c r="TB164" s="0"/>
      <c r="TC164" s="0"/>
      <c r="TD164" s="0"/>
      <c r="TE164" s="0"/>
      <c r="TF164" s="0"/>
      <c r="TG164" s="0"/>
      <c r="TH164" s="0"/>
      <c r="TI164" s="0"/>
      <c r="TJ164" s="0"/>
      <c r="TK164" s="0"/>
      <c r="TL164" s="0"/>
      <c r="TM164" s="0"/>
      <c r="TN164" s="0"/>
      <c r="TO164" s="0"/>
      <c r="TP164" s="0"/>
      <c r="TQ164" s="0"/>
      <c r="TR164" s="0"/>
      <c r="TS164" s="0"/>
      <c r="TT164" s="0"/>
      <c r="TU164" s="0"/>
      <c r="TV164" s="0"/>
      <c r="TW164" s="0"/>
      <c r="TX164" s="0"/>
      <c r="TY164" s="0"/>
      <c r="TZ164" s="0"/>
      <c r="UA164" s="0"/>
      <c r="UB164" s="0"/>
      <c r="UC164" s="0"/>
      <c r="UD164" s="0"/>
      <c r="UE164" s="0"/>
      <c r="UF164" s="0"/>
      <c r="UG164" s="0"/>
      <c r="UH164" s="0"/>
      <c r="UI164" s="0"/>
      <c r="UJ164" s="0"/>
      <c r="UK164" s="0"/>
      <c r="UL164" s="0"/>
      <c r="UM164" s="0"/>
      <c r="UN164" s="0"/>
      <c r="UO164" s="0"/>
      <c r="UP164" s="0"/>
      <c r="UQ164" s="0"/>
      <c r="UR164" s="0"/>
      <c r="US164" s="0"/>
      <c r="UT164" s="0"/>
      <c r="UU164" s="0"/>
      <c r="UV164" s="0"/>
      <c r="UW164" s="0"/>
      <c r="UX164" s="0"/>
      <c r="UY164" s="0"/>
      <c r="UZ164" s="0"/>
      <c r="VA164" s="0"/>
      <c r="VB164" s="0"/>
      <c r="VC164" s="0"/>
      <c r="VD164" s="0"/>
      <c r="VE164" s="0"/>
      <c r="VF164" s="0"/>
      <c r="VG164" s="0"/>
      <c r="VH164" s="0"/>
      <c r="VI164" s="0"/>
      <c r="VJ164" s="0"/>
      <c r="VK164" s="0"/>
      <c r="VL164" s="0"/>
      <c r="VM164" s="0"/>
      <c r="VN164" s="0"/>
      <c r="VO164" s="0"/>
      <c r="VP164" s="0"/>
      <c r="VQ164" s="0"/>
      <c r="VR164" s="0"/>
      <c r="VS164" s="0"/>
      <c r="VT164" s="0"/>
      <c r="VU164" s="0"/>
      <c r="VV164" s="0"/>
      <c r="VW164" s="0"/>
      <c r="VX164" s="0"/>
      <c r="VY164" s="0"/>
      <c r="VZ164" s="0"/>
      <c r="WA164" s="0"/>
      <c r="WB164" s="0"/>
      <c r="WC164" s="0"/>
      <c r="WD164" s="0"/>
      <c r="WE164" s="0"/>
      <c r="WF164" s="0"/>
      <c r="WG164" s="0"/>
      <c r="WH164" s="0"/>
      <c r="WI164" s="0"/>
      <c r="WJ164" s="0"/>
      <c r="WK164" s="0"/>
      <c r="WL164" s="0"/>
      <c r="WM164" s="0"/>
      <c r="WN164" s="0"/>
      <c r="WO164" s="0"/>
      <c r="WP164" s="0"/>
      <c r="WQ164" s="0"/>
      <c r="WR164" s="0"/>
      <c r="WS164" s="0"/>
      <c r="WT164" s="0"/>
      <c r="WU164" s="0"/>
      <c r="WV164" s="0"/>
      <c r="WW164" s="0"/>
      <c r="WX164" s="0"/>
      <c r="WY164" s="0"/>
      <c r="WZ164" s="0"/>
      <c r="XA164" s="0"/>
      <c r="XB164" s="0"/>
      <c r="XC164" s="0"/>
      <c r="XD164" s="0"/>
      <c r="XE164" s="0"/>
      <c r="XF164" s="0"/>
      <c r="XG164" s="0"/>
      <c r="XH164" s="0"/>
      <c r="XI164" s="0"/>
      <c r="XJ164" s="0"/>
      <c r="XK164" s="0"/>
      <c r="XL164" s="0"/>
      <c r="XM164" s="0"/>
      <c r="XN164" s="0"/>
      <c r="XO164" s="0"/>
      <c r="XP164" s="0"/>
      <c r="XQ164" s="0"/>
      <c r="XR164" s="0"/>
      <c r="XS164" s="0"/>
      <c r="XT164" s="0"/>
      <c r="XU164" s="0"/>
      <c r="XV164" s="0"/>
      <c r="XW164" s="0"/>
      <c r="XX164" s="0"/>
      <c r="XY164" s="0"/>
      <c r="XZ164" s="0"/>
      <c r="YA164" s="0"/>
      <c r="YB164" s="0"/>
      <c r="YC164" s="0"/>
      <c r="YD164" s="0"/>
      <c r="YE164" s="0"/>
      <c r="YF164" s="0"/>
      <c r="YG164" s="0"/>
      <c r="YH164" s="0"/>
      <c r="YI164" s="0"/>
      <c r="YJ164" s="0"/>
      <c r="YK164" s="0"/>
      <c r="YL164" s="0"/>
      <c r="YM164" s="0"/>
      <c r="YN164" s="0"/>
      <c r="YO164" s="0"/>
      <c r="YP164" s="0"/>
      <c r="YQ164" s="0"/>
      <c r="YR164" s="0"/>
      <c r="YS164" s="0"/>
      <c r="YT164" s="0"/>
      <c r="YU164" s="0"/>
      <c r="YV164" s="0"/>
      <c r="YW164" s="0"/>
      <c r="YX164" s="0"/>
      <c r="YY164" s="0"/>
      <c r="YZ164" s="0"/>
      <c r="ZA164" s="0"/>
      <c r="ZB164" s="0"/>
      <c r="ZC164" s="0"/>
      <c r="ZD164" s="0"/>
      <c r="ZE164" s="0"/>
      <c r="ZF164" s="0"/>
      <c r="ZG164" s="0"/>
      <c r="ZH164" s="0"/>
      <c r="ZI164" s="0"/>
      <c r="ZJ164" s="0"/>
      <c r="ZK164" s="0"/>
      <c r="ZL164" s="0"/>
      <c r="ZM164" s="0"/>
      <c r="ZN164" s="0"/>
      <c r="ZO164" s="0"/>
      <c r="ZP164" s="0"/>
      <c r="ZQ164" s="0"/>
      <c r="ZR164" s="0"/>
      <c r="ZS164" s="0"/>
      <c r="ZT164" s="0"/>
      <c r="ZU164" s="0"/>
      <c r="ZV164" s="0"/>
      <c r="ZW164" s="0"/>
      <c r="ZX164" s="0"/>
      <c r="ZY164" s="0"/>
      <c r="ZZ164" s="0"/>
      <c r="AAA164" s="0"/>
      <c r="AAB164" s="0"/>
      <c r="AAC164" s="0"/>
      <c r="AAD164" s="0"/>
      <c r="AAE164" s="0"/>
      <c r="AAF164" s="0"/>
      <c r="AAG164" s="0"/>
      <c r="AAH164" s="0"/>
      <c r="AAI164" s="0"/>
      <c r="AAJ164" s="0"/>
      <c r="AAK164" s="0"/>
      <c r="AAL164" s="0"/>
      <c r="AAM164" s="0"/>
      <c r="AAN164" s="0"/>
      <c r="AAO164" s="0"/>
      <c r="AAP164" s="0"/>
      <c r="AAQ164" s="0"/>
      <c r="AAR164" s="0"/>
      <c r="AAS164" s="0"/>
      <c r="AAT164" s="0"/>
      <c r="AAU164" s="0"/>
      <c r="AAV164" s="0"/>
      <c r="AAW164" s="0"/>
      <c r="AAX164" s="0"/>
      <c r="AAY164" s="0"/>
      <c r="AAZ164" s="0"/>
      <c r="ABA164" s="0"/>
      <c r="ABB164" s="0"/>
      <c r="ABC164" s="0"/>
      <c r="ABD164" s="0"/>
      <c r="ABE164" s="0"/>
      <c r="ABF164" s="0"/>
      <c r="ABG164" s="0"/>
      <c r="ABH164" s="0"/>
      <c r="ABI164" s="0"/>
      <c r="ABJ164" s="0"/>
      <c r="ABK164" s="0"/>
      <c r="ABL164" s="0"/>
      <c r="ABM164" s="0"/>
      <c r="ABN164" s="0"/>
      <c r="ABO164" s="0"/>
      <c r="ABP164" s="0"/>
      <c r="ABQ164" s="0"/>
      <c r="ABR164" s="0"/>
      <c r="ABS164" s="0"/>
      <c r="ABT164" s="0"/>
      <c r="ABU164" s="0"/>
      <c r="ABV164" s="0"/>
      <c r="ABW164" s="0"/>
      <c r="ABX164" s="0"/>
      <c r="ABY164" s="0"/>
      <c r="ABZ164" s="0"/>
      <c r="ACA164" s="0"/>
      <c r="ACB164" s="0"/>
      <c r="ACC164" s="0"/>
      <c r="ACD164" s="0"/>
      <c r="ACE164" s="0"/>
      <c r="ACF164" s="0"/>
      <c r="ACG164" s="0"/>
      <c r="ACH164" s="0"/>
      <c r="ACI164" s="0"/>
      <c r="ACJ164" s="0"/>
      <c r="ACK164" s="0"/>
      <c r="ACL164" s="0"/>
      <c r="ACM164" s="0"/>
      <c r="ACN164" s="0"/>
      <c r="ACO164" s="0"/>
      <c r="ACP164" s="0"/>
      <c r="ACQ164" s="0"/>
      <c r="ACR164" s="0"/>
      <c r="ACS164" s="0"/>
      <c r="ACT164" s="0"/>
      <c r="ACU164" s="0"/>
      <c r="ACV164" s="0"/>
      <c r="ACW164" s="0"/>
      <c r="ACX164" s="0"/>
      <c r="ACY164" s="0"/>
      <c r="ACZ164" s="0"/>
      <c r="ADA164" s="0"/>
      <c r="ADB164" s="0"/>
      <c r="ADC164" s="0"/>
      <c r="ADD164" s="0"/>
      <c r="ADE164" s="0"/>
      <c r="ADF164" s="0"/>
      <c r="ADG164" s="0"/>
      <c r="ADH164" s="0"/>
      <c r="ADI164" s="0"/>
      <c r="ADJ164" s="0"/>
      <c r="ADK164" s="0"/>
      <c r="ADL164" s="0"/>
      <c r="ADM164" s="0"/>
      <c r="ADN164" s="0"/>
      <c r="ADO164" s="0"/>
      <c r="ADP164" s="0"/>
      <c r="ADQ164" s="0"/>
      <c r="ADR164" s="0"/>
      <c r="ADS164" s="0"/>
      <c r="ADT164" s="0"/>
      <c r="ADU164" s="0"/>
      <c r="ADV164" s="0"/>
      <c r="ADW164" s="0"/>
      <c r="ADX164" s="0"/>
      <c r="ADY164" s="0"/>
      <c r="ADZ164" s="0"/>
      <c r="AEA164" s="0"/>
      <c r="AEB164" s="0"/>
      <c r="AEC164" s="0"/>
      <c r="AED164" s="0"/>
      <c r="AEE164" s="0"/>
      <c r="AEF164" s="0"/>
      <c r="AEG164" s="0"/>
      <c r="AEH164" s="0"/>
      <c r="AEI164" s="0"/>
      <c r="AEJ164" s="0"/>
      <c r="AEK164" s="0"/>
      <c r="AEL164" s="0"/>
      <c r="AEM164" s="0"/>
      <c r="AEN164" s="0"/>
      <c r="AEO164" s="0"/>
      <c r="AEP164" s="0"/>
      <c r="AEQ164" s="0"/>
      <c r="AER164" s="0"/>
      <c r="AES164" s="0"/>
      <c r="AET164" s="0"/>
      <c r="AEU164" s="0"/>
      <c r="AEV164" s="0"/>
      <c r="AEW164" s="0"/>
      <c r="AEX164" s="0"/>
      <c r="AEY164" s="0"/>
      <c r="AEZ164" s="0"/>
      <c r="AFA164" s="0"/>
      <c r="AFB164" s="0"/>
      <c r="AFC164" s="0"/>
      <c r="AFD164" s="0"/>
      <c r="AFE164" s="0"/>
      <c r="AFF164" s="0"/>
      <c r="AFG164" s="0"/>
      <c r="AFH164" s="0"/>
      <c r="AFI164" s="0"/>
      <c r="AFJ164" s="0"/>
      <c r="AFK164" s="0"/>
      <c r="AFL164" s="0"/>
      <c r="AFM164" s="0"/>
      <c r="AFN164" s="0"/>
      <c r="AFO164" s="0"/>
      <c r="AFP164" s="0"/>
      <c r="AFQ164" s="0"/>
      <c r="AFR164" s="0"/>
      <c r="AFS164" s="0"/>
      <c r="AFT164" s="0"/>
      <c r="AFU164" s="0"/>
      <c r="AFV164" s="0"/>
      <c r="AFW164" s="0"/>
      <c r="AFX164" s="0"/>
      <c r="AFY164" s="0"/>
      <c r="AFZ164" s="0"/>
      <c r="AGA164" s="0"/>
      <c r="AGB164" s="0"/>
      <c r="AGC164" s="0"/>
      <c r="AGD164" s="0"/>
      <c r="AGE164" s="0"/>
      <c r="AGF164" s="0"/>
      <c r="AGG164" s="0"/>
      <c r="AGH164" s="0"/>
      <c r="AGI164" s="0"/>
      <c r="AGJ164" s="0"/>
      <c r="AGK164" s="0"/>
      <c r="AGL164" s="0"/>
      <c r="AGM164" s="0"/>
      <c r="AGN164" s="0"/>
      <c r="AGO164" s="0"/>
      <c r="AGP164" s="0"/>
      <c r="AGQ164" s="0"/>
      <c r="AGR164" s="0"/>
      <c r="AGS164" s="0"/>
      <c r="AGT164" s="0"/>
      <c r="AGU164" s="0"/>
      <c r="AGV164" s="0"/>
      <c r="AGW164" s="0"/>
      <c r="AGX164" s="0"/>
      <c r="AGY164" s="0"/>
      <c r="AGZ164" s="0"/>
      <c r="AHA164" s="0"/>
      <c r="AHB164" s="0"/>
      <c r="AHC164" s="0"/>
      <c r="AHD164" s="0"/>
      <c r="AHE164" s="0"/>
      <c r="AHF164" s="0"/>
      <c r="AHG164" s="0"/>
      <c r="AHH164" s="0"/>
      <c r="AHI164" s="0"/>
      <c r="AHJ164" s="0"/>
      <c r="AHK164" s="0"/>
      <c r="AHL164" s="0"/>
      <c r="AHM164" s="0"/>
      <c r="AHN164" s="0"/>
      <c r="AHO164" s="0"/>
      <c r="AHP164" s="0"/>
      <c r="AHQ164" s="0"/>
      <c r="AHR164" s="0"/>
      <c r="AHS164" s="0"/>
      <c r="AHT164" s="0"/>
      <c r="AHU164" s="0"/>
      <c r="AHV164" s="0"/>
      <c r="AHW164" s="0"/>
      <c r="AHX164" s="0"/>
      <c r="AHY164" s="0"/>
      <c r="AHZ164" s="0"/>
      <c r="AIA164" s="0"/>
      <c r="AIB164" s="0"/>
      <c r="AIC164" s="0"/>
      <c r="AID164" s="0"/>
      <c r="AIE164" s="0"/>
      <c r="AIF164" s="0"/>
      <c r="AIG164" s="0"/>
      <c r="AIH164" s="0"/>
      <c r="AII164" s="0"/>
      <c r="AIJ164" s="0"/>
      <c r="AIK164" s="0"/>
      <c r="AIL164" s="0"/>
      <c r="AIM164" s="0"/>
      <c r="AIN164" s="0"/>
      <c r="AIO164" s="0"/>
      <c r="AIP164" s="0"/>
      <c r="AIQ164" s="0"/>
      <c r="AIR164" s="0"/>
      <c r="AIS164" s="0"/>
      <c r="AIT164" s="0"/>
      <c r="AIU164" s="0"/>
      <c r="AIV164" s="0"/>
      <c r="AIW164" s="0"/>
      <c r="AIX164" s="0"/>
      <c r="AIY164" s="0"/>
      <c r="AIZ164" s="0"/>
      <c r="AJA164" s="0"/>
      <c r="AJB164" s="0"/>
      <c r="AJC164" s="0"/>
      <c r="AJD164" s="0"/>
      <c r="AJE164" s="0"/>
      <c r="AJF164" s="0"/>
      <c r="AJG164" s="0"/>
      <c r="AJH164" s="0"/>
      <c r="AJI164" s="0"/>
      <c r="AJJ164" s="0"/>
      <c r="AJK164" s="0"/>
      <c r="AJL164" s="0"/>
      <c r="AJM164" s="0"/>
      <c r="AJN164" s="0"/>
      <c r="AJO164" s="0"/>
      <c r="AJP164" s="0"/>
      <c r="AJQ164" s="0"/>
      <c r="AJR164" s="0"/>
      <c r="AJS164" s="0"/>
      <c r="AJT164" s="0"/>
      <c r="AJU164" s="0"/>
      <c r="AJV164" s="0"/>
      <c r="AJW164" s="0"/>
      <c r="AJX164" s="0"/>
      <c r="AJY164" s="0"/>
      <c r="AJZ164" s="0"/>
      <c r="AKA164" s="0"/>
      <c r="AKB164" s="0"/>
      <c r="AKC164" s="0"/>
      <c r="AKD164" s="0"/>
      <c r="AKE164" s="0"/>
      <c r="AKF164" s="0"/>
      <c r="AKG164" s="0"/>
      <c r="AKH164" s="0"/>
      <c r="AKI164" s="0"/>
      <c r="AKJ164" s="0"/>
      <c r="AKK164" s="0"/>
      <c r="AKL164" s="0"/>
      <c r="AKM164" s="0"/>
      <c r="AKN164" s="0"/>
      <c r="AKO164" s="0"/>
      <c r="AKP164" s="0"/>
      <c r="AKQ164" s="0"/>
      <c r="AKR164" s="0"/>
      <c r="AKS164" s="0"/>
      <c r="AKT164" s="0"/>
      <c r="AKU164" s="0"/>
      <c r="AKV164" s="0"/>
      <c r="AKW164" s="0"/>
      <c r="AKX164" s="0"/>
      <c r="AKY164" s="0"/>
      <c r="AKZ164" s="0"/>
      <c r="ALA164" s="0"/>
      <c r="ALB164" s="0"/>
      <c r="ALC164" s="0"/>
      <c r="ALD164" s="0"/>
      <c r="ALE164" s="0"/>
      <c r="ALF164" s="0"/>
      <c r="ALG164" s="0"/>
      <c r="ALH164" s="0"/>
      <c r="ALI164" s="0"/>
      <c r="ALJ164" s="0"/>
      <c r="ALK164" s="0"/>
      <c r="ALL164" s="0"/>
      <c r="ALM164" s="0"/>
      <c r="ALN164" s="0"/>
      <c r="ALO164" s="0"/>
      <c r="ALP164" s="0"/>
      <c r="ALQ164" s="0"/>
      <c r="ALR164" s="0"/>
      <c r="ALS164" s="0"/>
      <c r="ALT164" s="0"/>
      <c r="ALU164" s="0"/>
      <c r="ALV164" s="0"/>
      <c r="ALW164" s="0"/>
      <c r="ALX164" s="0"/>
      <c r="ALY164" s="0"/>
      <c r="ALZ164" s="0"/>
      <c r="AMA164" s="0"/>
      <c r="AMB164" s="0"/>
      <c r="AMC164" s="0"/>
      <c r="AMD164" s="0"/>
      <c r="AME164" s="0"/>
      <c r="AMF164" s="0"/>
      <c r="AMG164" s="0"/>
      <c r="AMH164" s="0"/>
      <c r="AMI164" s="0"/>
      <c r="AMJ164" s="0"/>
    </row>
    <row r="165" customFormat="false" ht="12.8" hidden="false" customHeight="false" outlineLevel="0" collapsed="false">
      <c r="A165" s="0"/>
      <c r="B165" s="0"/>
      <c r="C165" s="34" t="s">
        <v>394</v>
      </c>
      <c r="D165" s="29" t="str">
        <f aca="false">IF(B165&lt;&gt;"",B165,IF(D164&lt;&gt;"",D164,""))</f>
        <v>datahelper_data</v>
      </c>
      <c r="E165" s="29" t="str">
        <f aca="false">LOWER(C165)</f>
        <v>updated</v>
      </c>
      <c r="F165" s="35" t="s">
        <v>395</v>
      </c>
      <c r="G165" s="36" t="s">
        <v>36</v>
      </c>
      <c r="H165" s="38" t="s">
        <v>36</v>
      </c>
      <c r="I165" s="38" t="s">
        <v>396</v>
      </c>
      <c r="J165" s="38" t="s">
        <v>384</v>
      </c>
      <c r="K165" s="33" t="str">
        <f aca="false">IF(F165="","",IF(F165="STRING","VARCHAR("&amp;G165&amp;")",F165)&amp;" "&amp;IF(H165="","NOT NULL","")&amp;" "&amp;IF(I165="","","DEFAULT "&amp;I165))</f>
        <v>TIMESTAMP  DEFAULT CURRENT_TIMESTAMP ON UPDATE CURRENT_TIMESTAMP</v>
      </c>
      <c r="L165" s="29" t="str">
        <f aca="false">IF(J165="pk","PRIMARY KEY ("&amp;E165&amp;")",IF(J165="u","UNIQUE ","")&amp;IF(OR(J165="i",J165="u"),"KEY "&amp;E165&amp;" ("&amp;E165&amp;")",""))</f>
        <v>KEY updated (updated)</v>
      </c>
      <c r="M165" s="29" t="str">
        <f aca="false">TRIM(E165&amp;" "&amp;K165)&amp;IF(C165="id"," AUTO_INCREMENT","")</f>
        <v>updated TIMESTAMP DEFAULT CURRENT_TIMESTAMP ON UPDATE CURRENT_TIMESTAMP</v>
      </c>
      <c r="N165" s="29" t="str">
        <f aca="false">IF(M165="","",IF(N164="",N164,N164&amp;", ")&amp;M165)</f>
        <v>id INT NOT NULL AUTO_INCREMENT, bbcode_cmid INT NOT NULL, bmuser_id INT NOT NULL, name VARCHAR(255) NOT NULL, value TEXT NOT NULL, updated TIMESTAMP DEFAULT CURRENT_TIMESTAMP ON UPDATE CURRENT_TIMESTAMP</v>
      </c>
      <c r="O165" s="29" t="str">
        <f aca="false">IF(E165="","",O164&amp;IF(L165="","",", "&amp;L165))</f>
        <v>, PRIMARY KEY (id), KEY bbcode_cmid (bbcode_cmid), KEY bmuser_id (bmuser_id), KEY name (name), KEY updated (updated)</v>
      </c>
      <c r="P165" s="29" t="str">
        <f aca="false">IF(AND(E165&lt;&gt;"",E166=""),"DROP TABLE IF EXISTS "&amp;D165&amp;"; ","")</f>
        <v/>
      </c>
      <c r="Q165" s="29" t="str">
        <f aca="false">IF(AND(E165&lt;&gt;"",E166=""),"CREATE TABLE IF NOT EXISTS "&amp;D165&amp;" ( "&amp;N165&amp;" "&amp;O165&amp;" ) ENGINE=InnoDB  DEFAULT CHARSET=utf8mb4 AUTO_INCREMENT=1 ;","")</f>
        <v/>
      </c>
      <c r="R165" s="29" t="str">
        <f aca="false">P165&amp;Q165</f>
        <v/>
      </c>
      <c r="S165" s="0"/>
      <c r="T165" s="0"/>
      <c r="U165" s="0"/>
      <c r="V165" s="0"/>
      <c r="W165" s="0" t="str">
        <f aca="false">IF(B165&lt;&gt;"",B165,W164)</f>
        <v>datahelper_data</v>
      </c>
      <c r="X165" s="0" t="str">
        <f aca="false">IF(B165&lt;&gt;"","ALTER TABLE "&amp;B165&amp;" CONVERT TO CHARACTER SET utf8mb4 COLLATE utf8mb4_unicode_ci;",IF(F165="STRING","ALTER TABLE "&amp;W165&amp;" CHANGE "&amp;C165&amp;" "&amp;C165&amp;" VARCHAR("&amp;G165&amp;") CHARACTER SET utf8mb4 COLLATE utf8mb4_unicode_ci;",IF(OR(F165="TEXT",F165="LONGTEXT"),"ALTER TABLE "&amp;W165&amp;" CHANGE "&amp;C165&amp;" "&amp;C165&amp;" "&amp;F165&amp;" CHARACTER SET utf8mb4 COLLATE utf8mb4_unicode_ci;","")))</f>
        <v/>
      </c>
      <c r="Y165" s="0"/>
      <c r="Z165" s="0"/>
      <c r="AA165" s="0"/>
      <c r="AB165" s="0"/>
      <c r="AC165" s="0"/>
      <c r="AD165" s="0"/>
      <c r="AE165" s="0"/>
      <c r="AF165" s="0"/>
      <c r="AG165" s="0"/>
      <c r="AH165" s="0"/>
      <c r="AI165" s="0"/>
      <c r="AJ165" s="0"/>
      <c r="AK165" s="0"/>
      <c r="AL165" s="0"/>
      <c r="AM165" s="0"/>
      <c r="AN165" s="0"/>
      <c r="AO165" s="0"/>
      <c r="AP165" s="0"/>
      <c r="AQ165" s="0"/>
      <c r="AR165" s="0"/>
      <c r="AS165" s="0"/>
      <c r="AT165" s="0"/>
      <c r="AU165" s="0"/>
      <c r="AV165" s="0"/>
      <c r="AW165" s="0"/>
      <c r="AX165" s="0"/>
      <c r="AY165" s="0"/>
      <c r="AZ165" s="0"/>
      <c r="BA165" s="0"/>
      <c r="BB165" s="0"/>
      <c r="BC165" s="0"/>
      <c r="BD165" s="0"/>
      <c r="BE165" s="0"/>
      <c r="BF165" s="0"/>
      <c r="BG165" s="0"/>
      <c r="BH165" s="0"/>
      <c r="BI165" s="0"/>
      <c r="BJ165" s="0"/>
      <c r="BK165" s="0"/>
      <c r="BL165" s="0"/>
      <c r="BM165" s="0"/>
      <c r="BN165" s="0"/>
      <c r="BO165" s="0"/>
      <c r="BP165" s="0"/>
      <c r="BQ165" s="0"/>
      <c r="BR165" s="0"/>
      <c r="BS165" s="0"/>
      <c r="BT165" s="0"/>
      <c r="BU165" s="0"/>
      <c r="BV165" s="0"/>
      <c r="BW165" s="0"/>
      <c r="BX165" s="0"/>
      <c r="BY165" s="0"/>
      <c r="BZ165" s="0"/>
      <c r="CA165" s="0"/>
      <c r="CB165" s="0"/>
      <c r="CC165" s="0"/>
      <c r="CD165" s="0"/>
      <c r="CE165" s="0"/>
      <c r="CF165" s="0"/>
      <c r="CG165" s="0"/>
      <c r="CH165" s="0"/>
      <c r="CI165" s="0"/>
      <c r="CJ165" s="0"/>
      <c r="CK165" s="0"/>
      <c r="CL165" s="0"/>
      <c r="CM165" s="0"/>
      <c r="CN165" s="0"/>
      <c r="CO165" s="0"/>
      <c r="CP165" s="0"/>
      <c r="CQ165" s="0"/>
      <c r="CR165" s="0"/>
      <c r="CS165" s="0"/>
      <c r="CT165" s="0"/>
      <c r="CU165" s="0"/>
      <c r="CV165" s="0"/>
      <c r="CW165" s="0"/>
      <c r="CX165" s="0"/>
      <c r="CY165" s="0"/>
      <c r="CZ165" s="0"/>
      <c r="DA165" s="0"/>
      <c r="DB165" s="0"/>
      <c r="DC165" s="0"/>
      <c r="DD165" s="0"/>
      <c r="DE165" s="0"/>
      <c r="DF165" s="0"/>
      <c r="DG165" s="0"/>
      <c r="DH165" s="0"/>
      <c r="DI165" s="0"/>
      <c r="DJ165" s="0"/>
      <c r="DK165" s="0"/>
      <c r="DL165" s="0"/>
      <c r="DM165" s="0"/>
      <c r="DN165" s="0"/>
      <c r="DO165" s="0"/>
      <c r="DP165" s="0"/>
      <c r="DQ165" s="0"/>
      <c r="DR165" s="0"/>
      <c r="DS165" s="0"/>
      <c r="DT165" s="0"/>
      <c r="DU165" s="0"/>
      <c r="DV165" s="0"/>
      <c r="DW165" s="0"/>
      <c r="DX165" s="0"/>
      <c r="DY165" s="0"/>
      <c r="DZ165" s="0"/>
      <c r="EA165" s="0"/>
      <c r="EB165" s="0"/>
      <c r="EC165" s="0"/>
      <c r="ED165" s="0"/>
      <c r="EE165" s="0"/>
      <c r="EF165" s="0"/>
      <c r="EG165" s="0"/>
      <c r="EH165" s="0"/>
      <c r="EI165" s="0"/>
      <c r="EJ165" s="0"/>
      <c r="EK165" s="0"/>
      <c r="EL165" s="0"/>
      <c r="EM165" s="0"/>
      <c r="EN165" s="0"/>
      <c r="EO165" s="0"/>
      <c r="EP165" s="0"/>
      <c r="EQ165" s="0"/>
      <c r="ER165" s="0"/>
      <c r="ES165" s="0"/>
      <c r="ET165" s="0"/>
      <c r="EU165" s="0"/>
      <c r="EV165" s="0"/>
      <c r="EW165" s="0"/>
      <c r="EX165" s="0"/>
      <c r="EY165" s="0"/>
      <c r="EZ165" s="0"/>
      <c r="FA165" s="0"/>
      <c r="FB165" s="0"/>
      <c r="FC165" s="0"/>
      <c r="FD165" s="0"/>
      <c r="FE165" s="0"/>
      <c r="FF165" s="0"/>
      <c r="FG165" s="0"/>
      <c r="FH165" s="0"/>
      <c r="FI165" s="0"/>
      <c r="FJ165" s="0"/>
      <c r="FK165" s="0"/>
      <c r="FL165" s="0"/>
      <c r="FM165" s="0"/>
      <c r="FN165" s="0"/>
      <c r="FO165" s="0"/>
      <c r="FP165" s="0"/>
      <c r="FQ165" s="0"/>
      <c r="FR165" s="0"/>
      <c r="FS165" s="0"/>
      <c r="FT165" s="0"/>
      <c r="FU165" s="0"/>
      <c r="FV165" s="0"/>
      <c r="FW165" s="0"/>
      <c r="FX165" s="0"/>
      <c r="FY165" s="0"/>
      <c r="FZ165" s="0"/>
      <c r="GA165" s="0"/>
      <c r="GB165" s="0"/>
      <c r="GC165" s="0"/>
      <c r="GD165" s="0"/>
      <c r="GE165" s="0"/>
      <c r="GF165" s="0"/>
      <c r="GG165" s="0"/>
      <c r="GH165" s="0"/>
      <c r="GI165" s="0"/>
      <c r="GJ165" s="0"/>
      <c r="GK165" s="0"/>
      <c r="GL165" s="0"/>
      <c r="GM165" s="0"/>
      <c r="GN165" s="0"/>
      <c r="GO165" s="0"/>
      <c r="GP165" s="0"/>
      <c r="GQ165" s="0"/>
      <c r="GR165" s="0"/>
      <c r="GS165" s="0"/>
      <c r="GT165" s="0"/>
      <c r="GU165" s="0"/>
      <c r="GV165" s="0"/>
      <c r="GW165" s="0"/>
      <c r="GX165" s="0"/>
      <c r="GY165" s="0"/>
      <c r="GZ165" s="0"/>
      <c r="HA165" s="0"/>
      <c r="HB165" s="0"/>
      <c r="HC165" s="0"/>
      <c r="HD165" s="0"/>
      <c r="HE165" s="0"/>
      <c r="HF165" s="0"/>
      <c r="HG165" s="0"/>
      <c r="HH165" s="0"/>
      <c r="HI165" s="0"/>
      <c r="HJ165" s="0"/>
      <c r="HK165" s="0"/>
      <c r="HL165" s="0"/>
      <c r="HM165" s="0"/>
      <c r="HN165" s="0"/>
      <c r="HO165" s="0"/>
      <c r="HP165" s="0"/>
      <c r="HQ165" s="0"/>
      <c r="HR165" s="0"/>
      <c r="HS165" s="0"/>
      <c r="HT165" s="0"/>
      <c r="HU165" s="0"/>
      <c r="HV165" s="0"/>
      <c r="HW165" s="0"/>
      <c r="HX165" s="0"/>
      <c r="HY165" s="0"/>
      <c r="HZ165" s="0"/>
      <c r="IA165" s="0"/>
      <c r="IB165" s="0"/>
      <c r="IC165" s="0"/>
      <c r="ID165" s="0"/>
      <c r="IE165" s="0"/>
      <c r="IF165" s="0"/>
      <c r="IG165" s="0"/>
      <c r="IH165" s="0"/>
      <c r="II165" s="0"/>
      <c r="IJ165" s="0"/>
      <c r="IK165" s="0"/>
      <c r="IL165" s="0"/>
      <c r="IM165" s="0"/>
      <c r="IN165" s="0"/>
      <c r="IO165" s="0"/>
      <c r="IP165" s="0"/>
      <c r="IQ165" s="0"/>
      <c r="IR165" s="0"/>
      <c r="IS165" s="0"/>
      <c r="IT165" s="0"/>
      <c r="IU165" s="0"/>
      <c r="IV165" s="0"/>
      <c r="IW165" s="0"/>
      <c r="IX165" s="0"/>
      <c r="IY165" s="0"/>
      <c r="IZ165" s="0"/>
      <c r="JA165" s="0"/>
      <c r="JB165" s="0"/>
      <c r="JC165" s="0"/>
      <c r="JD165" s="0"/>
      <c r="JE165" s="0"/>
      <c r="JF165" s="0"/>
      <c r="JG165" s="0"/>
      <c r="JH165" s="0"/>
      <c r="JI165" s="0"/>
      <c r="JJ165" s="0"/>
      <c r="JK165" s="0"/>
      <c r="JL165" s="0"/>
      <c r="JM165" s="0"/>
      <c r="JN165" s="0"/>
      <c r="JO165" s="0"/>
      <c r="JP165" s="0"/>
      <c r="JQ165" s="0"/>
      <c r="JR165" s="0"/>
      <c r="JS165" s="0"/>
      <c r="JT165" s="0"/>
      <c r="JU165" s="0"/>
      <c r="JV165" s="0"/>
      <c r="JW165" s="0"/>
      <c r="JX165" s="0"/>
      <c r="JY165" s="0"/>
      <c r="JZ165" s="0"/>
      <c r="KA165" s="0"/>
      <c r="KB165" s="0"/>
      <c r="KC165" s="0"/>
      <c r="KD165" s="0"/>
      <c r="KE165" s="0"/>
      <c r="KF165" s="0"/>
      <c r="KG165" s="0"/>
      <c r="KH165" s="0"/>
      <c r="KI165" s="0"/>
      <c r="KJ165" s="0"/>
      <c r="KK165" s="0"/>
      <c r="KL165" s="0"/>
      <c r="KM165" s="0"/>
      <c r="KN165" s="0"/>
      <c r="KO165" s="0"/>
      <c r="KP165" s="0"/>
      <c r="KQ165" s="0"/>
      <c r="KR165" s="0"/>
      <c r="KS165" s="0"/>
      <c r="KT165" s="0"/>
      <c r="KU165" s="0"/>
      <c r="KV165" s="0"/>
      <c r="KW165" s="0"/>
      <c r="KX165" s="0"/>
      <c r="KY165" s="0"/>
      <c r="KZ165" s="0"/>
      <c r="LA165" s="0"/>
      <c r="LB165" s="0"/>
      <c r="LC165" s="0"/>
      <c r="LD165" s="0"/>
      <c r="LE165" s="0"/>
      <c r="LF165" s="0"/>
      <c r="LG165" s="0"/>
      <c r="LH165" s="0"/>
      <c r="LI165" s="0"/>
      <c r="LJ165" s="0"/>
      <c r="LK165" s="0"/>
      <c r="LL165" s="0"/>
      <c r="LM165" s="0"/>
      <c r="LN165" s="0"/>
      <c r="LO165" s="0"/>
      <c r="LP165" s="0"/>
      <c r="LQ165" s="0"/>
      <c r="LR165" s="0"/>
      <c r="LS165" s="0"/>
      <c r="LT165" s="0"/>
      <c r="LU165" s="0"/>
      <c r="LV165" s="0"/>
      <c r="LW165" s="0"/>
      <c r="LX165" s="0"/>
      <c r="LY165" s="0"/>
      <c r="LZ165" s="0"/>
      <c r="MA165" s="0"/>
      <c r="MB165" s="0"/>
      <c r="MC165" s="0"/>
      <c r="MD165" s="0"/>
      <c r="ME165" s="0"/>
      <c r="MF165" s="0"/>
      <c r="MG165" s="0"/>
      <c r="MH165" s="0"/>
      <c r="MI165" s="0"/>
      <c r="MJ165" s="0"/>
      <c r="MK165" s="0"/>
      <c r="ML165" s="0"/>
      <c r="MM165" s="0"/>
      <c r="MN165" s="0"/>
      <c r="MO165" s="0"/>
      <c r="MP165" s="0"/>
      <c r="MQ165" s="0"/>
      <c r="MR165" s="0"/>
      <c r="MS165" s="0"/>
      <c r="MT165" s="0"/>
      <c r="MU165" s="0"/>
      <c r="MV165" s="0"/>
      <c r="MW165" s="0"/>
      <c r="MX165" s="0"/>
      <c r="MY165" s="0"/>
      <c r="MZ165" s="0"/>
      <c r="NA165" s="0"/>
      <c r="NB165" s="0"/>
      <c r="NC165" s="0"/>
      <c r="ND165" s="0"/>
      <c r="NE165" s="0"/>
      <c r="NF165" s="0"/>
      <c r="NG165" s="0"/>
      <c r="NH165" s="0"/>
      <c r="NI165" s="0"/>
      <c r="NJ165" s="0"/>
      <c r="NK165" s="0"/>
      <c r="NL165" s="0"/>
      <c r="NM165" s="0"/>
      <c r="NN165" s="0"/>
      <c r="NO165" s="0"/>
      <c r="NP165" s="0"/>
      <c r="NQ165" s="0"/>
      <c r="NR165" s="0"/>
      <c r="NS165" s="0"/>
      <c r="NT165" s="0"/>
      <c r="NU165" s="0"/>
      <c r="NV165" s="0"/>
      <c r="NW165" s="0"/>
      <c r="NX165" s="0"/>
      <c r="NY165" s="0"/>
      <c r="NZ165" s="0"/>
      <c r="OA165" s="0"/>
      <c r="OB165" s="0"/>
      <c r="OC165" s="0"/>
      <c r="OD165" s="0"/>
      <c r="OE165" s="0"/>
      <c r="OF165" s="0"/>
      <c r="OG165" s="0"/>
      <c r="OH165" s="0"/>
      <c r="OI165" s="0"/>
      <c r="OJ165" s="0"/>
      <c r="OK165" s="0"/>
      <c r="OL165" s="0"/>
      <c r="OM165" s="0"/>
      <c r="ON165" s="0"/>
      <c r="OO165" s="0"/>
      <c r="OP165" s="0"/>
      <c r="OQ165" s="0"/>
      <c r="OR165" s="0"/>
      <c r="OS165" s="0"/>
      <c r="OT165" s="0"/>
      <c r="OU165" s="0"/>
      <c r="OV165" s="0"/>
      <c r="OW165" s="0"/>
      <c r="OX165" s="0"/>
      <c r="OY165" s="0"/>
      <c r="OZ165" s="0"/>
      <c r="PA165" s="0"/>
      <c r="PB165" s="0"/>
      <c r="PC165" s="0"/>
      <c r="PD165" s="0"/>
      <c r="PE165" s="0"/>
      <c r="PF165" s="0"/>
      <c r="PG165" s="0"/>
      <c r="PH165" s="0"/>
      <c r="PI165" s="0"/>
      <c r="PJ165" s="0"/>
      <c r="PK165" s="0"/>
      <c r="PL165" s="0"/>
      <c r="PM165" s="0"/>
      <c r="PN165" s="0"/>
      <c r="PO165" s="0"/>
      <c r="PP165" s="0"/>
      <c r="PQ165" s="0"/>
      <c r="PR165" s="0"/>
      <c r="PS165" s="0"/>
      <c r="PT165" s="0"/>
      <c r="PU165" s="0"/>
      <c r="PV165" s="0"/>
      <c r="PW165" s="0"/>
      <c r="PX165" s="0"/>
      <c r="PY165" s="0"/>
      <c r="PZ165" s="0"/>
      <c r="QA165" s="0"/>
      <c r="QB165" s="0"/>
      <c r="QC165" s="0"/>
      <c r="QD165" s="0"/>
      <c r="QE165" s="0"/>
      <c r="QF165" s="0"/>
      <c r="QG165" s="0"/>
      <c r="QH165" s="0"/>
      <c r="QI165" s="0"/>
      <c r="QJ165" s="0"/>
      <c r="QK165" s="0"/>
      <c r="QL165" s="0"/>
      <c r="QM165" s="0"/>
      <c r="QN165" s="0"/>
      <c r="QO165" s="0"/>
      <c r="QP165" s="0"/>
      <c r="QQ165" s="0"/>
      <c r="QR165" s="0"/>
      <c r="QS165" s="0"/>
      <c r="QT165" s="0"/>
      <c r="QU165" s="0"/>
      <c r="QV165" s="0"/>
      <c r="QW165" s="0"/>
      <c r="QX165" s="0"/>
      <c r="QY165" s="0"/>
      <c r="QZ165" s="0"/>
      <c r="RA165" s="0"/>
      <c r="RB165" s="0"/>
      <c r="RC165" s="0"/>
      <c r="RD165" s="0"/>
      <c r="RE165" s="0"/>
      <c r="RF165" s="0"/>
      <c r="RG165" s="0"/>
      <c r="RH165" s="0"/>
      <c r="RI165" s="0"/>
      <c r="RJ165" s="0"/>
      <c r="RK165" s="0"/>
      <c r="RL165" s="0"/>
      <c r="RM165" s="0"/>
      <c r="RN165" s="0"/>
      <c r="RO165" s="0"/>
      <c r="RP165" s="0"/>
      <c r="RQ165" s="0"/>
      <c r="RR165" s="0"/>
      <c r="RS165" s="0"/>
      <c r="RT165" s="0"/>
      <c r="RU165" s="0"/>
      <c r="RV165" s="0"/>
      <c r="RW165" s="0"/>
      <c r="RX165" s="0"/>
      <c r="RY165" s="0"/>
      <c r="RZ165" s="0"/>
      <c r="SA165" s="0"/>
      <c r="SB165" s="0"/>
      <c r="SC165" s="0"/>
      <c r="SD165" s="0"/>
      <c r="SE165" s="0"/>
      <c r="SF165" s="0"/>
      <c r="SG165" s="0"/>
      <c r="SH165" s="0"/>
      <c r="SI165" s="0"/>
      <c r="SJ165" s="0"/>
      <c r="SK165" s="0"/>
      <c r="SL165" s="0"/>
      <c r="SM165" s="0"/>
      <c r="SN165" s="0"/>
      <c r="SO165" s="0"/>
      <c r="SP165" s="0"/>
      <c r="SQ165" s="0"/>
      <c r="SR165" s="0"/>
      <c r="SS165" s="0"/>
      <c r="ST165" s="0"/>
      <c r="SU165" s="0"/>
      <c r="SV165" s="0"/>
      <c r="SW165" s="0"/>
      <c r="SX165" s="0"/>
      <c r="SY165" s="0"/>
      <c r="SZ165" s="0"/>
      <c r="TA165" s="0"/>
      <c r="TB165" s="0"/>
      <c r="TC165" s="0"/>
      <c r="TD165" s="0"/>
      <c r="TE165" s="0"/>
      <c r="TF165" s="0"/>
      <c r="TG165" s="0"/>
      <c r="TH165" s="0"/>
      <c r="TI165" s="0"/>
      <c r="TJ165" s="0"/>
      <c r="TK165" s="0"/>
      <c r="TL165" s="0"/>
      <c r="TM165" s="0"/>
      <c r="TN165" s="0"/>
      <c r="TO165" s="0"/>
      <c r="TP165" s="0"/>
      <c r="TQ165" s="0"/>
      <c r="TR165" s="0"/>
      <c r="TS165" s="0"/>
      <c r="TT165" s="0"/>
      <c r="TU165" s="0"/>
      <c r="TV165" s="0"/>
      <c r="TW165" s="0"/>
      <c r="TX165" s="0"/>
      <c r="TY165" s="0"/>
      <c r="TZ165" s="0"/>
      <c r="UA165" s="0"/>
      <c r="UB165" s="0"/>
      <c r="UC165" s="0"/>
      <c r="UD165" s="0"/>
      <c r="UE165" s="0"/>
      <c r="UF165" s="0"/>
      <c r="UG165" s="0"/>
      <c r="UH165" s="0"/>
      <c r="UI165" s="0"/>
      <c r="UJ165" s="0"/>
      <c r="UK165" s="0"/>
      <c r="UL165" s="0"/>
      <c r="UM165" s="0"/>
      <c r="UN165" s="0"/>
      <c r="UO165" s="0"/>
      <c r="UP165" s="0"/>
      <c r="UQ165" s="0"/>
      <c r="UR165" s="0"/>
      <c r="US165" s="0"/>
      <c r="UT165" s="0"/>
      <c r="UU165" s="0"/>
      <c r="UV165" s="0"/>
      <c r="UW165" s="0"/>
      <c r="UX165" s="0"/>
      <c r="UY165" s="0"/>
      <c r="UZ165" s="0"/>
      <c r="VA165" s="0"/>
      <c r="VB165" s="0"/>
      <c r="VC165" s="0"/>
      <c r="VD165" s="0"/>
      <c r="VE165" s="0"/>
      <c r="VF165" s="0"/>
      <c r="VG165" s="0"/>
      <c r="VH165" s="0"/>
      <c r="VI165" s="0"/>
      <c r="VJ165" s="0"/>
      <c r="VK165" s="0"/>
      <c r="VL165" s="0"/>
      <c r="VM165" s="0"/>
      <c r="VN165" s="0"/>
      <c r="VO165" s="0"/>
      <c r="VP165" s="0"/>
      <c r="VQ165" s="0"/>
      <c r="VR165" s="0"/>
      <c r="VS165" s="0"/>
      <c r="VT165" s="0"/>
      <c r="VU165" s="0"/>
      <c r="VV165" s="0"/>
      <c r="VW165" s="0"/>
      <c r="VX165" s="0"/>
      <c r="VY165" s="0"/>
      <c r="VZ165" s="0"/>
      <c r="WA165" s="0"/>
      <c r="WB165" s="0"/>
      <c r="WC165" s="0"/>
      <c r="WD165" s="0"/>
      <c r="WE165" s="0"/>
      <c r="WF165" s="0"/>
      <c r="WG165" s="0"/>
      <c r="WH165" s="0"/>
      <c r="WI165" s="0"/>
      <c r="WJ165" s="0"/>
      <c r="WK165" s="0"/>
      <c r="WL165" s="0"/>
      <c r="WM165" s="0"/>
      <c r="WN165" s="0"/>
      <c r="WO165" s="0"/>
      <c r="WP165" s="0"/>
      <c r="WQ165" s="0"/>
      <c r="WR165" s="0"/>
      <c r="WS165" s="0"/>
      <c r="WT165" s="0"/>
      <c r="WU165" s="0"/>
      <c r="WV165" s="0"/>
      <c r="WW165" s="0"/>
      <c r="WX165" s="0"/>
      <c r="WY165" s="0"/>
      <c r="WZ165" s="0"/>
      <c r="XA165" s="0"/>
      <c r="XB165" s="0"/>
      <c r="XC165" s="0"/>
      <c r="XD165" s="0"/>
      <c r="XE165" s="0"/>
      <c r="XF165" s="0"/>
      <c r="XG165" s="0"/>
      <c r="XH165" s="0"/>
      <c r="XI165" s="0"/>
      <c r="XJ165" s="0"/>
      <c r="XK165" s="0"/>
      <c r="XL165" s="0"/>
      <c r="XM165" s="0"/>
      <c r="XN165" s="0"/>
      <c r="XO165" s="0"/>
      <c r="XP165" s="0"/>
      <c r="XQ165" s="0"/>
      <c r="XR165" s="0"/>
      <c r="XS165" s="0"/>
      <c r="XT165" s="0"/>
      <c r="XU165" s="0"/>
      <c r="XV165" s="0"/>
      <c r="XW165" s="0"/>
      <c r="XX165" s="0"/>
      <c r="XY165" s="0"/>
      <c r="XZ165" s="0"/>
      <c r="YA165" s="0"/>
      <c r="YB165" s="0"/>
      <c r="YC165" s="0"/>
      <c r="YD165" s="0"/>
      <c r="YE165" s="0"/>
      <c r="YF165" s="0"/>
      <c r="YG165" s="0"/>
      <c r="YH165" s="0"/>
      <c r="YI165" s="0"/>
      <c r="YJ165" s="0"/>
      <c r="YK165" s="0"/>
      <c r="YL165" s="0"/>
      <c r="YM165" s="0"/>
      <c r="YN165" s="0"/>
      <c r="YO165" s="0"/>
      <c r="YP165" s="0"/>
      <c r="YQ165" s="0"/>
      <c r="YR165" s="0"/>
      <c r="YS165" s="0"/>
      <c r="YT165" s="0"/>
      <c r="YU165" s="0"/>
      <c r="YV165" s="0"/>
      <c r="YW165" s="0"/>
      <c r="YX165" s="0"/>
      <c r="YY165" s="0"/>
      <c r="YZ165" s="0"/>
      <c r="ZA165" s="0"/>
      <c r="ZB165" s="0"/>
      <c r="ZC165" s="0"/>
      <c r="ZD165" s="0"/>
      <c r="ZE165" s="0"/>
      <c r="ZF165" s="0"/>
      <c r="ZG165" s="0"/>
      <c r="ZH165" s="0"/>
      <c r="ZI165" s="0"/>
      <c r="ZJ165" s="0"/>
      <c r="ZK165" s="0"/>
      <c r="ZL165" s="0"/>
      <c r="ZM165" s="0"/>
      <c r="ZN165" s="0"/>
      <c r="ZO165" s="0"/>
      <c r="ZP165" s="0"/>
      <c r="ZQ165" s="0"/>
      <c r="ZR165" s="0"/>
      <c r="ZS165" s="0"/>
      <c r="ZT165" s="0"/>
      <c r="ZU165" s="0"/>
      <c r="ZV165" s="0"/>
      <c r="ZW165" s="0"/>
      <c r="ZX165" s="0"/>
      <c r="ZY165" s="0"/>
      <c r="ZZ165" s="0"/>
      <c r="AAA165" s="0"/>
      <c r="AAB165" s="0"/>
      <c r="AAC165" s="0"/>
      <c r="AAD165" s="0"/>
      <c r="AAE165" s="0"/>
      <c r="AAF165" s="0"/>
      <c r="AAG165" s="0"/>
      <c r="AAH165" s="0"/>
      <c r="AAI165" s="0"/>
      <c r="AAJ165" s="0"/>
      <c r="AAK165" s="0"/>
      <c r="AAL165" s="0"/>
      <c r="AAM165" s="0"/>
      <c r="AAN165" s="0"/>
      <c r="AAO165" s="0"/>
      <c r="AAP165" s="0"/>
      <c r="AAQ165" s="0"/>
      <c r="AAR165" s="0"/>
      <c r="AAS165" s="0"/>
      <c r="AAT165" s="0"/>
      <c r="AAU165" s="0"/>
      <c r="AAV165" s="0"/>
      <c r="AAW165" s="0"/>
      <c r="AAX165" s="0"/>
      <c r="AAY165" s="0"/>
      <c r="AAZ165" s="0"/>
      <c r="ABA165" s="0"/>
      <c r="ABB165" s="0"/>
      <c r="ABC165" s="0"/>
      <c r="ABD165" s="0"/>
      <c r="ABE165" s="0"/>
      <c r="ABF165" s="0"/>
      <c r="ABG165" s="0"/>
      <c r="ABH165" s="0"/>
      <c r="ABI165" s="0"/>
      <c r="ABJ165" s="0"/>
      <c r="ABK165" s="0"/>
      <c r="ABL165" s="0"/>
      <c r="ABM165" s="0"/>
      <c r="ABN165" s="0"/>
      <c r="ABO165" s="0"/>
      <c r="ABP165" s="0"/>
      <c r="ABQ165" s="0"/>
      <c r="ABR165" s="0"/>
      <c r="ABS165" s="0"/>
      <c r="ABT165" s="0"/>
      <c r="ABU165" s="0"/>
      <c r="ABV165" s="0"/>
      <c r="ABW165" s="0"/>
      <c r="ABX165" s="0"/>
      <c r="ABY165" s="0"/>
      <c r="ABZ165" s="0"/>
      <c r="ACA165" s="0"/>
      <c r="ACB165" s="0"/>
      <c r="ACC165" s="0"/>
      <c r="ACD165" s="0"/>
      <c r="ACE165" s="0"/>
      <c r="ACF165" s="0"/>
      <c r="ACG165" s="0"/>
      <c r="ACH165" s="0"/>
      <c r="ACI165" s="0"/>
      <c r="ACJ165" s="0"/>
      <c r="ACK165" s="0"/>
      <c r="ACL165" s="0"/>
      <c r="ACM165" s="0"/>
      <c r="ACN165" s="0"/>
      <c r="ACO165" s="0"/>
      <c r="ACP165" s="0"/>
      <c r="ACQ165" s="0"/>
      <c r="ACR165" s="0"/>
      <c r="ACS165" s="0"/>
      <c r="ACT165" s="0"/>
      <c r="ACU165" s="0"/>
      <c r="ACV165" s="0"/>
      <c r="ACW165" s="0"/>
      <c r="ACX165" s="0"/>
      <c r="ACY165" s="0"/>
      <c r="ACZ165" s="0"/>
      <c r="ADA165" s="0"/>
      <c r="ADB165" s="0"/>
      <c r="ADC165" s="0"/>
      <c r="ADD165" s="0"/>
      <c r="ADE165" s="0"/>
      <c r="ADF165" s="0"/>
      <c r="ADG165" s="0"/>
      <c r="ADH165" s="0"/>
      <c r="ADI165" s="0"/>
      <c r="ADJ165" s="0"/>
      <c r="ADK165" s="0"/>
      <c r="ADL165" s="0"/>
      <c r="ADM165" s="0"/>
      <c r="ADN165" s="0"/>
      <c r="ADO165" s="0"/>
      <c r="ADP165" s="0"/>
      <c r="ADQ165" s="0"/>
      <c r="ADR165" s="0"/>
      <c r="ADS165" s="0"/>
      <c r="ADT165" s="0"/>
      <c r="ADU165" s="0"/>
      <c r="ADV165" s="0"/>
      <c r="ADW165" s="0"/>
      <c r="ADX165" s="0"/>
      <c r="ADY165" s="0"/>
      <c r="ADZ165" s="0"/>
      <c r="AEA165" s="0"/>
      <c r="AEB165" s="0"/>
      <c r="AEC165" s="0"/>
      <c r="AED165" s="0"/>
      <c r="AEE165" s="0"/>
      <c r="AEF165" s="0"/>
      <c r="AEG165" s="0"/>
      <c r="AEH165" s="0"/>
      <c r="AEI165" s="0"/>
      <c r="AEJ165" s="0"/>
      <c r="AEK165" s="0"/>
      <c r="AEL165" s="0"/>
      <c r="AEM165" s="0"/>
      <c r="AEN165" s="0"/>
      <c r="AEO165" s="0"/>
      <c r="AEP165" s="0"/>
      <c r="AEQ165" s="0"/>
      <c r="AER165" s="0"/>
      <c r="AES165" s="0"/>
      <c r="AET165" s="0"/>
      <c r="AEU165" s="0"/>
      <c r="AEV165" s="0"/>
      <c r="AEW165" s="0"/>
      <c r="AEX165" s="0"/>
      <c r="AEY165" s="0"/>
      <c r="AEZ165" s="0"/>
      <c r="AFA165" s="0"/>
      <c r="AFB165" s="0"/>
      <c r="AFC165" s="0"/>
      <c r="AFD165" s="0"/>
      <c r="AFE165" s="0"/>
      <c r="AFF165" s="0"/>
      <c r="AFG165" s="0"/>
      <c r="AFH165" s="0"/>
      <c r="AFI165" s="0"/>
      <c r="AFJ165" s="0"/>
      <c r="AFK165" s="0"/>
      <c r="AFL165" s="0"/>
      <c r="AFM165" s="0"/>
      <c r="AFN165" s="0"/>
      <c r="AFO165" s="0"/>
      <c r="AFP165" s="0"/>
      <c r="AFQ165" s="0"/>
      <c r="AFR165" s="0"/>
      <c r="AFS165" s="0"/>
      <c r="AFT165" s="0"/>
      <c r="AFU165" s="0"/>
      <c r="AFV165" s="0"/>
      <c r="AFW165" s="0"/>
      <c r="AFX165" s="0"/>
      <c r="AFY165" s="0"/>
      <c r="AFZ165" s="0"/>
      <c r="AGA165" s="0"/>
      <c r="AGB165" s="0"/>
      <c r="AGC165" s="0"/>
      <c r="AGD165" s="0"/>
      <c r="AGE165" s="0"/>
      <c r="AGF165" s="0"/>
      <c r="AGG165" s="0"/>
      <c r="AGH165" s="0"/>
      <c r="AGI165" s="0"/>
      <c r="AGJ165" s="0"/>
      <c r="AGK165" s="0"/>
      <c r="AGL165" s="0"/>
      <c r="AGM165" s="0"/>
      <c r="AGN165" s="0"/>
      <c r="AGO165" s="0"/>
      <c r="AGP165" s="0"/>
      <c r="AGQ165" s="0"/>
      <c r="AGR165" s="0"/>
      <c r="AGS165" s="0"/>
      <c r="AGT165" s="0"/>
      <c r="AGU165" s="0"/>
      <c r="AGV165" s="0"/>
      <c r="AGW165" s="0"/>
      <c r="AGX165" s="0"/>
      <c r="AGY165" s="0"/>
      <c r="AGZ165" s="0"/>
      <c r="AHA165" s="0"/>
      <c r="AHB165" s="0"/>
      <c r="AHC165" s="0"/>
      <c r="AHD165" s="0"/>
      <c r="AHE165" s="0"/>
      <c r="AHF165" s="0"/>
      <c r="AHG165" s="0"/>
      <c r="AHH165" s="0"/>
      <c r="AHI165" s="0"/>
      <c r="AHJ165" s="0"/>
      <c r="AHK165" s="0"/>
      <c r="AHL165" s="0"/>
      <c r="AHM165" s="0"/>
      <c r="AHN165" s="0"/>
      <c r="AHO165" s="0"/>
      <c r="AHP165" s="0"/>
      <c r="AHQ165" s="0"/>
      <c r="AHR165" s="0"/>
      <c r="AHS165" s="0"/>
      <c r="AHT165" s="0"/>
      <c r="AHU165" s="0"/>
      <c r="AHV165" s="0"/>
      <c r="AHW165" s="0"/>
      <c r="AHX165" s="0"/>
      <c r="AHY165" s="0"/>
      <c r="AHZ165" s="0"/>
      <c r="AIA165" s="0"/>
      <c r="AIB165" s="0"/>
      <c r="AIC165" s="0"/>
      <c r="AID165" s="0"/>
      <c r="AIE165" s="0"/>
      <c r="AIF165" s="0"/>
      <c r="AIG165" s="0"/>
      <c r="AIH165" s="0"/>
      <c r="AII165" s="0"/>
      <c r="AIJ165" s="0"/>
      <c r="AIK165" s="0"/>
      <c r="AIL165" s="0"/>
      <c r="AIM165" s="0"/>
      <c r="AIN165" s="0"/>
      <c r="AIO165" s="0"/>
      <c r="AIP165" s="0"/>
      <c r="AIQ165" s="0"/>
      <c r="AIR165" s="0"/>
      <c r="AIS165" s="0"/>
      <c r="AIT165" s="0"/>
      <c r="AIU165" s="0"/>
      <c r="AIV165" s="0"/>
      <c r="AIW165" s="0"/>
      <c r="AIX165" s="0"/>
      <c r="AIY165" s="0"/>
      <c r="AIZ165" s="0"/>
      <c r="AJA165" s="0"/>
      <c r="AJB165" s="0"/>
      <c r="AJC165" s="0"/>
      <c r="AJD165" s="0"/>
      <c r="AJE165" s="0"/>
      <c r="AJF165" s="0"/>
      <c r="AJG165" s="0"/>
      <c r="AJH165" s="0"/>
      <c r="AJI165" s="0"/>
      <c r="AJJ165" s="0"/>
      <c r="AJK165" s="0"/>
      <c r="AJL165" s="0"/>
      <c r="AJM165" s="0"/>
      <c r="AJN165" s="0"/>
      <c r="AJO165" s="0"/>
      <c r="AJP165" s="0"/>
      <c r="AJQ165" s="0"/>
      <c r="AJR165" s="0"/>
      <c r="AJS165" s="0"/>
      <c r="AJT165" s="0"/>
      <c r="AJU165" s="0"/>
      <c r="AJV165" s="0"/>
      <c r="AJW165" s="0"/>
      <c r="AJX165" s="0"/>
      <c r="AJY165" s="0"/>
      <c r="AJZ165" s="0"/>
      <c r="AKA165" s="0"/>
      <c r="AKB165" s="0"/>
      <c r="AKC165" s="0"/>
      <c r="AKD165" s="0"/>
      <c r="AKE165" s="0"/>
      <c r="AKF165" s="0"/>
      <c r="AKG165" s="0"/>
      <c r="AKH165" s="0"/>
      <c r="AKI165" s="0"/>
      <c r="AKJ165" s="0"/>
      <c r="AKK165" s="0"/>
      <c r="AKL165" s="0"/>
      <c r="AKM165" s="0"/>
      <c r="AKN165" s="0"/>
      <c r="AKO165" s="0"/>
      <c r="AKP165" s="0"/>
      <c r="AKQ165" s="0"/>
      <c r="AKR165" s="0"/>
      <c r="AKS165" s="0"/>
      <c r="AKT165" s="0"/>
      <c r="AKU165" s="0"/>
      <c r="AKV165" s="0"/>
      <c r="AKW165" s="0"/>
      <c r="AKX165" s="0"/>
      <c r="AKY165" s="0"/>
      <c r="AKZ165" s="0"/>
      <c r="ALA165" s="0"/>
      <c r="ALB165" s="0"/>
      <c r="ALC165" s="0"/>
      <c r="ALD165" s="0"/>
      <c r="ALE165" s="0"/>
      <c r="ALF165" s="0"/>
      <c r="ALG165" s="0"/>
      <c r="ALH165" s="0"/>
      <c r="ALI165" s="0"/>
      <c r="ALJ165" s="0"/>
      <c r="ALK165" s="0"/>
      <c r="ALL165" s="0"/>
      <c r="ALM165" s="0"/>
      <c r="ALN165" s="0"/>
      <c r="ALO165" s="0"/>
      <c r="ALP165" s="0"/>
      <c r="ALQ165" s="0"/>
      <c r="ALR165" s="0"/>
      <c r="ALS165" s="0"/>
      <c r="ALT165" s="0"/>
      <c r="ALU165" s="0"/>
      <c r="ALV165" s="0"/>
      <c r="ALW165" s="0"/>
      <c r="ALX165" s="0"/>
      <c r="ALY165" s="0"/>
      <c r="ALZ165" s="0"/>
      <c r="AMA165" s="0"/>
      <c r="AMB165" s="0"/>
      <c r="AMC165" s="0"/>
      <c r="AMD165" s="0"/>
      <c r="AME165" s="0"/>
      <c r="AMF165" s="0"/>
      <c r="AMG165" s="0"/>
      <c r="AMH165" s="0"/>
      <c r="AMI165" s="0"/>
      <c r="AMJ165" s="0"/>
    </row>
    <row r="166" customFormat="false" ht="12.8" hidden="false" customHeight="false" outlineLevel="0" collapsed="false">
      <c r="A166" s="0"/>
      <c r="B166" s="0"/>
      <c r="C166" s="34" t="s">
        <v>397</v>
      </c>
      <c r="D166" s="29" t="str">
        <f aca="false">IF(B166&lt;&gt;"",B166,IF(D165&lt;&gt;"",D165,""))</f>
        <v>datahelper_data</v>
      </c>
      <c r="E166" s="29" t="str">
        <f aca="false">LOWER(C166)</f>
        <v>rand</v>
      </c>
      <c r="F166" s="35" t="s">
        <v>386</v>
      </c>
      <c r="G166" s="36" t="n">
        <v>8</v>
      </c>
      <c r="H166" s="38"/>
      <c r="I166" s="38" t="n">
        <v>12345678</v>
      </c>
      <c r="J166" s="38"/>
      <c r="K166" s="33" t="str">
        <f aca="false">IF(F166="","",IF(F166="STRING","VARCHAR("&amp;G166&amp;")",F166)&amp;" "&amp;IF(H166="","NOT NULL","")&amp;" "&amp;IF(I166="","","DEFAULT "&amp;I166))</f>
        <v>VARCHAR(8) NOT NULL DEFAULT 12345678</v>
      </c>
      <c r="L166" s="29" t="str">
        <f aca="false">IF(J166="pk","PRIMARY KEY ("&amp;E166&amp;")",IF(J166="u","UNIQUE ","")&amp;IF(OR(J166="i",J166="u"),"KEY "&amp;E166&amp;" ("&amp;E166&amp;")",""))</f>
        <v/>
      </c>
      <c r="M166" s="29" t="str">
        <f aca="false">TRIM(E166&amp;" "&amp;K166)&amp;IF(C166="id"," AUTO_INCREMENT","")</f>
        <v>rand VARCHAR(8) NOT NULL DEFAULT 12345678</v>
      </c>
      <c r="N166" s="29" t="str">
        <f aca="false">IF(M166="","",IF(N165="",N165,N165&amp;", ")&amp;M166)</f>
        <v>id INT NOT NULL AUTO_INCREMENT, bbcode_cmid INT NOT NULL, bmuser_id INT NOT NULL, name VARCHAR(255) NOT NULL, value TEXT NOT NULL, updated TIMESTAMP DEFAULT CURRENT_TIMESTAMP ON UPDATE CURRENT_TIMESTAMP, rand VARCHAR(8) NOT NULL DEFAULT 12345678</v>
      </c>
      <c r="O166" s="29" t="str">
        <f aca="false">IF(E166="","",O165&amp;IF(L166="","",", "&amp;L166))</f>
        <v>, PRIMARY KEY (id), KEY bbcode_cmid (bbcode_cmid), KEY bmuser_id (bmuser_id), KEY name (name), KEY updated (updated)</v>
      </c>
      <c r="P166" s="29" t="str">
        <f aca="false">IF(AND(E166&lt;&gt;"",E167=""),"DROP TABLE IF EXISTS "&amp;D166&amp;"; ","")</f>
        <v>DROP TABLE IF EXISTS datahelper_data;</v>
      </c>
      <c r="Q166" s="29" t="str">
        <f aca="false">IF(AND(E166&lt;&gt;"",E167=""),"CREATE TABLE IF NOT EXISTS "&amp;D166&amp;" ( "&amp;N166&amp;" "&amp;O166&amp;" ) ENGINE=InnoDB  DEFAULT CHARSET=utf8mb4 AUTO_INCREMENT=1 ;","")</f>
        <v>CREATE TABLE IF NOT EXISTS datahelper_data ( id INT NOT NULL AUTO_INCREMENT, bbcode_cmid INT NOT NULL, bmuser_id INT NOT NULL, name VARCHAR(255) NOT NULL, value TEXT NOT NULL, updated TIMESTAMP DEFAULT CURRENT_TIMESTAMP ON UPDATE CURRENT_TIMESTAMP, rand VARCHAR(8) NOT NULL DEFAULT 12345678 , PRIMARY KEY (id), KEY bbcode_cmid (bbcode_cmid), KEY bmuser_id (bmuser_id), KEY name (name), KEY updated (updated) ) ENGINE=InnoDB  DEFAULT CHARSET=utf8mb4 AUTO_INCREMENT=1 ;</v>
      </c>
      <c r="R166" s="29" t="str">
        <f aca="false">P166&amp;Q166</f>
        <v>DROP TABLE IF EXISTS datahelper_data; CREATE TABLE IF NOT EXISTS datahelper_data ( id INT NOT NULL AUTO_INCREMENT, bbcode_cmid INT NOT NULL, bmuser_id INT NOT NULL, name VARCHAR(255) NOT NULL, value TEXT NOT NULL, updated TIMESTAMP DEFAULT CURRENT_TIMESTAMP ON UPDATE CURRENT_TIMESTAMP, rand VARCHAR(8) NOT NULL DEFAULT 12345678 , PRIMARY KEY (id), KEY bbcode_cmid (bbcode_cmid), KEY bmuser_id (bmuser_id), KEY name (name), KEY updated (updated) ) ENGINE=InnoDB  DEFAULT CHARSET=utf8mb4 AUTO_INCREMENT=1 ;</v>
      </c>
      <c r="S166" s="0"/>
      <c r="T166" s="0"/>
      <c r="U166" s="0"/>
      <c r="V166" s="0"/>
      <c r="W166" s="0" t="str">
        <f aca="false">IF(B166&lt;&gt;"",B166,W165)</f>
        <v>datahelper_data</v>
      </c>
      <c r="X166" s="0" t="str">
        <f aca="false">IF(B166&lt;&gt;"","ALTER TABLE "&amp;B166&amp;" CONVERT TO CHARACTER SET utf8mb4 COLLATE utf8mb4_unicode_ci;",IF(F166="STRING","ALTER TABLE "&amp;W166&amp;" CHANGE "&amp;C166&amp;" "&amp;C166&amp;" VARCHAR("&amp;G166&amp;") CHARACTER SET utf8mb4 COLLATE utf8mb4_unicode_ci;",IF(OR(F166="TEXT",F166="LONGTEXT"),"ALTER TABLE "&amp;W166&amp;" CHANGE "&amp;C166&amp;" "&amp;C166&amp;" "&amp;F166&amp;" CHARACTER SET utf8mb4 COLLATE utf8mb4_unicode_ci;","")))</f>
        <v>ALTER TABLE datahelper_data CHANGE rand rand VARCHAR(8) CHARACTER SET utf8mb4 COLLATE utf8mb4_unicode_ci;</v>
      </c>
      <c r="Y166" s="0"/>
      <c r="Z166" s="0"/>
      <c r="AA166" s="0"/>
      <c r="AB166" s="0"/>
      <c r="AC166" s="0"/>
      <c r="AD166" s="0"/>
      <c r="AE166" s="0"/>
      <c r="AF166" s="0"/>
      <c r="AG166" s="0"/>
      <c r="AH166" s="0"/>
      <c r="AI166" s="0"/>
      <c r="AJ166" s="0"/>
      <c r="AK166" s="0"/>
      <c r="AL166" s="0"/>
      <c r="AM166" s="0"/>
      <c r="AN166" s="0"/>
      <c r="AO166" s="0"/>
      <c r="AP166" s="0"/>
      <c r="AQ166" s="0"/>
      <c r="AR166" s="0"/>
      <c r="AS166" s="0"/>
      <c r="AT166" s="0"/>
      <c r="AU166" s="0"/>
      <c r="AV166" s="0"/>
      <c r="AW166" s="0"/>
      <c r="AX166" s="0"/>
      <c r="AY166" s="0"/>
      <c r="AZ166" s="0"/>
      <c r="BA166" s="0"/>
      <c r="BB166" s="0"/>
      <c r="BC166" s="0"/>
      <c r="BD166" s="0"/>
      <c r="BE166" s="0"/>
      <c r="BF166" s="0"/>
      <c r="BG166" s="0"/>
      <c r="BH166" s="0"/>
      <c r="BI166" s="0"/>
      <c r="BJ166" s="0"/>
      <c r="BK166" s="0"/>
      <c r="BL166" s="0"/>
      <c r="BM166" s="0"/>
      <c r="BN166" s="0"/>
      <c r="BO166" s="0"/>
      <c r="BP166" s="0"/>
      <c r="BQ166" s="0"/>
      <c r="BR166" s="0"/>
      <c r="BS166" s="0"/>
      <c r="BT166" s="0"/>
      <c r="BU166" s="0"/>
      <c r="BV166" s="0"/>
      <c r="BW166" s="0"/>
      <c r="BX166" s="0"/>
      <c r="BY166" s="0"/>
      <c r="BZ166" s="0"/>
      <c r="CA166" s="0"/>
      <c r="CB166" s="0"/>
      <c r="CC166" s="0"/>
      <c r="CD166" s="0"/>
      <c r="CE166" s="0"/>
      <c r="CF166" s="0"/>
      <c r="CG166" s="0"/>
      <c r="CH166" s="0"/>
      <c r="CI166" s="0"/>
      <c r="CJ166" s="0"/>
      <c r="CK166" s="0"/>
      <c r="CL166" s="0"/>
      <c r="CM166" s="0"/>
      <c r="CN166" s="0"/>
      <c r="CO166" s="0"/>
      <c r="CP166" s="0"/>
      <c r="CQ166" s="0"/>
      <c r="CR166" s="0"/>
      <c r="CS166" s="0"/>
      <c r="CT166" s="0"/>
      <c r="CU166" s="0"/>
      <c r="CV166" s="0"/>
      <c r="CW166" s="0"/>
      <c r="CX166" s="0"/>
      <c r="CY166" s="0"/>
      <c r="CZ166" s="0"/>
      <c r="DA166" s="0"/>
      <c r="DB166" s="0"/>
      <c r="DC166" s="0"/>
      <c r="DD166" s="0"/>
      <c r="DE166" s="0"/>
      <c r="DF166" s="0"/>
      <c r="DG166" s="0"/>
      <c r="DH166" s="0"/>
      <c r="DI166" s="0"/>
      <c r="DJ166" s="0"/>
      <c r="DK166" s="0"/>
      <c r="DL166" s="0"/>
      <c r="DM166" s="0"/>
      <c r="DN166" s="0"/>
      <c r="DO166" s="0"/>
      <c r="DP166" s="0"/>
      <c r="DQ166" s="0"/>
      <c r="DR166" s="0"/>
      <c r="DS166" s="0"/>
      <c r="DT166" s="0"/>
      <c r="DU166" s="0"/>
      <c r="DV166" s="0"/>
      <c r="DW166" s="0"/>
      <c r="DX166" s="0"/>
      <c r="DY166" s="0"/>
      <c r="DZ166" s="0"/>
      <c r="EA166" s="0"/>
      <c r="EB166" s="0"/>
      <c r="EC166" s="0"/>
      <c r="ED166" s="0"/>
      <c r="EE166" s="0"/>
      <c r="EF166" s="0"/>
      <c r="EG166" s="0"/>
      <c r="EH166" s="0"/>
      <c r="EI166" s="0"/>
      <c r="EJ166" s="0"/>
      <c r="EK166" s="0"/>
      <c r="EL166" s="0"/>
      <c r="EM166" s="0"/>
      <c r="EN166" s="0"/>
      <c r="EO166" s="0"/>
      <c r="EP166" s="0"/>
      <c r="EQ166" s="0"/>
      <c r="ER166" s="0"/>
      <c r="ES166" s="0"/>
      <c r="ET166" s="0"/>
      <c r="EU166" s="0"/>
      <c r="EV166" s="0"/>
      <c r="EW166" s="0"/>
      <c r="EX166" s="0"/>
      <c r="EY166" s="0"/>
      <c r="EZ166" s="0"/>
      <c r="FA166" s="0"/>
      <c r="FB166" s="0"/>
      <c r="FC166" s="0"/>
      <c r="FD166" s="0"/>
      <c r="FE166" s="0"/>
      <c r="FF166" s="0"/>
      <c r="FG166" s="0"/>
      <c r="FH166" s="0"/>
      <c r="FI166" s="0"/>
      <c r="FJ166" s="0"/>
      <c r="FK166" s="0"/>
      <c r="FL166" s="0"/>
      <c r="FM166" s="0"/>
      <c r="FN166" s="0"/>
      <c r="FO166" s="0"/>
      <c r="FP166" s="0"/>
      <c r="FQ166" s="0"/>
      <c r="FR166" s="0"/>
      <c r="FS166" s="0"/>
      <c r="FT166" s="0"/>
      <c r="FU166" s="0"/>
      <c r="FV166" s="0"/>
      <c r="FW166" s="0"/>
      <c r="FX166" s="0"/>
      <c r="FY166" s="0"/>
      <c r="FZ166" s="0"/>
      <c r="GA166" s="0"/>
      <c r="GB166" s="0"/>
      <c r="GC166" s="0"/>
      <c r="GD166" s="0"/>
      <c r="GE166" s="0"/>
      <c r="GF166" s="0"/>
      <c r="GG166" s="0"/>
      <c r="GH166" s="0"/>
      <c r="GI166" s="0"/>
      <c r="GJ166" s="0"/>
      <c r="GK166" s="0"/>
      <c r="GL166" s="0"/>
      <c r="GM166" s="0"/>
      <c r="GN166" s="0"/>
      <c r="GO166" s="0"/>
      <c r="GP166" s="0"/>
      <c r="GQ166" s="0"/>
      <c r="GR166" s="0"/>
      <c r="GS166" s="0"/>
      <c r="GT166" s="0"/>
      <c r="GU166" s="0"/>
      <c r="GV166" s="0"/>
      <c r="GW166" s="0"/>
      <c r="GX166" s="0"/>
      <c r="GY166" s="0"/>
      <c r="GZ166" s="0"/>
      <c r="HA166" s="0"/>
      <c r="HB166" s="0"/>
      <c r="HC166" s="0"/>
      <c r="HD166" s="0"/>
      <c r="HE166" s="0"/>
      <c r="HF166" s="0"/>
      <c r="HG166" s="0"/>
      <c r="HH166" s="0"/>
      <c r="HI166" s="0"/>
      <c r="HJ166" s="0"/>
      <c r="HK166" s="0"/>
      <c r="HL166" s="0"/>
      <c r="HM166" s="0"/>
      <c r="HN166" s="0"/>
      <c r="HO166" s="0"/>
      <c r="HP166" s="0"/>
      <c r="HQ166" s="0"/>
      <c r="HR166" s="0"/>
      <c r="HS166" s="0"/>
      <c r="HT166" s="0"/>
      <c r="HU166" s="0"/>
      <c r="HV166" s="0"/>
      <c r="HW166" s="0"/>
      <c r="HX166" s="0"/>
      <c r="HY166" s="0"/>
      <c r="HZ166" s="0"/>
      <c r="IA166" s="0"/>
      <c r="IB166" s="0"/>
      <c r="IC166" s="0"/>
      <c r="ID166" s="0"/>
      <c r="IE166" s="0"/>
      <c r="IF166" s="0"/>
      <c r="IG166" s="0"/>
      <c r="IH166" s="0"/>
      <c r="II166" s="0"/>
      <c r="IJ166" s="0"/>
      <c r="IK166" s="0"/>
      <c r="IL166" s="0"/>
      <c r="IM166" s="0"/>
      <c r="IN166" s="0"/>
      <c r="IO166" s="0"/>
      <c r="IP166" s="0"/>
      <c r="IQ166" s="0"/>
      <c r="IR166" s="0"/>
      <c r="IS166" s="0"/>
      <c r="IT166" s="0"/>
      <c r="IU166" s="0"/>
      <c r="IV166" s="0"/>
      <c r="IW166" s="0"/>
      <c r="IX166" s="0"/>
      <c r="IY166" s="0"/>
      <c r="IZ166" s="0"/>
      <c r="JA166" s="0"/>
      <c r="JB166" s="0"/>
      <c r="JC166" s="0"/>
      <c r="JD166" s="0"/>
      <c r="JE166" s="0"/>
      <c r="JF166" s="0"/>
      <c r="JG166" s="0"/>
      <c r="JH166" s="0"/>
      <c r="JI166" s="0"/>
      <c r="JJ166" s="0"/>
      <c r="JK166" s="0"/>
      <c r="JL166" s="0"/>
      <c r="JM166" s="0"/>
      <c r="JN166" s="0"/>
      <c r="JO166" s="0"/>
      <c r="JP166" s="0"/>
      <c r="JQ166" s="0"/>
      <c r="JR166" s="0"/>
      <c r="JS166" s="0"/>
      <c r="JT166" s="0"/>
      <c r="JU166" s="0"/>
      <c r="JV166" s="0"/>
      <c r="JW166" s="0"/>
      <c r="JX166" s="0"/>
      <c r="JY166" s="0"/>
      <c r="JZ166" s="0"/>
      <c r="KA166" s="0"/>
      <c r="KB166" s="0"/>
      <c r="KC166" s="0"/>
      <c r="KD166" s="0"/>
      <c r="KE166" s="0"/>
      <c r="KF166" s="0"/>
      <c r="KG166" s="0"/>
      <c r="KH166" s="0"/>
      <c r="KI166" s="0"/>
      <c r="KJ166" s="0"/>
      <c r="KK166" s="0"/>
      <c r="KL166" s="0"/>
      <c r="KM166" s="0"/>
      <c r="KN166" s="0"/>
      <c r="KO166" s="0"/>
      <c r="KP166" s="0"/>
      <c r="KQ166" s="0"/>
      <c r="KR166" s="0"/>
      <c r="KS166" s="0"/>
      <c r="KT166" s="0"/>
      <c r="KU166" s="0"/>
      <c r="KV166" s="0"/>
      <c r="KW166" s="0"/>
      <c r="KX166" s="0"/>
      <c r="KY166" s="0"/>
      <c r="KZ166" s="0"/>
      <c r="LA166" s="0"/>
      <c r="LB166" s="0"/>
      <c r="LC166" s="0"/>
      <c r="LD166" s="0"/>
      <c r="LE166" s="0"/>
      <c r="LF166" s="0"/>
      <c r="LG166" s="0"/>
      <c r="LH166" s="0"/>
      <c r="LI166" s="0"/>
      <c r="LJ166" s="0"/>
      <c r="LK166" s="0"/>
      <c r="LL166" s="0"/>
      <c r="LM166" s="0"/>
      <c r="LN166" s="0"/>
      <c r="LO166" s="0"/>
      <c r="LP166" s="0"/>
      <c r="LQ166" s="0"/>
      <c r="LR166" s="0"/>
      <c r="LS166" s="0"/>
      <c r="LT166" s="0"/>
      <c r="LU166" s="0"/>
      <c r="LV166" s="0"/>
      <c r="LW166" s="0"/>
      <c r="LX166" s="0"/>
      <c r="LY166" s="0"/>
      <c r="LZ166" s="0"/>
      <c r="MA166" s="0"/>
      <c r="MB166" s="0"/>
      <c r="MC166" s="0"/>
      <c r="MD166" s="0"/>
      <c r="ME166" s="0"/>
      <c r="MF166" s="0"/>
      <c r="MG166" s="0"/>
      <c r="MH166" s="0"/>
      <c r="MI166" s="0"/>
      <c r="MJ166" s="0"/>
      <c r="MK166" s="0"/>
      <c r="ML166" s="0"/>
      <c r="MM166" s="0"/>
      <c r="MN166" s="0"/>
      <c r="MO166" s="0"/>
      <c r="MP166" s="0"/>
      <c r="MQ166" s="0"/>
      <c r="MR166" s="0"/>
      <c r="MS166" s="0"/>
      <c r="MT166" s="0"/>
      <c r="MU166" s="0"/>
      <c r="MV166" s="0"/>
      <c r="MW166" s="0"/>
      <c r="MX166" s="0"/>
      <c r="MY166" s="0"/>
      <c r="MZ166" s="0"/>
      <c r="NA166" s="0"/>
      <c r="NB166" s="0"/>
      <c r="NC166" s="0"/>
      <c r="ND166" s="0"/>
      <c r="NE166" s="0"/>
      <c r="NF166" s="0"/>
      <c r="NG166" s="0"/>
      <c r="NH166" s="0"/>
      <c r="NI166" s="0"/>
      <c r="NJ166" s="0"/>
      <c r="NK166" s="0"/>
      <c r="NL166" s="0"/>
      <c r="NM166" s="0"/>
      <c r="NN166" s="0"/>
      <c r="NO166" s="0"/>
      <c r="NP166" s="0"/>
      <c r="NQ166" s="0"/>
      <c r="NR166" s="0"/>
      <c r="NS166" s="0"/>
      <c r="NT166" s="0"/>
      <c r="NU166" s="0"/>
      <c r="NV166" s="0"/>
      <c r="NW166" s="0"/>
      <c r="NX166" s="0"/>
      <c r="NY166" s="0"/>
      <c r="NZ166" s="0"/>
      <c r="OA166" s="0"/>
      <c r="OB166" s="0"/>
      <c r="OC166" s="0"/>
      <c r="OD166" s="0"/>
      <c r="OE166" s="0"/>
      <c r="OF166" s="0"/>
      <c r="OG166" s="0"/>
      <c r="OH166" s="0"/>
      <c r="OI166" s="0"/>
      <c r="OJ166" s="0"/>
      <c r="OK166" s="0"/>
      <c r="OL166" s="0"/>
      <c r="OM166" s="0"/>
      <c r="ON166" s="0"/>
      <c r="OO166" s="0"/>
      <c r="OP166" s="0"/>
      <c r="OQ166" s="0"/>
      <c r="OR166" s="0"/>
      <c r="OS166" s="0"/>
      <c r="OT166" s="0"/>
      <c r="OU166" s="0"/>
      <c r="OV166" s="0"/>
      <c r="OW166" s="0"/>
      <c r="OX166" s="0"/>
      <c r="OY166" s="0"/>
      <c r="OZ166" s="0"/>
      <c r="PA166" s="0"/>
      <c r="PB166" s="0"/>
      <c r="PC166" s="0"/>
      <c r="PD166" s="0"/>
      <c r="PE166" s="0"/>
      <c r="PF166" s="0"/>
      <c r="PG166" s="0"/>
      <c r="PH166" s="0"/>
      <c r="PI166" s="0"/>
      <c r="PJ166" s="0"/>
      <c r="PK166" s="0"/>
      <c r="PL166" s="0"/>
      <c r="PM166" s="0"/>
      <c r="PN166" s="0"/>
      <c r="PO166" s="0"/>
      <c r="PP166" s="0"/>
      <c r="PQ166" s="0"/>
      <c r="PR166" s="0"/>
      <c r="PS166" s="0"/>
      <c r="PT166" s="0"/>
      <c r="PU166" s="0"/>
      <c r="PV166" s="0"/>
      <c r="PW166" s="0"/>
      <c r="PX166" s="0"/>
      <c r="PY166" s="0"/>
      <c r="PZ166" s="0"/>
      <c r="QA166" s="0"/>
      <c r="QB166" s="0"/>
      <c r="QC166" s="0"/>
      <c r="QD166" s="0"/>
      <c r="QE166" s="0"/>
      <c r="QF166" s="0"/>
      <c r="QG166" s="0"/>
      <c r="QH166" s="0"/>
      <c r="QI166" s="0"/>
      <c r="QJ166" s="0"/>
      <c r="QK166" s="0"/>
      <c r="QL166" s="0"/>
      <c r="QM166" s="0"/>
      <c r="QN166" s="0"/>
      <c r="QO166" s="0"/>
      <c r="QP166" s="0"/>
      <c r="QQ166" s="0"/>
      <c r="QR166" s="0"/>
      <c r="QS166" s="0"/>
      <c r="QT166" s="0"/>
      <c r="QU166" s="0"/>
      <c r="QV166" s="0"/>
      <c r="QW166" s="0"/>
      <c r="QX166" s="0"/>
      <c r="QY166" s="0"/>
      <c r="QZ166" s="0"/>
      <c r="RA166" s="0"/>
      <c r="RB166" s="0"/>
      <c r="RC166" s="0"/>
      <c r="RD166" s="0"/>
      <c r="RE166" s="0"/>
      <c r="RF166" s="0"/>
      <c r="RG166" s="0"/>
      <c r="RH166" s="0"/>
      <c r="RI166" s="0"/>
      <c r="RJ166" s="0"/>
      <c r="RK166" s="0"/>
      <c r="RL166" s="0"/>
      <c r="RM166" s="0"/>
      <c r="RN166" s="0"/>
      <c r="RO166" s="0"/>
      <c r="RP166" s="0"/>
      <c r="RQ166" s="0"/>
      <c r="RR166" s="0"/>
      <c r="RS166" s="0"/>
      <c r="RT166" s="0"/>
      <c r="RU166" s="0"/>
      <c r="RV166" s="0"/>
      <c r="RW166" s="0"/>
      <c r="RX166" s="0"/>
      <c r="RY166" s="0"/>
      <c r="RZ166" s="0"/>
      <c r="SA166" s="0"/>
      <c r="SB166" s="0"/>
      <c r="SC166" s="0"/>
      <c r="SD166" s="0"/>
      <c r="SE166" s="0"/>
      <c r="SF166" s="0"/>
      <c r="SG166" s="0"/>
      <c r="SH166" s="0"/>
      <c r="SI166" s="0"/>
      <c r="SJ166" s="0"/>
      <c r="SK166" s="0"/>
      <c r="SL166" s="0"/>
      <c r="SM166" s="0"/>
      <c r="SN166" s="0"/>
      <c r="SO166" s="0"/>
      <c r="SP166" s="0"/>
      <c r="SQ166" s="0"/>
      <c r="SR166" s="0"/>
      <c r="SS166" s="0"/>
      <c r="ST166" s="0"/>
      <c r="SU166" s="0"/>
      <c r="SV166" s="0"/>
      <c r="SW166" s="0"/>
      <c r="SX166" s="0"/>
      <c r="SY166" s="0"/>
      <c r="SZ166" s="0"/>
      <c r="TA166" s="0"/>
      <c r="TB166" s="0"/>
      <c r="TC166" s="0"/>
      <c r="TD166" s="0"/>
      <c r="TE166" s="0"/>
      <c r="TF166" s="0"/>
      <c r="TG166" s="0"/>
      <c r="TH166" s="0"/>
      <c r="TI166" s="0"/>
      <c r="TJ166" s="0"/>
      <c r="TK166" s="0"/>
      <c r="TL166" s="0"/>
      <c r="TM166" s="0"/>
      <c r="TN166" s="0"/>
      <c r="TO166" s="0"/>
      <c r="TP166" s="0"/>
      <c r="TQ166" s="0"/>
      <c r="TR166" s="0"/>
      <c r="TS166" s="0"/>
      <c r="TT166" s="0"/>
      <c r="TU166" s="0"/>
      <c r="TV166" s="0"/>
      <c r="TW166" s="0"/>
      <c r="TX166" s="0"/>
      <c r="TY166" s="0"/>
      <c r="TZ166" s="0"/>
      <c r="UA166" s="0"/>
      <c r="UB166" s="0"/>
      <c r="UC166" s="0"/>
      <c r="UD166" s="0"/>
      <c r="UE166" s="0"/>
      <c r="UF166" s="0"/>
      <c r="UG166" s="0"/>
      <c r="UH166" s="0"/>
      <c r="UI166" s="0"/>
      <c r="UJ166" s="0"/>
      <c r="UK166" s="0"/>
      <c r="UL166" s="0"/>
      <c r="UM166" s="0"/>
      <c r="UN166" s="0"/>
      <c r="UO166" s="0"/>
      <c r="UP166" s="0"/>
      <c r="UQ166" s="0"/>
      <c r="UR166" s="0"/>
      <c r="US166" s="0"/>
      <c r="UT166" s="0"/>
      <c r="UU166" s="0"/>
      <c r="UV166" s="0"/>
      <c r="UW166" s="0"/>
      <c r="UX166" s="0"/>
      <c r="UY166" s="0"/>
      <c r="UZ166" s="0"/>
      <c r="VA166" s="0"/>
      <c r="VB166" s="0"/>
      <c r="VC166" s="0"/>
      <c r="VD166" s="0"/>
      <c r="VE166" s="0"/>
      <c r="VF166" s="0"/>
      <c r="VG166" s="0"/>
      <c r="VH166" s="0"/>
      <c r="VI166" s="0"/>
      <c r="VJ166" s="0"/>
      <c r="VK166" s="0"/>
      <c r="VL166" s="0"/>
      <c r="VM166" s="0"/>
      <c r="VN166" s="0"/>
      <c r="VO166" s="0"/>
      <c r="VP166" s="0"/>
      <c r="VQ166" s="0"/>
      <c r="VR166" s="0"/>
      <c r="VS166" s="0"/>
      <c r="VT166" s="0"/>
      <c r="VU166" s="0"/>
      <c r="VV166" s="0"/>
      <c r="VW166" s="0"/>
      <c r="VX166" s="0"/>
      <c r="VY166" s="0"/>
      <c r="VZ166" s="0"/>
      <c r="WA166" s="0"/>
      <c r="WB166" s="0"/>
      <c r="WC166" s="0"/>
      <c r="WD166" s="0"/>
      <c r="WE166" s="0"/>
      <c r="WF166" s="0"/>
      <c r="WG166" s="0"/>
      <c r="WH166" s="0"/>
      <c r="WI166" s="0"/>
      <c r="WJ166" s="0"/>
      <c r="WK166" s="0"/>
      <c r="WL166" s="0"/>
      <c r="WM166" s="0"/>
      <c r="WN166" s="0"/>
      <c r="WO166" s="0"/>
      <c r="WP166" s="0"/>
      <c r="WQ166" s="0"/>
      <c r="WR166" s="0"/>
      <c r="WS166" s="0"/>
      <c r="WT166" s="0"/>
      <c r="WU166" s="0"/>
      <c r="WV166" s="0"/>
      <c r="WW166" s="0"/>
      <c r="WX166" s="0"/>
      <c r="WY166" s="0"/>
      <c r="WZ166" s="0"/>
      <c r="XA166" s="0"/>
      <c r="XB166" s="0"/>
      <c r="XC166" s="0"/>
      <c r="XD166" s="0"/>
      <c r="XE166" s="0"/>
      <c r="XF166" s="0"/>
      <c r="XG166" s="0"/>
      <c r="XH166" s="0"/>
      <c r="XI166" s="0"/>
      <c r="XJ166" s="0"/>
      <c r="XK166" s="0"/>
      <c r="XL166" s="0"/>
      <c r="XM166" s="0"/>
      <c r="XN166" s="0"/>
      <c r="XO166" s="0"/>
      <c r="XP166" s="0"/>
      <c r="XQ166" s="0"/>
      <c r="XR166" s="0"/>
      <c r="XS166" s="0"/>
      <c r="XT166" s="0"/>
      <c r="XU166" s="0"/>
      <c r="XV166" s="0"/>
      <c r="XW166" s="0"/>
      <c r="XX166" s="0"/>
      <c r="XY166" s="0"/>
      <c r="XZ166" s="0"/>
      <c r="YA166" s="0"/>
      <c r="YB166" s="0"/>
      <c r="YC166" s="0"/>
      <c r="YD166" s="0"/>
      <c r="YE166" s="0"/>
      <c r="YF166" s="0"/>
      <c r="YG166" s="0"/>
      <c r="YH166" s="0"/>
      <c r="YI166" s="0"/>
      <c r="YJ166" s="0"/>
      <c r="YK166" s="0"/>
      <c r="YL166" s="0"/>
      <c r="YM166" s="0"/>
      <c r="YN166" s="0"/>
      <c r="YO166" s="0"/>
      <c r="YP166" s="0"/>
      <c r="YQ166" s="0"/>
      <c r="YR166" s="0"/>
      <c r="YS166" s="0"/>
      <c r="YT166" s="0"/>
      <c r="YU166" s="0"/>
      <c r="YV166" s="0"/>
      <c r="YW166" s="0"/>
      <c r="YX166" s="0"/>
      <c r="YY166" s="0"/>
      <c r="YZ166" s="0"/>
      <c r="ZA166" s="0"/>
      <c r="ZB166" s="0"/>
      <c r="ZC166" s="0"/>
      <c r="ZD166" s="0"/>
      <c r="ZE166" s="0"/>
      <c r="ZF166" s="0"/>
      <c r="ZG166" s="0"/>
      <c r="ZH166" s="0"/>
      <c r="ZI166" s="0"/>
      <c r="ZJ166" s="0"/>
      <c r="ZK166" s="0"/>
      <c r="ZL166" s="0"/>
      <c r="ZM166" s="0"/>
      <c r="ZN166" s="0"/>
      <c r="ZO166" s="0"/>
      <c r="ZP166" s="0"/>
      <c r="ZQ166" s="0"/>
      <c r="ZR166" s="0"/>
      <c r="ZS166" s="0"/>
      <c r="ZT166" s="0"/>
      <c r="ZU166" s="0"/>
      <c r="ZV166" s="0"/>
      <c r="ZW166" s="0"/>
      <c r="ZX166" s="0"/>
      <c r="ZY166" s="0"/>
      <c r="ZZ166" s="0"/>
      <c r="AAA166" s="0"/>
      <c r="AAB166" s="0"/>
      <c r="AAC166" s="0"/>
      <c r="AAD166" s="0"/>
      <c r="AAE166" s="0"/>
      <c r="AAF166" s="0"/>
      <c r="AAG166" s="0"/>
      <c r="AAH166" s="0"/>
      <c r="AAI166" s="0"/>
      <c r="AAJ166" s="0"/>
      <c r="AAK166" s="0"/>
      <c r="AAL166" s="0"/>
      <c r="AAM166" s="0"/>
      <c r="AAN166" s="0"/>
      <c r="AAO166" s="0"/>
      <c r="AAP166" s="0"/>
      <c r="AAQ166" s="0"/>
      <c r="AAR166" s="0"/>
      <c r="AAS166" s="0"/>
      <c r="AAT166" s="0"/>
      <c r="AAU166" s="0"/>
      <c r="AAV166" s="0"/>
      <c r="AAW166" s="0"/>
      <c r="AAX166" s="0"/>
      <c r="AAY166" s="0"/>
      <c r="AAZ166" s="0"/>
      <c r="ABA166" s="0"/>
      <c r="ABB166" s="0"/>
      <c r="ABC166" s="0"/>
      <c r="ABD166" s="0"/>
      <c r="ABE166" s="0"/>
      <c r="ABF166" s="0"/>
      <c r="ABG166" s="0"/>
      <c r="ABH166" s="0"/>
      <c r="ABI166" s="0"/>
      <c r="ABJ166" s="0"/>
      <c r="ABK166" s="0"/>
      <c r="ABL166" s="0"/>
      <c r="ABM166" s="0"/>
      <c r="ABN166" s="0"/>
      <c r="ABO166" s="0"/>
      <c r="ABP166" s="0"/>
      <c r="ABQ166" s="0"/>
      <c r="ABR166" s="0"/>
      <c r="ABS166" s="0"/>
      <c r="ABT166" s="0"/>
      <c r="ABU166" s="0"/>
      <c r="ABV166" s="0"/>
      <c r="ABW166" s="0"/>
      <c r="ABX166" s="0"/>
      <c r="ABY166" s="0"/>
      <c r="ABZ166" s="0"/>
      <c r="ACA166" s="0"/>
      <c r="ACB166" s="0"/>
      <c r="ACC166" s="0"/>
      <c r="ACD166" s="0"/>
      <c r="ACE166" s="0"/>
      <c r="ACF166" s="0"/>
      <c r="ACG166" s="0"/>
      <c r="ACH166" s="0"/>
      <c r="ACI166" s="0"/>
      <c r="ACJ166" s="0"/>
      <c r="ACK166" s="0"/>
      <c r="ACL166" s="0"/>
      <c r="ACM166" s="0"/>
      <c r="ACN166" s="0"/>
      <c r="ACO166" s="0"/>
      <c r="ACP166" s="0"/>
      <c r="ACQ166" s="0"/>
      <c r="ACR166" s="0"/>
      <c r="ACS166" s="0"/>
      <c r="ACT166" s="0"/>
      <c r="ACU166" s="0"/>
      <c r="ACV166" s="0"/>
      <c r="ACW166" s="0"/>
      <c r="ACX166" s="0"/>
      <c r="ACY166" s="0"/>
      <c r="ACZ166" s="0"/>
      <c r="ADA166" s="0"/>
      <c r="ADB166" s="0"/>
      <c r="ADC166" s="0"/>
      <c r="ADD166" s="0"/>
      <c r="ADE166" s="0"/>
      <c r="ADF166" s="0"/>
      <c r="ADG166" s="0"/>
      <c r="ADH166" s="0"/>
      <c r="ADI166" s="0"/>
      <c r="ADJ166" s="0"/>
      <c r="ADK166" s="0"/>
      <c r="ADL166" s="0"/>
      <c r="ADM166" s="0"/>
      <c r="ADN166" s="0"/>
      <c r="ADO166" s="0"/>
      <c r="ADP166" s="0"/>
      <c r="ADQ166" s="0"/>
      <c r="ADR166" s="0"/>
      <c r="ADS166" s="0"/>
      <c r="ADT166" s="0"/>
      <c r="ADU166" s="0"/>
      <c r="ADV166" s="0"/>
      <c r="ADW166" s="0"/>
      <c r="ADX166" s="0"/>
      <c r="ADY166" s="0"/>
      <c r="ADZ166" s="0"/>
      <c r="AEA166" s="0"/>
      <c r="AEB166" s="0"/>
      <c r="AEC166" s="0"/>
      <c r="AED166" s="0"/>
      <c r="AEE166" s="0"/>
      <c r="AEF166" s="0"/>
      <c r="AEG166" s="0"/>
      <c r="AEH166" s="0"/>
      <c r="AEI166" s="0"/>
      <c r="AEJ166" s="0"/>
      <c r="AEK166" s="0"/>
      <c r="AEL166" s="0"/>
      <c r="AEM166" s="0"/>
      <c r="AEN166" s="0"/>
      <c r="AEO166" s="0"/>
      <c r="AEP166" s="0"/>
      <c r="AEQ166" s="0"/>
      <c r="AER166" s="0"/>
      <c r="AES166" s="0"/>
      <c r="AET166" s="0"/>
      <c r="AEU166" s="0"/>
      <c r="AEV166" s="0"/>
      <c r="AEW166" s="0"/>
      <c r="AEX166" s="0"/>
      <c r="AEY166" s="0"/>
      <c r="AEZ166" s="0"/>
      <c r="AFA166" s="0"/>
      <c r="AFB166" s="0"/>
      <c r="AFC166" s="0"/>
      <c r="AFD166" s="0"/>
      <c r="AFE166" s="0"/>
      <c r="AFF166" s="0"/>
      <c r="AFG166" s="0"/>
      <c r="AFH166" s="0"/>
      <c r="AFI166" s="0"/>
      <c r="AFJ166" s="0"/>
      <c r="AFK166" s="0"/>
      <c r="AFL166" s="0"/>
      <c r="AFM166" s="0"/>
      <c r="AFN166" s="0"/>
      <c r="AFO166" s="0"/>
      <c r="AFP166" s="0"/>
      <c r="AFQ166" s="0"/>
      <c r="AFR166" s="0"/>
      <c r="AFS166" s="0"/>
      <c r="AFT166" s="0"/>
      <c r="AFU166" s="0"/>
      <c r="AFV166" s="0"/>
      <c r="AFW166" s="0"/>
      <c r="AFX166" s="0"/>
      <c r="AFY166" s="0"/>
      <c r="AFZ166" s="0"/>
      <c r="AGA166" s="0"/>
      <c r="AGB166" s="0"/>
      <c r="AGC166" s="0"/>
      <c r="AGD166" s="0"/>
      <c r="AGE166" s="0"/>
      <c r="AGF166" s="0"/>
      <c r="AGG166" s="0"/>
      <c r="AGH166" s="0"/>
      <c r="AGI166" s="0"/>
      <c r="AGJ166" s="0"/>
      <c r="AGK166" s="0"/>
      <c r="AGL166" s="0"/>
      <c r="AGM166" s="0"/>
      <c r="AGN166" s="0"/>
      <c r="AGO166" s="0"/>
      <c r="AGP166" s="0"/>
      <c r="AGQ166" s="0"/>
      <c r="AGR166" s="0"/>
      <c r="AGS166" s="0"/>
      <c r="AGT166" s="0"/>
      <c r="AGU166" s="0"/>
      <c r="AGV166" s="0"/>
      <c r="AGW166" s="0"/>
      <c r="AGX166" s="0"/>
      <c r="AGY166" s="0"/>
      <c r="AGZ166" s="0"/>
      <c r="AHA166" s="0"/>
      <c r="AHB166" s="0"/>
      <c r="AHC166" s="0"/>
      <c r="AHD166" s="0"/>
      <c r="AHE166" s="0"/>
      <c r="AHF166" s="0"/>
      <c r="AHG166" s="0"/>
      <c r="AHH166" s="0"/>
      <c r="AHI166" s="0"/>
      <c r="AHJ166" s="0"/>
      <c r="AHK166" s="0"/>
      <c r="AHL166" s="0"/>
      <c r="AHM166" s="0"/>
      <c r="AHN166" s="0"/>
      <c r="AHO166" s="0"/>
      <c r="AHP166" s="0"/>
      <c r="AHQ166" s="0"/>
      <c r="AHR166" s="0"/>
      <c r="AHS166" s="0"/>
      <c r="AHT166" s="0"/>
      <c r="AHU166" s="0"/>
      <c r="AHV166" s="0"/>
      <c r="AHW166" s="0"/>
      <c r="AHX166" s="0"/>
      <c r="AHY166" s="0"/>
      <c r="AHZ166" s="0"/>
      <c r="AIA166" s="0"/>
      <c r="AIB166" s="0"/>
      <c r="AIC166" s="0"/>
      <c r="AID166" s="0"/>
      <c r="AIE166" s="0"/>
      <c r="AIF166" s="0"/>
      <c r="AIG166" s="0"/>
      <c r="AIH166" s="0"/>
      <c r="AII166" s="0"/>
      <c r="AIJ166" s="0"/>
      <c r="AIK166" s="0"/>
      <c r="AIL166" s="0"/>
      <c r="AIM166" s="0"/>
      <c r="AIN166" s="0"/>
      <c r="AIO166" s="0"/>
      <c r="AIP166" s="0"/>
      <c r="AIQ166" s="0"/>
      <c r="AIR166" s="0"/>
      <c r="AIS166" s="0"/>
      <c r="AIT166" s="0"/>
      <c r="AIU166" s="0"/>
      <c r="AIV166" s="0"/>
      <c r="AIW166" s="0"/>
      <c r="AIX166" s="0"/>
      <c r="AIY166" s="0"/>
      <c r="AIZ166" s="0"/>
      <c r="AJA166" s="0"/>
      <c r="AJB166" s="0"/>
      <c r="AJC166" s="0"/>
      <c r="AJD166" s="0"/>
      <c r="AJE166" s="0"/>
      <c r="AJF166" s="0"/>
      <c r="AJG166" s="0"/>
      <c r="AJH166" s="0"/>
      <c r="AJI166" s="0"/>
      <c r="AJJ166" s="0"/>
      <c r="AJK166" s="0"/>
      <c r="AJL166" s="0"/>
      <c r="AJM166" s="0"/>
      <c r="AJN166" s="0"/>
      <c r="AJO166" s="0"/>
      <c r="AJP166" s="0"/>
      <c r="AJQ166" s="0"/>
      <c r="AJR166" s="0"/>
      <c r="AJS166" s="0"/>
      <c r="AJT166" s="0"/>
      <c r="AJU166" s="0"/>
      <c r="AJV166" s="0"/>
      <c r="AJW166" s="0"/>
      <c r="AJX166" s="0"/>
      <c r="AJY166" s="0"/>
      <c r="AJZ166" s="0"/>
      <c r="AKA166" s="0"/>
      <c r="AKB166" s="0"/>
      <c r="AKC166" s="0"/>
      <c r="AKD166" s="0"/>
      <c r="AKE166" s="0"/>
      <c r="AKF166" s="0"/>
      <c r="AKG166" s="0"/>
      <c r="AKH166" s="0"/>
      <c r="AKI166" s="0"/>
      <c r="AKJ166" s="0"/>
      <c r="AKK166" s="0"/>
      <c r="AKL166" s="0"/>
      <c r="AKM166" s="0"/>
      <c r="AKN166" s="0"/>
      <c r="AKO166" s="0"/>
      <c r="AKP166" s="0"/>
      <c r="AKQ166" s="0"/>
      <c r="AKR166" s="0"/>
      <c r="AKS166" s="0"/>
      <c r="AKT166" s="0"/>
      <c r="AKU166" s="0"/>
      <c r="AKV166" s="0"/>
      <c r="AKW166" s="0"/>
      <c r="AKX166" s="0"/>
      <c r="AKY166" s="0"/>
      <c r="AKZ166" s="0"/>
      <c r="ALA166" s="0"/>
      <c r="ALB166" s="0"/>
      <c r="ALC166" s="0"/>
      <c r="ALD166" s="0"/>
      <c r="ALE166" s="0"/>
      <c r="ALF166" s="0"/>
      <c r="ALG166" s="0"/>
      <c r="ALH166" s="0"/>
      <c r="ALI166" s="0"/>
      <c r="ALJ166" s="0"/>
      <c r="ALK166" s="0"/>
      <c r="ALL166" s="0"/>
      <c r="ALM166" s="0"/>
      <c r="ALN166" s="0"/>
      <c r="ALO166" s="0"/>
      <c r="ALP166" s="0"/>
      <c r="ALQ166" s="0"/>
      <c r="ALR166" s="0"/>
      <c r="ALS166" s="0"/>
      <c r="ALT166" s="0"/>
      <c r="ALU166" s="0"/>
      <c r="ALV166" s="0"/>
      <c r="ALW166" s="0"/>
      <c r="ALX166" s="0"/>
      <c r="ALY166" s="0"/>
      <c r="ALZ166" s="0"/>
      <c r="AMA166" s="0"/>
      <c r="AMB166" s="0"/>
      <c r="AMC166" s="0"/>
      <c r="AMD166" s="0"/>
      <c r="AME166" s="0"/>
      <c r="AMF166" s="0"/>
      <c r="AMG166" s="0"/>
      <c r="AMH166" s="0"/>
      <c r="AMI166" s="0"/>
      <c r="AMJ166" s="0"/>
    </row>
    <row r="167" customFormat="false" ht="12.8" hidden="false" customHeight="false" outlineLevel="0" collapsed="false">
      <c r="A167" s="0"/>
      <c r="B167" s="0"/>
      <c r="C167" s="34"/>
      <c r="D167" s="29" t="str">
        <f aca="false">IF(B167&lt;&gt;"",B167,IF(D166&lt;&gt;"",D166,""))</f>
        <v>datahelper_data</v>
      </c>
      <c r="E167" s="29" t="str">
        <f aca="false">LOWER(C167)</f>
        <v/>
      </c>
      <c r="F167" s="35"/>
      <c r="G167" s="36"/>
      <c r="H167" s="38"/>
      <c r="I167" s="38"/>
      <c r="J167" s="38"/>
      <c r="K167" s="33" t="str">
        <f aca="false">IF(F167="","",IF(F167="STRING","VARCHAR("&amp;G167&amp;")",F167)&amp;" "&amp;IF(H167="","NOT NULL","")&amp;" "&amp;IF(I167="","","DEFAULT "&amp;I167))</f>
        <v/>
      </c>
      <c r="L167" s="29" t="str">
        <f aca="false">IF(J167="pk","PRIMARY KEY ("&amp;E167&amp;")",IF(J167="u","UNIQUE ","")&amp;IF(OR(J167="i",J167="u"),"KEY "&amp;E167&amp;" ("&amp;E167&amp;")",""))</f>
        <v/>
      </c>
      <c r="M167" s="29" t="str">
        <f aca="false">TRIM(E167&amp;" "&amp;K167)&amp;IF(C167="id"," AUTO_INCREMENT","")</f>
        <v/>
      </c>
      <c r="N167" s="29" t="str">
        <f aca="false">IF(M167="","",IF(N166="",N166,N166&amp;", ")&amp;M167)</f>
        <v/>
      </c>
      <c r="O167" s="29" t="str">
        <f aca="false">IF(E167="","",O166&amp;IF(L167="","",", "&amp;L167))</f>
        <v/>
      </c>
      <c r="P167" s="29" t="str">
        <f aca="false">IF(AND(E167&lt;&gt;"",E168=""),"DROP TABLE IF EXISTS "&amp;D167&amp;"; ","")</f>
        <v/>
      </c>
      <c r="Q167" s="29" t="str">
        <f aca="false">IF(AND(E167&lt;&gt;"",E168=""),"CREATE TABLE IF NOT EXISTS "&amp;D167&amp;" ( "&amp;N167&amp;" "&amp;O167&amp;" ) ENGINE=InnoDB  DEFAULT CHARSET=utf8mb4 AUTO_INCREMENT=1 ;","")</f>
        <v/>
      </c>
      <c r="R167" s="29" t="str">
        <f aca="false">P167&amp;Q167</f>
        <v/>
      </c>
      <c r="S167" s="0"/>
      <c r="T167" s="0"/>
      <c r="U167" s="0"/>
      <c r="V167" s="0"/>
      <c r="W167" s="0" t="str">
        <f aca="false">IF(B167&lt;&gt;"",B167,W166)</f>
        <v>datahelper_data</v>
      </c>
      <c r="X167" s="0" t="str">
        <f aca="false">IF(B167&lt;&gt;"","ALTER TABLE "&amp;B167&amp;" CONVERT TO CHARACTER SET utf8mb4 COLLATE utf8mb4_unicode_ci;",IF(F167="STRING","ALTER TABLE "&amp;W167&amp;" CHANGE "&amp;C167&amp;" "&amp;C167&amp;" VARCHAR("&amp;G167&amp;") CHARACTER SET utf8mb4 COLLATE utf8mb4_unicode_ci;",IF(OR(F167="TEXT",F167="LONGTEXT"),"ALTER TABLE "&amp;W167&amp;" CHANGE "&amp;C167&amp;" "&amp;C167&amp;" "&amp;F167&amp;" CHARACTER SET utf8mb4 COLLATE utf8mb4_unicode_ci;","")))</f>
        <v/>
      </c>
      <c r="Y167" s="0"/>
      <c r="Z167" s="0"/>
      <c r="AA167" s="0"/>
      <c r="AB167" s="0"/>
      <c r="AC167" s="0"/>
      <c r="AD167" s="0"/>
      <c r="AE167" s="0"/>
      <c r="AF167" s="0"/>
      <c r="AG167" s="0"/>
      <c r="AH167" s="0"/>
      <c r="AI167" s="0"/>
      <c r="AJ167" s="0"/>
      <c r="AK167" s="0"/>
      <c r="AL167" s="0"/>
      <c r="AM167" s="0"/>
      <c r="AN167" s="0"/>
      <c r="AO167" s="0"/>
      <c r="AP167" s="0"/>
      <c r="AQ167" s="0"/>
      <c r="AR167" s="0"/>
      <c r="AS167" s="0"/>
      <c r="AT167" s="0"/>
      <c r="AU167" s="0"/>
      <c r="AV167" s="0"/>
      <c r="AW167" s="0"/>
      <c r="AX167" s="0"/>
      <c r="AY167" s="0"/>
      <c r="AZ167" s="0"/>
      <c r="BA167" s="0"/>
      <c r="BB167" s="0"/>
      <c r="BC167" s="0"/>
      <c r="BD167" s="0"/>
      <c r="BE167" s="0"/>
      <c r="BF167" s="0"/>
      <c r="BG167" s="0"/>
      <c r="BH167" s="0"/>
      <c r="BI167" s="0"/>
      <c r="BJ167" s="0"/>
      <c r="BK167" s="0"/>
      <c r="BL167" s="0"/>
      <c r="BM167" s="0"/>
      <c r="BN167" s="0"/>
      <c r="BO167" s="0"/>
      <c r="BP167" s="0"/>
      <c r="BQ167" s="0"/>
      <c r="BR167" s="0"/>
      <c r="BS167" s="0"/>
      <c r="BT167" s="0"/>
      <c r="BU167" s="0"/>
      <c r="BV167" s="0"/>
      <c r="BW167" s="0"/>
      <c r="BX167" s="0"/>
      <c r="BY167" s="0"/>
      <c r="BZ167" s="0"/>
      <c r="CA167" s="0"/>
      <c r="CB167" s="0"/>
      <c r="CC167" s="0"/>
      <c r="CD167" s="0"/>
      <c r="CE167" s="0"/>
      <c r="CF167" s="0"/>
      <c r="CG167" s="0"/>
      <c r="CH167" s="0"/>
      <c r="CI167" s="0"/>
      <c r="CJ167" s="0"/>
      <c r="CK167" s="0"/>
      <c r="CL167" s="0"/>
      <c r="CM167" s="0"/>
      <c r="CN167" s="0"/>
      <c r="CO167" s="0"/>
      <c r="CP167" s="0"/>
      <c r="CQ167" s="0"/>
      <c r="CR167" s="0"/>
      <c r="CS167" s="0"/>
      <c r="CT167" s="0"/>
      <c r="CU167" s="0"/>
      <c r="CV167" s="0"/>
      <c r="CW167" s="0"/>
      <c r="CX167" s="0"/>
      <c r="CY167" s="0"/>
      <c r="CZ167" s="0"/>
      <c r="DA167" s="0"/>
      <c r="DB167" s="0"/>
      <c r="DC167" s="0"/>
      <c r="DD167" s="0"/>
      <c r="DE167" s="0"/>
      <c r="DF167" s="0"/>
      <c r="DG167" s="0"/>
      <c r="DH167" s="0"/>
      <c r="DI167" s="0"/>
      <c r="DJ167" s="0"/>
      <c r="DK167" s="0"/>
      <c r="DL167" s="0"/>
      <c r="DM167" s="0"/>
      <c r="DN167" s="0"/>
      <c r="DO167" s="0"/>
      <c r="DP167" s="0"/>
      <c r="DQ167" s="0"/>
      <c r="DR167" s="0"/>
      <c r="DS167" s="0"/>
      <c r="DT167" s="0"/>
      <c r="DU167" s="0"/>
      <c r="DV167" s="0"/>
      <c r="DW167" s="0"/>
      <c r="DX167" s="0"/>
      <c r="DY167" s="0"/>
      <c r="DZ167" s="0"/>
      <c r="EA167" s="0"/>
      <c r="EB167" s="0"/>
      <c r="EC167" s="0"/>
      <c r="ED167" s="0"/>
      <c r="EE167" s="0"/>
      <c r="EF167" s="0"/>
      <c r="EG167" s="0"/>
      <c r="EH167" s="0"/>
      <c r="EI167" s="0"/>
      <c r="EJ167" s="0"/>
      <c r="EK167" s="0"/>
      <c r="EL167" s="0"/>
      <c r="EM167" s="0"/>
      <c r="EN167" s="0"/>
      <c r="EO167" s="0"/>
      <c r="EP167" s="0"/>
      <c r="EQ167" s="0"/>
      <c r="ER167" s="0"/>
      <c r="ES167" s="0"/>
      <c r="ET167" s="0"/>
      <c r="EU167" s="0"/>
      <c r="EV167" s="0"/>
      <c r="EW167" s="0"/>
      <c r="EX167" s="0"/>
      <c r="EY167" s="0"/>
      <c r="EZ167" s="0"/>
      <c r="FA167" s="0"/>
      <c r="FB167" s="0"/>
      <c r="FC167" s="0"/>
      <c r="FD167" s="0"/>
      <c r="FE167" s="0"/>
      <c r="FF167" s="0"/>
      <c r="FG167" s="0"/>
      <c r="FH167" s="0"/>
      <c r="FI167" s="0"/>
      <c r="FJ167" s="0"/>
      <c r="FK167" s="0"/>
      <c r="FL167" s="0"/>
      <c r="FM167" s="0"/>
      <c r="FN167" s="0"/>
      <c r="FO167" s="0"/>
      <c r="FP167" s="0"/>
      <c r="FQ167" s="0"/>
      <c r="FR167" s="0"/>
      <c r="FS167" s="0"/>
      <c r="FT167" s="0"/>
      <c r="FU167" s="0"/>
      <c r="FV167" s="0"/>
      <c r="FW167" s="0"/>
      <c r="FX167" s="0"/>
      <c r="FY167" s="0"/>
      <c r="FZ167" s="0"/>
      <c r="GA167" s="0"/>
      <c r="GB167" s="0"/>
      <c r="GC167" s="0"/>
      <c r="GD167" s="0"/>
      <c r="GE167" s="0"/>
      <c r="GF167" s="0"/>
      <c r="GG167" s="0"/>
      <c r="GH167" s="0"/>
      <c r="GI167" s="0"/>
      <c r="GJ167" s="0"/>
      <c r="GK167" s="0"/>
      <c r="GL167" s="0"/>
      <c r="GM167" s="0"/>
      <c r="GN167" s="0"/>
      <c r="GO167" s="0"/>
      <c r="GP167" s="0"/>
      <c r="GQ167" s="0"/>
      <c r="GR167" s="0"/>
      <c r="GS167" s="0"/>
      <c r="GT167" s="0"/>
      <c r="GU167" s="0"/>
      <c r="GV167" s="0"/>
      <c r="GW167" s="0"/>
      <c r="GX167" s="0"/>
      <c r="GY167" s="0"/>
      <c r="GZ167" s="0"/>
      <c r="HA167" s="0"/>
      <c r="HB167" s="0"/>
      <c r="HC167" s="0"/>
      <c r="HD167" s="0"/>
      <c r="HE167" s="0"/>
      <c r="HF167" s="0"/>
      <c r="HG167" s="0"/>
      <c r="HH167" s="0"/>
      <c r="HI167" s="0"/>
      <c r="HJ167" s="0"/>
      <c r="HK167" s="0"/>
      <c r="HL167" s="0"/>
      <c r="HM167" s="0"/>
      <c r="HN167" s="0"/>
      <c r="HO167" s="0"/>
      <c r="HP167" s="0"/>
      <c r="HQ167" s="0"/>
      <c r="HR167" s="0"/>
      <c r="HS167" s="0"/>
      <c r="HT167" s="0"/>
      <c r="HU167" s="0"/>
      <c r="HV167" s="0"/>
      <c r="HW167" s="0"/>
      <c r="HX167" s="0"/>
      <c r="HY167" s="0"/>
      <c r="HZ167" s="0"/>
      <c r="IA167" s="0"/>
      <c r="IB167" s="0"/>
      <c r="IC167" s="0"/>
      <c r="ID167" s="0"/>
      <c r="IE167" s="0"/>
      <c r="IF167" s="0"/>
      <c r="IG167" s="0"/>
      <c r="IH167" s="0"/>
      <c r="II167" s="0"/>
      <c r="IJ167" s="0"/>
      <c r="IK167" s="0"/>
      <c r="IL167" s="0"/>
      <c r="IM167" s="0"/>
      <c r="IN167" s="0"/>
      <c r="IO167" s="0"/>
      <c r="IP167" s="0"/>
      <c r="IQ167" s="0"/>
      <c r="IR167" s="0"/>
      <c r="IS167" s="0"/>
      <c r="IT167" s="0"/>
      <c r="IU167" s="0"/>
      <c r="IV167" s="0"/>
      <c r="IW167" s="0"/>
      <c r="IX167" s="0"/>
      <c r="IY167" s="0"/>
      <c r="IZ167" s="0"/>
      <c r="JA167" s="0"/>
      <c r="JB167" s="0"/>
      <c r="JC167" s="0"/>
      <c r="JD167" s="0"/>
      <c r="JE167" s="0"/>
      <c r="JF167" s="0"/>
      <c r="JG167" s="0"/>
      <c r="JH167" s="0"/>
      <c r="JI167" s="0"/>
      <c r="JJ167" s="0"/>
      <c r="JK167" s="0"/>
      <c r="JL167" s="0"/>
      <c r="JM167" s="0"/>
      <c r="JN167" s="0"/>
      <c r="JO167" s="0"/>
      <c r="JP167" s="0"/>
      <c r="JQ167" s="0"/>
      <c r="JR167" s="0"/>
      <c r="JS167" s="0"/>
      <c r="JT167" s="0"/>
      <c r="JU167" s="0"/>
      <c r="JV167" s="0"/>
      <c r="JW167" s="0"/>
      <c r="JX167" s="0"/>
      <c r="JY167" s="0"/>
      <c r="JZ167" s="0"/>
      <c r="KA167" s="0"/>
      <c r="KB167" s="0"/>
      <c r="KC167" s="0"/>
      <c r="KD167" s="0"/>
      <c r="KE167" s="0"/>
      <c r="KF167" s="0"/>
      <c r="KG167" s="0"/>
      <c r="KH167" s="0"/>
      <c r="KI167" s="0"/>
      <c r="KJ167" s="0"/>
      <c r="KK167" s="0"/>
      <c r="KL167" s="0"/>
      <c r="KM167" s="0"/>
      <c r="KN167" s="0"/>
      <c r="KO167" s="0"/>
      <c r="KP167" s="0"/>
      <c r="KQ167" s="0"/>
      <c r="KR167" s="0"/>
      <c r="KS167" s="0"/>
      <c r="KT167" s="0"/>
      <c r="KU167" s="0"/>
      <c r="KV167" s="0"/>
      <c r="KW167" s="0"/>
      <c r="KX167" s="0"/>
      <c r="KY167" s="0"/>
      <c r="KZ167" s="0"/>
      <c r="LA167" s="0"/>
      <c r="LB167" s="0"/>
      <c r="LC167" s="0"/>
      <c r="LD167" s="0"/>
      <c r="LE167" s="0"/>
      <c r="LF167" s="0"/>
      <c r="LG167" s="0"/>
      <c r="LH167" s="0"/>
      <c r="LI167" s="0"/>
      <c r="LJ167" s="0"/>
      <c r="LK167" s="0"/>
      <c r="LL167" s="0"/>
      <c r="LM167" s="0"/>
      <c r="LN167" s="0"/>
      <c r="LO167" s="0"/>
      <c r="LP167" s="0"/>
      <c r="LQ167" s="0"/>
      <c r="LR167" s="0"/>
      <c r="LS167" s="0"/>
      <c r="LT167" s="0"/>
      <c r="LU167" s="0"/>
      <c r="LV167" s="0"/>
      <c r="LW167" s="0"/>
      <c r="LX167" s="0"/>
      <c r="LY167" s="0"/>
      <c r="LZ167" s="0"/>
      <c r="MA167" s="0"/>
      <c r="MB167" s="0"/>
      <c r="MC167" s="0"/>
      <c r="MD167" s="0"/>
      <c r="ME167" s="0"/>
      <c r="MF167" s="0"/>
      <c r="MG167" s="0"/>
      <c r="MH167" s="0"/>
      <c r="MI167" s="0"/>
      <c r="MJ167" s="0"/>
      <c r="MK167" s="0"/>
      <c r="ML167" s="0"/>
      <c r="MM167" s="0"/>
      <c r="MN167" s="0"/>
      <c r="MO167" s="0"/>
      <c r="MP167" s="0"/>
      <c r="MQ167" s="0"/>
      <c r="MR167" s="0"/>
      <c r="MS167" s="0"/>
      <c r="MT167" s="0"/>
      <c r="MU167" s="0"/>
      <c r="MV167" s="0"/>
      <c r="MW167" s="0"/>
      <c r="MX167" s="0"/>
      <c r="MY167" s="0"/>
      <c r="MZ167" s="0"/>
      <c r="NA167" s="0"/>
      <c r="NB167" s="0"/>
      <c r="NC167" s="0"/>
      <c r="ND167" s="0"/>
      <c r="NE167" s="0"/>
      <c r="NF167" s="0"/>
      <c r="NG167" s="0"/>
      <c r="NH167" s="0"/>
      <c r="NI167" s="0"/>
      <c r="NJ167" s="0"/>
      <c r="NK167" s="0"/>
      <c r="NL167" s="0"/>
      <c r="NM167" s="0"/>
      <c r="NN167" s="0"/>
      <c r="NO167" s="0"/>
      <c r="NP167" s="0"/>
      <c r="NQ167" s="0"/>
      <c r="NR167" s="0"/>
      <c r="NS167" s="0"/>
      <c r="NT167" s="0"/>
      <c r="NU167" s="0"/>
      <c r="NV167" s="0"/>
      <c r="NW167" s="0"/>
      <c r="NX167" s="0"/>
      <c r="NY167" s="0"/>
      <c r="NZ167" s="0"/>
      <c r="OA167" s="0"/>
      <c r="OB167" s="0"/>
      <c r="OC167" s="0"/>
      <c r="OD167" s="0"/>
      <c r="OE167" s="0"/>
      <c r="OF167" s="0"/>
      <c r="OG167" s="0"/>
      <c r="OH167" s="0"/>
      <c r="OI167" s="0"/>
      <c r="OJ167" s="0"/>
      <c r="OK167" s="0"/>
      <c r="OL167" s="0"/>
      <c r="OM167" s="0"/>
      <c r="ON167" s="0"/>
      <c r="OO167" s="0"/>
      <c r="OP167" s="0"/>
      <c r="OQ167" s="0"/>
      <c r="OR167" s="0"/>
      <c r="OS167" s="0"/>
      <c r="OT167" s="0"/>
      <c r="OU167" s="0"/>
      <c r="OV167" s="0"/>
      <c r="OW167" s="0"/>
      <c r="OX167" s="0"/>
      <c r="OY167" s="0"/>
      <c r="OZ167" s="0"/>
      <c r="PA167" s="0"/>
      <c r="PB167" s="0"/>
      <c r="PC167" s="0"/>
      <c r="PD167" s="0"/>
      <c r="PE167" s="0"/>
      <c r="PF167" s="0"/>
      <c r="PG167" s="0"/>
      <c r="PH167" s="0"/>
      <c r="PI167" s="0"/>
      <c r="PJ167" s="0"/>
      <c r="PK167" s="0"/>
      <c r="PL167" s="0"/>
      <c r="PM167" s="0"/>
      <c r="PN167" s="0"/>
      <c r="PO167" s="0"/>
      <c r="PP167" s="0"/>
      <c r="PQ167" s="0"/>
      <c r="PR167" s="0"/>
      <c r="PS167" s="0"/>
      <c r="PT167" s="0"/>
      <c r="PU167" s="0"/>
      <c r="PV167" s="0"/>
      <c r="PW167" s="0"/>
      <c r="PX167" s="0"/>
      <c r="PY167" s="0"/>
      <c r="PZ167" s="0"/>
      <c r="QA167" s="0"/>
      <c r="QB167" s="0"/>
      <c r="QC167" s="0"/>
      <c r="QD167" s="0"/>
      <c r="QE167" s="0"/>
      <c r="QF167" s="0"/>
      <c r="QG167" s="0"/>
      <c r="QH167" s="0"/>
      <c r="QI167" s="0"/>
      <c r="QJ167" s="0"/>
      <c r="QK167" s="0"/>
      <c r="QL167" s="0"/>
      <c r="QM167" s="0"/>
      <c r="QN167" s="0"/>
      <c r="QO167" s="0"/>
      <c r="QP167" s="0"/>
      <c r="QQ167" s="0"/>
      <c r="QR167" s="0"/>
      <c r="QS167" s="0"/>
      <c r="QT167" s="0"/>
      <c r="QU167" s="0"/>
      <c r="QV167" s="0"/>
      <c r="QW167" s="0"/>
      <c r="QX167" s="0"/>
      <c r="QY167" s="0"/>
      <c r="QZ167" s="0"/>
      <c r="RA167" s="0"/>
      <c r="RB167" s="0"/>
      <c r="RC167" s="0"/>
      <c r="RD167" s="0"/>
      <c r="RE167" s="0"/>
      <c r="RF167" s="0"/>
      <c r="RG167" s="0"/>
      <c r="RH167" s="0"/>
      <c r="RI167" s="0"/>
      <c r="RJ167" s="0"/>
      <c r="RK167" s="0"/>
      <c r="RL167" s="0"/>
      <c r="RM167" s="0"/>
      <c r="RN167" s="0"/>
      <c r="RO167" s="0"/>
      <c r="RP167" s="0"/>
      <c r="RQ167" s="0"/>
      <c r="RR167" s="0"/>
      <c r="RS167" s="0"/>
      <c r="RT167" s="0"/>
      <c r="RU167" s="0"/>
      <c r="RV167" s="0"/>
      <c r="RW167" s="0"/>
      <c r="RX167" s="0"/>
      <c r="RY167" s="0"/>
      <c r="RZ167" s="0"/>
      <c r="SA167" s="0"/>
      <c r="SB167" s="0"/>
      <c r="SC167" s="0"/>
      <c r="SD167" s="0"/>
      <c r="SE167" s="0"/>
      <c r="SF167" s="0"/>
      <c r="SG167" s="0"/>
      <c r="SH167" s="0"/>
      <c r="SI167" s="0"/>
      <c r="SJ167" s="0"/>
      <c r="SK167" s="0"/>
      <c r="SL167" s="0"/>
      <c r="SM167" s="0"/>
      <c r="SN167" s="0"/>
      <c r="SO167" s="0"/>
      <c r="SP167" s="0"/>
      <c r="SQ167" s="0"/>
      <c r="SR167" s="0"/>
      <c r="SS167" s="0"/>
      <c r="ST167" s="0"/>
      <c r="SU167" s="0"/>
      <c r="SV167" s="0"/>
      <c r="SW167" s="0"/>
      <c r="SX167" s="0"/>
      <c r="SY167" s="0"/>
      <c r="SZ167" s="0"/>
      <c r="TA167" s="0"/>
      <c r="TB167" s="0"/>
      <c r="TC167" s="0"/>
      <c r="TD167" s="0"/>
      <c r="TE167" s="0"/>
      <c r="TF167" s="0"/>
      <c r="TG167" s="0"/>
      <c r="TH167" s="0"/>
      <c r="TI167" s="0"/>
      <c r="TJ167" s="0"/>
      <c r="TK167" s="0"/>
      <c r="TL167" s="0"/>
      <c r="TM167" s="0"/>
      <c r="TN167" s="0"/>
      <c r="TO167" s="0"/>
      <c r="TP167" s="0"/>
      <c r="TQ167" s="0"/>
      <c r="TR167" s="0"/>
      <c r="TS167" s="0"/>
      <c r="TT167" s="0"/>
      <c r="TU167" s="0"/>
      <c r="TV167" s="0"/>
      <c r="TW167" s="0"/>
      <c r="TX167" s="0"/>
      <c r="TY167" s="0"/>
      <c r="TZ167" s="0"/>
      <c r="UA167" s="0"/>
      <c r="UB167" s="0"/>
      <c r="UC167" s="0"/>
      <c r="UD167" s="0"/>
      <c r="UE167" s="0"/>
      <c r="UF167" s="0"/>
      <c r="UG167" s="0"/>
      <c r="UH167" s="0"/>
      <c r="UI167" s="0"/>
      <c r="UJ167" s="0"/>
      <c r="UK167" s="0"/>
      <c r="UL167" s="0"/>
      <c r="UM167" s="0"/>
      <c r="UN167" s="0"/>
      <c r="UO167" s="0"/>
      <c r="UP167" s="0"/>
      <c r="UQ167" s="0"/>
      <c r="UR167" s="0"/>
      <c r="US167" s="0"/>
      <c r="UT167" s="0"/>
      <c r="UU167" s="0"/>
      <c r="UV167" s="0"/>
      <c r="UW167" s="0"/>
      <c r="UX167" s="0"/>
      <c r="UY167" s="0"/>
      <c r="UZ167" s="0"/>
      <c r="VA167" s="0"/>
      <c r="VB167" s="0"/>
      <c r="VC167" s="0"/>
      <c r="VD167" s="0"/>
      <c r="VE167" s="0"/>
      <c r="VF167" s="0"/>
      <c r="VG167" s="0"/>
      <c r="VH167" s="0"/>
      <c r="VI167" s="0"/>
      <c r="VJ167" s="0"/>
      <c r="VK167" s="0"/>
      <c r="VL167" s="0"/>
      <c r="VM167" s="0"/>
      <c r="VN167" s="0"/>
      <c r="VO167" s="0"/>
      <c r="VP167" s="0"/>
      <c r="VQ167" s="0"/>
      <c r="VR167" s="0"/>
      <c r="VS167" s="0"/>
      <c r="VT167" s="0"/>
      <c r="VU167" s="0"/>
      <c r="VV167" s="0"/>
      <c r="VW167" s="0"/>
      <c r="VX167" s="0"/>
      <c r="VY167" s="0"/>
      <c r="VZ167" s="0"/>
      <c r="WA167" s="0"/>
      <c r="WB167" s="0"/>
      <c r="WC167" s="0"/>
      <c r="WD167" s="0"/>
      <c r="WE167" s="0"/>
      <c r="WF167" s="0"/>
      <c r="WG167" s="0"/>
      <c r="WH167" s="0"/>
      <c r="WI167" s="0"/>
      <c r="WJ167" s="0"/>
      <c r="WK167" s="0"/>
      <c r="WL167" s="0"/>
      <c r="WM167" s="0"/>
      <c r="WN167" s="0"/>
      <c r="WO167" s="0"/>
      <c r="WP167" s="0"/>
      <c r="WQ167" s="0"/>
      <c r="WR167" s="0"/>
      <c r="WS167" s="0"/>
      <c r="WT167" s="0"/>
      <c r="WU167" s="0"/>
      <c r="WV167" s="0"/>
      <c r="WW167" s="0"/>
      <c r="WX167" s="0"/>
      <c r="WY167" s="0"/>
      <c r="WZ167" s="0"/>
      <c r="XA167" s="0"/>
      <c r="XB167" s="0"/>
      <c r="XC167" s="0"/>
      <c r="XD167" s="0"/>
      <c r="XE167" s="0"/>
      <c r="XF167" s="0"/>
      <c r="XG167" s="0"/>
      <c r="XH167" s="0"/>
      <c r="XI167" s="0"/>
      <c r="XJ167" s="0"/>
      <c r="XK167" s="0"/>
      <c r="XL167" s="0"/>
      <c r="XM167" s="0"/>
      <c r="XN167" s="0"/>
      <c r="XO167" s="0"/>
      <c r="XP167" s="0"/>
      <c r="XQ167" s="0"/>
      <c r="XR167" s="0"/>
      <c r="XS167" s="0"/>
      <c r="XT167" s="0"/>
      <c r="XU167" s="0"/>
      <c r="XV167" s="0"/>
      <c r="XW167" s="0"/>
      <c r="XX167" s="0"/>
      <c r="XY167" s="0"/>
      <c r="XZ167" s="0"/>
      <c r="YA167" s="0"/>
      <c r="YB167" s="0"/>
      <c r="YC167" s="0"/>
      <c r="YD167" s="0"/>
      <c r="YE167" s="0"/>
      <c r="YF167" s="0"/>
      <c r="YG167" s="0"/>
      <c r="YH167" s="0"/>
      <c r="YI167" s="0"/>
      <c r="YJ167" s="0"/>
      <c r="YK167" s="0"/>
      <c r="YL167" s="0"/>
      <c r="YM167" s="0"/>
      <c r="YN167" s="0"/>
      <c r="YO167" s="0"/>
      <c r="YP167" s="0"/>
      <c r="YQ167" s="0"/>
      <c r="YR167" s="0"/>
      <c r="YS167" s="0"/>
      <c r="YT167" s="0"/>
      <c r="YU167" s="0"/>
      <c r="YV167" s="0"/>
      <c r="YW167" s="0"/>
      <c r="YX167" s="0"/>
      <c r="YY167" s="0"/>
      <c r="YZ167" s="0"/>
      <c r="ZA167" s="0"/>
      <c r="ZB167" s="0"/>
      <c r="ZC167" s="0"/>
      <c r="ZD167" s="0"/>
      <c r="ZE167" s="0"/>
      <c r="ZF167" s="0"/>
      <c r="ZG167" s="0"/>
      <c r="ZH167" s="0"/>
      <c r="ZI167" s="0"/>
      <c r="ZJ167" s="0"/>
      <c r="ZK167" s="0"/>
      <c r="ZL167" s="0"/>
      <c r="ZM167" s="0"/>
      <c r="ZN167" s="0"/>
      <c r="ZO167" s="0"/>
      <c r="ZP167" s="0"/>
      <c r="ZQ167" s="0"/>
      <c r="ZR167" s="0"/>
      <c r="ZS167" s="0"/>
      <c r="ZT167" s="0"/>
      <c r="ZU167" s="0"/>
      <c r="ZV167" s="0"/>
      <c r="ZW167" s="0"/>
      <c r="ZX167" s="0"/>
      <c r="ZY167" s="0"/>
      <c r="ZZ167" s="0"/>
      <c r="AAA167" s="0"/>
      <c r="AAB167" s="0"/>
      <c r="AAC167" s="0"/>
      <c r="AAD167" s="0"/>
      <c r="AAE167" s="0"/>
      <c r="AAF167" s="0"/>
      <c r="AAG167" s="0"/>
      <c r="AAH167" s="0"/>
      <c r="AAI167" s="0"/>
      <c r="AAJ167" s="0"/>
      <c r="AAK167" s="0"/>
      <c r="AAL167" s="0"/>
      <c r="AAM167" s="0"/>
      <c r="AAN167" s="0"/>
      <c r="AAO167" s="0"/>
      <c r="AAP167" s="0"/>
      <c r="AAQ167" s="0"/>
      <c r="AAR167" s="0"/>
      <c r="AAS167" s="0"/>
      <c r="AAT167" s="0"/>
      <c r="AAU167" s="0"/>
      <c r="AAV167" s="0"/>
      <c r="AAW167" s="0"/>
      <c r="AAX167" s="0"/>
      <c r="AAY167" s="0"/>
      <c r="AAZ167" s="0"/>
      <c r="ABA167" s="0"/>
      <c r="ABB167" s="0"/>
      <c r="ABC167" s="0"/>
      <c r="ABD167" s="0"/>
      <c r="ABE167" s="0"/>
      <c r="ABF167" s="0"/>
      <c r="ABG167" s="0"/>
      <c r="ABH167" s="0"/>
      <c r="ABI167" s="0"/>
      <c r="ABJ167" s="0"/>
      <c r="ABK167" s="0"/>
      <c r="ABL167" s="0"/>
      <c r="ABM167" s="0"/>
      <c r="ABN167" s="0"/>
      <c r="ABO167" s="0"/>
      <c r="ABP167" s="0"/>
      <c r="ABQ167" s="0"/>
      <c r="ABR167" s="0"/>
      <c r="ABS167" s="0"/>
      <c r="ABT167" s="0"/>
      <c r="ABU167" s="0"/>
      <c r="ABV167" s="0"/>
      <c r="ABW167" s="0"/>
      <c r="ABX167" s="0"/>
      <c r="ABY167" s="0"/>
      <c r="ABZ167" s="0"/>
      <c r="ACA167" s="0"/>
      <c r="ACB167" s="0"/>
      <c r="ACC167" s="0"/>
      <c r="ACD167" s="0"/>
      <c r="ACE167" s="0"/>
      <c r="ACF167" s="0"/>
      <c r="ACG167" s="0"/>
      <c r="ACH167" s="0"/>
      <c r="ACI167" s="0"/>
      <c r="ACJ167" s="0"/>
      <c r="ACK167" s="0"/>
      <c r="ACL167" s="0"/>
      <c r="ACM167" s="0"/>
      <c r="ACN167" s="0"/>
      <c r="ACO167" s="0"/>
      <c r="ACP167" s="0"/>
      <c r="ACQ167" s="0"/>
      <c r="ACR167" s="0"/>
      <c r="ACS167" s="0"/>
      <c r="ACT167" s="0"/>
      <c r="ACU167" s="0"/>
      <c r="ACV167" s="0"/>
      <c r="ACW167" s="0"/>
      <c r="ACX167" s="0"/>
      <c r="ACY167" s="0"/>
      <c r="ACZ167" s="0"/>
      <c r="ADA167" s="0"/>
      <c r="ADB167" s="0"/>
      <c r="ADC167" s="0"/>
      <c r="ADD167" s="0"/>
      <c r="ADE167" s="0"/>
      <c r="ADF167" s="0"/>
      <c r="ADG167" s="0"/>
      <c r="ADH167" s="0"/>
      <c r="ADI167" s="0"/>
      <c r="ADJ167" s="0"/>
      <c r="ADK167" s="0"/>
      <c r="ADL167" s="0"/>
      <c r="ADM167" s="0"/>
      <c r="ADN167" s="0"/>
      <c r="ADO167" s="0"/>
      <c r="ADP167" s="0"/>
      <c r="ADQ167" s="0"/>
      <c r="ADR167" s="0"/>
      <c r="ADS167" s="0"/>
      <c r="ADT167" s="0"/>
      <c r="ADU167" s="0"/>
      <c r="ADV167" s="0"/>
      <c r="ADW167" s="0"/>
      <c r="ADX167" s="0"/>
      <c r="ADY167" s="0"/>
      <c r="ADZ167" s="0"/>
      <c r="AEA167" s="0"/>
      <c r="AEB167" s="0"/>
      <c r="AEC167" s="0"/>
      <c r="AED167" s="0"/>
      <c r="AEE167" s="0"/>
      <c r="AEF167" s="0"/>
      <c r="AEG167" s="0"/>
      <c r="AEH167" s="0"/>
      <c r="AEI167" s="0"/>
      <c r="AEJ167" s="0"/>
      <c r="AEK167" s="0"/>
      <c r="AEL167" s="0"/>
      <c r="AEM167" s="0"/>
      <c r="AEN167" s="0"/>
      <c r="AEO167" s="0"/>
      <c r="AEP167" s="0"/>
      <c r="AEQ167" s="0"/>
      <c r="AER167" s="0"/>
      <c r="AES167" s="0"/>
      <c r="AET167" s="0"/>
      <c r="AEU167" s="0"/>
      <c r="AEV167" s="0"/>
      <c r="AEW167" s="0"/>
      <c r="AEX167" s="0"/>
      <c r="AEY167" s="0"/>
      <c r="AEZ167" s="0"/>
      <c r="AFA167" s="0"/>
      <c r="AFB167" s="0"/>
      <c r="AFC167" s="0"/>
      <c r="AFD167" s="0"/>
      <c r="AFE167" s="0"/>
      <c r="AFF167" s="0"/>
      <c r="AFG167" s="0"/>
      <c r="AFH167" s="0"/>
      <c r="AFI167" s="0"/>
      <c r="AFJ167" s="0"/>
      <c r="AFK167" s="0"/>
      <c r="AFL167" s="0"/>
      <c r="AFM167" s="0"/>
      <c r="AFN167" s="0"/>
      <c r="AFO167" s="0"/>
      <c r="AFP167" s="0"/>
      <c r="AFQ167" s="0"/>
      <c r="AFR167" s="0"/>
      <c r="AFS167" s="0"/>
      <c r="AFT167" s="0"/>
      <c r="AFU167" s="0"/>
      <c r="AFV167" s="0"/>
      <c r="AFW167" s="0"/>
      <c r="AFX167" s="0"/>
      <c r="AFY167" s="0"/>
      <c r="AFZ167" s="0"/>
      <c r="AGA167" s="0"/>
      <c r="AGB167" s="0"/>
      <c r="AGC167" s="0"/>
      <c r="AGD167" s="0"/>
      <c r="AGE167" s="0"/>
      <c r="AGF167" s="0"/>
      <c r="AGG167" s="0"/>
      <c r="AGH167" s="0"/>
      <c r="AGI167" s="0"/>
      <c r="AGJ167" s="0"/>
      <c r="AGK167" s="0"/>
      <c r="AGL167" s="0"/>
      <c r="AGM167" s="0"/>
      <c r="AGN167" s="0"/>
      <c r="AGO167" s="0"/>
      <c r="AGP167" s="0"/>
      <c r="AGQ167" s="0"/>
      <c r="AGR167" s="0"/>
      <c r="AGS167" s="0"/>
      <c r="AGT167" s="0"/>
      <c r="AGU167" s="0"/>
      <c r="AGV167" s="0"/>
      <c r="AGW167" s="0"/>
      <c r="AGX167" s="0"/>
      <c r="AGY167" s="0"/>
      <c r="AGZ167" s="0"/>
      <c r="AHA167" s="0"/>
      <c r="AHB167" s="0"/>
      <c r="AHC167" s="0"/>
      <c r="AHD167" s="0"/>
      <c r="AHE167" s="0"/>
      <c r="AHF167" s="0"/>
      <c r="AHG167" s="0"/>
      <c r="AHH167" s="0"/>
      <c r="AHI167" s="0"/>
      <c r="AHJ167" s="0"/>
      <c r="AHK167" s="0"/>
      <c r="AHL167" s="0"/>
      <c r="AHM167" s="0"/>
      <c r="AHN167" s="0"/>
      <c r="AHO167" s="0"/>
      <c r="AHP167" s="0"/>
      <c r="AHQ167" s="0"/>
      <c r="AHR167" s="0"/>
      <c r="AHS167" s="0"/>
      <c r="AHT167" s="0"/>
      <c r="AHU167" s="0"/>
      <c r="AHV167" s="0"/>
      <c r="AHW167" s="0"/>
      <c r="AHX167" s="0"/>
      <c r="AHY167" s="0"/>
      <c r="AHZ167" s="0"/>
      <c r="AIA167" s="0"/>
      <c r="AIB167" s="0"/>
      <c r="AIC167" s="0"/>
      <c r="AID167" s="0"/>
      <c r="AIE167" s="0"/>
      <c r="AIF167" s="0"/>
      <c r="AIG167" s="0"/>
      <c r="AIH167" s="0"/>
      <c r="AII167" s="0"/>
      <c r="AIJ167" s="0"/>
      <c r="AIK167" s="0"/>
      <c r="AIL167" s="0"/>
      <c r="AIM167" s="0"/>
      <c r="AIN167" s="0"/>
      <c r="AIO167" s="0"/>
      <c r="AIP167" s="0"/>
      <c r="AIQ167" s="0"/>
      <c r="AIR167" s="0"/>
      <c r="AIS167" s="0"/>
      <c r="AIT167" s="0"/>
      <c r="AIU167" s="0"/>
      <c r="AIV167" s="0"/>
      <c r="AIW167" s="0"/>
      <c r="AIX167" s="0"/>
      <c r="AIY167" s="0"/>
      <c r="AIZ167" s="0"/>
      <c r="AJA167" s="0"/>
      <c r="AJB167" s="0"/>
      <c r="AJC167" s="0"/>
      <c r="AJD167" s="0"/>
      <c r="AJE167" s="0"/>
      <c r="AJF167" s="0"/>
      <c r="AJG167" s="0"/>
      <c r="AJH167" s="0"/>
      <c r="AJI167" s="0"/>
      <c r="AJJ167" s="0"/>
      <c r="AJK167" s="0"/>
      <c r="AJL167" s="0"/>
      <c r="AJM167" s="0"/>
      <c r="AJN167" s="0"/>
      <c r="AJO167" s="0"/>
      <c r="AJP167" s="0"/>
      <c r="AJQ167" s="0"/>
      <c r="AJR167" s="0"/>
      <c r="AJS167" s="0"/>
      <c r="AJT167" s="0"/>
      <c r="AJU167" s="0"/>
      <c r="AJV167" s="0"/>
      <c r="AJW167" s="0"/>
      <c r="AJX167" s="0"/>
      <c r="AJY167" s="0"/>
      <c r="AJZ167" s="0"/>
      <c r="AKA167" s="0"/>
      <c r="AKB167" s="0"/>
      <c r="AKC167" s="0"/>
      <c r="AKD167" s="0"/>
      <c r="AKE167" s="0"/>
      <c r="AKF167" s="0"/>
      <c r="AKG167" s="0"/>
      <c r="AKH167" s="0"/>
      <c r="AKI167" s="0"/>
      <c r="AKJ167" s="0"/>
      <c r="AKK167" s="0"/>
      <c r="AKL167" s="0"/>
      <c r="AKM167" s="0"/>
      <c r="AKN167" s="0"/>
      <c r="AKO167" s="0"/>
      <c r="AKP167" s="0"/>
      <c r="AKQ167" s="0"/>
      <c r="AKR167" s="0"/>
      <c r="AKS167" s="0"/>
      <c r="AKT167" s="0"/>
      <c r="AKU167" s="0"/>
      <c r="AKV167" s="0"/>
      <c r="AKW167" s="0"/>
      <c r="AKX167" s="0"/>
      <c r="AKY167" s="0"/>
      <c r="AKZ167" s="0"/>
      <c r="ALA167" s="0"/>
      <c r="ALB167" s="0"/>
      <c r="ALC167" s="0"/>
      <c r="ALD167" s="0"/>
      <c r="ALE167" s="0"/>
      <c r="ALF167" s="0"/>
      <c r="ALG167" s="0"/>
      <c r="ALH167" s="0"/>
      <c r="ALI167" s="0"/>
      <c r="ALJ167" s="0"/>
      <c r="ALK167" s="0"/>
      <c r="ALL167" s="0"/>
      <c r="ALM167" s="0"/>
      <c r="ALN167" s="0"/>
      <c r="ALO167" s="0"/>
      <c r="ALP167" s="0"/>
      <c r="ALQ167" s="0"/>
      <c r="ALR167" s="0"/>
      <c r="ALS167" s="0"/>
      <c r="ALT167" s="0"/>
      <c r="ALU167" s="0"/>
      <c r="ALV167" s="0"/>
      <c r="ALW167" s="0"/>
      <c r="ALX167" s="0"/>
      <c r="ALY167" s="0"/>
      <c r="ALZ167" s="0"/>
      <c r="AMA167" s="0"/>
      <c r="AMB167" s="0"/>
      <c r="AMC167" s="0"/>
      <c r="AMD167" s="0"/>
      <c r="AME167" s="0"/>
      <c r="AMF167" s="0"/>
      <c r="AMG167" s="0"/>
      <c r="AMH167" s="0"/>
      <c r="AMI167" s="0"/>
      <c r="AMJ167" s="0"/>
    </row>
    <row r="168" s="26" customFormat="true" ht="12.8" hidden="false" customHeight="false" outlineLevel="0" collapsed="false">
      <c r="B168" s="27" t="s">
        <v>474</v>
      </c>
      <c r="C168" s="28"/>
      <c r="D168" s="29" t="str">
        <f aca="false">IF(B168&lt;&gt;"",B168,IF(D167&lt;&gt;"",D167,""))</f>
        <v>parser_user</v>
      </c>
      <c r="E168" s="29" t="str">
        <f aca="false">LOWER(C168)</f>
        <v/>
      </c>
      <c r="F168" s="30"/>
      <c r="G168" s="31"/>
      <c r="H168" s="32"/>
      <c r="I168" s="32"/>
      <c r="J168" s="32"/>
      <c r="K168" s="33" t="str">
        <f aca="false">IF(F168="","",IF(F168="STRING","VARCHAR("&amp;G168&amp;")",F168)&amp;" "&amp;IF(H168="","NOT NULL","")&amp;" "&amp;IF(I168="","","DEFAULT "&amp;I168))</f>
        <v/>
      </c>
      <c r="L168" s="29" t="str">
        <f aca="false">IF(J168="pk","PRIMARY KEY ("&amp;E168&amp;")",IF(J168="u","UNIQUE ","")&amp;IF(OR(J168="i",J168="u"),"KEY "&amp;E168&amp;" ("&amp;E168&amp;")",""))</f>
        <v/>
      </c>
      <c r="M168" s="29" t="str">
        <f aca="false">TRIM(E168&amp;" "&amp;K168)&amp;IF(C168="id"," AUTO_INCREMENT","")</f>
        <v/>
      </c>
      <c r="N168" s="29" t="str">
        <f aca="false">IF(M168="","",IF(N167="",N167,N167&amp;", ")&amp;M168)</f>
        <v/>
      </c>
      <c r="O168" s="29" t="str">
        <f aca="false">IF(E168="","",O167&amp;IF(L168="","",", "&amp;L168))</f>
        <v/>
      </c>
      <c r="P168" s="29" t="str">
        <f aca="false">IF(AND(E168&lt;&gt;"",E169=""),"DROP TABLE IF EXISTS "&amp;D168&amp;"; ","")</f>
        <v/>
      </c>
      <c r="Q168" s="29" t="str">
        <f aca="false">IF(AND(E168&lt;&gt;"",E169=""),"CREATE TABLE IF NOT EXISTS "&amp;D168&amp;" ( "&amp;N168&amp;" "&amp;O168&amp;" ) ENGINE=InnoDB  DEFAULT CHARSET=utf8mb4 AUTO_INCREMENT=1 ;","")</f>
        <v/>
      </c>
      <c r="R168" s="29" t="str">
        <f aca="false">P168&amp;Q168</f>
        <v/>
      </c>
      <c r="W168" s="26" t="str">
        <f aca="false">IF(B168&lt;&gt;"",B168,W167)</f>
        <v>parser_user</v>
      </c>
      <c r="X168" s="26" t="str">
        <f aca="false">IF(B168&lt;&gt;"","ALTER TABLE "&amp;B168&amp;" CONVERT TO CHARACTER SET utf8mb4 COLLATE utf8mb4_unicode_ci;",IF(F168="STRING","ALTER TABLE "&amp;W168&amp;" CHANGE "&amp;C168&amp;" "&amp;C168&amp;" VARCHAR("&amp;G168&amp;") CHARACTER SET utf8mb4 COLLATE utf8mb4_unicode_ci;",IF(OR(F168="TEXT",F168="LONGTEXT"),"ALTER TABLE "&amp;W168&amp;" CHANGE "&amp;C168&amp;" "&amp;C168&amp;" "&amp;F168&amp;" CHARACTER SET utf8mb4 COLLATE utf8mb4_unicode_ci;","")))</f>
        <v>ALTER TABLE parser_user CONVERT TO CHARACTER SET utf8mb4 COLLATE utf8mb4_unicode_ci;</v>
      </c>
    </row>
    <row r="169" customFormat="false" ht="12.8" hidden="false" customHeight="false" outlineLevel="0" collapsed="false">
      <c r="A169" s="0"/>
      <c r="B169" s="0"/>
      <c r="C169" s="34" t="s">
        <v>245</v>
      </c>
      <c r="D169" s="29" t="str">
        <f aca="false">IF(B169&lt;&gt;"",B169,IF(D168&lt;&gt;"",D168,""))</f>
        <v>parser_user</v>
      </c>
      <c r="E169" s="29" t="str">
        <f aca="false">LOWER(C169)</f>
        <v>id</v>
      </c>
      <c r="F169" s="35" t="s">
        <v>381</v>
      </c>
      <c r="G169" s="36"/>
      <c r="H169" s="37"/>
      <c r="I169" s="37"/>
      <c r="J169" s="38" t="s">
        <v>382</v>
      </c>
      <c r="K169" s="33" t="str">
        <f aca="false">IF(F169="","",IF(F169="STRING","VARCHAR("&amp;G169&amp;")",F169)&amp;" "&amp;IF(H169="","NOT NULL","")&amp;" "&amp;IF(I169="","","DEFAULT "&amp;I169))</f>
        <v>INT NOT NULL</v>
      </c>
      <c r="L169" s="29" t="str">
        <f aca="false">IF(J169="pk","PRIMARY KEY ("&amp;E169&amp;")",IF(J169="u","UNIQUE ","")&amp;IF(OR(J169="i",J169="u"),"KEY "&amp;E169&amp;" ("&amp;E169&amp;")",""))</f>
        <v>PRIMARY KEY (id)</v>
      </c>
      <c r="M169" s="29" t="str">
        <f aca="false">TRIM(E169&amp;" "&amp;K169)&amp;IF(C169="id"," AUTO_INCREMENT","")</f>
        <v>id INT NOT NULL AUTO_INCREMENT</v>
      </c>
      <c r="N169" s="29" t="str">
        <f aca="false">IF(M169="","",IF(N168="",N168,N168&amp;", ")&amp;M169)</f>
        <v>id INT NOT NULL AUTO_INCREMENT</v>
      </c>
      <c r="O169" s="29" t="str">
        <f aca="false">IF(E169="","",O168&amp;IF(L169="","",", "&amp;L169))</f>
        <v>, PRIMARY KEY (id)</v>
      </c>
      <c r="P169" s="29" t="str">
        <f aca="false">IF(AND(E169&lt;&gt;"",E170=""),"DROP TABLE IF EXISTS "&amp;D169&amp;"; ","")</f>
        <v/>
      </c>
      <c r="Q169" s="29" t="str">
        <f aca="false">IF(AND(E169&lt;&gt;"",E170=""),"CREATE TABLE IF NOT EXISTS "&amp;D169&amp;" ( "&amp;N169&amp;" "&amp;O169&amp;" ) ENGINE=InnoDB  DEFAULT CHARSET=utf8mb4 AUTO_INCREMENT=1 ;","")</f>
        <v/>
      </c>
      <c r="R169" s="29" t="str">
        <f aca="false">P169&amp;Q169</f>
        <v/>
      </c>
      <c r="S169" s="0"/>
      <c r="T169" s="0"/>
      <c r="U169" s="0"/>
      <c r="V169" s="0"/>
      <c r="W169" s="0" t="str">
        <f aca="false">IF(B169&lt;&gt;"",B169,W168)</f>
        <v>parser_user</v>
      </c>
      <c r="X169" s="0" t="str">
        <f aca="false">IF(B169&lt;&gt;"","ALTER TABLE "&amp;B169&amp;" CONVERT TO CHARACTER SET utf8mb4 COLLATE utf8mb4_unicode_ci;",IF(F169="STRING","ALTER TABLE "&amp;W169&amp;" CHANGE "&amp;C169&amp;" "&amp;C169&amp;" VARCHAR("&amp;G169&amp;") CHARACTER SET utf8mb4 COLLATE utf8mb4_unicode_ci;",IF(OR(F169="TEXT",F169="LONGTEXT"),"ALTER TABLE "&amp;W169&amp;" CHANGE "&amp;C169&amp;" "&amp;C169&amp;" "&amp;F169&amp;" CHARACTER SET utf8mb4 COLLATE utf8mb4_unicode_ci;","")))</f>
        <v/>
      </c>
      <c r="Y169" s="0"/>
      <c r="Z169" s="0"/>
      <c r="AA169" s="0"/>
      <c r="AB169" s="0"/>
      <c r="AC169" s="0"/>
      <c r="AD169" s="0"/>
      <c r="AE169" s="0"/>
      <c r="AF169" s="0"/>
      <c r="AG169" s="0"/>
      <c r="AH169" s="0"/>
      <c r="AI169" s="0"/>
      <c r="AJ169" s="0"/>
      <c r="AK169" s="0"/>
      <c r="AL169" s="0"/>
      <c r="AM169" s="0"/>
      <c r="AN169" s="0"/>
      <c r="AO169" s="0"/>
      <c r="AP169" s="0"/>
      <c r="AQ169" s="0"/>
      <c r="AR169" s="0"/>
      <c r="AS169" s="0"/>
      <c r="AT169" s="0"/>
      <c r="AU169" s="0"/>
      <c r="AV169" s="0"/>
      <c r="AW169" s="0"/>
      <c r="AX169" s="0"/>
      <c r="AY169" s="0"/>
      <c r="AZ169" s="0"/>
      <c r="BA169" s="0"/>
      <c r="BB169" s="0"/>
      <c r="BC169" s="0"/>
      <c r="BD169" s="0"/>
      <c r="BE169" s="0"/>
      <c r="BF169" s="0"/>
      <c r="BG169" s="0"/>
      <c r="BH169" s="0"/>
      <c r="BI169" s="0"/>
      <c r="BJ169" s="0"/>
      <c r="BK169" s="0"/>
      <c r="BL169" s="0"/>
      <c r="BM169" s="0"/>
      <c r="BN169" s="0"/>
      <c r="BO169" s="0"/>
      <c r="BP169" s="0"/>
      <c r="BQ169" s="0"/>
      <c r="BR169" s="0"/>
      <c r="BS169" s="0"/>
      <c r="BT169" s="0"/>
      <c r="BU169" s="0"/>
      <c r="BV169" s="0"/>
      <c r="BW169" s="0"/>
      <c r="BX169" s="0"/>
      <c r="BY169" s="0"/>
      <c r="BZ169" s="0"/>
      <c r="CA169" s="0"/>
      <c r="CB169" s="0"/>
      <c r="CC169" s="0"/>
      <c r="CD169" s="0"/>
      <c r="CE169" s="0"/>
      <c r="CF169" s="0"/>
      <c r="CG169" s="0"/>
      <c r="CH169" s="0"/>
      <c r="CI169" s="0"/>
      <c r="CJ169" s="0"/>
      <c r="CK169" s="0"/>
      <c r="CL169" s="0"/>
      <c r="CM169" s="0"/>
      <c r="CN169" s="0"/>
      <c r="CO169" s="0"/>
      <c r="CP169" s="0"/>
      <c r="CQ169" s="0"/>
      <c r="CR169" s="0"/>
      <c r="CS169" s="0"/>
      <c r="CT169" s="0"/>
      <c r="CU169" s="0"/>
      <c r="CV169" s="0"/>
      <c r="CW169" s="0"/>
      <c r="CX169" s="0"/>
      <c r="CY169" s="0"/>
      <c r="CZ169" s="0"/>
      <c r="DA169" s="0"/>
      <c r="DB169" s="0"/>
      <c r="DC169" s="0"/>
      <c r="DD169" s="0"/>
      <c r="DE169" s="0"/>
      <c r="DF169" s="0"/>
      <c r="DG169" s="0"/>
      <c r="DH169" s="0"/>
      <c r="DI169" s="0"/>
      <c r="DJ169" s="0"/>
      <c r="DK169" s="0"/>
      <c r="DL169" s="0"/>
      <c r="DM169" s="0"/>
      <c r="DN169" s="0"/>
      <c r="DO169" s="0"/>
      <c r="DP169" s="0"/>
      <c r="DQ169" s="0"/>
      <c r="DR169" s="0"/>
      <c r="DS169" s="0"/>
      <c r="DT169" s="0"/>
      <c r="DU169" s="0"/>
      <c r="DV169" s="0"/>
      <c r="DW169" s="0"/>
      <c r="DX169" s="0"/>
      <c r="DY169" s="0"/>
      <c r="DZ169" s="0"/>
      <c r="EA169" s="0"/>
      <c r="EB169" s="0"/>
      <c r="EC169" s="0"/>
      <c r="ED169" s="0"/>
      <c r="EE169" s="0"/>
      <c r="EF169" s="0"/>
      <c r="EG169" s="0"/>
      <c r="EH169" s="0"/>
      <c r="EI169" s="0"/>
      <c r="EJ169" s="0"/>
      <c r="EK169" s="0"/>
      <c r="EL169" s="0"/>
      <c r="EM169" s="0"/>
      <c r="EN169" s="0"/>
      <c r="EO169" s="0"/>
      <c r="EP169" s="0"/>
      <c r="EQ169" s="0"/>
      <c r="ER169" s="0"/>
      <c r="ES169" s="0"/>
      <c r="ET169" s="0"/>
      <c r="EU169" s="0"/>
      <c r="EV169" s="0"/>
      <c r="EW169" s="0"/>
      <c r="EX169" s="0"/>
      <c r="EY169" s="0"/>
      <c r="EZ169" s="0"/>
      <c r="FA169" s="0"/>
      <c r="FB169" s="0"/>
      <c r="FC169" s="0"/>
      <c r="FD169" s="0"/>
      <c r="FE169" s="0"/>
      <c r="FF169" s="0"/>
      <c r="FG169" s="0"/>
      <c r="FH169" s="0"/>
      <c r="FI169" s="0"/>
      <c r="FJ169" s="0"/>
      <c r="FK169" s="0"/>
      <c r="FL169" s="0"/>
      <c r="FM169" s="0"/>
      <c r="FN169" s="0"/>
      <c r="FO169" s="0"/>
      <c r="FP169" s="0"/>
      <c r="FQ169" s="0"/>
      <c r="FR169" s="0"/>
      <c r="FS169" s="0"/>
      <c r="FT169" s="0"/>
      <c r="FU169" s="0"/>
      <c r="FV169" s="0"/>
      <c r="FW169" s="0"/>
      <c r="FX169" s="0"/>
      <c r="FY169" s="0"/>
      <c r="FZ169" s="0"/>
      <c r="GA169" s="0"/>
      <c r="GB169" s="0"/>
      <c r="GC169" s="0"/>
      <c r="GD169" s="0"/>
      <c r="GE169" s="0"/>
      <c r="GF169" s="0"/>
      <c r="GG169" s="0"/>
      <c r="GH169" s="0"/>
      <c r="GI169" s="0"/>
      <c r="GJ169" s="0"/>
      <c r="GK169" s="0"/>
      <c r="GL169" s="0"/>
      <c r="GM169" s="0"/>
      <c r="GN169" s="0"/>
      <c r="GO169" s="0"/>
      <c r="GP169" s="0"/>
      <c r="GQ169" s="0"/>
      <c r="GR169" s="0"/>
      <c r="GS169" s="0"/>
      <c r="GT169" s="0"/>
      <c r="GU169" s="0"/>
      <c r="GV169" s="0"/>
      <c r="GW169" s="0"/>
      <c r="GX169" s="0"/>
      <c r="GY169" s="0"/>
      <c r="GZ169" s="0"/>
      <c r="HA169" s="0"/>
      <c r="HB169" s="0"/>
      <c r="HC169" s="0"/>
      <c r="HD169" s="0"/>
      <c r="HE169" s="0"/>
      <c r="HF169" s="0"/>
      <c r="HG169" s="0"/>
      <c r="HH169" s="0"/>
      <c r="HI169" s="0"/>
      <c r="HJ169" s="0"/>
      <c r="HK169" s="0"/>
      <c r="HL169" s="0"/>
      <c r="HM169" s="0"/>
      <c r="HN169" s="0"/>
      <c r="HO169" s="0"/>
      <c r="HP169" s="0"/>
      <c r="HQ169" s="0"/>
      <c r="HR169" s="0"/>
      <c r="HS169" s="0"/>
      <c r="HT169" s="0"/>
      <c r="HU169" s="0"/>
      <c r="HV169" s="0"/>
      <c r="HW169" s="0"/>
      <c r="HX169" s="0"/>
      <c r="HY169" s="0"/>
      <c r="HZ169" s="0"/>
      <c r="IA169" s="0"/>
      <c r="IB169" s="0"/>
      <c r="IC169" s="0"/>
      <c r="ID169" s="0"/>
      <c r="IE169" s="0"/>
      <c r="IF169" s="0"/>
      <c r="IG169" s="0"/>
      <c r="IH169" s="0"/>
      <c r="II169" s="0"/>
      <c r="IJ169" s="0"/>
      <c r="IK169" s="0"/>
      <c r="IL169" s="0"/>
      <c r="IM169" s="0"/>
      <c r="IN169" s="0"/>
      <c r="IO169" s="0"/>
      <c r="IP169" s="0"/>
      <c r="IQ169" s="0"/>
      <c r="IR169" s="0"/>
      <c r="IS169" s="0"/>
      <c r="IT169" s="0"/>
      <c r="IU169" s="0"/>
      <c r="IV169" s="0"/>
      <c r="IW169" s="0"/>
      <c r="IX169" s="0"/>
      <c r="IY169" s="0"/>
      <c r="IZ169" s="0"/>
      <c r="JA169" s="0"/>
      <c r="JB169" s="0"/>
      <c r="JC169" s="0"/>
      <c r="JD169" s="0"/>
      <c r="JE169" s="0"/>
      <c r="JF169" s="0"/>
      <c r="JG169" s="0"/>
      <c r="JH169" s="0"/>
      <c r="JI169" s="0"/>
      <c r="JJ169" s="0"/>
      <c r="JK169" s="0"/>
      <c r="JL169" s="0"/>
      <c r="JM169" s="0"/>
      <c r="JN169" s="0"/>
      <c r="JO169" s="0"/>
      <c r="JP169" s="0"/>
      <c r="JQ169" s="0"/>
      <c r="JR169" s="0"/>
      <c r="JS169" s="0"/>
      <c r="JT169" s="0"/>
      <c r="JU169" s="0"/>
      <c r="JV169" s="0"/>
      <c r="JW169" s="0"/>
      <c r="JX169" s="0"/>
      <c r="JY169" s="0"/>
      <c r="JZ169" s="0"/>
      <c r="KA169" s="0"/>
      <c r="KB169" s="0"/>
      <c r="KC169" s="0"/>
      <c r="KD169" s="0"/>
      <c r="KE169" s="0"/>
      <c r="KF169" s="0"/>
      <c r="KG169" s="0"/>
      <c r="KH169" s="0"/>
      <c r="KI169" s="0"/>
      <c r="KJ169" s="0"/>
      <c r="KK169" s="0"/>
      <c r="KL169" s="0"/>
      <c r="KM169" s="0"/>
      <c r="KN169" s="0"/>
      <c r="KO169" s="0"/>
      <c r="KP169" s="0"/>
      <c r="KQ169" s="0"/>
      <c r="KR169" s="0"/>
      <c r="KS169" s="0"/>
      <c r="KT169" s="0"/>
      <c r="KU169" s="0"/>
      <c r="KV169" s="0"/>
      <c r="KW169" s="0"/>
      <c r="KX169" s="0"/>
      <c r="KY169" s="0"/>
      <c r="KZ169" s="0"/>
      <c r="LA169" s="0"/>
      <c r="LB169" s="0"/>
      <c r="LC169" s="0"/>
      <c r="LD169" s="0"/>
      <c r="LE169" s="0"/>
      <c r="LF169" s="0"/>
      <c r="LG169" s="0"/>
      <c r="LH169" s="0"/>
      <c r="LI169" s="0"/>
      <c r="LJ169" s="0"/>
      <c r="LK169" s="0"/>
      <c r="LL169" s="0"/>
      <c r="LM169" s="0"/>
      <c r="LN169" s="0"/>
      <c r="LO169" s="0"/>
      <c r="LP169" s="0"/>
      <c r="LQ169" s="0"/>
      <c r="LR169" s="0"/>
      <c r="LS169" s="0"/>
      <c r="LT169" s="0"/>
      <c r="LU169" s="0"/>
      <c r="LV169" s="0"/>
      <c r="LW169" s="0"/>
      <c r="LX169" s="0"/>
      <c r="LY169" s="0"/>
      <c r="LZ169" s="0"/>
      <c r="MA169" s="0"/>
      <c r="MB169" s="0"/>
      <c r="MC169" s="0"/>
      <c r="MD169" s="0"/>
      <c r="ME169" s="0"/>
      <c r="MF169" s="0"/>
      <c r="MG169" s="0"/>
      <c r="MH169" s="0"/>
      <c r="MI169" s="0"/>
      <c r="MJ169" s="0"/>
      <c r="MK169" s="0"/>
      <c r="ML169" s="0"/>
      <c r="MM169" s="0"/>
      <c r="MN169" s="0"/>
      <c r="MO169" s="0"/>
      <c r="MP169" s="0"/>
      <c r="MQ169" s="0"/>
      <c r="MR169" s="0"/>
      <c r="MS169" s="0"/>
      <c r="MT169" s="0"/>
      <c r="MU169" s="0"/>
      <c r="MV169" s="0"/>
      <c r="MW169" s="0"/>
      <c r="MX169" s="0"/>
      <c r="MY169" s="0"/>
      <c r="MZ169" s="0"/>
      <c r="NA169" s="0"/>
      <c r="NB169" s="0"/>
      <c r="NC169" s="0"/>
      <c r="ND169" s="0"/>
      <c r="NE169" s="0"/>
      <c r="NF169" s="0"/>
      <c r="NG169" s="0"/>
      <c r="NH169" s="0"/>
      <c r="NI169" s="0"/>
      <c r="NJ169" s="0"/>
      <c r="NK169" s="0"/>
      <c r="NL169" s="0"/>
      <c r="NM169" s="0"/>
      <c r="NN169" s="0"/>
      <c r="NO169" s="0"/>
      <c r="NP169" s="0"/>
      <c r="NQ169" s="0"/>
      <c r="NR169" s="0"/>
      <c r="NS169" s="0"/>
      <c r="NT169" s="0"/>
      <c r="NU169" s="0"/>
      <c r="NV169" s="0"/>
      <c r="NW169" s="0"/>
      <c r="NX169" s="0"/>
      <c r="NY169" s="0"/>
      <c r="NZ169" s="0"/>
      <c r="OA169" s="0"/>
      <c r="OB169" s="0"/>
      <c r="OC169" s="0"/>
      <c r="OD169" s="0"/>
      <c r="OE169" s="0"/>
      <c r="OF169" s="0"/>
      <c r="OG169" s="0"/>
      <c r="OH169" s="0"/>
      <c r="OI169" s="0"/>
      <c r="OJ169" s="0"/>
      <c r="OK169" s="0"/>
      <c r="OL169" s="0"/>
      <c r="OM169" s="0"/>
      <c r="ON169" s="0"/>
      <c r="OO169" s="0"/>
      <c r="OP169" s="0"/>
      <c r="OQ169" s="0"/>
      <c r="OR169" s="0"/>
      <c r="OS169" s="0"/>
      <c r="OT169" s="0"/>
      <c r="OU169" s="0"/>
      <c r="OV169" s="0"/>
      <c r="OW169" s="0"/>
      <c r="OX169" s="0"/>
      <c r="OY169" s="0"/>
      <c r="OZ169" s="0"/>
      <c r="PA169" s="0"/>
      <c r="PB169" s="0"/>
      <c r="PC169" s="0"/>
      <c r="PD169" s="0"/>
      <c r="PE169" s="0"/>
      <c r="PF169" s="0"/>
      <c r="PG169" s="0"/>
      <c r="PH169" s="0"/>
      <c r="PI169" s="0"/>
      <c r="PJ169" s="0"/>
      <c r="PK169" s="0"/>
      <c r="PL169" s="0"/>
      <c r="PM169" s="0"/>
      <c r="PN169" s="0"/>
      <c r="PO169" s="0"/>
      <c r="PP169" s="0"/>
      <c r="PQ169" s="0"/>
      <c r="PR169" s="0"/>
      <c r="PS169" s="0"/>
      <c r="PT169" s="0"/>
      <c r="PU169" s="0"/>
      <c r="PV169" s="0"/>
      <c r="PW169" s="0"/>
      <c r="PX169" s="0"/>
      <c r="PY169" s="0"/>
      <c r="PZ169" s="0"/>
      <c r="QA169" s="0"/>
      <c r="QB169" s="0"/>
      <c r="QC169" s="0"/>
      <c r="QD169" s="0"/>
      <c r="QE169" s="0"/>
      <c r="QF169" s="0"/>
      <c r="QG169" s="0"/>
      <c r="QH169" s="0"/>
      <c r="QI169" s="0"/>
      <c r="QJ169" s="0"/>
      <c r="QK169" s="0"/>
      <c r="QL169" s="0"/>
      <c r="QM169" s="0"/>
      <c r="QN169" s="0"/>
      <c r="QO169" s="0"/>
      <c r="QP169" s="0"/>
      <c r="QQ169" s="0"/>
      <c r="QR169" s="0"/>
      <c r="QS169" s="0"/>
      <c r="QT169" s="0"/>
      <c r="QU169" s="0"/>
      <c r="QV169" s="0"/>
      <c r="QW169" s="0"/>
      <c r="QX169" s="0"/>
      <c r="QY169" s="0"/>
      <c r="QZ169" s="0"/>
      <c r="RA169" s="0"/>
      <c r="RB169" s="0"/>
      <c r="RC169" s="0"/>
      <c r="RD169" s="0"/>
      <c r="RE169" s="0"/>
      <c r="RF169" s="0"/>
      <c r="RG169" s="0"/>
      <c r="RH169" s="0"/>
      <c r="RI169" s="0"/>
      <c r="RJ169" s="0"/>
      <c r="RK169" s="0"/>
      <c r="RL169" s="0"/>
      <c r="RM169" s="0"/>
      <c r="RN169" s="0"/>
      <c r="RO169" s="0"/>
      <c r="RP169" s="0"/>
      <c r="RQ169" s="0"/>
      <c r="RR169" s="0"/>
      <c r="RS169" s="0"/>
      <c r="RT169" s="0"/>
      <c r="RU169" s="0"/>
      <c r="RV169" s="0"/>
      <c r="RW169" s="0"/>
      <c r="RX169" s="0"/>
      <c r="RY169" s="0"/>
      <c r="RZ169" s="0"/>
      <c r="SA169" s="0"/>
      <c r="SB169" s="0"/>
      <c r="SC169" s="0"/>
      <c r="SD169" s="0"/>
      <c r="SE169" s="0"/>
      <c r="SF169" s="0"/>
      <c r="SG169" s="0"/>
      <c r="SH169" s="0"/>
      <c r="SI169" s="0"/>
      <c r="SJ169" s="0"/>
      <c r="SK169" s="0"/>
      <c r="SL169" s="0"/>
      <c r="SM169" s="0"/>
      <c r="SN169" s="0"/>
      <c r="SO169" s="0"/>
      <c r="SP169" s="0"/>
      <c r="SQ169" s="0"/>
      <c r="SR169" s="0"/>
      <c r="SS169" s="0"/>
      <c r="ST169" s="0"/>
      <c r="SU169" s="0"/>
      <c r="SV169" s="0"/>
      <c r="SW169" s="0"/>
      <c r="SX169" s="0"/>
      <c r="SY169" s="0"/>
      <c r="SZ169" s="0"/>
      <c r="TA169" s="0"/>
      <c r="TB169" s="0"/>
      <c r="TC169" s="0"/>
      <c r="TD169" s="0"/>
      <c r="TE169" s="0"/>
      <c r="TF169" s="0"/>
      <c r="TG169" s="0"/>
      <c r="TH169" s="0"/>
      <c r="TI169" s="0"/>
      <c r="TJ169" s="0"/>
      <c r="TK169" s="0"/>
      <c r="TL169" s="0"/>
      <c r="TM169" s="0"/>
      <c r="TN169" s="0"/>
      <c r="TO169" s="0"/>
      <c r="TP169" s="0"/>
      <c r="TQ169" s="0"/>
      <c r="TR169" s="0"/>
      <c r="TS169" s="0"/>
      <c r="TT169" s="0"/>
      <c r="TU169" s="0"/>
      <c r="TV169" s="0"/>
      <c r="TW169" s="0"/>
      <c r="TX169" s="0"/>
      <c r="TY169" s="0"/>
      <c r="TZ169" s="0"/>
      <c r="UA169" s="0"/>
      <c r="UB169" s="0"/>
      <c r="UC169" s="0"/>
      <c r="UD169" s="0"/>
      <c r="UE169" s="0"/>
      <c r="UF169" s="0"/>
      <c r="UG169" s="0"/>
      <c r="UH169" s="0"/>
      <c r="UI169" s="0"/>
      <c r="UJ169" s="0"/>
      <c r="UK169" s="0"/>
      <c r="UL169" s="0"/>
      <c r="UM169" s="0"/>
      <c r="UN169" s="0"/>
      <c r="UO169" s="0"/>
      <c r="UP169" s="0"/>
      <c r="UQ169" s="0"/>
      <c r="UR169" s="0"/>
      <c r="US169" s="0"/>
      <c r="UT169" s="0"/>
      <c r="UU169" s="0"/>
      <c r="UV169" s="0"/>
      <c r="UW169" s="0"/>
      <c r="UX169" s="0"/>
      <c r="UY169" s="0"/>
      <c r="UZ169" s="0"/>
      <c r="VA169" s="0"/>
      <c r="VB169" s="0"/>
      <c r="VC169" s="0"/>
      <c r="VD169" s="0"/>
      <c r="VE169" s="0"/>
      <c r="VF169" s="0"/>
      <c r="VG169" s="0"/>
      <c r="VH169" s="0"/>
      <c r="VI169" s="0"/>
      <c r="VJ169" s="0"/>
      <c r="VK169" s="0"/>
      <c r="VL169" s="0"/>
      <c r="VM169" s="0"/>
      <c r="VN169" s="0"/>
      <c r="VO169" s="0"/>
      <c r="VP169" s="0"/>
      <c r="VQ169" s="0"/>
      <c r="VR169" s="0"/>
      <c r="VS169" s="0"/>
      <c r="VT169" s="0"/>
      <c r="VU169" s="0"/>
      <c r="VV169" s="0"/>
      <c r="VW169" s="0"/>
      <c r="VX169" s="0"/>
      <c r="VY169" s="0"/>
      <c r="VZ169" s="0"/>
      <c r="WA169" s="0"/>
      <c r="WB169" s="0"/>
      <c r="WC169" s="0"/>
      <c r="WD169" s="0"/>
      <c r="WE169" s="0"/>
      <c r="WF169" s="0"/>
      <c r="WG169" s="0"/>
      <c r="WH169" s="0"/>
      <c r="WI169" s="0"/>
      <c r="WJ169" s="0"/>
      <c r="WK169" s="0"/>
      <c r="WL169" s="0"/>
      <c r="WM169" s="0"/>
      <c r="WN169" s="0"/>
      <c r="WO169" s="0"/>
      <c r="WP169" s="0"/>
      <c r="WQ169" s="0"/>
      <c r="WR169" s="0"/>
      <c r="WS169" s="0"/>
      <c r="WT169" s="0"/>
      <c r="WU169" s="0"/>
      <c r="WV169" s="0"/>
      <c r="WW169" s="0"/>
      <c r="WX169" s="0"/>
      <c r="WY169" s="0"/>
      <c r="WZ169" s="0"/>
      <c r="XA169" s="0"/>
      <c r="XB169" s="0"/>
      <c r="XC169" s="0"/>
      <c r="XD169" s="0"/>
      <c r="XE169" s="0"/>
      <c r="XF169" s="0"/>
      <c r="XG169" s="0"/>
      <c r="XH169" s="0"/>
      <c r="XI169" s="0"/>
      <c r="XJ169" s="0"/>
      <c r="XK169" s="0"/>
      <c r="XL169" s="0"/>
      <c r="XM169" s="0"/>
      <c r="XN169" s="0"/>
      <c r="XO169" s="0"/>
      <c r="XP169" s="0"/>
      <c r="XQ169" s="0"/>
      <c r="XR169" s="0"/>
      <c r="XS169" s="0"/>
      <c r="XT169" s="0"/>
      <c r="XU169" s="0"/>
      <c r="XV169" s="0"/>
      <c r="XW169" s="0"/>
      <c r="XX169" s="0"/>
      <c r="XY169" s="0"/>
      <c r="XZ169" s="0"/>
      <c r="YA169" s="0"/>
      <c r="YB169" s="0"/>
      <c r="YC169" s="0"/>
      <c r="YD169" s="0"/>
      <c r="YE169" s="0"/>
      <c r="YF169" s="0"/>
      <c r="YG169" s="0"/>
      <c r="YH169" s="0"/>
      <c r="YI169" s="0"/>
      <c r="YJ169" s="0"/>
      <c r="YK169" s="0"/>
      <c r="YL169" s="0"/>
      <c r="YM169" s="0"/>
      <c r="YN169" s="0"/>
      <c r="YO169" s="0"/>
      <c r="YP169" s="0"/>
      <c r="YQ169" s="0"/>
      <c r="YR169" s="0"/>
      <c r="YS169" s="0"/>
      <c r="YT169" s="0"/>
      <c r="YU169" s="0"/>
      <c r="YV169" s="0"/>
      <c r="YW169" s="0"/>
      <c r="YX169" s="0"/>
      <c r="YY169" s="0"/>
      <c r="YZ169" s="0"/>
      <c r="ZA169" s="0"/>
      <c r="ZB169" s="0"/>
      <c r="ZC169" s="0"/>
      <c r="ZD169" s="0"/>
      <c r="ZE169" s="0"/>
      <c r="ZF169" s="0"/>
      <c r="ZG169" s="0"/>
      <c r="ZH169" s="0"/>
      <c r="ZI169" s="0"/>
      <c r="ZJ169" s="0"/>
      <c r="ZK169" s="0"/>
      <c r="ZL169" s="0"/>
      <c r="ZM169" s="0"/>
      <c r="ZN169" s="0"/>
      <c r="ZO169" s="0"/>
      <c r="ZP169" s="0"/>
      <c r="ZQ169" s="0"/>
      <c r="ZR169" s="0"/>
      <c r="ZS169" s="0"/>
      <c r="ZT169" s="0"/>
      <c r="ZU169" s="0"/>
      <c r="ZV169" s="0"/>
      <c r="ZW169" s="0"/>
      <c r="ZX169" s="0"/>
      <c r="ZY169" s="0"/>
      <c r="ZZ169" s="0"/>
      <c r="AAA169" s="0"/>
      <c r="AAB169" s="0"/>
      <c r="AAC169" s="0"/>
      <c r="AAD169" s="0"/>
      <c r="AAE169" s="0"/>
      <c r="AAF169" s="0"/>
      <c r="AAG169" s="0"/>
      <c r="AAH169" s="0"/>
      <c r="AAI169" s="0"/>
      <c r="AAJ169" s="0"/>
      <c r="AAK169" s="0"/>
      <c r="AAL169" s="0"/>
      <c r="AAM169" s="0"/>
      <c r="AAN169" s="0"/>
      <c r="AAO169" s="0"/>
      <c r="AAP169" s="0"/>
      <c r="AAQ169" s="0"/>
      <c r="AAR169" s="0"/>
      <c r="AAS169" s="0"/>
      <c r="AAT169" s="0"/>
      <c r="AAU169" s="0"/>
      <c r="AAV169" s="0"/>
      <c r="AAW169" s="0"/>
      <c r="AAX169" s="0"/>
      <c r="AAY169" s="0"/>
      <c r="AAZ169" s="0"/>
      <c r="ABA169" s="0"/>
      <c r="ABB169" s="0"/>
      <c r="ABC169" s="0"/>
      <c r="ABD169" s="0"/>
      <c r="ABE169" s="0"/>
      <c r="ABF169" s="0"/>
      <c r="ABG169" s="0"/>
      <c r="ABH169" s="0"/>
      <c r="ABI169" s="0"/>
      <c r="ABJ169" s="0"/>
      <c r="ABK169" s="0"/>
      <c r="ABL169" s="0"/>
      <c r="ABM169" s="0"/>
      <c r="ABN169" s="0"/>
      <c r="ABO169" s="0"/>
      <c r="ABP169" s="0"/>
      <c r="ABQ169" s="0"/>
      <c r="ABR169" s="0"/>
      <c r="ABS169" s="0"/>
      <c r="ABT169" s="0"/>
      <c r="ABU169" s="0"/>
      <c r="ABV169" s="0"/>
      <c r="ABW169" s="0"/>
      <c r="ABX169" s="0"/>
      <c r="ABY169" s="0"/>
      <c r="ABZ169" s="0"/>
      <c r="ACA169" s="0"/>
      <c r="ACB169" s="0"/>
      <c r="ACC169" s="0"/>
      <c r="ACD169" s="0"/>
      <c r="ACE169" s="0"/>
      <c r="ACF169" s="0"/>
      <c r="ACG169" s="0"/>
      <c r="ACH169" s="0"/>
      <c r="ACI169" s="0"/>
      <c r="ACJ169" s="0"/>
      <c r="ACK169" s="0"/>
      <c r="ACL169" s="0"/>
      <c r="ACM169" s="0"/>
      <c r="ACN169" s="0"/>
      <c r="ACO169" s="0"/>
      <c r="ACP169" s="0"/>
      <c r="ACQ169" s="0"/>
      <c r="ACR169" s="0"/>
      <c r="ACS169" s="0"/>
      <c r="ACT169" s="0"/>
      <c r="ACU169" s="0"/>
      <c r="ACV169" s="0"/>
      <c r="ACW169" s="0"/>
      <c r="ACX169" s="0"/>
      <c r="ACY169" s="0"/>
      <c r="ACZ169" s="0"/>
      <c r="ADA169" s="0"/>
      <c r="ADB169" s="0"/>
      <c r="ADC169" s="0"/>
      <c r="ADD169" s="0"/>
      <c r="ADE169" s="0"/>
      <c r="ADF169" s="0"/>
      <c r="ADG169" s="0"/>
      <c r="ADH169" s="0"/>
      <c r="ADI169" s="0"/>
      <c r="ADJ169" s="0"/>
      <c r="ADK169" s="0"/>
      <c r="ADL169" s="0"/>
      <c r="ADM169" s="0"/>
      <c r="ADN169" s="0"/>
      <c r="ADO169" s="0"/>
      <c r="ADP169" s="0"/>
      <c r="ADQ169" s="0"/>
      <c r="ADR169" s="0"/>
      <c r="ADS169" s="0"/>
      <c r="ADT169" s="0"/>
      <c r="ADU169" s="0"/>
      <c r="ADV169" s="0"/>
      <c r="ADW169" s="0"/>
      <c r="ADX169" s="0"/>
      <c r="ADY169" s="0"/>
      <c r="ADZ169" s="0"/>
      <c r="AEA169" s="0"/>
      <c r="AEB169" s="0"/>
      <c r="AEC169" s="0"/>
      <c r="AED169" s="0"/>
      <c r="AEE169" s="0"/>
      <c r="AEF169" s="0"/>
      <c r="AEG169" s="0"/>
      <c r="AEH169" s="0"/>
      <c r="AEI169" s="0"/>
      <c r="AEJ169" s="0"/>
      <c r="AEK169" s="0"/>
      <c r="AEL169" s="0"/>
      <c r="AEM169" s="0"/>
      <c r="AEN169" s="0"/>
      <c r="AEO169" s="0"/>
      <c r="AEP169" s="0"/>
      <c r="AEQ169" s="0"/>
      <c r="AER169" s="0"/>
      <c r="AES169" s="0"/>
      <c r="AET169" s="0"/>
      <c r="AEU169" s="0"/>
      <c r="AEV169" s="0"/>
      <c r="AEW169" s="0"/>
      <c r="AEX169" s="0"/>
      <c r="AEY169" s="0"/>
      <c r="AEZ169" s="0"/>
      <c r="AFA169" s="0"/>
      <c r="AFB169" s="0"/>
      <c r="AFC169" s="0"/>
      <c r="AFD169" s="0"/>
      <c r="AFE169" s="0"/>
      <c r="AFF169" s="0"/>
      <c r="AFG169" s="0"/>
      <c r="AFH169" s="0"/>
      <c r="AFI169" s="0"/>
      <c r="AFJ169" s="0"/>
      <c r="AFK169" s="0"/>
      <c r="AFL169" s="0"/>
      <c r="AFM169" s="0"/>
      <c r="AFN169" s="0"/>
      <c r="AFO169" s="0"/>
      <c r="AFP169" s="0"/>
      <c r="AFQ169" s="0"/>
      <c r="AFR169" s="0"/>
      <c r="AFS169" s="0"/>
      <c r="AFT169" s="0"/>
      <c r="AFU169" s="0"/>
      <c r="AFV169" s="0"/>
      <c r="AFW169" s="0"/>
      <c r="AFX169" s="0"/>
      <c r="AFY169" s="0"/>
      <c r="AFZ169" s="0"/>
      <c r="AGA169" s="0"/>
      <c r="AGB169" s="0"/>
      <c r="AGC169" s="0"/>
      <c r="AGD169" s="0"/>
      <c r="AGE169" s="0"/>
      <c r="AGF169" s="0"/>
      <c r="AGG169" s="0"/>
      <c r="AGH169" s="0"/>
      <c r="AGI169" s="0"/>
      <c r="AGJ169" s="0"/>
      <c r="AGK169" s="0"/>
      <c r="AGL169" s="0"/>
      <c r="AGM169" s="0"/>
      <c r="AGN169" s="0"/>
      <c r="AGO169" s="0"/>
      <c r="AGP169" s="0"/>
      <c r="AGQ169" s="0"/>
      <c r="AGR169" s="0"/>
      <c r="AGS169" s="0"/>
      <c r="AGT169" s="0"/>
      <c r="AGU169" s="0"/>
      <c r="AGV169" s="0"/>
      <c r="AGW169" s="0"/>
      <c r="AGX169" s="0"/>
      <c r="AGY169" s="0"/>
      <c r="AGZ169" s="0"/>
      <c r="AHA169" s="0"/>
      <c r="AHB169" s="0"/>
      <c r="AHC169" s="0"/>
      <c r="AHD169" s="0"/>
      <c r="AHE169" s="0"/>
      <c r="AHF169" s="0"/>
      <c r="AHG169" s="0"/>
      <c r="AHH169" s="0"/>
      <c r="AHI169" s="0"/>
      <c r="AHJ169" s="0"/>
      <c r="AHK169" s="0"/>
      <c r="AHL169" s="0"/>
      <c r="AHM169" s="0"/>
      <c r="AHN169" s="0"/>
      <c r="AHO169" s="0"/>
      <c r="AHP169" s="0"/>
      <c r="AHQ169" s="0"/>
      <c r="AHR169" s="0"/>
      <c r="AHS169" s="0"/>
      <c r="AHT169" s="0"/>
      <c r="AHU169" s="0"/>
      <c r="AHV169" s="0"/>
      <c r="AHW169" s="0"/>
      <c r="AHX169" s="0"/>
      <c r="AHY169" s="0"/>
      <c r="AHZ169" s="0"/>
      <c r="AIA169" s="0"/>
      <c r="AIB169" s="0"/>
      <c r="AIC169" s="0"/>
      <c r="AID169" s="0"/>
      <c r="AIE169" s="0"/>
      <c r="AIF169" s="0"/>
      <c r="AIG169" s="0"/>
      <c r="AIH169" s="0"/>
      <c r="AII169" s="0"/>
      <c r="AIJ169" s="0"/>
      <c r="AIK169" s="0"/>
      <c r="AIL169" s="0"/>
      <c r="AIM169" s="0"/>
      <c r="AIN169" s="0"/>
      <c r="AIO169" s="0"/>
      <c r="AIP169" s="0"/>
      <c r="AIQ169" s="0"/>
      <c r="AIR169" s="0"/>
      <c r="AIS169" s="0"/>
      <c r="AIT169" s="0"/>
      <c r="AIU169" s="0"/>
      <c r="AIV169" s="0"/>
      <c r="AIW169" s="0"/>
      <c r="AIX169" s="0"/>
      <c r="AIY169" s="0"/>
      <c r="AIZ169" s="0"/>
      <c r="AJA169" s="0"/>
      <c r="AJB169" s="0"/>
      <c r="AJC169" s="0"/>
      <c r="AJD169" s="0"/>
      <c r="AJE169" s="0"/>
      <c r="AJF169" s="0"/>
      <c r="AJG169" s="0"/>
      <c r="AJH169" s="0"/>
      <c r="AJI169" s="0"/>
      <c r="AJJ169" s="0"/>
      <c r="AJK169" s="0"/>
      <c r="AJL169" s="0"/>
      <c r="AJM169" s="0"/>
      <c r="AJN169" s="0"/>
      <c r="AJO169" s="0"/>
      <c r="AJP169" s="0"/>
      <c r="AJQ169" s="0"/>
      <c r="AJR169" s="0"/>
      <c r="AJS169" s="0"/>
      <c r="AJT169" s="0"/>
      <c r="AJU169" s="0"/>
      <c r="AJV169" s="0"/>
      <c r="AJW169" s="0"/>
      <c r="AJX169" s="0"/>
      <c r="AJY169" s="0"/>
      <c r="AJZ169" s="0"/>
      <c r="AKA169" s="0"/>
      <c r="AKB169" s="0"/>
      <c r="AKC169" s="0"/>
      <c r="AKD169" s="0"/>
      <c r="AKE169" s="0"/>
      <c r="AKF169" s="0"/>
      <c r="AKG169" s="0"/>
      <c r="AKH169" s="0"/>
      <c r="AKI169" s="0"/>
      <c r="AKJ169" s="0"/>
      <c r="AKK169" s="0"/>
      <c r="AKL169" s="0"/>
      <c r="AKM169" s="0"/>
      <c r="AKN169" s="0"/>
      <c r="AKO169" s="0"/>
      <c r="AKP169" s="0"/>
      <c r="AKQ169" s="0"/>
      <c r="AKR169" s="0"/>
      <c r="AKS169" s="0"/>
      <c r="AKT169" s="0"/>
      <c r="AKU169" s="0"/>
      <c r="AKV169" s="0"/>
      <c r="AKW169" s="0"/>
      <c r="AKX169" s="0"/>
      <c r="AKY169" s="0"/>
      <c r="AKZ169" s="0"/>
      <c r="ALA169" s="0"/>
      <c r="ALB169" s="0"/>
      <c r="ALC169" s="0"/>
      <c r="ALD169" s="0"/>
      <c r="ALE169" s="0"/>
      <c r="ALF169" s="0"/>
      <c r="ALG169" s="0"/>
      <c r="ALH169" s="0"/>
      <c r="ALI169" s="0"/>
      <c r="ALJ169" s="0"/>
      <c r="ALK169" s="0"/>
      <c r="ALL169" s="0"/>
      <c r="ALM169" s="0"/>
      <c r="ALN169" s="0"/>
      <c r="ALO169" s="0"/>
      <c r="ALP169" s="0"/>
      <c r="ALQ169" s="0"/>
      <c r="ALR169" s="0"/>
      <c r="ALS169" s="0"/>
      <c r="ALT169" s="0"/>
      <c r="ALU169" s="0"/>
      <c r="ALV169" s="0"/>
      <c r="ALW169" s="0"/>
      <c r="ALX169" s="0"/>
      <c r="ALY169" s="0"/>
      <c r="ALZ169" s="0"/>
      <c r="AMA169" s="0"/>
      <c r="AMB169" s="0"/>
      <c r="AMC169" s="0"/>
      <c r="AMD169" s="0"/>
      <c r="AME169" s="0"/>
      <c r="AMF169" s="0"/>
      <c r="AMG169" s="0"/>
      <c r="AMH169" s="0"/>
      <c r="AMI169" s="0"/>
      <c r="AMJ169" s="0"/>
    </row>
    <row r="170" customFormat="false" ht="12.8" hidden="false" customHeight="false" outlineLevel="0" collapsed="false">
      <c r="A170" s="0"/>
      <c r="B170" s="0"/>
      <c r="C170" s="34" t="s">
        <v>475</v>
      </c>
      <c r="D170" s="29" t="str">
        <f aca="false">IF(B170&lt;&gt;"",B170,IF(D169&lt;&gt;"",D169,""))</f>
        <v>parser_user</v>
      </c>
      <c r="E170" s="29" t="str">
        <f aca="false">LOWER(C170)</f>
        <v>user_id</v>
      </c>
      <c r="F170" s="35" t="s">
        <v>386</v>
      </c>
      <c r="G170" s="36" t="n">
        <v>16</v>
      </c>
      <c r="H170" s="37"/>
      <c r="I170" s="37"/>
      <c r="J170" s="38"/>
      <c r="K170" s="33" t="str">
        <f aca="false">IF(F170="","",IF(F170="STRING","VARCHAR("&amp;G170&amp;")",F170)&amp;" "&amp;IF(H170="","NOT NULL","")&amp;" "&amp;IF(I170="","","DEFAULT "&amp;I170))</f>
        <v>VARCHAR(16) NOT NULL</v>
      </c>
      <c r="L170" s="29" t="str">
        <f aca="false">IF(J170="pk","PRIMARY KEY ("&amp;E170&amp;")",IF(J170="u","UNIQUE ","")&amp;IF(OR(J170="i",J170="u"),"KEY "&amp;E170&amp;" ("&amp;E170&amp;")",""))</f>
        <v/>
      </c>
      <c r="M170" s="29" t="str">
        <f aca="false">TRIM(E170&amp;" "&amp;K170)&amp;IF(C170="id"," AUTO_INCREMENT","")</f>
        <v>user_id VARCHAR(16) NOT NULL</v>
      </c>
      <c r="N170" s="29" t="str">
        <f aca="false">IF(M170="","",IF(N169="",N169,N169&amp;", ")&amp;M170)</f>
        <v>id INT NOT NULL AUTO_INCREMENT, user_id VARCHAR(16) NOT NULL</v>
      </c>
      <c r="O170" s="29" t="str">
        <f aca="false">IF(E170="","",O169&amp;IF(L170="","",", "&amp;L170))</f>
        <v>, PRIMARY KEY (id)</v>
      </c>
      <c r="P170" s="29" t="str">
        <f aca="false">IF(AND(E170&lt;&gt;"",E171=""),"DROP TABLE IF EXISTS "&amp;D170&amp;"; ","")</f>
        <v/>
      </c>
      <c r="Q170" s="29" t="str">
        <f aca="false">IF(AND(E170&lt;&gt;"",E171=""),"CREATE TABLE IF NOT EXISTS "&amp;D170&amp;" ( "&amp;N170&amp;" "&amp;O170&amp;" ) ENGINE=InnoDB  DEFAULT CHARSET=utf8mb4 AUTO_INCREMENT=1 ;","")</f>
        <v/>
      </c>
      <c r="R170" s="29" t="str">
        <f aca="false">P170&amp;Q170</f>
        <v/>
      </c>
      <c r="S170" s="0"/>
      <c r="T170" s="0"/>
      <c r="U170" s="0"/>
      <c r="V170" s="0"/>
      <c r="W170" s="0" t="str">
        <f aca="false">IF(B170&lt;&gt;"",B170,W169)</f>
        <v>parser_user</v>
      </c>
      <c r="X170" s="0" t="str">
        <f aca="false">IF(B170&lt;&gt;"","ALTER TABLE "&amp;B170&amp;" CONVERT TO CHARACTER SET utf8mb4 COLLATE utf8mb4_unicode_ci;",IF(F170="STRING","ALTER TABLE "&amp;W170&amp;" CHANGE "&amp;C170&amp;" "&amp;C170&amp;" VARCHAR("&amp;G170&amp;") CHARACTER SET utf8mb4 COLLATE utf8mb4_unicode_ci;",IF(OR(F170="TEXT",F170="LONGTEXT"),"ALTER TABLE "&amp;W170&amp;" CHANGE "&amp;C170&amp;" "&amp;C170&amp;" "&amp;F170&amp;" CHARACTER SET utf8mb4 COLLATE utf8mb4_unicode_ci;","")))</f>
        <v>ALTER TABLE parser_user CHANGE user_id user_id VARCHAR(16) CHARACTER SET utf8mb4 COLLATE utf8mb4_unicode_ci;</v>
      </c>
      <c r="Y170" s="0"/>
      <c r="Z170" s="0"/>
      <c r="AA170" s="0"/>
      <c r="AB170" s="0"/>
      <c r="AC170" s="0"/>
      <c r="AD170" s="0"/>
      <c r="AE170" s="0"/>
      <c r="AF170" s="0"/>
      <c r="AG170" s="0"/>
      <c r="AH170" s="0"/>
      <c r="AI170" s="0"/>
      <c r="AJ170" s="0"/>
      <c r="AK170" s="0"/>
      <c r="AL170" s="0"/>
      <c r="AM170" s="0"/>
      <c r="AN170" s="0"/>
      <c r="AO170" s="0"/>
      <c r="AP170" s="0"/>
      <c r="AQ170" s="0"/>
      <c r="AR170" s="0"/>
      <c r="AS170" s="0"/>
      <c r="AT170" s="0"/>
      <c r="AU170" s="0"/>
      <c r="AV170" s="0"/>
      <c r="AW170" s="0"/>
      <c r="AX170" s="0"/>
      <c r="AY170" s="0"/>
      <c r="AZ170" s="0"/>
      <c r="BA170" s="0"/>
      <c r="BB170" s="0"/>
      <c r="BC170" s="0"/>
      <c r="BD170" s="0"/>
      <c r="BE170" s="0"/>
      <c r="BF170" s="0"/>
      <c r="BG170" s="0"/>
      <c r="BH170" s="0"/>
      <c r="BI170" s="0"/>
      <c r="BJ170" s="0"/>
      <c r="BK170" s="0"/>
      <c r="BL170" s="0"/>
      <c r="BM170" s="0"/>
      <c r="BN170" s="0"/>
      <c r="BO170" s="0"/>
      <c r="BP170" s="0"/>
      <c r="BQ170" s="0"/>
      <c r="BR170" s="0"/>
      <c r="BS170" s="0"/>
      <c r="BT170" s="0"/>
      <c r="BU170" s="0"/>
      <c r="BV170" s="0"/>
      <c r="BW170" s="0"/>
      <c r="BX170" s="0"/>
      <c r="BY170" s="0"/>
      <c r="BZ170" s="0"/>
      <c r="CA170" s="0"/>
      <c r="CB170" s="0"/>
      <c r="CC170" s="0"/>
      <c r="CD170" s="0"/>
      <c r="CE170" s="0"/>
      <c r="CF170" s="0"/>
      <c r="CG170" s="0"/>
      <c r="CH170" s="0"/>
      <c r="CI170" s="0"/>
      <c r="CJ170" s="0"/>
      <c r="CK170" s="0"/>
      <c r="CL170" s="0"/>
      <c r="CM170" s="0"/>
      <c r="CN170" s="0"/>
      <c r="CO170" s="0"/>
      <c r="CP170" s="0"/>
      <c r="CQ170" s="0"/>
      <c r="CR170" s="0"/>
      <c r="CS170" s="0"/>
      <c r="CT170" s="0"/>
      <c r="CU170" s="0"/>
      <c r="CV170" s="0"/>
      <c r="CW170" s="0"/>
      <c r="CX170" s="0"/>
      <c r="CY170" s="0"/>
      <c r="CZ170" s="0"/>
      <c r="DA170" s="0"/>
      <c r="DB170" s="0"/>
      <c r="DC170" s="0"/>
      <c r="DD170" s="0"/>
      <c r="DE170" s="0"/>
      <c r="DF170" s="0"/>
      <c r="DG170" s="0"/>
      <c r="DH170" s="0"/>
      <c r="DI170" s="0"/>
      <c r="DJ170" s="0"/>
      <c r="DK170" s="0"/>
      <c r="DL170" s="0"/>
      <c r="DM170" s="0"/>
      <c r="DN170" s="0"/>
      <c r="DO170" s="0"/>
      <c r="DP170" s="0"/>
      <c r="DQ170" s="0"/>
      <c r="DR170" s="0"/>
      <c r="DS170" s="0"/>
      <c r="DT170" s="0"/>
      <c r="DU170" s="0"/>
      <c r="DV170" s="0"/>
      <c r="DW170" s="0"/>
      <c r="DX170" s="0"/>
      <c r="DY170" s="0"/>
      <c r="DZ170" s="0"/>
      <c r="EA170" s="0"/>
      <c r="EB170" s="0"/>
      <c r="EC170" s="0"/>
      <c r="ED170" s="0"/>
      <c r="EE170" s="0"/>
      <c r="EF170" s="0"/>
      <c r="EG170" s="0"/>
      <c r="EH170" s="0"/>
      <c r="EI170" s="0"/>
      <c r="EJ170" s="0"/>
      <c r="EK170" s="0"/>
      <c r="EL170" s="0"/>
      <c r="EM170" s="0"/>
      <c r="EN170" s="0"/>
      <c r="EO170" s="0"/>
      <c r="EP170" s="0"/>
      <c r="EQ170" s="0"/>
      <c r="ER170" s="0"/>
      <c r="ES170" s="0"/>
      <c r="ET170" s="0"/>
      <c r="EU170" s="0"/>
      <c r="EV170" s="0"/>
      <c r="EW170" s="0"/>
      <c r="EX170" s="0"/>
      <c r="EY170" s="0"/>
      <c r="EZ170" s="0"/>
      <c r="FA170" s="0"/>
      <c r="FB170" s="0"/>
      <c r="FC170" s="0"/>
      <c r="FD170" s="0"/>
      <c r="FE170" s="0"/>
      <c r="FF170" s="0"/>
      <c r="FG170" s="0"/>
      <c r="FH170" s="0"/>
      <c r="FI170" s="0"/>
      <c r="FJ170" s="0"/>
      <c r="FK170" s="0"/>
      <c r="FL170" s="0"/>
      <c r="FM170" s="0"/>
      <c r="FN170" s="0"/>
      <c r="FO170" s="0"/>
      <c r="FP170" s="0"/>
      <c r="FQ170" s="0"/>
      <c r="FR170" s="0"/>
      <c r="FS170" s="0"/>
      <c r="FT170" s="0"/>
      <c r="FU170" s="0"/>
      <c r="FV170" s="0"/>
      <c r="FW170" s="0"/>
      <c r="FX170" s="0"/>
      <c r="FY170" s="0"/>
      <c r="FZ170" s="0"/>
      <c r="GA170" s="0"/>
      <c r="GB170" s="0"/>
      <c r="GC170" s="0"/>
      <c r="GD170" s="0"/>
      <c r="GE170" s="0"/>
      <c r="GF170" s="0"/>
      <c r="GG170" s="0"/>
      <c r="GH170" s="0"/>
      <c r="GI170" s="0"/>
      <c r="GJ170" s="0"/>
      <c r="GK170" s="0"/>
      <c r="GL170" s="0"/>
      <c r="GM170" s="0"/>
      <c r="GN170" s="0"/>
      <c r="GO170" s="0"/>
      <c r="GP170" s="0"/>
      <c r="GQ170" s="0"/>
      <c r="GR170" s="0"/>
      <c r="GS170" s="0"/>
      <c r="GT170" s="0"/>
      <c r="GU170" s="0"/>
      <c r="GV170" s="0"/>
      <c r="GW170" s="0"/>
      <c r="GX170" s="0"/>
      <c r="GY170" s="0"/>
      <c r="GZ170" s="0"/>
      <c r="HA170" s="0"/>
      <c r="HB170" s="0"/>
      <c r="HC170" s="0"/>
      <c r="HD170" s="0"/>
      <c r="HE170" s="0"/>
      <c r="HF170" s="0"/>
      <c r="HG170" s="0"/>
      <c r="HH170" s="0"/>
      <c r="HI170" s="0"/>
      <c r="HJ170" s="0"/>
      <c r="HK170" s="0"/>
      <c r="HL170" s="0"/>
      <c r="HM170" s="0"/>
      <c r="HN170" s="0"/>
      <c r="HO170" s="0"/>
      <c r="HP170" s="0"/>
      <c r="HQ170" s="0"/>
      <c r="HR170" s="0"/>
      <c r="HS170" s="0"/>
      <c r="HT170" s="0"/>
      <c r="HU170" s="0"/>
      <c r="HV170" s="0"/>
      <c r="HW170" s="0"/>
      <c r="HX170" s="0"/>
      <c r="HY170" s="0"/>
      <c r="HZ170" s="0"/>
      <c r="IA170" s="0"/>
      <c r="IB170" s="0"/>
      <c r="IC170" s="0"/>
      <c r="ID170" s="0"/>
      <c r="IE170" s="0"/>
      <c r="IF170" s="0"/>
      <c r="IG170" s="0"/>
      <c r="IH170" s="0"/>
      <c r="II170" s="0"/>
      <c r="IJ170" s="0"/>
      <c r="IK170" s="0"/>
      <c r="IL170" s="0"/>
      <c r="IM170" s="0"/>
      <c r="IN170" s="0"/>
      <c r="IO170" s="0"/>
      <c r="IP170" s="0"/>
      <c r="IQ170" s="0"/>
      <c r="IR170" s="0"/>
      <c r="IS170" s="0"/>
      <c r="IT170" s="0"/>
      <c r="IU170" s="0"/>
      <c r="IV170" s="0"/>
      <c r="IW170" s="0"/>
      <c r="IX170" s="0"/>
      <c r="IY170" s="0"/>
      <c r="IZ170" s="0"/>
      <c r="JA170" s="0"/>
      <c r="JB170" s="0"/>
      <c r="JC170" s="0"/>
      <c r="JD170" s="0"/>
      <c r="JE170" s="0"/>
      <c r="JF170" s="0"/>
      <c r="JG170" s="0"/>
      <c r="JH170" s="0"/>
      <c r="JI170" s="0"/>
      <c r="JJ170" s="0"/>
      <c r="JK170" s="0"/>
      <c r="JL170" s="0"/>
      <c r="JM170" s="0"/>
      <c r="JN170" s="0"/>
      <c r="JO170" s="0"/>
      <c r="JP170" s="0"/>
      <c r="JQ170" s="0"/>
      <c r="JR170" s="0"/>
      <c r="JS170" s="0"/>
      <c r="JT170" s="0"/>
      <c r="JU170" s="0"/>
      <c r="JV170" s="0"/>
      <c r="JW170" s="0"/>
      <c r="JX170" s="0"/>
      <c r="JY170" s="0"/>
      <c r="JZ170" s="0"/>
      <c r="KA170" s="0"/>
      <c r="KB170" s="0"/>
      <c r="KC170" s="0"/>
      <c r="KD170" s="0"/>
      <c r="KE170" s="0"/>
      <c r="KF170" s="0"/>
      <c r="KG170" s="0"/>
      <c r="KH170" s="0"/>
      <c r="KI170" s="0"/>
      <c r="KJ170" s="0"/>
      <c r="KK170" s="0"/>
      <c r="KL170" s="0"/>
      <c r="KM170" s="0"/>
      <c r="KN170" s="0"/>
      <c r="KO170" s="0"/>
      <c r="KP170" s="0"/>
      <c r="KQ170" s="0"/>
      <c r="KR170" s="0"/>
      <c r="KS170" s="0"/>
      <c r="KT170" s="0"/>
      <c r="KU170" s="0"/>
      <c r="KV170" s="0"/>
      <c r="KW170" s="0"/>
      <c r="KX170" s="0"/>
      <c r="KY170" s="0"/>
      <c r="KZ170" s="0"/>
      <c r="LA170" s="0"/>
      <c r="LB170" s="0"/>
      <c r="LC170" s="0"/>
      <c r="LD170" s="0"/>
      <c r="LE170" s="0"/>
      <c r="LF170" s="0"/>
      <c r="LG170" s="0"/>
      <c r="LH170" s="0"/>
      <c r="LI170" s="0"/>
      <c r="LJ170" s="0"/>
      <c r="LK170" s="0"/>
      <c r="LL170" s="0"/>
      <c r="LM170" s="0"/>
      <c r="LN170" s="0"/>
      <c r="LO170" s="0"/>
      <c r="LP170" s="0"/>
      <c r="LQ170" s="0"/>
      <c r="LR170" s="0"/>
      <c r="LS170" s="0"/>
      <c r="LT170" s="0"/>
      <c r="LU170" s="0"/>
      <c r="LV170" s="0"/>
      <c r="LW170" s="0"/>
      <c r="LX170" s="0"/>
      <c r="LY170" s="0"/>
      <c r="LZ170" s="0"/>
      <c r="MA170" s="0"/>
      <c r="MB170" s="0"/>
      <c r="MC170" s="0"/>
      <c r="MD170" s="0"/>
      <c r="ME170" s="0"/>
      <c r="MF170" s="0"/>
      <c r="MG170" s="0"/>
      <c r="MH170" s="0"/>
      <c r="MI170" s="0"/>
      <c r="MJ170" s="0"/>
      <c r="MK170" s="0"/>
      <c r="ML170" s="0"/>
      <c r="MM170" s="0"/>
      <c r="MN170" s="0"/>
      <c r="MO170" s="0"/>
      <c r="MP170" s="0"/>
      <c r="MQ170" s="0"/>
      <c r="MR170" s="0"/>
      <c r="MS170" s="0"/>
      <c r="MT170" s="0"/>
      <c r="MU170" s="0"/>
      <c r="MV170" s="0"/>
      <c r="MW170" s="0"/>
      <c r="MX170" s="0"/>
      <c r="MY170" s="0"/>
      <c r="MZ170" s="0"/>
      <c r="NA170" s="0"/>
      <c r="NB170" s="0"/>
      <c r="NC170" s="0"/>
      <c r="ND170" s="0"/>
      <c r="NE170" s="0"/>
      <c r="NF170" s="0"/>
      <c r="NG170" s="0"/>
      <c r="NH170" s="0"/>
      <c r="NI170" s="0"/>
      <c r="NJ170" s="0"/>
      <c r="NK170" s="0"/>
      <c r="NL170" s="0"/>
      <c r="NM170" s="0"/>
      <c r="NN170" s="0"/>
      <c r="NO170" s="0"/>
      <c r="NP170" s="0"/>
      <c r="NQ170" s="0"/>
      <c r="NR170" s="0"/>
      <c r="NS170" s="0"/>
      <c r="NT170" s="0"/>
      <c r="NU170" s="0"/>
      <c r="NV170" s="0"/>
      <c r="NW170" s="0"/>
      <c r="NX170" s="0"/>
      <c r="NY170" s="0"/>
      <c r="NZ170" s="0"/>
      <c r="OA170" s="0"/>
      <c r="OB170" s="0"/>
      <c r="OC170" s="0"/>
      <c r="OD170" s="0"/>
      <c r="OE170" s="0"/>
      <c r="OF170" s="0"/>
      <c r="OG170" s="0"/>
      <c r="OH170" s="0"/>
      <c r="OI170" s="0"/>
      <c r="OJ170" s="0"/>
      <c r="OK170" s="0"/>
      <c r="OL170" s="0"/>
      <c r="OM170" s="0"/>
      <c r="ON170" s="0"/>
      <c r="OO170" s="0"/>
      <c r="OP170" s="0"/>
      <c r="OQ170" s="0"/>
      <c r="OR170" s="0"/>
      <c r="OS170" s="0"/>
      <c r="OT170" s="0"/>
      <c r="OU170" s="0"/>
      <c r="OV170" s="0"/>
      <c r="OW170" s="0"/>
      <c r="OX170" s="0"/>
      <c r="OY170" s="0"/>
      <c r="OZ170" s="0"/>
      <c r="PA170" s="0"/>
      <c r="PB170" s="0"/>
      <c r="PC170" s="0"/>
      <c r="PD170" s="0"/>
      <c r="PE170" s="0"/>
      <c r="PF170" s="0"/>
      <c r="PG170" s="0"/>
      <c r="PH170" s="0"/>
      <c r="PI170" s="0"/>
      <c r="PJ170" s="0"/>
      <c r="PK170" s="0"/>
      <c r="PL170" s="0"/>
      <c r="PM170" s="0"/>
      <c r="PN170" s="0"/>
      <c r="PO170" s="0"/>
      <c r="PP170" s="0"/>
      <c r="PQ170" s="0"/>
      <c r="PR170" s="0"/>
      <c r="PS170" s="0"/>
      <c r="PT170" s="0"/>
      <c r="PU170" s="0"/>
      <c r="PV170" s="0"/>
      <c r="PW170" s="0"/>
      <c r="PX170" s="0"/>
      <c r="PY170" s="0"/>
      <c r="PZ170" s="0"/>
      <c r="QA170" s="0"/>
      <c r="QB170" s="0"/>
      <c r="QC170" s="0"/>
      <c r="QD170" s="0"/>
      <c r="QE170" s="0"/>
      <c r="QF170" s="0"/>
      <c r="QG170" s="0"/>
      <c r="QH170" s="0"/>
      <c r="QI170" s="0"/>
      <c r="QJ170" s="0"/>
      <c r="QK170" s="0"/>
      <c r="QL170" s="0"/>
      <c r="QM170" s="0"/>
      <c r="QN170" s="0"/>
      <c r="QO170" s="0"/>
      <c r="QP170" s="0"/>
      <c r="QQ170" s="0"/>
      <c r="QR170" s="0"/>
      <c r="QS170" s="0"/>
      <c r="QT170" s="0"/>
      <c r="QU170" s="0"/>
      <c r="QV170" s="0"/>
      <c r="QW170" s="0"/>
      <c r="QX170" s="0"/>
      <c r="QY170" s="0"/>
      <c r="QZ170" s="0"/>
      <c r="RA170" s="0"/>
      <c r="RB170" s="0"/>
      <c r="RC170" s="0"/>
      <c r="RD170" s="0"/>
      <c r="RE170" s="0"/>
      <c r="RF170" s="0"/>
      <c r="RG170" s="0"/>
      <c r="RH170" s="0"/>
      <c r="RI170" s="0"/>
      <c r="RJ170" s="0"/>
      <c r="RK170" s="0"/>
      <c r="RL170" s="0"/>
      <c r="RM170" s="0"/>
      <c r="RN170" s="0"/>
      <c r="RO170" s="0"/>
      <c r="RP170" s="0"/>
      <c r="RQ170" s="0"/>
      <c r="RR170" s="0"/>
      <c r="RS170" s="0"/>
      <c r="RT170" s="0"/>
      <c r="RU170" s="0"/>
      <c r="RV170" s="0"/>
      <c r="RW170" s="0"/>
      <c r="RX170" s="0"/>
      <c r="RY170" s="0"/>
      <c r="RZ170" s="0"/>
      <c r="SA170" s="0"/>
      <c r="SB170" s="0"/>
      <c r="SC170" s="0"/>
      <c r="SD170" s="0"/>
      <c r="SE170" s="0"/>
      <c r="SF170" s="0"/>
      <c r="SG170" s="0"/>
      <c r="SH170" s="0"/>
      <c r="SI170" s="0"/>
      <c r="SJ170" s="0"/>
      <c r="SK170" s="0"/>
      <c r="SL170" s="0"/>
      <c r="SM170" s="0"/>
      <c r="SN170" s="0"/>
      <c r="SO170" s="0"/>
      <c r="SP170" s="0"/>
      <c r="SQ170" s="0"/>
      <c r="SR170" s="0"/>
      <c r="SS170" s="0"/>
      <c r="ST170" s="0"/>
      <c r="SU170" s="0"/>
      <c r="SV170" s="0"/>
      <c r="SW170" s="0"/>
      <c r="SX170" s="0"/>
      <c r="SY170" s="0"/>
      <c r="SZ170" s="0"/>
      <c r="TA170" s="0"/>
      <c r="TB170" s="0"/>
      <c r="TC170" s="0"/>
      <c r="TD170" s="0"/>
      <c r="TE170" s="0"/>
      <c r="TF170" s="0"/>
      <c r="TG170" s="0"/>
      <c r="TH170" s="0"/>
      <c r="TI170" s="0"/>
      <c r="TJ170" s="0"/>
      <c r="TK170" s="0"/>
      <c r="TL170" s="0"/>
      <c r="TM170" s="0"/>
      <c r="TN170" s="0"/>
      <c r="TO170" s="0"/>
      <c r="TP170" s="0"/>
      <c r="TQ170" s="0"/>
      <c r="TR170" s="0"/>
      <c r="TS170" s="0"/>
      <c r="TT170" s="0"/>
      <c r="TU170" s="0"/>
      <c r="TV170" s="0"/>
      <c r="TW170" s="0"/>
      <c r="TX170" s="0"/>
      <c r="TY170" s="0"/>
      <c r="TZ170" s="0"/>
      <c r="UA170" s="0"/>
      <c r="UB170" s="0"/>
      <c r="UC170" s="0"/>
      <c r="UD170" s="0"/>
      <c r="UE170" s="0"/>
      <c r="UF170" s="0"/>
      <c r="UG170" s="0"/>
      <c r="UH170" s="0"/>
      <c r="UI170" s="0"/>
      <c r="UJ170" s="0"/>
      <c r="UK170" s="0"/>
      <c r="UL170" s="0"/>
      <c r="UM170" s="0"/>
      <c r="UN170" s="0"/>
      <c r="UO170" s="0"/>
      <c r="UP170" s="0"/>
      <c r="UQ170" s="0"/>
      <c r="UR170" s="0"/>
      <c r="US170" s="0"/>
      <c r="UT170" s="0"/>
      <c r="UU170" s="0"/>
      <c r="UV170" s="0"/>
      <c r="UW170" s="0"/>
      <c r="UX170" s="0"/>
      <c r="UY170" s="0"/>
      <c r="UZ170" s="0"/>
      <c r="VA170" s="0"/>
      <c r="VB170" s="0"/>
      <c r="VC170" s="0"/>
      <c r="VD170" s="0"/>
      <c r="VE170" s="0"/>
      <c r="VF170" s="0"/>
      <c r="VG170" s="0"/>
      <c r="VH170" s="0"/>
      <c r="VI170" s="0"/>
      <c r="VJ170" s="0"/>
      <c r="VK170" s="0"/>
      <c r="VL170" s="0"/>
      <c r="VM170" s="0"/>
      <c r="VN170" s="0"/>
      <c r="VO170" s="0"/>
      <c r="VP170" s="0"/>
      <c r="VQ170" s="0"/>
      <c r="VR170" s="0"/>
      <c r="VS170" s="0"/>
      <c r="VT170" s="0"/>
      <c r="VU170" s="0"/>
      <c r="VV170" s="0"/>
      <c r="VW170" s="0"/>
      <c r="VX170" s="0"/>
      <c r="VY170" s="0"/>
      <c r="VZ170" s="0"/>
      <c r="WA170" s="0"/>
      <c r="WB170" s="0"/>
      <c r="WC170" s="0"/>
      <c r="WD170" s="0"/>
      <c r="WE170" s="0"/>
      <c r="WF170" s="0"/>
      <c r="WG170" s="0"/>
      <c r="WH170" s="0"/>
      <c r="WI170" s="0"/>
      <c r="WJ170" s="0"/>
      <c r="WK170" s="0"/>
      <c r="WL170" s="0"/>
      <c r="WM170" s="0"/>
      <c r="WN170" s="0"/>
      <c r="WO170" s="0"/>
      <c r="WP170" s="0"/>
      <c r="WQ170" s="0"/>
      <c r="WR170" s="0"/>
      <c r="WS170" s="0"/>
      <c r="WT170" s="0"/>
      <c r="WU170" s="0"/>
      <c r="WV170" s="0"/>
      <c r="WW170" s="0"/>
      <c r="WX170" s="0"/>
      <c r="WY170" s="0"/>
      <c r="WZ170" s="0"/>
      <c r="XA170" s="0"/>
      <c r="XB170" s="0"/>
      <c r="XC170" s="0"/>
      <c r="XD170" s="0"/>
      <c r="XE170" s="0"/>
      <c r="XF170" s="0"/>
      <c r="XG170" s="0"/>
      <c r="XH170" s="0"/>
      <c r="XI170" s="0"/>
      <c r="XJ170" s="0"/>
      <c r="XK170" s="0"/>
      <c r="XL170" s="0"/>
      <c r="XM170" s="0"/>
      <c r="XN170" s="0"/>
      <c r="XO170" s="0"/>
      <c r="XP170" s="0"/>
      <c r="XQ170" s="0"/>
      <c r="XR170" s="0"/>
      <c r="XS170" s="0"/>
      <c r="XT170" s="0"/>
      <c r="XU170" s="0"/>
      <c r="XV170" s="0"/>
      <c r="XW170" s="0"/>
      <c r="XX170" s="0"/>
      <c r="XY170" s="0"/>
      <c r="XZ170" s="0"/>
      <c r="YA170" s="0"/>
      <c r="YB170" s="0"/>
      <c r="YC170" s="0"/>
      <c r="YD170" s="0"/>
      <c r="YE170" s="0"/>
      <c r="YF170" s="0"/>
      <c r="YG170" s="0"/>
      <c r="YH170" s="0"/>
      <c r="YI170" s="0"/>
      <c r="YJ170" s="0"/>
      <c r="YK170" s="0"/>
      <c r="YL170" s="0"/>
      <c r="YM170" s="0"/>
      <c r="YN170" s="0"/>
      <c r="YO170" s="0"/>
      <c r="YP170" s="0"/>
      <c r="YQ170" s="0"/>
      <c r="YR170" s="0"/>
      <c r="YS170" s="0"/>
      <c r="YT170" s="0"/>
      <c r="YU170" s="0"/>
      <c r="YV170" s="0"/>
      <c r="YW170" s="0"/>
      <c r="YX170" s="0"/>
      <c r="YY170" s="0"/>
      <c r="YZ170" s="0"/>
      <c r="ZA170" s="0"/>
      <c r="ZB170" s="0"/>
      <c r="ZC170" s="0"/>
      <c r="ZD170" s="0"/>
      <c r="ZE170" s="0"/>
      <c r="ZF170" s="0"/>
      <c r="ZG170" s="0"/>
      <c r="ZH170" s="0"/>
      <c r="ZI170" s="0"/>
      <c r="ZJ170" s="0"/>
      <c r="ZK170" s="0"/>
      <c r="ZL170" s="0"/>
      <c r="ZM170" s="0"/>
      <c r="ZN170" s="0"/>
      <c r="ZO170" s="0"/>
      <c r="ZP170" s="0"/>
      <c r="ZQ170" s="0"/>
      <c r="ZR170" s="0"/>
      <c r="ZS170" s="0"/>
      <c r="ZT170" s="0"/>
      <c r="ZU170" s="0"/>
      <c r="ZV170" s="0"/>
      <c r="ZW170" s="0"/>
      <c r="ZX170" s="0"/>
      <c r="ZY170" s="0"/>
      <c r="ZZ170" s="0"/>
      <c r="AAA170" s="0"/>
      <c r="AAB170" s="0"/>
      <c r="AAC170" s="0"/>
      <c r="AAD170" s="0"/>
      <c r="AAE170" s="0"/>
      <c r="AAF170" s="0"/>
      <c r="AAG170" s="0"/>
      <c r="AAH170" s="0"/>
      <c r="AAI170" s="0"/>
      <c r="AAJ170" s="0"/>
      <c r="AAK170" s="0"/>
      <c r="AAL170" s="0"/>
      <c r="AAM170" s="0"/>
      <c r="AAN170" s="0"/>
      <c r="AAO170" s="0"/>
      <c r="AAP170" s="0"/>
      <c r="AAQ170" s="0"/>
      <c r="AAR170" s="0"/>
      <c r="AAS170" s="0"/>
      <c r="AAT170" s="0"/>
      <c r="AAU170" s="0"/>
      <c r="AAV170" s="0"/>
      <c r="AAW170" s="0"/>
      <c r="AAX170" s="0"/>
      <c r="AAY170" s="0"/>
      <c r="AAZ170" s="0"/>
      <c r="ABA170" s="0"/>
      <c r="ABB170" s="0"/>
      <c r="ABC170" s="0"/>
      <c r="ABD170" s="0"/>
      <c r="ABE170" s="0"/>
      <c r="ABF170" s="0"/>
      <c r="ABG170" s="0"/>
      <c r="ABH170" s="0"/>
      <c r="ABI170" s="0"/>
      <c r="ABJ170" s="0"/>
      <c r="ABK170" s="0"/>
      <c r="ABL170" s="0"/>
      <c r="ABM170" s="0"/>
      <c r="ABN170" s="0"/>
      <c r="ABO170" s="0"/>
      <c r="ABP170" s="0"/>
      <c r="ABQ170" s="0"/>
      <c r="ABR170" s="0"/>
      <c r="ABS170" s="0"/>
      <c r="ABT170" s="0"/>
      <c r="ABU170" s="0"/>
      <c r="ABV170" s="0"/>
      <c r="ABW170" s="0"/>
      <c r="ABX170" s="0"/>
      <c r="ABY170" s="0"/>
      <c r="ABZ170" s="0"/>
      <c r="ACA170" s="0"/>
      <c r="ACB170" s="0"/>
      <c r="ACC170" s="0"/>
      <c r="ACD170" s="0"/>
      <c r="ACE170" s="0"/>
      <c r="ACF170" s="0"/>
      <c r="ACG170" s="0"/>
      <c r="ACH170" s="0"/>
      <c r="ACI170" s="0"/>
      <c r="ACJ170" s="0"/>
      <c r="ACK170" s="0"/>
      <c r="ACL170" s="0"/>
      <c r="ACM170" s="0"/>
      <c r="ACN170" s="0"/>
      <c r="ACO170" s="0"/>
      <c r="ACP170" s="0"/>
      <c r="ACQ170" s="0"/>
      <c r="ACR170" s="0"/>
      <c r="ACS170" s="0"/>
      <c r="ACT170" s="0"/>
      <c r="ACU170" s="0"/>
      <c r="ACV170" s="0"/>
      <c r="ACW170" s="0"/>
      <c r="ACX170" s="0"/>
      <c r="ACY170" s="0"/>
      <c r="ACZ170" s="0"/>
      <c r="ADA170" s="0"/>
      <c r="ADB170" s="0"/>
      <c r="ADC170" s="0"/>
      <c r="ADD170" s="0"/>
      <c r="ADE170" s="0"/>
      <c r="ADF170" s="0"/>
      <c r="ADG170" s="0"/>
      <c r="ADH170" s="0"/>
      <c r="ADI170" s="0"/>
      <c r="ADJ170" s="0"/>
      <c r="ADK170" s="0"/>
      <c r="ADL170" s="0"/>
      <c r="ADM170" s="0"/>
      <c r="ADN170" s="0"/>
      <c r="ADO170" s="0"/>
      <c r="ADP170" s="0"/>
      <c r="ADQ170" s="0"/>
      <c r="ADR170" s="0"/>
      <c r="ADS170" s="0"/>
      <c r="ADT170" s="0"/>
      <c r="ADU170" s="0"/>
      <c r="ADV170" s="0"/>
      <c r="ADW170" s="0"/>
      <c r="ADX170" s="0"/>
      <c r="ADY170" s="0"/>
      <c r="ADZ170" s="0"/>
      <c r="AEA170" s="0"/>
      <c r="AEB170" s="0"/>
      <c r="AEC170" s="0"/>
      <c r="AED170" s="0"/>
      <c r="AEE170" s="0"/>
      <c r="AEF170" s="0"/>
      <c r="AEG170" s="0"/>
      <c r="AEH170" s="0"/>
      <c r="AEI170" s="0"/>
      <c r="AEJ170" s="0"/>
      <c r="AEK170" s="0"/>
      <c r="AEL170" s="0"/>
      <c r="AEM170" s="0"/>
      <c r="AEN170" s="0"/>
      <c r="AEO170" s="0"/>
      <c r="AEP170" s="0"/>
      <c r="AEQ170" s="0"/>
      <c r="AER170" s="0"/>
      <c r="AES170" s="0"/>
      <c r="AET170" s="0"/>
      <c r="AEU170" s="0"/>
      <c r="AEV170" s="0"/>
      <c r="AEW170" s="0"/>
      <c r="AEX170" s="0"/>
      <c r="AEY170" s="0"/>
      <c r="AEZ170" s="0"/>
      <c r="AFA170" s="0"/>
      <c r="AFB170" s="0"/>
      <c r="AFC170" s="0"/>
      <c r="AFD170" s="0"/>
      <c r="AFE170" s="0"/>
      <c r="AFF170" s="0"/>
      <c r="AFG170" s="0"/>
      <c r="AFH170" s="0"/>
      <c r="AFI170" s="0"/>
      <c r="AFJ170" s="0"/>
      <c r="AFK170" s="0"/>
      <c r="AFL170" s="0"/>
      <c r="AFM170" s="0"/>
      <c r="AFN170" s="0"/>
      <c r="AFO170" s="0"/>
      <c r="AFP170" s="0"/>
      <c r="AFQ170" s="0"/>
      <c r="AFR170" s="0"/>
      <c r="AFS170" s="0"/>
      <c r="AFT170" s="0"/>
      <c r="AFU170" s="0"/>
      <c r="AFV170" s="0"/>
      <c r="AFW170" s="0"/>
      <c r="AFX170" s="0"/>
      <c r="AFY170" s="0"/>
      <c r="AFZ170" s="0"/>
      <c r="AGA170" s="0"/>
      <c r="AGB170" s="0"/>
      <c r="AGC170" s="0"/>
      <c r="AGD170" s="0"/>
      <c r="AGE170" s="0"/>
      <c r="AGF170" s="0"/>
      <c r="AGG170" s="0"/>
      <c r="AGH170" s="0"/>
      <c r="AGI170" s="0"/>
      <c r="AGJ170" s="0"/>
      <c r="AGK170" s="0"/>
      <c r="AGL170" s="0"/>
      <c r="AGM170" s="0"/>
      <c r="AGN170" s="0"/>
      <c r="AGO170" s="0"/>
      <c r="AGP170" s="0"/>
      <c r="AGQ170" s="0"/>
      <c r="AGR170" s="0"/>
      <c r="AGS170" s="0"/>
      <c r="AGT170" s="0"/>
      <c r="AGU170" s="0"/>
      <c r="AGV170" s="0"/>
      <c r="AGW170" s="0"/>
      <c r="AGX170" s="0"/>
      <c r="AGY170" s="0"/>
      <c r="AGZ170" s="0"/>
      <c r="AHA170" s="0"/>
      <c r="AHB170" s="0"/>
      <c r="AHC170" s="0"/>
      <c r="AHD170" s="0"/>
      <c r="AHE170" s="0"/>
      <c r="AHF170" s="0"/>
      <c r="AHG170" s="0"/>
      <c r="AHH170" s="0"/>
      <c r="AHI170" s="0"/>
      <c r="AHJ170" s="0"/>
      <c r="AHK170" s="0"/>
      <c r="AHL170" s="0"/>
      <c r="AHM170" s="0"/>
      <c r="AHN170" s="0"/>
      <c r="AHO170" s="0"/>
      <c r="AHP170" s="0"/>
      <c r="AHQ170" s="0"/>
      <c r="AHR170" s="0"/>
      <c r="AHS170" s="0"/>
      <c r="AHT170" s="0"/>
      <c r="AHU170" s="0"/>
      <c r="AHV170" s="0"/>
      <c r="AHW170" s="0"/>
      <c r="AHX170" s="0"/>
      <c r="AHY170" s="0"/>
      <c r="AHZ170" s="0"/>
      <c r="AIA170" s="0"/>
      <c r="AIB170" s="0"/>
      <c r="AIC170" s="0"/>
      <c r="AID170" s="0"/>
      <c r="AIE170" s="0"/>
      <c r="AIF170" s="0"/>
      <c r="AIG170" s="0"/>
      <c r="AIH170" s="0"/>
      <c r="AII170" s="0"/>
      <c r="AIJ170" s="0"/>
      <c r="AIK170" s="0"/>
      <c r="AIL170" s="0"/>
      <c r="AIM170" s="0"/>
      <c r="AIN170" s="0"/>
      <c r="AIO170" s="0"/>
      <c r="AIP170" s="0"/>
      <c r="AIQ170" s="0"/>
      <c r="AIR170" s="0"/>
      <c r="AIS170" s="0"/>
      <c r="AIT170" s="0"/>
      <c r="AIU170" s="0"/>
      <c r="AIV170" s="0"/>
      <c r="AIW170" s="0"/>
      <c r="AIX170" s="0"/>
      <c r="AIY170" s="0"/>
      <c r="AIZ170" s="0"/>
      <c r="AJA170" s="0"/>
      <c r="AJB170" s="0"/>
      <c r="AJC170" s="0"/>
      <c r="AJD170" s="0"/>
      <c r="AJE170" s="0"/>
      <c r="AJF170" s="0"/>
      <c r="AJG170" s="0"/>
      <c r="AJH170" s="0"/>
      <c r="AJI170" s="0"/>
      <c r="AJJ170" s="0"/>
      <c r="AJK170" s="0"/>
      <c r="AJL170" s="0"/>
      <c r="AJM170" s="0"/>
      <c r="AJN170" s="0"/>
      <c r="AJO170" s="0"/>
      <c r="AJP170" s="0"/>
      <c r="AJQ170" s="0"/>
      <c r="AJR170" s="0"/>
      <c r="AJS170" s="0"/>
      <c r="AJT170" s="0"/>
      <c r="AJU170" s="0"/>
      <c r="AJV170" s="0"/>
      <c r="AJW170" s="0"/>
      <c r="AJX170" s="0"/>
      <c r="AJY170" s="0"/>
      <c r="AJZ170" s="0"/>
      <c r="AKA170" s="0"/>
      <c r="AKB170" s="0"/>
      <c r="AKC170" s="0"/>
      <c r="AKD170" s="0"/>
      <c r="AKE170" s="0"/>
      <c r="AKF170" s="0"/>
      <c r="AKG170" s="0"/>
      <c r="AKH170" s="0"/>
      <c r="AKI170" s="0"/>
      <c r="AKJ170" s="0"/>
      <c r="AKK170" s="0"/>
      <c r="AKL170" s="0"/>
      <c r="AKM170" s="0"/>
      <c r="AKN170" s="0"/>
      <c r="AKO170" s="0"/>
      <c r="AKP170" s="0"/>
      <c r="AKQ170" s="0"/>
      <c r="AKR170" s="0"/>
      <c r="AKS170" s="0"/>
      <c r="AKT170" s="0"/>
      <c r="AKU170" s="0"/>
      <c r="AKV170" s="0"/>
      <c r="AKW170" s="0"/>
      <c r="AKX170" s="0"/>
      <c r="AKY170" s="0"/>
      <c r="AKZ170" s="0"/>
      <c r="ALA170" s="0"/>
      <c r="ALB170" s="0"/>
      <c r="ALC170" s="0"/>
      <c r="ALD170" s="0"/>
      <c r="ALE170" s="0"/>
      <c r="ALF170" s="0"/>
      <c r="ALG170" s="0"/>
      <c r="ALH170" s="0"/>
      <c r="ALI170" s="0"/>
      <c r="ALJ170" s="0"/>
      <c r="ALK170" s="0"/>
      <c r="ALL170" s="0"/>
      <c r="ALM170" s="0"/>
      <c r="ALN170" s="0"/>
      <c r="ALO170" s="0"/>
      <c r="ALP170" s="0"/>
      <c r="ALQ170" s="0"/>
      <c r="ALR170" s="0"/>
      <c r="ALS170" s="0"/>
      <c r="ALT170" s="0"/>
      <c r="ALU170" s="0"/>
      <c r="ALV170" s="0"/>
      <c r="ALW170" s="0"/>
      <c r="ALX170" s="0"/>
      <c r="ALY170" s="0"/>
      <c r="ALZ170" s="0"/>
      <c r="AMA170" s="0"/>
      <c r="AMB170" s="0"/>
      <c r="AMC170" s="0"/>
      <c r="AMD170" s="0"/>
      <c r="AME170" s="0"/>
      <c r="AMF170" s="0"/>
      <c r="AMG170" s="0"/>
      <c r="AMH170" s="0"/>
      <c r="AMI170" s="0"/>
      <c r="AMJ170" s="0"/>
    </row>
    <row r="171" customFormat="false" ht="12.8" hidden="false" customHeight="false" outlineLevel="0" collapsed="false">
      <c r="A171" s="0"/>
      <c r="B171" s="0"/>
      <c r="C171" s="34" t="s">
        <v>476</v>
      </c>
      <c r="D171" s="29" t="str">
        <f aca="false">IF(B171&lt;&gt;"",B171,IF(D170&lt;&gt;"",D170,""))</f>
        <v>parser_user</v>
      </c>
      <c r="E171" s="29" t="str">
        <f aca="false">LOWER(C171)</f>
        <v>password</v>
      </c>
      <c r="F171" s="35" t="s">
        <v>386</v>
      </c>
      <c r="G171" s="39" t="n">
        <v>64</v>
      </c>
      <c r="H171" s="38"/>
      <c r="I171" s="37"/>
      <c r="J171" s="38"/>
      <c r="K171" s="33" t="str">
        <f aca="false">IF(F171="","",IF(F171="STRING","VARCHAR("&amp;G171&amp;")",F171)&amp;" "&amp;IF(H171="","NOT NULL","")&amp;" "&amp;IF(I171="","","DEFAULT "&amp;I171))</f>
        <v>VARCHAR(64) NOT NULL</v>
      </c>
      <c r="L171" s="29" t="str">
        <f aca="false">IF(J171="pk","PRIMARY KEY ("&amp;E171&amp;")",IF(J171="u","UNIQUE ","")&amp;IF(OR(J171="i",J171="u"),"KEY "&amp;E171&amp;" ("&amp;E171&amp;")",""))</f>
        <v/>
      </c>
      <c r="M171" s="29" t="str">
        <f aca="false">TRIM(E171&amp;" "&amp;K171)&amp;IF(C171="id"," AUTO_INCREMENT","")</f>
        <v>password VARCHAR(64) NOT NULL</v>
      </c>
      <c r="N171" s="29" t="str">
        <f aca="false">IF(M171="","",IF(N170="",N170,N170&amp;", ")&amp;M171)</f>
        <v>id INT NOT NULL AUTO_INCREMENT, user_id VARCHAR(16) NOT NULL, password VARCHAR(64) NOT NULL</v>
      </c>
      <c r="O171" s="29" t="str">
        <f aca="false">IF(E171="","",O170&amp;IF(L171="","",", "&amp;L171))</f>
        <v>, PRIMARY KEY (id)</v>
      </c>
      <c r="P171" s="29" t="str">
        <f aca="false">IF(AND(E171&lt;&gt;"",E172=""),"DROP TABLE IF EXISTS "&amp;D171&amp;"; ","")</f>
        <v/>
      </c>
      <c r="Q171" s="29" t="str">
        <f aca="false">IF(AND(E171&lt;&gt;"",E172=""),"CREATE TABLE IF NOT EXISTS "&amp;D171&amp;" ( "&amp;N171&amp;" "&amp;O171&amp;" ) ENGINE=InnoDB  DEFAULT CHARSET=utf8mb4 AUTO_INCREMENT=1 ;","")</f>
        <v/>
      </c>
      <c r="R171" s="29" t="str">
        <f aca="false">P171&amp;Q171</f>
        <v/>
      </c>
      <c r="S171" s="0"/>
      <c r="T171" s="0"/>
      <c r="U171" s="0"/>
      <c r="V171" s="0"/>
      <c r="W171" s="0" t="str">
        <f aca="false">IF(B171&lt;&gt;"",B171,W170)</f>
        <v>parser_user</v>
      </c>
      <c r="X171" s="0" t="str">
        <f aca="false">IF(B171&lt;&gt;"","ALTER TABLE "&amp;B171&amp;" CONVERT TO CHARACTER SET utf8mb4 COLLATE utf8mb4_unicode_ci;",IF(F171="STRING","ALTER TABLE "&amp;W171&amp;" CHANGE "&amp;C171&amp;" "&amp;C171&amp;" VARCHAR("&amp;G171&amp;") CHARACTER SET utf8mb4 COLLATE utf8mb4_unicode_ci;",IF(OR(F171="TEXT",F171="LONGTEXT"),"ALTER TABLE "&amp;W171&amp;" CHANGE "&amp;C171&amp;" "&amp;C171&amp;" "&amp;F171&amp;" CHARACTER SET utf8mb4 COLLATE utf8mb4_unicode_ci;","")))</f>
        <v>ALTER TABLE parser_user CHANGE password password VARCHAR(64) CHARACTER SET utf8mb4 COLLATE utf8mb4_unicode_ci;</v>
      </c>
      <c r="Y171" s="0"/>
      <c r="Z171" s="0"/>
      <c r="AA171" s="0"/>
      <c r="AB171" s="0"/>
      <c r="AC171" s="0"/>
      <c r="AD171" s="0"/>
      <c r="AE171" s="0"/>
      <c r="AF171" s="0"/>
      <c r="AG171" s="0"/>
      <c r="AH171" s="0"/>
      <c r="AI171" s="0"/>
      <c r="AJ171" s="0"/>
      <c r="AK171" s="0"/>
      <c r="AL171" s="0"/>
      <c r="AM171" s="0"/>
      <c r="AN171" s="0"/>
      <c r="AO171" s="0"/>
      <c r="AP171" s="0"/>
      <c r="AQ171" s="0"/>
      <c r="AR171" s="0"/>
      <c r="AS171" s="0"/>
      <c r="AT171" s="0"/>
      <c r="AU171" s="0"/>
      <c r="AV171" s="0"/>
      <c r="AW171" s="0"/>
      <c r="AX171" s="0"/>
      <c r="AY171" s="0"/>
      <c r="AZ171" s="0"/>
      <c r="BA171" s="0"/>
      <c r="BB171" s="0"/>
      <c r="BC171" s="0"/>
      <c r="BD171" s="0"/>
      <c r="BE171" s="0"/>
      <c r="BF171" s="0"/>
      <c r="BG171" s="0"/>
      <c r="BH171" s="0"/>
      <c r="BI171" s="0"/>
      <c r="BJ171" s="0"/>
      <c r="BK171" s="0"/>
      <c r="BL171" s="0"/>
      <c r="BM171" s="0"/>
      <c r="BN171" s="0"/>
      <c r="BO171" s="0"/>
      <c r="BP171" s="0"/>
      <c r="BQ171" s="0"/>
      <c r="BR171" s="0"/>
      <c r="BS171" s="0"/>
      <c r="BT171" s="0"/>
      <c r="BU171" s="0"/>
      <c r="BV171" s="0"/>
      <c r="BW171" s="0"/>
      <c r="BX171" s="0"/>
      <c r="BY171" s="0"/>
      <c r="BZ171" s="0"/>
      <c r="CA171" s="0"/>
      <c r="CB171" s="0"/>
      <c r="CC171" s="0"/>
      <c r="CD171" s="0"/>
      <c r="CE171" s="0"/>
      <c r="CF171" s="0"/>
      <c r="CG171" s="0"/>
      <c r="CH171" s="0"/>
      <c r="CI171" s="0"/>
      <c r="CJ171" s="0"/>
      <c r="CK171" s="0"/>
      <c r="CL171" s="0"/>
      <c r="CM171" s="0"/>
      <c r="CN171" s="0"/>
      <c r="CO171" s="0"/>
      <c r="CP171" s="0"/>
      <c r="CQ171" s="0"/>
      <c r="CR171" s="0"/>
      <c r="CS171" s="0"/>
      <c r="CT171" s="0"/>
      <c r="CU171" s="0"/>
      <c r="CV171" s="0"/>
      <c r="CW171" s="0"/>
      <c r="CX171" s="0"/>
      <c r="CY171" s="0"/>
      <c r="CZ171" s="0"/>
      <c r="DA171" s="0"/>
      <c r="DB171" s="0"/>
      <c r="DC171" s="0"/>
      <c r="DD171" s="0"/>
      <c r="DE171" s="0"/>
      <c r="DF171" s="0"/>
      <c r="DG171" s="0"/>
      <c r="DH171" s="0"/>
      <c r="DI171" s="0"/>
      <c r="DJ171" s="0"/>
      <c r="DK171" s="0"/>
      <c r="DL171" s="0"/>
      <c r="DM171" s="0"/>
      <c r="DN171" s="0"/>
      <c r="DO171" s="0"/>
      <c r="DP171" s="0"/>
      <c r="DQ171" s="0"/>
      <c r="DR171" s="0"/>
      <c r="DS171" s="0"/>
      <c r="DT171" s="0"/>
      <c r="DU171" s="0"/>
      <c r="DV171" s="0"/>
      <c r="DW171" s="0"/>
      <c r="DX171" s="0"/>
      <c r="DY171" s="0"/>
      <c r="DZ171" s="0"/>
      <c r="EA171" s="0"/>
      <c r="EB171" s="0"/>
      <c r="EC171" s="0"/>
      <c r="ED171" s="0"/>
      <c r="EE171" s="0"/>
      <c r="EF171" s="0"/>
      <c r="EG171" s="0"/>
      <c r="EH171" s="0"/>
      <c r="EI171" s="0"/>
      <c r="EJ171" s="0"/>
      <c r="EK171" s="0"/>
      <c r="EL171" s="0"/>
      <c r="EM171" s="0"/>
      <c r="EN171" s="0"/>
      <c r="EO171" s="0"/>
      <c r="EP171" s="0"/>
      <c r="EQ171" s="0"/>
      <c r="ER171" s="0"/>
      <c r="ES171" s="0"/>
      <c r="ET171" s="0"/>
      <c r="EU171" s="0"/>
      <c r="EV171" s="0"/>
      <c r="EW171" s="0"/>
      <c r="EX171" s="0"/>
      <c r="EY171" s="0"/>
      <c r="EZ171" s="0"/>
      <c r="FA171" s="0"/>
      <c r="FB171" s="0"/>
      <c r="FC171" s="0"/>
      <c r="FD171" s="0"/>
      <c r="FE171" s="0"/>
      <c r="FF171" s="0"/>
      <c r="FG171" s="0"/>
      <c r="FH171" s="0"/>
      <c r="FI171" s="0"/>
      <c r="FJ171" s="0"/>
      <c r="FK171" s="0"/>
      <c r="FL171" s="0"/>
      <c r="FM171" s="0"/>
      <c r="FN171" s="0"/>
      <c r="FO171" s="0"/>
      <c r="FP171" s="0"/>
      <c r="FQ171" s="0"/>
      <c r="FR171" s="0"/>
      <c r="FS171" s="0"/>
      <c r="FT171" s="0"/>
      <c r="FU171" s="0"/>
      <c r="FV171" s="0"/>
      <c r="FW171" s="0"/>
      <c r="FX171" s="0"/>
      <c r="FY171" s="0"/>
      <c r="FZ171" s="0"/>
      <c r="GA171" s="0"/>
      <c r="GB171" s="0"/>
      <c r="GC171" s="0"/>
      <c r="GD171" s="0"/>
      <c r="GE171" s="0"/>
      <c r="GF171" s="0"/>
      <c r="GG171" s="0"/>
      <c r="GH171" s="0"/>
      <c r="GI171" s="0"/>
      <c r="GJ171" s="0"/>
      <c r="GK171" s="0"/>
      <c r="GL171" s="0"/>
      <c r="GM171" s="0"/>
      <c r="GN171" s="0"/>
      <c r="GO171" s="0"/>
      <c r="GP171" s="0"/>
      <c r="GQ171" s="0"/>
      <c r="GR171" s="0"/>
      <c r="GS171" s="0"/>
      <c r="GT171" s="0"/>
      <c r="GU171" s="0"/>
      <c r="GV171" s="0"/>
      <c r="GW171" s="0"/>
      <c r="GX171" s="0"/>
      <c r="GY171" s="0"/>
      <c r="GZ171" s="0"/>
      <c r="HA171" s="0"/>
      <c r="HB171" s="0"/>
      <c r="HC171" s="0"/>
      <c r="HD171" s="0"/>
      <c r="HE171" s="0"/>
      <c r="HF171" s="0"/>
      <c r="HG171" s="0"/>
      <c r="HH171" s="0"/>
      <c r="HI171" s="0"/>
      <c r="HJ171" s="0"/>
      <c r="HK171" s="0"/>
      <c r="HL171" s="0"/>
      <c r="HM171" s="0"/>
      <c r="HN171" s="0"/>
      <c r="HO171" s="0"/>
      <c r="HP171" s="0"/>
      <c r="HQ171" s="0"/>
      <c r="HR171" s="0"/>
      <c r="HS171" s="0"/>
      <c r="HT171" s="0"/>
      <c r="HU171" s="0"/>
      <c r="HV171" s="0"/>
      <c r="HW171" s="0"/>
      <c r="HX171" s="0"/>
      <c r="HY171" s="0"/>
      <c r="HZ171" s="0"/>
      <c r="IA171" s="0"/>
      <c r="IB171" s="0"/>
      <c r="IC171" s="0"/>
      <c r="ID171" s="0"/>
      <c r="IE171" s="0"/>
      <c r="IF171" s="0"/>
      <c r="IG171" s="0"/>
      <c r="IH171" s="0"/>
      <c r="II171" s="0"/>
      <c r="IJ171" s="0"/>
      <c r="IK171" s="0"/>
      <c r="IL171" s="0"/>
      <c r="IM171" s="0"/>
      <c r="IN171" s="0"/>
      <c r="IO171" s="0"/>
      <c r="IP171" s="0"/>
      <c r="IQ171" s="0"/>
      <c r="IR171" s="0"/>
      <c r="IS171" s="0"/>
      <c r="IT171" s="0"/>
      <c r="IU171" s="0"/>
      <c r="IV171" s="0"/>
      <c r="IW171" s="0"/>
      <c r="IX171" s="0"/>
      <c r="IY171" s="0"/>
      <c r="IZ171" s="0"/>
      <c r="JA171" s="0"/>
      <c r="JB171" s="0"/>
      <c r="JC171" s="0"/>
      <c r="JD171" s="0"/>
      <c r="JE171" s="0"/>
      <c r="JF171" s="0"/>
      <c r="JG171" s="0"/>
      <c r="JH171" s="0"/>
      <c r="JI171" s="0"/>
      <c r="JJ171" s="0"/>
      <c r="JK171" s="0"/>
      <c r="JL171" s="0"/>
      <c r="JM171" s="0"/>
      <c r="JN171" s="0"/>
      <c r="JO171" s="0"/>
      <c r="JP171" s="0"/>
      <c r="JQ171" s="0"/>
      <c r="JR171" s="0"/>
      <c r="JS171" s="0"/>
      <c r="JT171" s="0"/>
      <c r="JU171" s="0"/>
      <c r="JV171" s="0"/>
      <c r="JW171" s="0"/>
      <c r="JX171" s="0"/>
      <c r="JY171" s="0"/>
      <c r="JZ171" s="0"/>
      <c r="KA171" s="0"/>
      <c r="KB171" s="0"/>
      <c r="KC171" s="0"/>
      <c r="KD171" s="0"/>
      <c r="KE171" s="0"/>
      <c r="KF171" s="0"/>
      <c r="KG171" s="0"/>
      <c r="KH171" s="0"/>
      <c r="KI171" s="0"/>
      <c r="KJ171" s="0"/>
      <c r="KK171" s="0"/>
      <c r="KL171" s="0"/>
      <c r="KM171" s="0"/>
      <c r="KN171" s="0"/>
      <c r="KO171" s="0"/>
      <c r="KP171" s="0"/>
      <c r="KQ171" s="0"/>
      <c r="KR171" s="0"/>
      <c r="KS171" s="0"/>
      <c r="KT171" s="0"/>
      <c r="KU171" s="0"/>
      <c r="KV171" s="0"/>
      <c r="KW171" s="0"/>
      <c r="KX171" s="0"/>
      <c r="KY171" s="0"/>
      <c r="KZ171" s="0"/>
      <c r="LA171" s="0"/>
      <c r="LB171" s="0"/>
      <c r="LC171" s="0"/>
      <c r="LD171" s="0"/>
      <c r="LE171" s="0"/>
      <c r="LF171" s="0"/>
      <c r="LG171" s="0"/>
      <c r="LH171" s="0"/>
      <c r="LI171" s="0"/>
      <c r="LJ171" s="0"/>
      <c r="LK171" s="0"/>
      <c r="LL171" s="0"/>
      <c r="LM171" s="0"/>
      <c r="LN171" s="0"/>
      <c r="LO171" s="0"/>
      <c r="LP171" s="0"/>
      <c r="LQ171" s="0"/>
      <c r="LR171" s="0"/>
      <c r="LS171" s="0"/>
      <c r="LT171" s="0"/>
      <c r="LU171" s="0"/>
      <c r="LV171" s="0"/>
      <c r="LW171" s="0"/>
      <c r="LX171" s="0"/>
      <c r="LY171" s="0"/>
      <c r="LZ171" s="0"/>
      <c r="MA171" s="0"/>
      <c r="MB171" s="0"/>
      <c r="MC171" s="0"/>
      <c r="MD171" s="0"/>
      <c r="ME171" s="0"/>
      <c r="MF171" s="0"/>
      <c r="MG171" s="0"/>
      <c r="MH171" s="0"/>
      <c r="MI171" s="0"/>
      <c r="MJ171" s="0"/>
      <c r="MK171" s="0"/>
      <c r="ML171" s="0"/>
      <c r="MM171" s="0"/>
      <c r="MN171" s="0"/>
      <c r="MO171" s="0"/>
      <c r="MP171" s="0"/>
      <c r="MQ171" s="0"/>
      <c r="MR171" s="0"/>
      <c r="MS171" s="0"/>
      <c r="MT171" s="0"/>
      <c r="MU171" s="0"/>
      <c r="MV171" s="0"/>
      <c r="MW171" s="0"/>
      <c r="MX171" s="0"/>
      <c r="MY171" s="0"/>
      <c r="MZ171" s="0"/>
      <c r="NA171" s="0"/>
      <c r="NB171" s="0"/>
      <c r="NC171" s="0"/>
      <c r="ND171" s="0"/>
      <c r="NE171" s="0"/>
      <c r="NF171" s="0"/>
      <c r="NG171" s="0"/>
      <c r="NH171" s="0"/>
      <c r="NI171" s="0"/>
      <c r="NJ171" s="0"/>
      <c r="NK171" s="0"/>
      <c r="NL171" s="0"/>
      <c r="NM171" s="0"/>
      <c r="NN171" s="0"/>
      <c r="NO171" s="0"/>
      <c r="NP171" s="0"/>
      <c r="NQ171" s="0"/>
      <c r="NR171" s="0"/>
      <c r="NS171" s="0"/>
      <c r="NT171" s="0"/>
      <c r="NU171" s="0"/>
      <c r="NV171" s="0"/>
      <c r="NW171" s="0"/>
      <c r="NX171" s="0"/>
      <c r="NY171" s="0"/>
      <c r="NZ171" s="0"/>
      <c r="OA171" s="0"/>
      <c r="OB171" s="0"/>
      <c r="OC171" s="0"/>
      <c r="OD171" s="0"/>
      <c r="OE171" s="0"/>
      <c r="OF171" s="0"/>
      <c r="OG171" s="0"/>
      <c r="OH171" s="0"/>
      <c r="OI171" s="0"/>
      <c r="OJ171" s="0"/>
      <c r="OK171" s="0"/>
      <c r="OL171" s="0"/>
      <c r="OM171" s="0"/>
      <c r="ON171" s="0"/>
      <c r="OO171" s="0"/>
      <c r="OP171" s="0"/>
      <c r="OQ171" s="0"/>
      <c r="OR171" s="0"/>
      <c r="OS171" s="0"/>
      <c r="OT171" s="0"/>
      <c r="OU171" s="0"/>
      <c r="OV171" s="0"/>
      <c r="OW171" s="0"/>
      <c r="OX171" s="0"/>
      <c r="OY171" s="0"/>
      <c r="OZ171" s="0"/>
      <c r="PA171" s="0"/>
      <c r="PB171" s="0"/>
      <c r="PC171" s="0"/>
      <c r="PD171" s="0"/>
      <c r="PE171" s="0"/>
      <c r="PF171" s="0"/>
      <c r="PG171" s="0"/>
      <c r="PH171" s="0"/>
      <c r="PI171" s="0"/>
      <c r="PJ171" s="0"/>
      <c r="PK171" s="0"/>
      <c r="PL171" s="0"/>
      <c r="PM171" s="0"/>
      <c r="PN171" s="0"/>
      <c r="PO171" s="0"/>
      <c r="PP171" s="0"/>
      <c r="PQ171" s="0"/>
      <c r="PR171" s="0"/>
      <c r="PS171" s="0"/>
      <c r="PT171" s="0"/>
      <c r="PU171" s="0"/>
      <c r="PV171" s="0"/>
      <c r="PW171" s="0"/>
      <c r="PX171" s="0"/>
      <c r="PY171" s="0"/>
      <c r="PZ171" s="0"/>
      <c r="QA171" s="0"/>
      <c r="QB171" s="0"/>
      <c r="QC171" s="0"/>
      <c r="QD171" s="0"/>
      <c r="QE171" s="0"/>
      <c r="QF171" s="0"/>
      <c r="QG171" s="0"/>
      <c r="QH171" s="0"/>
      <c r="QI171" s="0"/>
      <c r="QJ171" s="0"/>
      <c r="QK171" s="0"/>
      <c r="QL171" s="0"/>
      <c r="QM171" s="0"/>
      <c r="QN171" s="0"/>
      <c r="QO171" s="0"/>
      <c r="QP171" s="0"/>
      <c r="QQ171" s="0"/>
      <c r="QR171" s="0"/>
      <c r="QS171" s="0"/>
      <c r="QT171" s="0"/>
      <c r="QU171" s="0"/>
      <c r="QV171" s="0"/>
      <c r="QW171" s="0"/>
      <c r="QX171" s="0"/>
      <c r="QY171" s="0"/>
      <c r="QZ171" s="0"/>
      <c r="RA171" s="0"/>
      <c r="RB171" s="0"/>
      <c r="RC171" s="0"/>
      <c r="RD171" s="0"/>
      <c r="RE171" s="0"/>
      <c r="RF171" s="0"/>
      <c r="RG171" s="0"/>
      <c r="RH171" s="0"/>
      <c r="RI171" s="0"/>
      <c r="RJ171" s="0"/>
      <c r="RK171" s="0"/>
      <c r="RL171" s="0"/>
      <c r="RM171" s="0"/>
      <c r="RN171" s="0"/>
      <c r="RO171" s="0"/>
      <c r="RP171" s="0"/>
      <c r="RQ171" s="0"/>
      <c r="RR171" s="0"/>
      <c r="RS171" s="0"/>
      <c r="RT171" s="0"/>
      <c r="RU171" s="0"/>
      <c r="RV171" s="0"/>
      <c r="RW171" s="0"/>
      <c r="RX171" s="0"/>
      <c r="RY171" s="0"/>
      <c r="RZ171" s="0"/>
      <c r="SA171" s="0"/>
      <c r="SB171" s="0"/>
      <c r="SC171" s="0"/>
      <c r="SD171" s="0"/>
      <c r="SE171" s="0"/>
      <c r="SF171" s="0"/>
      <c r="SG171" s="0"/>
      <c r="SH171" s="0"/>
      <c r="SI171" s="0"/>
      <c r="SJ171" s="0"/>
      <c r="SK171" s="0"/>
      <c r="SL171" s="0"/>
      <c r="SM171" s="0"/>
      <c r="SN171" s="0"/>
      <c r="SO171" s="0"/>
      <c r="SP171" s="0"/>
      <c r="SQ171" s="0"/>
      <c r="SR171" s="0"/>
      <c r="SS171" s="0"/>
      <c r="ST171" s="0"/>
      <c r="SU171" s="0"/>
      <c r="SV171" s="0"/>
      <c r="SW171" s="0"/>
      <c r="SX171" s="0"/>
      <c r="SY171" s="0"/>
      <c r="SZ171" s="0"/>
      <c r="TA171" s="0"/>
      <c r="TB171" s="0"/>
      <c r="TC171" s="0"/>
      <c r="TD171" s="0"/>
      <c r="TE171" s="0"/>
      <c r="TF171" s="0"/>
      <c r="TG171" s="0"/>
      <c r="TH171" s="0"/>
      <c r="TI171" s="0"/>
      <c r="TJ171" s="0"/>
      <c r="TK171" s="0"/>
      <c r="TL171" s="0"/>
      <c r="TM171" s="0"/>
      <c r="TN171" s="0"/>
      <c r="TO171" s="0"/>
      <c r="TP171" s="0"/>
      <c r="TQ171" s="0"/>
      <c r="TR171" s="0"/>
      <c r="TS171" s="0"/>
      <c r="TT171" s="0"/>
      <c r="TU171" s="0"/>
      <c r="TV171" s="0"/>
      <c r="TW171" s="0"/>
      <c r="TX171" s="0"/>
      <c r="TY171" s="0"/>
      <c r="TZ171" s="0"/>
      <c r="UA171" s="0"/>
      <c r="UB171" s="0"/>
      <c r="UC171" s="0"/>
      <c r="UD171" s="0"/>
      <c r="UE171" s="0"/>
      <c r="UF171" s="0"/>
      <c r="UG171" s="0"/>
      <c r="UH171" s="0"/>
      <c r="UI171" s="0"/>
      <c r="UJ171" s="0"/>
      <c r="UK171" s="0"/>
      <c r="UL171" s="0"/>
      <c r="UM171" s="0"/>
      <c r="UN171" s="0"/>
      <c r="UO171" s="0"/>
      <c r="UP171" s="0"/>
      <c r="UQ171" s="0"/>
      <c r="UR171" s="0"/>
      <c r="US171" s="0"/>
      <c r="UT171" s="0"/>
      <c r="UU171" s="0"/>
      <c r="UV171" s="0"/>
      <c r="UW171" s="0"/>
      <c r="UX171" s="0"/>
      <c r="UY171" s="0"/>
      <c r="UZ171" s="0"/>
      <c r="VA171" s="0"/>
      <c r="VB171" s="0"/>
      <c r="VC171" s="0"/>
      <c r="VD171" s="0"/>
      <c r="VE171" s="0"/>
      <c r="VF171" s="0"/>
      <c r="VG171" s="0"/>
      <c r="VH171" s="0"/>
      <c r="VI171" s="0"/>
      <c r="VJ171" s="0"/>
      <c r="VK171" s="0"/>
      <c r="VL171" s="0"/>
      <c r="VM171" s="0"/>
      <c r="VN171" s="0"/>
      <c r="VO171" s="0"/>
      <c r="VP171" s="0"/>
      <c r="VQ171" s="0"/>
      <c r="VR171" s="0"/>
      <c r="VS171" s="0"/>
      <c r="VT171" s="0"/>
      <c r="VU171" s="0"/>
      <c r="VV171" s="0"/>
      <c r="VW171" s="0"/>
      <c r="VX171" s="0"/>
      <c r="VY171" s="0"/>
      <c r="VZ171" s="0"/>
      <c r="WA171" s="0"/>
      <c r="WB171" s="0"/>
      <c r="WC171" s="0"/>
      <c r="WD171" s="0"/>
      <c r="WE171" s="0"/>
      <c r="WF171" s="0"/>
      <c r="WG171" s="0"/>
      <c r="WH171" s="0"/>
      <c r="WI171" s="0"/>
      <c r="WJ171" s="0"/>
      <c r="WK171" s="0"/>
      <c r="WL171" s="0"/>
      <c r="WM171" s="0"/>
      <c r="WN171" s="0"/>
      <c r="WO171" s="0"/>
      <c r="WP171" s="0"/>
      <c r="WQ171" s="0"/>
      <c r="WR171" s="0"/>
      <c r="WS171" s="0"/>
      <c r="WT171" s="0"/>
      <c r="WU171" s="0"/>
      <c r="WV171" s="0"/>
      <c r="WW171" s="0"/>
      <c r="WX171" s="0"/>
      <c r="WY171" s="0"/>
      <c r="WZ171" s="0"/>
      <c r="XA171" s="0"/>
      <c r="XB171" s="0"/>
      <c r="XC171" s="0"/>
      <c r="XD171" s="0"/>
      <c r="XE171" s="0"/>
      <c r="XF171" s="0"/>
      <c r="XG171" s="0"/>
      <c r="XH171" s="0"/>
      <c r="XI171" s="0"/>
      <c r="XJ171" s="0"/>
      <c r="XK171" s="0"/>
      <c r="XL171" s="0"/>
      <c r="XM171" s="0"/>
      <c r="XN171" s="0"/>
      <c r="XO171" s="0"/>
      <c r="XP171" s="0"/>
      <c r="XQ171" s="0"/>
      <c r="XR171" s="0"/>
      <c r="XS171" s="0"/>
      <c r="XT171" s="0"/>
      <c r="XU171" s="0"/>
      <c r="XV171" s="0"/>
      <c r="XW171" s="0"/>
      <c r="XX171" s="0"/>
      <c r="XY171" s="0"/>
      <c r="XZ171" s="0"/>
      <c r="YA171" s="0"/>
      <c r="YB171" s="0"/>
      <c r="YC171" s="0"/>
      <c r="YD171" s="0"/>
      <c r="YE171" s="0"/>
      <c r="YF171" s="0"/>
      <c r="YG171" s="0"/>
      <c r="YH171" s="0"/>
      <c r="YI171" s="0"/>
      <c r="YJ171" s="0"/>
      <c r="YK171" s="0"/>
      <c r="YL171" s="0"/>
      <c r="YM171" s="0"/>
      <c r="YN171" s="0"/>
      <c r="YO171" s="0"/>
      <c r="YP171" s="0"/>
      <c r="YQ171" s="0"/>
      <c r="YR171" s="0"/>
      <c r="YS171" s="0"/>
      <c r="YT171" s="0"/>
      <c r="YU171" s="0"/>
      <c r="YV171" s="0"/>
      <c r="YW171" s="0"/>
      <c r="YX171" s="0"/>
      <c r="YY171" s="0"/>
      <c r="YZ171" s="0"/>
      <c r="ZA171" s="0"/>
      <c r="ZB171" s="0"/>
      <c r="ZC171" s="0"/>
      <c r="ZD171" s="0"/>
      <c r="ZE171" s="0"/>
      <c r="ZF171" s="0"/>
      <c r="ZG171" s="0"/>
      <c r="ZH171" s="0"/>
      <c r="ZI171" s="0"/>
      <c r="ZJ171" s="0"/>
      <c r="ZK171" s="0"/>
      <c r="ZL171" s="0"/>
      <c r="ZM171" s="0"/>
      <c r="ZN171" s="0"/>
      <c r="ZO171" s="0"/>
      <c r="ZP171" s="0"/>
      <c r="ZQ171" s="0"/>
      <c r="ZR171" s="0"/>
      <c r="ZS171" s="0"/>
      <c r="ZT171" s="0"/>
      <c r="ZU171" s="0"/>
      <c r="ZV171" s="0"/>
      <c r="ZW171" s="0"/>
      <c r="ZX171" s="0"/>
      <c r="ZY171" s="0"/>
      <c r="ZZ171" s="0"/>
      <c r="AAA171" s="0"/>
      <c r="AAB171" s="0"/>
      <c r="AAC171" s="0"/>
      <c r="AAD171" s="0"/>
      <c r="AAE171" s="0"/>
      <c r="AAF171" s="0"/>
      <c r="AAG171" s="0"/>
      <c r="AAH171" s="0"/>
      <c r="AAI171" s="0"/>
      <c r="AAJ171" s="0"/>
      <c r="AAK171" s="0"/>
      <c r="AAL171" s="0"/>
      <c r="AAM171" s="0"/>
      <c r="AAN171" s="0"/>
      <c r="AAO171" s="0"/>
      <c r="AAP171" s="0"/>
      <c r="AAQ171" s="0"/>
      <c r="AAR171" s="0"/>
      <c r="AAS171" s="0"/>
      <c r="AAT171" s="0"/>
      <c r="AAU171" s="0"/>
      <c r="AAV171" s="0"/>
      <c r="AAW171" s="0"/>
      <c r="AAX171" s="0"/>
      <c r="AAY171" s="0"/>
      <c r="AAZ171" s="0"/>
      <c r="ABA171" s="0"/>
      <c r="ABB171" s="0"/>
      <c r="ABC171" s="0"/>
      <c r="ABD171" s="0"/>
      <c r="ABE171" s="0"/>
      <c r="ABF171" s="0"/>
      <c r="ABG171" s="0"/>
      <c r="ABH171" s="0"/>
      <c r="ABI171" s="0"/>
      <c r="ABJ171" s="0"/>
      <c r="ABK171" s="0"/>
      <c r="ABL171" s="0"/>
      <c r="ABM171" s="0"/>
      <c r="ABN171" s="0"/>
      <c r="ABO171" s="0"/>
      <c r="ABP171" s="0"/>
      <c r="ABQ171" s="0"/>
      <c r="ABR171" s="0"/>
      <c r="ABS171" s="0"/>
      <c r="ABT171" s="0"/>
      <c r="ABU171" s="0"/>
      <c r="ABV171" s="0"/>
      <c r="ABW171" s="0"/>
      <c r="ABX171" s="0"/>
      <c r="ABY171" s="0"/>
      <c r="ABZ171" s="0"/>
      <c r="ACA171" s="0"/>
      <c r="ACB171" s="0"/>
      <c r="ACC171" s="0"/>
      <c r="ACD171" s="0"/>
      <c r="ACE171" s="0"/>
      <c r="ACF171" s="0"/>
      <c r="ACG171" s="0"/>
      <c r="ACH171" s="0"/>
      <c r="ACI171" s="0"/>
      <c r="ACJ171" s="0"/>
      <c r="ACK171" s="0"/>
      <c r="ACL171" s="0"/>
      <c r="ACM171" s="0"/>
      <c r="ACN171" s="0"/>
      <c r="ACO171" s="0"/>
      <c r="ACP171" s="0"/>
      <c r="ACQ171" s="0"/>
      <c r="ACR171" s="0"/>
      <c r="ACS171" s="0"/>
      <c r="ACT171" s="0"/>
      <c r="ACU171" s="0"/>
      <c r="ACV171" s="0"/>
      <c r="ACW171" s="0"/>
      <c r="ACX171" s="0"/>
      <c r="ACY171" s="0"/>
      <c r="ACZ171" s="0"/>
      <c r="ADA171" s="0"/>
      <c r="ADB171" s="0"/>
      <c r="ADC171" s="0"/>
      <c r="ADD171" s="0"/>
      <c r="ADE171" s="0"/>
      <c r="ADF171" s="0"/>
      <c r="ADG171" s="0"/>
      <c r="ADH171" s="0"/>
      <c r="ADI171" s="0"/>
      <c r="ADJ171" s="0"/>
      <c r="ADK171" s="0"/>
      <c r="ADL171" s="0"/>
      <c r="ADM171" s="0"/>
      <c r="ADN171" s="0"/>
      <c r="ADO171" s="0"/>
      <c r="ADP171" s="0"/>
      <c r="ADQ171" s="0"/>
      <c r="ADR171" s="0"/>
      <c r="ADS171" s="0"/>
      <c r="ADT171" s="0"/>
      <c r="ADU171" s="0"/>
      <c r="ADV171" s="0"/>
      <c r="ADW171" s="0"/>
      <c r="ADX171" s="0"/>
      <c r="ADY171" s="0"/>
      <c r="ADZ171" s="0"/>
      <c r="AEA171" s="0"/>
      <c r="AEB171" s="0"/>
      <c r="AEC171" s="0"/>
      <c r="AED171" s="0"/>
      <c r="AEE171" s="0"/>
      <c r="AEF171" s="0"/>
      <c r="AEG171" s="0"/>
      <c r="AEH171" s="0"/>
      <c r="AEI171" s="0"/>
      <c r="AEJ171" s="0"/>
      <c r="AEK171" s="0"/>
      <c r="AEL171" s="0"/>
      <c r="AEM171" s="0"/>
      <c r="AEN171" s="0"/>
      <c r="AEO171" s="0"/>
      <c r="AEP171" s="0"/>
      <c r="AEQ171" s="0"/>
      <c r="AER171" s="0"/>
      <c r="AES171" s="0"/>
      <c r="AET171" s="0"/>
      <c r="AEU171" s="0"/>
      <c r="AEV171" s="0"/>
      <c r="AEW171" s="0"/>
      <c r="AEX171" s="0"/>
      <c r="AEY171" s="0"/>
      <c r="AEZ171" s="0"/>
      <c r="AFA171" s="0"/>
      <c r="AFB171" s="0"/>
      <c r="AFC171" s="0"/>
      <c r="AFD171" s="0"/>
      <c r="AFE171" s="0"/>
      <c r="AFF171" s="0"/>
      <c r="AFG171" s="0"/>
      <c r="AFH171" s="0"/>
      <c r="AFI171" s="0"/>
      <c r="AFJ171" s="0"/>
      <c r="AFK171" s="0"/>
      <c r="AFL171" s="0"/>
      <c r="AFM171" s="0"/>
      <c r="AFN171" s="0"/>
      <c r="AFO171" s="0"/>
      <c r="AFP171" s="0"/>
      <c r="AFQ171" s="0"/>
      <c r="AFR171" s="0"/>
      <c r="AFS171" s="0"/>
      <c r="AFT171" s="0"/>
      <c r="AFU171" s="0"/>
      <c r="AFV171" s="0"/>
      <c r="AFW171" s="0"/>
      <c r="AFX171" s="0"/>
      <c r="AFY171" s="0"/>
      <c r="AFZ171" s="0"/>
      <c r="AGA171" s="0"/>
      <c r="AGB171" s="0"/>
      <c r="AGC171" s="0"/>
      <c r="AGD171" s="0"/>
      <c r="AGE171" s="0"/>
      <c r="AGF171" s="0"/>
      <c r="AGG171" s="0"/>
      <c r="AGH171" s="0"/>
      <c r="AGI171" s="0"/>
      <c r="AGJ171" s="0"/>
      <c r="AGK171" s="0"/>
      <c r="AGL171" s="0"/>
      <c r="AGM171" s="0"/>
      <c r="AGN171" s="0"/>
      <c r="AGO171" s="0"/>
      <c r="AGP171" s="0"/>
      <c r="AGQ171" s="0"/>
      <c r="AGR171" s="0"/>
      <c r="AGS171" s="0"/>
      <c r="AGT171" s="0"/>
      <c r="AGU171" s="0"/>
      <c r="AGV171" s="0"/>
      <c r="AGW171" s="0"/>
      <c r="AGX171" s="0"/>
      <c r="AGY171" s="0"/>
      <c r="AGZ171" s="0"/>
      <c r="AHA171" s="0"/>
      <c r="AHB171" s="0"/>
      <c r="AHC171" s="0"/>
      <c r="AHD171" s="0"/>
      <c r="AHE171" s="0"/>
      <c r="AHF171" s="0"/>
      <c r="AHG171" s="0"/>
      <c r="AHH171" s="0"/>
      <c r="AHI171" s="0"/>
      <c r="AHJ171" s="0"/>
      <c r="AHK171" s="0"/>
      <c r="AHL171" s="0"/>
      <c r="AHM171" s="0"/>
      <c r="AHN171" s="0"/>
      <c r="AHO171" s="0"/>
      <c r="AHP171" s="0"/>
      <c r="AHQ171" s="0"/>
      <c r="AHR171" s="0"/>
      <c r="AHS171" s="0"/>
      <c r="AHT171" s="0"/>
      <c r="AHU171" s="0"/>
      <c r="AHV171" s="0"/>
      <c r="AHW171" s="0"/>
      <c r="AHX171" s="0"/>
      <c r="AHY171" s="0"/>
      <c r="AHZ171" s="0"/>
      <c r="AIA171" s="0"/>
      <c r="AIB171" s="0"/>
      <c r="AIC171" s="0"/>
      <c r="AID171" s="0"/>
      <c r="AIE171" s="0"/>
      <c r="AIF171" s="0"/>
      <c r="AIG171" s="0"/>
      <c r="AIH171" s="0"/>
      <c r="AII171" s="0"/>
      <c r="AIJ171" s="0"/>
      <c r="AIK171" s="0"/>
      <c r="AIL171" s="0"/>
      <c r="AIM171" s="0"/>
      <c r="AIN171" s="0"/>
      <c r="AIO171" s="0"/>
      <c r="AIP171" s="0"/>
      <c r="AIQ171" s="0"/>
      <c r="AIR171" s="0"/>
      <c r="AIS171" s="0"/>
      <c r="AIT171" s="0"/>
      <c r="AIU171" s="0"/>
      <c r="AIV171" s="0"/>
      <c r="AIW171" s="0"/>
      <c r="AIX171" s="0"/>
      <c r="AIY171" s="0"/>
      <c r="AIZ171" s="0"/>
      <c r="AJA171" s="0"/>
      <c r="AJB171" s="0"/>
      <c r="AJC171" s="0"/>
      <c r="AJD171" s="0"/>
      <c r="AJE171" s="0"/>
      <c r="AJF171" s="0"/>
      <c r="AJG171" s="0"/>
      <c r="AJH171" s="0"/>
      <c r="AJI171" s="0"/>
      <c r="AJJ171" s="0"/>
      <c r="AJK171" s="0"/>
      <c r="AJL171" s="0"/>
      <c r="AJM171" s="0"/>
      <c r="AJN171" s="0"/>
      <c r="AJO171" s="0"/>
      <c r="AJP171" s="0"/>
      <c r="AJQ171" s="0"/>
      <c r="AJR171" s="0"/>
      <c r="AJS171" s="0"/>
      <c r="AJT171" s="0"/>
      <c r="AJU171" s="0"/>
      <c r="AJV171" s="0"/>
      <c r="AJW171" s="0"/>
      <c r="AJX171" s="0"/>
      <c r="AJY171" s="0"/>
      <c r="AJZ171" s="0"/>
      <c r="AKA171" s="0"/>
      <c r="AKB171" s="0"/>
      <c r="AKC171" s="0"/>
      <c r="AKD171" s="0"/>
      <c r="AKE171" s="0"/>
      <c r="AKF171" s="0"/>
      <c r="AKG171" s="0"/>
      <c r="AKH171" s="0"/>
      <c r="AKI171" s="0"/>
      <c r="AKJ171" s="0"/>
      <c r="AKK171" s="0"/>
      <c r="AKL171" s="0"/>
      <c r="AKM171" s="0"/>
      <c r="AKN171" s="0"/>
      <c r="AKO171" s="0"/>
      <c r="AKP171" s="0"/>
      <c r="AKQ171" s="0"/>
      <c r="AKR171" s="0"/>
      <c r="AKS171" s="0"/>
      <c r="AKT171" s="0"/>
      <c r="AKU171" s="0"/>
      <c r="AKV171" s="0"/>
      <c r="AKW171" s="0"/>
      <c r="AKX171" s="0"/>
      <c r="AKY171" s="0"/>
      <c r="AKZ171" s="0"/>
      <c r="ALA171" s="0"/>
      <c r="ALB171" s="0"/>
      <c r="ALC171" s="0"/>
      <c r="ALD171" s="0"/>
      <c r="ALE171" s="0"/>
      <c r="ALF171" s="0"/>
      <c r="ALG171" s="0"/>
      <c r="ALH171" s="0"/>
      <c r="ALI171" s="0"/>
      <c r="ALJ171" s="0"/>
      <c r="ALK171" s="0"/>
      <c r="ALL171" s="0"/>
      <c r="ALM171" s="0"/>
      <c r="ALN171" s="0"/>
      <c r="ALO171" s="0"/>
      <c r="ALP171" s="0"/>
      <c r="ALQ171" s="0"/>
      <c r="ALR171" s="0"/>
      <c r="ALS171" s="0"/>
      <c r="ALT171" s="0"/>
      <c r="ALU171" s="0"/>
      <c r="ALV171" s="0"/>
      <c r="ALW171" s="0"/>
      <c r="ALX171" s="0"/>
      <c r="ALY171" s="0"/>
      <c r="ALZ171" s="0"/>
      <c r="AMA171" s="0"/>
      <c r="AMB171" s="0"/>
      <c r="AMC171" s="0"/>
      <c r="AMD171" s="0"/>
      <c r="AME171" s="0"/>
      <c r="AMF171" s="0"/>
      <c r="AMG171" s="0"/>
      <c r="AMH171" s="0"/>
      <c r="AMI171" s="0"/>
      <c r="AMJ171" s="0"/>
    </row>
    <row r="172" customFormat="false" ht="12.8" hidden="false" customHeight="false" outlineLevel="0" collapsed="false">
      <c r="A172" s="0"/>
      <c r="B172" s="0"/>
      <c r="C172" s="34" t="s">
        <v>390</v>
      </c>
      <c r="D172" s="29" t="str">
        <f aca="false">IF(B172&lt;&gt;"",B172,IF(D171&lt;&gt;"",D171,""))</f>
        <v>parser_user</v>
      </c>
      <c r="E172" s="29" t="str">
        <f aca="false">LOWER(C172)</f>
        <v>deleted</v>
      </c>
      <c r="F172" s="35" t="s">
        <v>391</v>
      </c>
      <c r="G172" s="36"/>
      <c r="H172" s="38" t="s">
        <v>431</v>
      </c>
      <c r="I172" s="38" t="s">
        <v>393</v>
      </c>
      <c r="J172" s="38" t="s">
        <v>384</v>
      </c>
      <c r="K172" s="33" t="str">
        <f aca="false">IF(F172="","",IF(F172="STRING","VARCHAR("&amp;G172&amp;")",F172)&amp;" "&amp;IF(H172="","NOT NULL","")&amp;" "&amp;IF(I172="","","DEFAULT "&amp;I172))</f>
        <v>DATETIME  DEFAULT NULL</v>
      </c>
      <c r="L172" s="29" t="str">
        <f aca="false">IF(J172="pk","PRIMARY KEY ("&amp;E172&amp;")",IF(J172="u","UNIQUE ","")&amp;IF(OR(J172="i",J172="u"),"KEY "&amp;E172&amp;" ("&amp;E172&amp;")",""))</f>
        <v>KEY deleted (deleted)</v>
      </c>
      <c r="M172" s="29" t="str">
        <f aca="false">TRIM(E172&amp;" "&amp;K172)&amp;IF(C172="id"," AUTO_INCREMENT","")</f>
        <v>deleted DATETIME DEFAULT NULL</v>
      </c>
      <c r="N172" s="29" t="str">
        <f aca="false">IF(M172="","",IF(N171="",N171,N171&amp;", ")&amp;M172)</f>
        <v>id INT NOT NULL AUTO_INCREMENT, user_id VARCHAR(16) NOT NULL, password VARCHAR(64) NOT NULL, deleted DATETIME DEFAULT NULL</v>
      </c>
      <c r="O172" s="29" t="str">
        <f aca="false">IF(E172="","",O171&amp;IF(L172="","",", "&amp;L172))</f>
        <v>, PRIMARY KEY (id), KEY deleted (deleted)</v>
      </c>
      <c r="P172" s="29" t="str">
        <f aca="false">IF(AND(E172&lt;&gt;"",E173=""),"DROP TABLE IF EXISTS "&amp;D172&amp;"; ","")</f>
        <v/>
      </c>
      <c r="Q172" s="29" t="str">
        <f aca="false">IF(AND(E172&lt;&gt;"",E173=""),"CREATE TABLE IF NOT EXISTS "&amp;D172&amp;" ( "&amp;N172&amp;" "&amp;O172&amp;" ) ENGINE=InnoDB  DEFAULT CHARSET=utf8mb4 AUTO_INCREMENT=1 ;","")</f>
        <v/>
      </c>
      <c r="R172" s="29" t="str">
        <f aca="false">P172&amp;Q172</f>
        <v/>
      </c>
      <c r="S172" s="0"/>
      <c r="T172" s="0"/>
      <c r="U172" s="0"/>
      <c r="V172" s="0"/>
      <c r="W172" s="0" t="str">
        <f aca="false">IF(B172&lt;&gt;"",B172,W171)</f>
        <v>parser_user</v>
      </c>
      <c r="X172" s="0" t="str">
        <f aca="false">IF(B172&lt;&gt;"","ALTER TABLE "&amp;B172&amp;" CONVERT TO CHARACTER SET utf8mb4 COLLATE utf8mb4_unicode_ci;",IF(F172="STRING","ALTER TABLE "&amp;W172&amp;" CHANGE "&amp;C172&amp;" "&amp;C172&amp;" VARCHAR("&amp;G172&amp;") CHARACTER SET utf8mb4 COLLATE utf8mb4_unicode_ci;",IF(OR(F172="TEXT",F172="LONGTEXT"),"ALTER TABLE "&amp;W172&amp;" CHANGE "&amp;C172&amp;" "&amp;C172&amp;" "&amp;F172&amp;" CHARACTER SET utf8mb4 COLLATE utf8mb4_unicode_ci;","")))</f>
        <v/>
      </c>
      <c r="Y172" s="0"/>
      <c r="Z172" s="0"/>
      <c r="AA172" s="0"/>
      <c r="AB172" s="0"/>
      <c r="AC172" s="0"/>
      <c r="AD172" s="0"/>
      <c r="AE172" s="0"/>
      <c r="AF172" s="0"/>
      <c r="AG172" s="0"/>
      <c r="AH172" s="0"/>
      <c r="AI172" s="0"/>
      <c r="AJ172" s="0"/>
      <c r="AK172" s="0"/>
      <c r="AL172" s="0"/>
      <c r="AM172" s="0"/>
      <c r="AN172" s="0"/>
      <c r="AO172" s="0"/>
      <c r="AP172" s="0"/>
      <c r="AQ172" s="0"/>
      <c r="AR172" s="0"/>
      <c r="AS172" s="0"/>
      <c r="AT172" s="0"/>
      <c r="AU172" s="0"/>
      <c r="AV172" s="0"/>
      <c r="AW172" s="0"/>
      <c r="AX172" s="0"/>
      <c r="AY172" s="0"/>
      <c r="AZ172" s="0"/>
      <c r="BA172" s="0"/>
      <c r="BB172" s="0"/>
      <c r="BC172" s="0"/>
      <c r="BD172" s="0"/>
      <c r="BE172" s="0"/>
      <c r="BF172" s="0"/>
      <c r="BG172" s="0"/>
      <c r="BH172" s="0"/>
      <c r="BI172" s="0"/>
      <c r="BJ172" s="0"/>
      <c r="BK172" s="0"/>
      <c r="BL172" s="0"/>
      <c r="BM172" s="0"/>
      <c r="BN172" s="0"/>
      <c r="BO172" s="0"/>
      <c r="BP172" s="0"/>
      <c r="BQ172" s="0"/>
      <c r="BR172" s="0"/>
      <c r="BS172" s="0"/>
      <c r="BT172" s="0"/>
      <c r="BU172" s="0"/>
      <c r="BV172" s="0"/>
      <c r="BW172" s="0"/>
      <c r="BX172" s="0"/>
      <c r="BY172" s="0"/>
      <c r="BZ172" s="0"/>
      <c r="CA172" s="0"/>
      <c r="CB172" s="0"/>
      <c r="CC172" s="0"/>
      <c r="CD172" s="0"/>
      <c r="CE172" s="0"/>
      <c r="CF172" s="0"/>
      <c r="CG172" s="0"/>
      <c r="CH172" s="0"/>
      <c r="CI172" s="0"/>
      <c r="CJ172" s="0"/>
      <c r="CK172" s="0"/>
      <c r="CL172" s="0"/>
      <c r="CM172" s="0"/>
      <c r="CN172" s="0"/>
      <c r="CO172" s="0"/>
      <c r="CP172" s="0"/>
      <c r="CQ172" s="0"/>
      <c r="CR172" s="0"/>
      <c r="CS172" s="0"/>
      <c r="CT172" s="0"/>
      <c r="CU172" s="0"/>
      <c r="CV172" s="0"/>
      <c r="CW172" s="0"/>
      <c r="CX172" s="0"/>
      <c r="CY172" s="0"/>
      <c r="CZ172" s="0"/>
      <c r="DA172" s="0"/>
      <c r="DB172" s="0"/>
      <c r="DC172" s="0"/>
      <c r="DD172" s="0"/>
      <c r="DE172" s="0"/>
      <c r="DF172" s="0"/>
      <c r="DG172" s="0"/>
      <c r="DH172" s="0"/>
      <c r="DI172" s="0"/>
      <c r="DJ172" s="0"/>
      <c r="DK172" s="0"/>
      <c r="DL172" s="0"/>
      <c r="DM172" s="0"/>
      <c r="DN172" s="0"/>
      <c r="DO172" s="0"/>
      <c r="DP172" s="0"/>
      <c r="DQ172" s="0"/>
      <c r="DR172" s="0"/>
      <c r="DS172" s="0"/>
      <c r="DT172" s="0"/>
      <c r="DU172" s="0"/>
      <c r="DV172" s="0"/>
      <c r="DW172" s="0"/>
      <c r="DX172" s="0"/>
      <c r="DY172" s="0"/>
      <c r="DZ172" s="0"/>
      <c r="EA172" s="0"/>
      <c r="EB172" s="0"/>
      <c r="EC172" s="0"/>
      <c r="ED172" s="0"/>
      <c r="EE172" s="0"/>
      <c r="EF172" s="0"/>
      <c r="EG172" s="0"/>
      <c r="EH172" s="0"/>
      <c r="EI172" s="0"/>
      <c r="EJ172" s="0"/>
      <c r="EK172" s="0"/>
      <c r="EL172" s="0"/>
      <c r="EM172" s="0"/>
      <c r="EN172" s="0"/>
      <c r="EO172" s="0"/>
      <c r="EP172" s="0"/>
      <c r="EQ172" s="0"/>
      <c r="ER172" s="0"/>
      <c r="ES172" s="0"/>
      <c r="ET172" s="0"/>
      <c r="EU172" s="0"/>
      <c r="EV172" s="0"/>
      <c r="EW172" s="0"/>
      <c r="EX172" s="0"/>
      <c r="EY172" s="0"/>
      <c r="EZ172" s="0"/>
      <c r="FA172" s="0"/>
      <c r="FB172" s="0"/>
      <c r="FC172" s="0"/>
      <c r="FD172" s="0"/>
      <c r="FE172" s="0"/>
      <c r="FF172" s="0"/>
      <c r="FG172" s="0"/>
      <c r="FH172" s="0"/>
      <c r="FI172" s="0"/>
      <c r="FJ172" s="0"/>
      <c r="FK172" s="0"/>
      <c r="FL172" s="0"/>
      <c r="FM172" s="0"/>
      <c r="FN172" s="0"/>
      <c r="FO172" s="0"/>
      <c r="FP172" s="0"/>
      <c r="FQ172" s="0"/>
      <c r="FR172" s="0"/>
      <c r="FS172" s="0"/>
      <c r="FT172" s="0"/>
      <c r="FU172" s="0"/>
      <c r="FV172" s="0"/>
      <c r="FW172" s="0"/>
      <c r="FX172" s="0"/>
      <c r="FY172" s="0"/>
      <c r="FZ172" s="0"/>
      <c r="GA172" s="0"/>
      <c r="GB172" s="0"/>
      <c r="GC172" s="0"/>
      <c r="GD172" s="0"/>
      <c r="GE172" s="0"/>
      <c r="GF172" s="0"/>
      <c r="GG172" s="0"/>
      <c r="GH172" s="0"/>
      <c r="GI172" s="0"/>
      <c r="GJ172" s="0"/>
      <c r="GK172" s="0"/>
      <c r="GL172" s="0"/>
      <c r="GM172" s="0"/>
      <c r="GN172" s="0"/>
      <c r="GO172" s="0"/>
      <c r="GP172" s="0"/>
      <c r="GQ172" s="0"/>
      <c r="GR172" s="0"/>
      <c r="GS172" s="0"/>
      <c r="GT172" s="0"/>
      <c r="GU172" s="0"/>
      <c r="GV172" s="0"/>
      <c r="GW172" s="0"/>
      <c r="GX172" s="0"/>
      <c r="GY172" s="0"/>
      <c r="GZ172" s="0"/>
      <c r="HA172" s="0"/>
      <c r="HB172" s="0"/>
      <c r="HC172" s="0"/>
      <c r="HD172" s="0"/>
      <c r="HE172" s="0"/>
      <c r="HF172" s="0"/>
      <c r="HG172" s="0"/>
      <c r="HH172" s="0"/>
      <c r="HI172" s="0"/>
      <c r="HJ172" s="0"/>
      <c r="HK172" s="0"/>
      <c r="HL172" s="0"/>
      <c r="HM172" s="0"/>
      <c r="HN172" s="0"/>
      <c r="HO172" s="0"/>
      <c r="HP172" s="0"/>
      <c r="HQ172" s="0"/>
      <c r="HR172" s="0"/>
      <c r="HS172" s="0"/>
      <c r="HT172" s="0"/>
      <c r="HU172" s="0"/>
      <c r="HV172" s="0"/>
      <c r="HW172" s="0"/>
      <c r="HX172" s="0"/>
      <c r="HY172" s="0"/>
      <c r="HZ172" s="0"/>
      <c r="IA172" s="0"/>
      <c r="IB172" s="0"/>
      <c r="IC172" s="0"/>
      <c r="ID172" s="0"/>
      <c r="IE172" s="0"/>
      <c r="IF172" s="0"/>
      <c r="IG172" s="0"/>
      <c r="IH172" s="0"/>
      <c r="II172" s="0"/>
      <c r="IJ172" s="0"/>
      <c r="IK172" s="0"/>
      <c r="IL172" s="0"/>
      <c r="IM172" s="0"/>
      <c r="IN172" s="0"/>
      <c r="IO172" s="0"/>
      <c r="IP172" s="0"/>
      <c r="IQ172" s="0"/>
      <c r="IR172" s="0"/>
      <c r="IS172" s="0"/>
      <c r="IT172" s="0"/>
      <c r="IU172" s="0"/>
      <c r="IV172" s="0"/>
      <c r="IW172" s="0"/>
      <c r="IX172" s="0"/>
      <c r="IY172" s="0"/>
      <c r="IZ172" s="0"/>
      <c r="JA172" s="0"/>
      <c r="JB172" s="0"/>
      <c r="JC172" s="0"/>
      <c r="JD172" s="0"/>
      <c r="JE172" s="0"/>
      <c r="JF172" s="0"/>
      <c r="JG172" s="0"/>
      <c r="JH172" s="0"/>
      <c r="JI172" s="0"/>
      <c r="JJ172" s="0"/>
      <c r="JK172" s="0"/>
      <c r="JL172" s="0"/>
      <c r="JM172" s="0"/>
      <c r="JN172" s="0"/>
      <c r="JO172" s="0"/>
      <c r="JP172" s="0"/>
      <c r="JQ172" s="0"/>
      <c r="JR172" s="0"/>
      <c r="JS172" s="0"/>
      <c r="JT172" s="0"/>
      <c r="JU172" s="0"/>
      <c r="JV172" s="0"/>
      <c r="JW172" s="0"/>
      <c r="JX172" s="0"/>
      <c r="JY172" s="0"/>
      <c r="JZ172" s="0"/>
      <c r="KA172" s="0"/>
      <c r="KB172" s="0"/>
      <c r="KC172" s="0"/>
      <c r="KD172" s="0"/>
      <c r="KE172" s="0"/>
      <c r="KF172" s="0"/>
      <c r="KG172" s="0"/>
      <c r="KH172" s="0"/>
      <c r="KI172" s="0"/>
      <c r="KJ172" s="0"/>
      <c r="KK172" s="0"/>
      <c r="KL172" s="0"/>
      <c r="KM172" s="0"/>
      <c r="KN172" s="0"/>
      <c r="KO172" s="0"/>
      <c r="KP172" s="0"/>
      <c r="KQ172" s="0"/>
      <c r="KR172" s="0"/>
      <c r="KS172" s="0"/>
      <c r="KT172" s="0"/>
      <c r="KU172" s="0"/>
      <c r="KV172" s="0"/>
      <c r="KW172" s="0"/>
      <c r="KX172" s="0"/>
      <c r="KY172" s="0"/>
      <c r="KZ172" s="0"/>
      <c r="LA172" s="0"/>
      <c r="LB172" s="0"/>
      <c r="LC172" s="0"/>
      <c r="LD172" s="0"/>
      <c r="LE172" s="0"/>
      <c r="LF172" s="0"/>
      <c r="LG172" s="0"/>
      <c r="LH172" s="0"/>
      <c r="LI172" s="0"/>
      <c r="LJ172" s="0"/>
      <c r="LK172" s="0"/>
      <c r="LL172" s="0"/>
      <c r="LM172" s="0"/>
      <c r="LN172" s="0"/>
      <c r="LO172" s="0"/>
      <c r="LP172" s="0"/>
      <c r="LQ172" s="0"/>
      <c r="LR172" s="0"/>
      <c r="LS172" s="0"/>
      <c r="LT172" s="0"/>
      <c r="LU172" s="0"/>
      <c r="LV172" s="0"/>
      <c r="LW172" s="0"/>
      <c r="LX172" s="0"/>
      <c r="LY172" s="0"/>
      <c r="LZ172" s="0"/>
      <c r="MA172" s="0"/>
      <c r="MB172" s="0"/>
      <c r="MC172" s="0"/>
      <c r="MD172" s="0"/>
      <c r="ME172" s="0"/>
      <c r="MF172" s="0"/>
      <c r="MG172" s="0"/>
      <c r="MH172" s="0"/>
      <c r="MI172" s="0"/>
      <c r="MJ172" s="0"/>
      <c r="MK172" s="0"/>
      <c r="ML172" s="0"/>
      <c r="MM172" s="0"/>
      <c r="MN172" s="0"/>
      <c r="MO172" s="0"/>
      <c r="MP172" s="0"/>
      <c r="MQ172" s="0"/>
      <c r="MR172" s="0"/>
      <c r="MS172" s="0"/>
      <c r="MT172" s="0"/>
      <c r="MU172" s="0"/>
      <c r="MV172" s="0"/>
      <c r="MW172" s="0"/>
      <c r="MX172" s="0"/>
      <c r="MY172" s="0"/>
      <c r="MZ172" s="0"/>
      <c r="NA172" s="0"/>
      <c r="NB172" s="0"/>
      <c r="NC172" s="0"/>
      <c r="ND172" s="0"/>
      <c r="NE172" s="0"/>
      <c r="NF172" s="0"/>
      <c r="NG172" s="0"/>
      <c r="NH172" s="0"/>
      <c r="NI172" s="0"/>
      <c r="NJ172" s="0"/>
      <c r="NK172" s="0"/>
      <c r="NL172" s="0"/>
      <c r="NM172" s="0"/>
      <c r="NN172" s="0"/>
      <c r="NO172" s="0"/>
      <c r="NP172" s="0"/>
      <c r="NQ172" s="0"/>
      <c r="NR172" s="0"/>
      <c r="NS172" s="0"/>
      <c r="NT172" s="0"/>
      <c r="NU172" s="0"/>
      <c r="NV172" s="0"/>
      <c r="NW172" s="0"/>
      <c r="NX172" s="0"/>
      <c r="NY172" s="0"/>
      <c r="NZ172" s="0"/>
      <c r="OA172" s="0"/>
      <c r="OB172" s="0"/>
      <c r="OC172" s="0"/>
      <c r="OD172" s="0"/>
      <c r="OE172" s="0"/>
      <c r="OF172" s="0"/>
      <c r="OG172" s="0"/>
      <c r="OH172" s="0"/>
      <c r="OI172" s="0"/>
      <c r="OJ172" s="0"/>
      <c r="OK172" s="0"/>
      <c r="OL172" s="0"/>
      <c r="OM172" s="0"/>
      <c r="ON172" s="0"/>
      <c r="OO172" s="0"/>
      <c r="OP172" s="0"/>
      <c r="OQ172" s="0"/>
      <c r="OR172" s="0"/>
      <c r="OS172" s="0"/>
      <c r="OT172" s="0"/>
      <c r="OU172" s="0"/>
      <c r="OV172" s="0"/>
      <c r="OW172" s="0"/>
      <c r="OX172" s="0"/>
      <c r="OY172" s="0"/>
      <c r="OZ172" s="0"/>
      <c r="PA172" s="0"/>
      <c r="PB172" s="0"/>
      <c r="PC172" s="0"/>
      <c r="PD172" s="0"/>
      <c r="PE172" s="0"/>
      <c r="PF172" s="0"/>
      <c r="PG172" s="0"/>
      <c r="PH172" s="0"/>
      <c r="PI172" s="0"/>
      <c r="PJ172" s="0"/>
      <c r="PK172" s="0"/>
      <c r="PL172" s="0"/>
      <c r="PM172" s="0"/>
      <c r="PN172" s="0"/>
      <c r="PO172" s="0"/>
      <c r="PP172" s="0"/>
      <c r="PQ172" s="0"/>
      <c r="PR172" s="0"/>
      <c r="PS172" s="0"/>
      <c r="PT172" s="0"/>
      <c r="PU172" s="0"/>
      <c r="PV172" s="0"/>
      <c r="PW172" s="0"/>
      <c r="PX172" s="0"/>
      <c r="PY172" s="0"/>
      <c r="PZ172" s="0"/>
      <c r="QA172" s="0"/>
      <c r="QB172" s="0"/>
      <c r="QC172" s="0"/>
      <c r="QD172" s="0"/>
      <c r="QE172" s="0"/>
      <c r="QF172" s="0"/>
      <c r="QG172" s="0"/>
      <c r="QH172" s="0"/>
      <c r="QI172" s="0"/>
      <c r="QJ172" s="0"/>
      <c r="QK172" s="0"/>
      <c r="QL172" s="0"/>
      <c r="QM172" s="0"/>
      <c r="QN172" s="0"/>
      <c r="QO172" s="0"/>
      <c r="QP172" s="0"/>
      <c r="QQ172" s="0"/>
      <c r="QR172" s="0"/>
      <c r="QS172" s="0"/>
      <c r="QT172" s="0"/>
      <c r="QU172" s="0"/>
      <c r="QV172" s="0"/>
      <c r="QW172" s="0"/>
      <c r="QX172" s="0"/>
      <c r="QY172" s="0"/>
      <c r="QZ172" s="0"/>
      <c r="RA172" s="0"/>
      <c r="RB172" s="0"/>
      <c r="RC172" s="0"/>
      <c r="RD172" s="0"/>
      <c r="RE172" s="0"/>
      <c r="RF172" s="0"/>
      <c r="RG172" s="0"/>
      <c r="RH172" s="0"/>
      <c r="RI172" s="0"/>
      <c r="RJ172" s="0"/>
      <c r="RK172" s="0"/>
      <c r="RL172" s="0"/>
      <c r="RM172" s="0"/>
      <c r="RN172" s="0"/>
      <c r="RO172" s="0"/>
      <c r="RP172" s="0"/>
      <c r="RQ172" s="0"/>
      <c r="RR172" s="0"/>
      <c r="RS172" s="0"/>
      <c r="RT172" s="0"/>
      <c r="RU172" s="0"/>
      <c r="RV172" s="0"/>
      <c r="RW172" s="0"/>
      <c r="RX172" s="0"/>
      <c r="RY172" s="0"/>
      <c r="RZ172" s="0"/>
      <c r="SA172" s="0"/>
      <c r="SB172" s="0"/>
      <c r="SC172" s="0"/>
      <c r="SD172" s="0"/>
      <c r="SE172" s="0"/>
      <c r="SF172" s="0"/>
      <c r="SG172" s="0"/>
      <c r="SH172" s="0"/>
      <c r="SI172" s="0"/>
      <c r="SJ172" s="0"/>
      <c r="SK172" s="0"/>
      <c r="SL172" s="0"/>
      <c r="SM172" s="0"/>
      <c r="SN172" s="0"/>
      <c r="SO172" s="0"/>
      <c r="SP172" s="0"/>
      <c r="SQ172" s="0"/>
      <c r="SR172" s="0"/>
      <c r="SS172" s="0"/>
      <c r="ST172" s="0"/>
      <c r="SU172" s="0"/>
      <c r="SV172" s="0"/>
      <c r="SW172" s="0"/>
      <c r="SX172" s="0"/>
      <c r="SY172" s="0"/>
      <c r="SZ172" s="0"/>
      <c r="TA172" s="0"/>
      <c r="TB172" s="0"/>
      <c r="TC172" s="0"/>
      <c r="TD172" s="0"/>
      <c r="TE172" s="0"/>
      <c r="TF172" s="0"/>
      <c r="TG172" s="0"/>
      <c r="TH172" s="0"/>
      <c r="TI172" s="0"/>
      <c r="TJ172" s="0"/>
      <c r="TK172" s="0"/>
      <c r="TL172" s="0"/>
      <c r="TM172" s="0"/>
      <c r="TN172" s="0"/>
      <c r="TO172" s="0"/>
      <c r="TP172" s="0"/>
      <c r="TQ172" s="0"/>
      <c r="TR172" s="0"/>
      <c r="TS172" s="0"/>
      <c r="TT172" s="0"/>
      <c r="TU172" s="0"/>
      <c r="TV172" s="0"/>
      <c r="TW172" s="0"/>
      <c r="TX172" s="0"/>
      <c r="TY172" s="0"/>
      <c r="TZ172" s="0"/>
      <c r="UA172" s="0"/>
      <c r="UB172" s="0"/>
      <c r="UC172" s="0"/>
      <c r="UD172" s="0"/>
      <c r="UE172" s="0"/>
      <c r="UF172" s="0"/>
      <c r="UG172" s="0"/>
      <c r="UH172" s="0"/>
      <c r="UI172" s="0"/>
      <c r="UJ172" s="0"/>
      <c r="UK172" s="0"/>
      <c r="UL172" s="0"/>
      <c r="UM172" s="0"/>
      <c r="UN172" s="0"/>
      <c r="UO172" s="0"/>
      <c r="UP172" s="0"/>
      <c r="UQ172" s="0"/>
      <c r="UR172" s="0"/>
      <c r="US172" s="0"/>
      <c r="UT172" s="0"/>
      <c r="UU172" s="0"/>
      <c r="UV172" s="0"/>
      <c r="UW172" s="0"/>
      <c r="UX172" s="0"/>
      <c r="UY172" s="0"/>
      <c r="UZ172" s="0"/>
      <c r="VA172" s="0"/>
      <c r="VB172" s="0"/>
      <c r="VC172" s="0"/>
      <c r="VD172" s="0"/>
      <c r="VE172" s="0"/>
      <c r="VF172" s="0"/>
      <c r="VG172" s="0"/>
      <c r="VH172" s="0"/>
      <c r="VI172" s="0"/>
      <c r="VJ172" s="0"/>
      <c r="VK172" s="0"/>
      <c r="VL172" s="0"/>
      <c r="VM172" s="0"/>
      <c r="VN172" s="0"/>
      <c r="VO172" s="0"/>
      <c r="VP172" s="0"/>
      <c r="VQ172" s="0"/>
      <c r="VR172" s="0"/>
      <c r="VS172" s="0"/>
      <c r="VT172" s="0"/>
      <c r="VU172" s="0"/>
      <c r="VV172" s="0"/>
      <c r="VW172" s="0"/>
      <c r="VX172" s="0"/>
      <c r="VY172" s="0"/>
      <c r="VZ172" s="0"/>
      <c r="WA172" s="0"/>
      <c r="WB172" s="0"/>
      <c r="WC172" s="0"/>
      <c r="WD172" s="0"/>
      <c r="WE172" s="0"/>
      <c r="WF172" s="0"/>
      <c r="WG172" s="0"/>
      <c r="WH172" s="0"/>
      <c r="WI172" s="0"/>
      <c r="WJ172" s="0"/>
      <c r="WK172" s="0"/>
      <c r="WL172" s="0"/>
      <c r="WM172" s="0"/>
      <c r="WN172" s="0"/>
      <c r="WO172" s="0"/>
      <c r="WP172" s="0"/>
      <c r="WQ172" s="0"/>
      <c r="WR172" s="0"/>
      <c r="WS172" s="0"/>
      <c r="WT172" s="0"/>
      <c r="WU172" s="0"/>
      <c r="WV172" s="0"/>
      <c r="WW172" s="0"/>
      <c r="WX172" s="0"/>
      <c r="WY172" s="0"/>
      <c r="WZ172" s="0"/>
      <c r="XA172" s="0"/>
      <c r="XB172" s="0"/>
      <c r="XC172" s="0"/>
      <c r="XD172" s="0"/>
      <c r="XE172" s="0"/>
      <c r="XF172" s="0"/>
      <c r="XG172" s="0"/>
      <c r="XH172" s="0"/>
      <c r="XI172" s="0"/>
      <c r="XJ172" s="0"/>
      <c r="XK172" s="0"/>
      <c r="XL172" s="0"/>
      <c r="XM172" s="0"/>
      <c r="XN172" s="0"/>
      <c r="XO172" s="0"/>
      <c r="XP172" s="0"/>
      <c r="XQ172" s="0"/>
      <c r="XR172" s="0"/>
      <c r="XS172" s="0"/>
      <c r="XT172" s="0"/>
      <c r="XU172" s="0"/>
      <c r="XV172" s="0"/>
      <c r="XW172" s="0"/>
      <c r="XX172" s="0"/>
      <c r="XY172" s="0"/>
      <c r="XZ172" s="0"/>
      <c r="YA172" s="0"/>
      <c r="YB172" s="0"/>
      <c r="YC172" s="0"/>
      <c r="YD172" s="0"/>
      <c r="YE172" s="0"/>
      <c r="YF172" s="0"/>
      <c r="YG172" s="0"/>
      <c r="YH172" s="0"/>
      <c r="YI172" s="0"/>
      <c r="YJ172" s="0"/>
      <c r="YK172" s="0"/>
      <c r="YL172" s="0"/>
      <c r="YM172" s="0"/>
      <c r="YN172" s="0"/>
      <c r="YO172" s="0"/>
      <c r="YP172" s="0"/>
      <c r="YQ172" s="0"/>
      <c r="YR172" s="0"/>
      <c r="YS172" s="0"/>
      <c r="YT172" s="0"/>
      <c r="YU172" s="0"/>
      <c r="YV172" s="0"/>
      <c r="YW172" s="0"/>
      <c r="YX172" s="0"/>
      <c r="YY172" s="0"/>
      <c r="YZ172" s="0"/>
      <c r="ZA172" s="0"/>
      <c r="ZB172" s="0"/>
      <c r="ZC172" s="0"/>
      <c r="ZD172" s="0"/>
      <c r="ZE172" s="0"/>
      <c r="ZF172" s="0"/>
      <c r="ZG172" s="0"/>
      <c r="ZH172" s="0"/>
      <c r="ZI172" s="0"/>
      <c r="ZJ172" s="0"/>
      <c r="ZK172" s="0"/>
      <c r="ZL172" s="0"/>
      <c r="ZM172" s="0"/>
      <c r="ZN172" s="0"/>
      <c r="ZO172" s="0"/>
      <c r="ZP172" s="0"/>
      <c r="ZQ172" s="0"/>
      <c r="ZR172" s="0"/>
      <c r="ZS172" s="0"/>
      <c r="ZT172" s="0"/>
      <c r="ZU172" s="0"/>
      <c r="ZV172" s="0"/>
      <c r="ZW172" s="0"/>
      <c r="ZX172" s="0"/>
      <c r="ZY172" s="0"/>
      <c r="ZZ172" s="0"/>
      <c r="AAA172" s="0"/>
      <c r="AAB172" s="0"/>
      <c r="AAC172" s="0"/>
      <c r="AAD172" s="0"/>
      <c r="AAE172" s="0"/>
      <c r="AAF172" s="0"/>
      <c r="AAG172" s="0"/>
      <c r="AAH172" s="0"/>
      <c r="AAI172" s="0"/>
      <c r="AAJ172" s="0"/>
      <c r="AAK172" s="0"/>
      <c r="AAL172" s="0"/>
      <c r="AAM172" s="0"/>
      <c r="AAN172" s="0"/>
      <c r="AAO172" s="0"/>
      <c r="AAP172" s="0"/>
      <c r="AAQ172" s="0"/>
      <c r="AAR172" s="0"/>
      <c r="AAS172" s="0"/>
      <c r="AAT172" s="0"/>
      <c r="AAU172" s="0"/>
      <c r="AAV172" s="0"/>
      <c r="AAW172" s="0"/>
      <c r="AAX172" s="0"/>
      <c r="AAY172" s="0"/>
      <c r="AAZ172" s="0"/>
      <c r="ABA172" s="0"/>
      <c r="ABB172" s="0"/>
      <c r="ABC172" s="0"/>
      <c r="ABD172" s="0"/>
      <c r="ABE172" s="0"/>
      <c r="ABF172" s="0"/>
      <c r="ABG172" s="0"/>
      <c r="ABH172" s="0"/>
      <c r="ABI172" s="0"/>
      <c r="ABJ172" s="0"/>
      <c r="ABK172" s="0"/>
      <c r="ABL172" s="0"/>
      <c r="ABM172" s="0"/>
      <c r="ABN172" s="0"/>
      <c r="ABO172" s="0"/>
      <c r="ABP172" s="0"/>
      <c r="ABQ172" s="0"/>
      <c r="ABR172" s="0"/>
      <c r="ABS172" s="0"/>
      <c r="ABT172" s="0"/>
      <c r="ABU172" s="0"/>
      <c r="ABV172" s="0"/>
      <c r="ABW172" s="0"/>
      <c r="ABX172" s="0"/>
      <c r="ABY172" s="0"/>
      <c r="ABZ172" s="0"/>
      <c r="ACA172" s="0"/>
      <c r="ACB172" s="0"/>
      <c r="ACC172" s="0"/>
      <c r="ACD172" s="0"/>
      <c r="ACE172" s="0"/>
      <c r="ACF172" s="0"/>
      <c r="ACG172" s="0"/>
      <c r="ACH172" s="0"/>
      <c r="ACI172" s="0"/>
      <c r="ACJ172" s="0"/>
      <c r="ACK172" s="0"/>
      <c r="ACL172" s="0"/>
      <c r="ACM172" s="0"/>
      <c r="ACN172" s="0"/>
      <c r="ACO172" s="0"/>
      <c r="ACP172" s="0"/>
      <c r="ACQ172" s="0"/>
      <c r="ACR172" s="0"/>
      <c r="ACS172" s="0"/>
      <c r="ACT172" s="0"/>
      <c r="ACU172" s="0"/>
      <c r="ACV172" s="0"/>
      <c r="ACW172" s="0"/>
      <c r="ACX172" s="0"/>
      <c r="ACY172" s="0"/>
      <c r="ACZ172" s="0"/>
      <c r="ADA172" s="0"/>
      <c r="ADB172" s="0"/>
      <c r="ADC172" s="0"/>
      <c r="ADD172" s="0"/>
      <c r="ADE172" s="0"/>
      <c r="ADF172" s="0"/>
      <c r="ADG172" s="0"/>
      <c r="ADH172" s="0"/>
      <c r="ADI172" s="0"/>
      <c r="ADJ172" s="0"/>
      <c r="ADK172" s="0"/>
      <c r="ADL172" s="0"/>
      <c r="ADM172" s="0"/>
      <c r="ADN172" s="0"/>
      <c r="ADO172" s="0"/>
      <c r="ADP172" s="0"/>
      <c r="ADQ172" s="0"/>
      <c r="ADR172" s="0"/>
      <c r="ADS172" s="0"/>
      <c r="ADT172" s="0"/>
      <c r="ADU172" s="0"/>
      <c r="ADV172" s="0"/>
      <c r="ADW172" s="0"/>
      <c r="ADX172" s="0"/>
      <c r="ADY172" s="0"/>
      <c r="ADZ172" s="0"/>
      <c r="AEA172" s="0"/>
      <c r="AEB172" s="0"/>
      <c r="AEC172" s="0"/>
      <c r="AED172" s="0"/>
      <c r="AEE172" s="0"/>
      <c r="AEF172" s="0"/>
      <c r="AEG172" s="0"/>
      <c r="AEH172" s="0"/>
      <c r="AEI172" s="0"/>
      <c r="AEJ172" s="0"/>
      <c r="AEK172" s="0"/>
      <c r="AEL172" s="0"/>
      <c r="AEM172" s="0"/>
      <c r="AEN172" s="0"/>
      <c r="AEO172" s="0"/>
      <c r="AEP172" s="0"/>
      <c r="AEQ172" s="0"/>
      <c r="AER172" s="0"/>
      <c r="AES172" s="0"/>
      <c r="AET172" s="0"/>
      <c r="AEU172" s="0"/>
      <c r="AEV172" s="0"/>
      <c r="AEW172" s="0"/>
      <c r="AEX172" s="0"/>
      <c r="AEY172" s="0"/>
      <c r="AEZ172" s="0"/>
      <c r="AFA172" s="0"/>
      <c r="AFB172" s="0"/>
      <c r="AFC172" s="0"/>
      <c r="AFD172" s="0"/>
      <c r="AFE172" s="0"/>
      <c r="AFF172" s="0"/>
      <c r="AFG172" s="0"/>
      <c r="AFH172" s="0"/>
      <c r="AFI172" s="0"/>
      <c r="AFJ172" s="0"/>
      <c r="AFK172" s="0"/>
      <c r="AFL172" s="0"/>
      <c r="AFM172" s="0"/>
      <c r="AFN172" s="0"/>
      <c r="AFO172" s="0"/>
      <c r="AFP172" s="0"/>
      <c r="AFQ172" s="0"/>
      <c r="AFR172" s="0"/>
      <c r="AFS172" s="0"/>
      <c r="AFT172" s="0"/>
      <c r="AFU172" s="0"/>
      <c r="AFV172" s="0"/>
      <c r="AFW172" s="0"/>
      <c r="AFX172" s="0"/>
      <c r="AFY172" s="0"/>
      <c r="AFZ172" s="0"/>
      <c r="AGA172" s="0"/>
      <c r="AGB172" s="0"/>
      <c r="AGC172" s="0"/>
      <c r="AGD172" s="0"/>
      <c r="AGE172" s="0"/>
      <c r="AGF172" s="0"/>
      <c r="AGG172" s="0"/>
      <c r="AGH172" s="0"/>
      <c r="AGI172" s="0"/>
      <c r="AGJ172" s="0"/>
      <c r="AGK172" s="0"/>
      <c r="AGL172" s="0"/>
      <c r="AGM172" s="0"/>
      <c r="AGN172" s="0"/>
      <c r="AGO172" s="0"/>
      <c r="AGP172" s="0"/>
      <c r="AGQ172" s="0"/>
      <c r="AGR172" s="0"/>
      <c r="AGS172" s="0"/>
      <c r="AGT172" s="0"/>
      <c r="AGU172" s="0"/>
      <c r="AGV172" s="0"/>
      <c r="AGW172" s="0"/>
      <c r="AGX172" s="0"/>
      <c r="AGY172" s="0"/>
      <c r="AGZ172" s="0"/>
      <c r="AHA172" s="0"/>
      <c r="AHB172" s="0"/>
      <c r="AHC172" s="0"/>
      <c r="AHD172" s="0"/>
      <c r="AHE172" s="0"/>
      <c r="AHF172" s="0"/>
      <c r="AHG172" s="0"/>
      <c r="AHH172" s="0"/>
      <c r="AHI172" s="0"/>
      <c r="AHJ172" s="0"/>
      <c r="AHK172" s="0"/>
      <c r="AHL172" s="0"/>
      <c r="AHM172" s="0"/>
      <c r="AHN172" s="0"/>
      <c r="AHO172" s="0"/>
      <c r="AHP172" s="0"/>
      <c r="AHQ172" s="0"/>
      <c r="AHR172" s="0"/>
      <c r="AHS172" s="0"/>
      <c r="AHT172" s="0"/>
      <c r="AHU172" s="0"/>
      <c r="AHV172" s="0"/>
      <c r="AHW172" s="0"/>
      <c r="AHX172" s="0"/>
      <c r="AHY172" s="0"/>
      <c r="AHZ172" s="0"/>
      <c r="AIA172" s="0"/>
      <c r="AIB172" s="0"/>
      <c r="AIC172" s="0"/>
      <c r="AID172" s="0"/>
      <c r="AIE172" s="0"/>
      <c r="AIF172" s="0"/>
      <c r="AIG172" s="0"/>
      <c r="AIH172" s="0"/>
      <c r="AII172" s="0"/>
      <c r="AIJ172" s="0"/>
      <c r="AIK172" s="0"/>
      <c r="AIL172" s="0"/>
      <c r="AIM172" s="0"/>
      <c r="AIN172" s="0"/>
      <c r="AIO172" s="0"/>
      <c r="AIP172" s="0"/>
      <c r="AIQ172" s="0"/>
      <c r="AIR172" s="0"/>
      <c r="AIS172" s="0"/>
      <c r="AIT172" s="0"/>
      <c r="AIU172" s="0"/>
      <c r="AIV172" s="0"/>
      <c r="AIW172" s="0"/>
      <c r="AIX172" s="0"/>
      <c r="AIY172" s="0"/>
      <c r="AIZ172" s="0"/>
      <c r="AJA172" s="0"/>
      <c r="AJB172" s="0"/>
      <c r="AJC172" s="0"/>
      <c r="AJD172" s="0"/>
      <c r="AJE172" s="0"/>
      <c r="AJF172" s="0"/>
      <c r="AJG172" s="0"/>
      <c r="AJH172" s="0"/>
      <c r="AJI172" s="0"/>
      <c r="AJJ172" s="0"/>
      <c r="AJK172" s="0"/>
      <c r="AJL172" s="0"/>
      <c r="AJM172" s="0"/>
      <c r="AJN172" s="0"/>
      <c r="AJO172" s="0"/>
      <c r="AJP172" s="0"/>
      <c r="AJQ172" s="0"/>
      <c r="AJR172" s="0"/>
      <c r="AJS172" s="0"/>
      <c r="AJT172" s="0"/>
      <c r="AJU172" s="0"/>
      <c r="AJV172" s="0"/>
      <c r="AJW172" s="0"/>
      <c r="AJX172" s="0"/>
      <c r="AJY172" s="0"/>
      <c r="AJZ172" s="0"/>
      <c r="AKA172" s="0"/>
      <c r="AKB172" s="0"/>
      <c r="AKC172" s="0"/>
      <c r="AKD172" s="0"/>
      <c r="AKE172" s="0"/>
      <c r="AKF172" s="0"/>
      <c r="AKG172" s="0"/>
      <c r="AKH172" s="0"/>
      <c r="AKI172" s="0"/>
      <c r="AKJ172" s="0"/>
      <c r="AKK172" s="0"/>
      <c r="AKL172" s="0"/>
      <c r="AKM172" s="0"/>
      <c r="AKN172" s="0"/>
      <c r="AKO172" s="0"/>
      <c r="AKP172" s="0"/>
      <c r="AKQ172" s="0"/>
      <c r="AKR172" s="0"/>
      <c r="AKS172" s="0"/>
      <c r="AKT172" s="0"/>
      <c r="AKU172" s="0"/>
      <c r="AKV172" s="0"/>
      <c r="AKW172" s="0"/>
      <c r="AKX172" s="0"/>
      <c r="AKY172" s="0"/>
      <c r="AKZ172" s="0"/>
      <c r="ALA172" s="0"/>
      <c r="ALB172" s="0"/>
      <c r="ALC172" s="0"/>
      <c r="ALD172" s="0"/>
      <c r="ALE172" s="0"/>
      <c r="ALF172" s="0"/>
      <c r="ALG172" s="0"/>
      <c r="ALH172" s="0"/>
      <c r="ALI172" s="0"/>
      <c r="ALJ172" s="0"/>
      <c r="ALK172" s="0"/>
      <c r="ALL172" s="0"/>
      <c r="ALM172" s="0"/>
      <c r="ALN172" s="0"/>
      <c r="ALO172" s="0"/>
      <c r="ALP172" s="0"/>
      <c r="ALQ172" s="0"/>
      <c r="ALR172" s="0"/>
      <c r="ALS172" s="0"/>
      <c r="ALT172" s="0"/>
      <c r="ALU172" s="0"/>
      <c r="ALV172" s="0"/>
      <c r="ALW172" s="0"/>
      <c r="ALX172" s="0"/>
      <c r="ALY172" s="0"/>
      <c r="ALZ172" s="0"/>
      <c r="AMA172" s="0"/>
      <c r="AMB172" s="0"/>
      <c r="AMC172" s="0"/>
      <c r="AMD172" s="0"/>
      <c r="AME172" s="0"/>
      <c r="AMF172" s="0"/>
      <c r="AMG172" s="0"/>
      <c r="AMH172" s="0"/>
      <c r="AMI172" s="0"/>
      <c r="AMJ172" s="0"/>
    </row>
    <row r="173" customFormat="false" ht="12.8" hidden="false" customHeight="false" outlineLevel="0" collapsed="false">
      <c r="A173" s="0"/>
      <c r="B173" s="0"/>
      <c r="C173" s="34" t="s">
        <v>394</v>
      </c>
      <c r="D173" s="29" t="str">
        <f aca="false">IF(B173&lt;&gt;"",B173,IF(D172&lt;&gt;"",D172,""))</f>
        <v>parser_user</v>
      </c>
      <c r="E173" s="29" t="str">
        <f aca="false">LOWER(C173)</f>
        <v>updated</v>
      </c>
      <c r="F173" s="35" t="s">
        <v>395</v>
      </c>
      <c r="G173" s="36" t="s">
        <v>36</v>
      </c>
      <c r="H173" s="38" t="s">
        <v>36</v>
      </c>
      <c r="I173" s="38" t="s">
        <v>396</v>
      </c>
      <c r="J173" s="38" t="s">
        <v>384</v>
      </c>
      <c r="K173" s="33" t="str">
        <f aca="false">IF(F173="","",IF(F173="STRING","VARCHAR("&amp;G173&amp;")",F173)&amp;" "&amp;IF(H173="","NOT NULL","")&amp;" "&amp;IF(I173="","","DEFAULT "&amp;I173))</f>
        <v>TIMESTAMP  DEFAULT CURRENT_TIMESTAMP ON UPDATE CURRENT_TIMESTAMP</v>
      </c>
      <c r="L173" s="29" t="str">
        <f aca="false">IF(J173="pk","PRIMARY KEY ("&amp;E173&amp;")",IF(J173="u","UNIQUE ","")&amp;IF(OR(J173="i",J173="u"),"KEY "&amp;E173&amp;" ("&amp;E173&amp;")",""))</f>
        <v>KEY updated (updated)</v>
      </c>
      <c r="M173" s="29" t="str">
        <f aca="false">TRIM(E173&amp;" "&amp;K173)&amp;IF(C173="id"," AUTO_INCREMENT","")</f>
        <v>updated TIMESTAMP DEFAULT CURRENT_TIMESTAMP ON UPDATE CURRENT_TIMESTAMP</v>
      </c>
      <c r="N173" s="29" t="str">
        <f aca="false">IF(M173="","",IF(N172="",N172,N172&amp;", ")&amp;M173)</f>
        <v>id INT NOT NULL AUTO_INCREMENT, user_id VARCHAR(16) NOT NULL, password VARCHAR(64) NOT NULL, deleted DATETIME DEFAULT NULL, updated TIMESTAMP DEFAULT CURRENT_TIMESTAMP ON UPDATE CURRENT_TIMESTAMP</v>
      </c>
      <c r="O173" s="29" t="str">
        <f aca="false">IF(E173="","",O172&amp;IF(L173="","",", "&amp;L173))</f>
        <v>, PRIMARY KEY (id), KEY deleted (deleted), KEY updated (updated)</v>
      </c>
      <c r="P173" s="29" t="str">
        <f aca="false">IF(AND(E173&lt;&gt;"",E174=""),"DROP TABLE IF EXISTS "&amp;D173&amp;"; ","")</f>
        <v/>
      </c>
      <c r="Q173" s="29" t="str">
        <f aca="false">IF(AND(E173&lt;&gt;"",E174=""),"CREATE TABLE IF NOT EXISTS "&amp;D173&amp;" ( "&amp;N173&amp;" "&amp;O173&amp;" ) ENGINE=InnoDB  DEFAULT CHARSET=utf8mb4 AUTO_INCREMENT=1 ;","")</f>
        <v/>
      </c>
      <c r="R173" s="29" t="str">
        <f aca="false">P173&amp;Q173</f>
        <v/>
      </c>
      <c r="S173" s="0"/>
      <c r="T173" s="0"/>
      <c r="U173" s="0"/>
      <c r="V173" s="0"/>
      <c r="W173" s="0" t="str">
        <f aca="false">IF(B173&lt;&gt;"",B173,W172)</f>
        <v>parser_user</v>
      </c>
      <c r="X173" s="0" t="str">
        <f aca="false">IF(B173&lt;&gt;"","ALTER TABLE "&amp;B173&amp;" CONVERT TO CHARACTER SET utf8mb4 COLLATE utf8mb4_unicode_ci;",IF(F173="STRING","ALTER TABLE "&amp;W173&amp;" CHANGE "&amp;C173&amp;" "&amp;C173&amp;" VARCHAR("&amp;G173&amp;") CHARACTER SET utf8mb4 COLLATE utf8mb4_unicode_ci;",IF(OR(F173="TEXT",F173="LONGTEXT"),"ALTER TABLE "&amp;W173&amp;" CHANGE "&amp;C173&amp;" "&amp;C173&amp;" "&amp;F173&amp;" CHARACTER SET utf8mb4 COLLATE utf8mb4_unicode_ci;","")))</f>
        <v/>
      </c>
      <c r="Y173" s="0"/>
      <c r="Z173" s="0"/>
      <c r="AA173" s="0"/>
      <c r="AB173" s="0"/>
      <c r="AC173" s="0"/>
      <c r="AD173" s="0"/>
      <c r="AE173" s="0"/>
      <c r="AF173" s="0"/>
      <c r="AG173" s="0"/>
      <c r="AH173" s="0"/>
      <c r="AI173" s="0"/>
      <c r="AJ173" s="0"/>
      <c r="AK173" s="0"/>
      <c r="AL173" s="0"/>
      <c r="AM173" s="0"/>
      <c r="AN173" s="0"/>
      <c r="AO173" s="0"/>
      <c r="AP173" s="0"/>
      <c r="AQ173" s="0"/>
      <c r="AR173" s="0"/>
      <c r="AS173" s="0"/>
      <c r="AT173" s="0"/>
      <c r="AU173" s="0"/>
      <c r="AV173" s="0"/>
      <c r="AW173" s="0"/>
      <c r="AX173" s="0"/>
      <c r="AY173" s="0"/>
      <c r="AZ173" s="0"/>
      <c r="BA173" s="0"/>
      <c r="BB173" s="0"/>
      <c r="BC173" s="0"/>
      <c r="BD173" s="0"/>
      <c r="BE173" s="0"/>
      <c r="BF173" s="0"/>
      <c r="BG173" s="0"/>
      <c r="BH173" s="0"/>
      <c r="BI173" s="0"/>
      <c r="BJ173" s="0"/>
      <c r="BK173" s="0"/>
      <c r="BL173" s="0"/>
      <c r="BM173" s="0"/>
      <c r="BN173" s="0"/>
      <c r="BO173" s="0"/>
      <c r="BP173" s="0"/>
      <c r="BQ173" s="0"/>
      <c r="BR173" s="0"/>
      <c r="BS173" s="0"/>
      <c r="BT173" s="0"/>
      <c r="BU173" s="0"/>
      <c r="BV173" s="0"/>
      <c r="BW173" s="0"/>
      <c r="BX173" s="0"/>
      <c r="BY173" s="0"/>
      <c r="BZ173" s="0"/>
      <c r="CA173" s="0"/>
      <c r="CB173" s="0"/>
      <c r="CC173" s="0"/>
      <c r="CD173" s="0"/>
      <c r="CE173" s="0"/>
      <c r="CF173" s="0"/>
      <c r="CG173" s="0"/>
      <c r="CH173" s="0"/>
      <c r="CI173" s="0"/>
      <c r="CJ173" s="0"/>
      <c r="CK173" s="0"/>
      <c r="CL173" s="0"/>
      <c r="CM173" s="0"/>
      <c r="CN173" s="0"/>
      <c r="CO173" s="0"/>
      <c r="CP173" s="0"/>
      <c r="CQ173" s="0"/>
      <c r="CR173" s="0"/>
      <c r="CS173" s="0"/>
      <c r="CT173" s="0"/>
      <c r="CU173" s="0"/>
      <c r="CV173" s="0"/>
      <c r="CW173" s="0"/>
      <c r="CX173" s="0"/>
      <c r="CY173" s="0"/>
      <c r="CZ173" s="0"/>
      <c r="DA173" s="0"/>
      <c r="DB173" s="0"/>
      <c r="DC173" s="0"/>
      <c r="DD173" s="0"/>
      <c r="DE173" s="0"/>
      <c r="DF173" s="0"/>
      <c r="DG173" s="0"/>
      <c r="DH173" s="0"/>
      <c r="DI173" s="0"/>
      <c r="DJ173" s="0"/>
      <c r="DK173" s="0"/>
      <c r="DL173" s="0"/>
      <c r="DM173" s="0"/>
      <c r="DN173" s="0"/>
      <c r="DO173" s="0"/>
      <c r="DP173" s="0"/>
      <c r="DQ173" s="0"/>
      <c r="DR173" s="0"/>
      <c r="DS173" s="0"/>
      <c r="DT173" s="0"/>
      <c r="DU173" s="0"/>
      <c r="DV173" s="0"/>
      <c r="DW173" s="0"/>
      <c r="DX173" s="0"/>
      <c r="DY173" s="0"/>
      <c r="DZ173" s="0"/>
      <c r="EA173" s="0"/>
      <c r="EB173" s="0"/>
      <c r="EC173" s="0"/>
      <c r="ED173" s="0"/>
      <c r="EE173" s="0"/>
      <c r="EF173" s="0"/>
      <c r="EG173" s="0"/>
      <c r="EH173" s="0"/>
      <c r="EI173" s="0"/>
      <c r="EJ173" s="0"/>
      <c r="EK173" s="0"/>
      <c r="EL173" s="0"/>
      <c r="EM173" s="0"/>
      <c r="EN173" s="0"/>
      <c r="EO173" s="0"/>
      <c r="EP173" s="0"/>
      <c r="EQ173" s="0"/>
      <c r="ER173" s="0"/>
      <c r="ES173" s="0"/>
      <c r="ET173" s="0"/>
      <c r="EU173" s="0"/>
      <c r="EV173" s="0"/>
      <c r="EW173" s="0"/>
      <c r="EX173" s="0"/>
      <c r="EY173" s="0"/>
      <c r="EZ173" s="0"/>
      <c r="FA173" s="0"/>
      <c r="FB173" s="0"/>
      <c r="FC173" s="0"/>
      <c r="FD173" s="0"/>
      <c r="FE173" s="0"/>
      <c r="FF173" s="0"/>
      <c r="FG173" s="0"/>
      <c r="FH173" s="0"/>
      <c r="FI173" s="0"/>
      <c r="FJ173" s="0"/>
      <c r="FK173" s="0"/>
      <c r="FL173" s="0"/>
      <c r="FM173" s="0"/>
      <c r="FN173" s="0"/>
      <c r="FO173" s="0"/>
      <c r="FP173" s="0"/>
      <c r="FQ173" s="0"/>
      <c r="FR173" s="0"/>
      <c r="FS173" s="0"/>
      <c r="FT173" s="0"/>
      <c r="FU173" s="0"/>
      <c r="FV173" s="0"/>
      <c r="FW173" s="0"/>
      <c r="FX173" s="0"/>
      <c r="FY173" s="0"/>
      <c r="FZ173" s="0"/>
      <c r="GA173" s="0"/>
      <c r="GB173" s="0"/>
      <c r="GC173" s="0"/>
      <c r="GD173" s="0"/>
      <c r="GE173" s="0"/>
      <c r="GF173" s="0"/>
      <c r="GG173" s="0"/>
      <c r="GH173" s="0"/>
      <c r="GI173" s="0"/>
      <c r="GJ173" s="0"/>
      <c r="GK173" s="0"/>
      <c r="GL173" s="0"/>
      <c r="GM173" s="0"/>
      <c r="GN173" s="0"/>
      <c r="GO173" s="0"/>
      <c r="GP173" s="0"/>
      <c r="GQ173" s="0"/>
      <c r="GR173" s="0"/>
      <c r="GS173" s="0"/>
      <c r="GT173" s="0"/>
      <c r="GU173" s="0"/>
      <c r="GV173" s="0"/>
      <c r="GW173" s="0"/>
      <c r="GX173" s="0"/>
      <c r="GY173" s="0"/>
      <c r="GZ173" s="0"/>
      <c r="HA173" s="0"/>
      <c r="HB173" s="0"/>
      <c r="HC173" s="0"/>
      <c r="HD173" s="0"/>
      <c r="HE173" s="0"/>
      <c r="HF173" s="0"/>
      <c r="HG173" s="0"/>
      <c r="HH173" s="0"/>
      <c r="HI173" s="0"/>
      <c r="HJ173" s="0"/>
      <c r="HK173" s="0"/>
      <c r="HL173" s="0"/>
      <c r="HM173" s="0"/>
      <c r="HN173" s="0"/>
      <c r="HO173" s="0"/>
      <c r="HP173" s="0"/>
      <c r="HQ173" s="0"/>
      <c r="HR173" s="0"/>
      <c r="HS173" s="0"/>
      <c r="HT173" s="0"/>
      <c r="HU173" s="0"/>
      <c r="HV173" s="0"/>
      <c r="HW173" s="0"/>
      <c r="HX173" s="0"/>
      <c r="HY173" s="0"/>
      <c r="HZ173" s="0"/>
      <c r="IA173" s="0"/>
      <c r="IB173" s="0"/>
      <c r="IC173" s="0"/>
      <c r="ID173" s="0"/>
      <c r="IE173" s="0"/>
      <c r="IF173" s="0"/>
      <c r="IG173" s="0"/>
      <c r="IH173" s="0"/>
      <c r="II173" s="0"/>
      <c r="IJ173" s="0"/>
      <c r="IK173" s="0"/>
      <c r="IL173" s="0"/>
      <c r="IM173" s="0"/>
      <c r="IN173" s="0"/>
      <c r="IO173" s="0"/>
      <c r="IP173" s="0"/>
      <c r="IQ173" s="0"/>
      <c r="IR173" s="0"/>
      <c r="IS173" s="0"/>
      <c r="IT173" s="0"/>
      <c r="IU173" s="0"/>
      <c r="IV173" s="0"/>
      <c r="IW173" s="0"/>
      <c r="IX173" s="0"/>
      <c r="IY173" s="0"/>
      <c r="IZ173" s="0"/>
      <c r="JA173" s="0"/>
      <c r="JB173" s="0"/>
      <c r="JC173" s="0"/>
      <c r="JD173" s="0"/>
      <c r="JE173" s="0"/>
      <c r="JF173" s="0"/>
      <c r="JG173" s="0"/>
      <c r="JH173" s="0"/>
      <c r="JI173" s="0"/>
      <c r="JJ173" s="0"/>
      <c r="JK173" s="0"/>
      <c r="JL173" s="0"/>
      <c r="JM173" s="0"/>
      <c r="JN173" s="0"/>
      <c r="JO173" s="0"/>
      <c r="JP173" s="0"/>
      <c r="JQ173" s="0"/>
      <c r="JR173" s="0"/>
      <c r="JS173" s="0"/>
      <c r="JT173" s="0"/>
      <c r="JU173" s="0"/>
      <c r="JV173" s="0"/>
      <c r="JW173" s="0"/>
      <c r="JX173" s="0"/>
      <c r="JY173" s="0"/>
      <c r="JZ173" s="0"/>
      <c r="KA173" s="0"/>
      <c r="KB173" s="0"/>
      <c r="KC173" s="0"/>
      <c r="KD173" s="0"/>
      <c r="KE173" s="0"/>
      <c r="KF173" s="0"/>
      <c r="KG173" s="0"/>
      <c r="KH173" s="0"/>
      <c r="KI173" s="0"/>
      <c r="KJ173" s="0"/>
      <c r="KK173" s="0"/>
      <c r="KL173" s="0"/>
      <c r="KM173" s="0"/>
      <c r="KN173" s="0"/>
      <c r="KO173" s="0"/>
      <c r="KP173" s="0"/>
      <c r="KQ173" s="0"/>
      <c r="KR173" s="0"/>
      <c r="KS173" s="0"/>
      <c r="KT173" s="0"/>
      <c r="KU173" s="0"/>
      <c r="KV173" s="0"/>
      <c r="KW173" s="0"/>
      <c r="KX173" s="0"/>
      <c r="KY173" s="0"/>
      <c r="KZ173" s="0"/>
      <c r="LA173" s="0"/>
      <c r="LB173" s="0"/>
      <c r="LC173" s="0"/>
      <c r="LD173" s="0"/>
      <c r="LE173" s="0"/>
      <c r="LF173" s="0"/>
      <c r="LG173" s="0"/>
      <c r="LH173" s="0"/>
      <c r="LI173" s="0"/>
      <c r="LJ173" s="0"/>
      <c r="LK173" s="0"/>
      <c r="LL173" s="0"/>
      <c r="LM173" s="0"/>
      <c r="LN173" s="0"/>
      <c r="LO173" s="0"/>
      <c r="LP173" s="0"/>
      <c r="LQ173" s="0"/>
      <c r="LR173" s="0"/>
      <c r="LS173" s="0"/>
      <c r="LT173" s="0"/>
      <c r="LU173" s="0"/>
      <c r="LV173" s="0"/>
      <c r="LW173" s="0"/>
      <c r="LX173" s="0"/>
      <c r="LY173" s="0"/>
      <c r="LZ173" s="0"/>
      <c r="MA173" s="0"/>
      <c r="MB173" s="0"/>
      <c r="MC173" s="0"/>
      <c r="MD173" s="0"/>
      <c r="ME173" s="0"/>
      <c r="MF173" s="0"/>
      <c r="MG173" s="0"/>
      <c r="MH173" s="0"/>
      <c r="MI173" s="0"/>
      <c r="MJ173" s="0"/>
      <c r="MK173" s="0"/>
      <c r="ML173" s="0"/>
      <c r="MM173" s="0"/>
      <c r="MN173" s="0"/>
      <c r="MO173" s="0"/>
      <c r="MP173" s="0"/>
      <c r="MQ173" s="0"/>
      <c r="MR173" s="0"/>
      <c r="MS173" s="0"/>
      <c r="MT173" s="0"/>
      <c r="MU173" s="0"/>
      <c r="MV173" s="0"/>
      <c r="MW173" s="0"/>
      <c r="MX173" s="0"/>
      <c r="MY173" s="0"/>
      <c r="MZ173" s="0"/>
      <c r="NA173" s="0"/>
      <c r="NB173" s="0"/>
      <c r="NC173" s="0"/>
      <c r="ND173" s="0"/>
      <c r="NE173" s="0"/>
      <c r="NF173" s="0"/>
      <c r="NG173" s="0"/>
      <c r="NH173" s="0"/>
      <c r="NI173" s="0"/>
      <c r="NJ173" s="0"/>
      <c r="NK173" s="0"/>
      <c r="NL173" s="0"/>
      <c r="NM173" s="0"/>
      <c r="NN173" s="0"/>
      <c r="NO173" s="0"/>
      <c r="NP173" s="0"/>
      <c r="NQ173" s="0"/>
      <c r="NR173" s="0"/>
      <c r="NS173" s="0"/>
      <c r="NT173" s="0"/>
      <c r="NU173" s="0"/>
      <c r="NV173" s="0"/>
      <c r="NW173" s="0"/>
      <c r="NX173" s="0"/>
      <c r="NY173" s="0"/>
      <c r="NZ173" s="0"/>
      <c r="OA173" s="0"/>
      <c r="OB173" s="0"/>
      <c r="OC173" s="0"/>
      <c r="OD173" s="0"/>
      <c r="OE173" s="0"/>
      <c r="OF173" s="0"/>
      <c r="OG173" s="0"/>
      <c r="OH173" s="0"/>
      <c r="OI173" s="0"/>
      <c r="OJ173" s="0"/>
      <c r="OK173" s="0"/>
      <c r="OL173" s="0"/>
      <c r="OM173" s="0"/>
      <c r="ON173" s="0"/>
      <c r="OO173" s="0"/>
      <c r="OP173" s="0"/>
      <c r="OQ173" s="0"/>
      <c r="OR173" s="0"/>
      <c r="OS173" s="0"/>
      <c r="OT173" s="0"/>
      <c r="OU173" s="0"/>
      <c r="OV173" s="0"/>
      <c r="OW173" s="0"/>
      <c r="OX173" s="0"/>
      <c r="OY173" s="0"/>
      <c r="OZ173" s="0"/>
      <c r="PA173" s="0"/>
      <c r="PB173" s="0"/>
      <c r="PC173" s="0"/>
      <c r="PD173" s="0"/>
      <c r="PE173" s="0"/>
      <c r="PF173" s="0"/>
      <c r="PG173" s="0"/>
      <c r="PH173" s="0"/>
      <c r="PI173" s="0"/>
      <c r="PJ173" s="0"/>
      <c r="PK173" s="0"/>
      <c r="PL173" s="0"/>
      <c r="PM173" s="0"/>
      <c r="PN173" s="0"/>
      <c r="PO173" s="0"/>
      <c r="PP173" s="0"/>
      <c r="PQ173" s="0"/>
      <c r="PR173" s="0"/>
      <c r="PS173" s="0"/>
      <c r="PT173" s="0"/>
      <c r="PU173" s="0"/>
      <c r="PV173" s="0"/>
      <c r="PW173" s="0"/>
      <c r="PX173" s="0"/>
      <c r="PY173" s="0"/>
      <c r="PZ173" s="0"/>
      <c r="QA173" s="0"/>
      <c r="QB173" s="0"/>
      <c r="QC173" s="0"/>
      <c r="QD173" s="0"/>
      <c r="QE173" s="0"/>
      <c r="QF173" s="0"/>
      <c r="QG173" s="0"/>
      <c r="QH173" s="0"/>
      <c r="QI173" s="0"/>
      <c r="QJ173" s="0"/>
      <c r="QK173" s="0"/>
      <c r="QL173" s="0"/>
      <c r="QM173" s="0"/>
      <c r="QN173" s="0"/>
      <c r="QO173" s="0"/>
      <c r="QP173" s="0"/>
      <c r="QQ173" s="0"/>
      <c r="QR173" s="0"/>
      <c r="QS173" s="0"/>
      <c r="QT173" s="0"/>
      <c r="QU173" s="0"/>
      <c r="QV173" s="0"/>
      <c r="QW173" s="0"/>
      <c r="QX173" s="0"/>
      <c r="QY173" s="0"/>
      <c r="QZ173" s="0"/>
      <c r="RA173" s="0"/>
      <c r="RB173" s="0"/>
      <c r="RC173" s="0"/>
      <c r="RD173" s="0"/>
      <c r="RE173" s="0"/>
      <c r="RF173" s="0"/>
      <c r="RG173" s="0"/>
      <c r="RH173" s="0"/>
      <c r="RI173" s="0"/>
      <c r="RJ173" s="0"/>
      <c r="RK173" s="0"/>
      <c r="RL173" s="0"/>
      <c r="RM173" s="0"/>
      <c r="RN173" s="0"/>
      <c r="RO173" s="0"/>
      <c r="RP173" s="0"/>
      <c r="RQ173" s="0"/>
      <c r="RR173" s="0"/>
      <c r="RS173" s="0"/>
      <c r="RT173" s="0"/>
      <c r="RU173" s="0"/>
      <c r="RV173" s="0"/>
      <c r="RW173" s="0"/>
      <c r="RX173" s="0"/>
      <c r="RY173" s="0"/>
      <c r="RZ173" s="0"/>
      <c r="SA173" s="0"/>
      <c r="SB173" s="0"/>
      <c r="SC173" s="0"/>
      <c r="SD173" s="0"/>
      <c r="SE173" s="0"/>
      <c r="SF173" s="0"/>
      <c r="SG173" s="0"/>
      <c r="SH173" s="0"/>
      <c r="SI173" s="0"/>
      <c r="SJ173" s="0"/>
      <c r="SK173" s="0"/>
      <c r="SL173" s="0"/>
      <c r="SM173" s="0"/>
      <c r="SN173" s="0"/>
      <c r="SO173" s="0"/>
      <c r="SP173" s="0"/>
      <c r="SQ173" s="0"/>
      <c r="SR173" s="0"/>
      <c r="SS173" s="0"/>
      <c r="ST173" s="0"/>
      <c r="SU173" s="0"/>
      <c r="SV173" s="0"/>
      <c r="SW173" s="0"/>
      <c r="SX173" s="0"/>
      <c r="SY173" s="0"/>
      <c r="SZ173" s="0"/>
      <c r="TA173" s="0"/>
      <c r="TB173" s="0"/>
      <c r="TC173" s="0"/>
      <c r="TD173" s="0"/>
      <c r="TE173" s="0"/>
      <c r="TF173" s="0"/>
      <c r="TG173" s="0"/>
      <c r="TH173" s="0"/>
      <c r="TI173" s="0"/>
      <c r="TJ173" s="0"/>
      <c r="TK173" s="0"/>
      <c r="TL173" s="0"/>
      <c r="TM173" s="0"/>
      <c r="TN173" s="0"/>
      <c r="TO173" s="0"/>
      <c r="TP173" s="0"/>
      <c r="TQ173" s="0"/>
      <c r="TR173" s="0"/>
      <c r="TS173" s="0"/>
      <c r="TT173" s="0"/>
      <c r="TU173" s="0"/>
      <c r="TV173" s="0"/>
      <c r="TW173" s="0"/>
      <c r="TX173" s="0"/>
      <c r="TY173" s="0"/>
      <c r="TZ173" s="0"/>
      <c r="UA173" s="0"/>
      <c r="UB173" s="0"/>
      <c r="UC173" s="0"/>
      <c r="UD173" s="0"/>
      <c r="UE173" s="0"/>
      <c r="UF173" s="0"/>
      <c r="UG173" s="0"/>
      <c r="UH173" s="0"/>
      <c r="UI173" s="0"/>
      <c r="UJ173" s="0"/>
      <c r="UK173" s="0"/>
      <c r="UL173" s="0"/>
      <c r="UM173" s="0"/>
      <c r="UN173" s="0"/>
      <c r="UO173" s="0"/>
      <c r="UP173" s="0"/>
      <c r="UQ173" s="0"/>
      <c r="UR173" s="0"/>
      <c r="US173" s="0"/>
      <c r="UT173" s="0"/>
      <c r="UU173" s="0"/>
      <c r="UV173" s="0"/>
      <c r="UW173" s="0"/>
      <c r="UX173" s="0"/>
      <c r="UY173" s="0"/>
      <c r="UZ173" s="0"/>
      <c r="VA173" s="0"/>
      <c r="VB173" s="0"/>
      <c r="VC173" s="0"/>
      <c r="VD173" s="0"/>
      <c r="VE173" s="0"/>
      <c r="VF173" s="0"/>
      <c r="VG173" s="0"/>
      <c r="VH173" s="0"/>
      <c r="VI173" s="0"/>
      <c r="VJ173" s="0"/>
      <c r="VK173" s="0"/>
      <c r="VL173" s="0"/>
      <c r="VM173" s="0"/>
      <c r="VN173" s="0"/>
      <c r="VO173" s="0"/>
      <c r="VP173" s="0"/>
      <c r="VQ173" s="0"/>
      <c r="VR173" s="0"/>
      <c r="VS173" s="0"/>
      <c r="VT173" s="0"/>
      <c r="VU173" s="0"/>
      <c r="VV173" s="0"/>
      <c r="VW173" s="0"/>
      <c r="VX173" s="0"/>
      <c r="VY173" s="0"/>
      <c r="VZ173" s="0"/>
      <c r="WA173" s="0"/>
      <c r="WB173" s="0"/>
      <c r="WC173" s="0"/>
      <c r="WD173" s="0"/>
      <c r="WE173" s="0"/>
      <c r="WF173" s="0"/>
      <c r="WG173" s="0"/>
      <c r="WH173" s="0"/>
      <c r="WI173" s="0"/>
      <c r="WJ173" s="0"/>
      <c r="WK173" s="0"/>
      <c r="WL173" s="0"/>
      <c r="WM173" s="0"/>
      <c r="WN173" s="0"/>
      <c r="WO173" s="0"/>
      <c r="WP173" s="0"/>
      <c r="WQ173" s="0"/>
      <c r="WR173" s="0"/>
      <c r="WS173" s="0"/>
      <c r="WT173" s="0"/>
      <c r="WU173" s="0"/>
      <c r="WV173" s="0"/>
      <c r="WW173" s="0"/>
      <c r="WX173" s="0"/>
      <c r="WY173" s="0"/>
      <c r="WZ173" s="0"/>
      <c r="XA173" s="0"/>
      <c r="XB173" s="0"/>
      <c r="XC173" s="0"/>
      <c r="XD173" s="0"/>
      <c r="XE173" s="0"/>
      <c r="XF173" s="0"/>
      <c r="XG173" s="0"/>
      <c r="XH173" s="0"/>
      <c r="XI173" s="0"/>
      <c r="XJ173" s="0"/>
      <c r="XK173" s="0"/>
      <c r="XL173" s="0"/>
      <c r="XM173" s="0"/>
      <c r="XN173" s="0"/>
      <c r="XO173" s="0"/>
      <c r="XP173" s="0"/>
      <c r="XQ173" s="0"/>
      <c r="XR173" s="0"/>
      <c r="XS173" s="0"/>
      <c r="XT173" s="0"/>
      <c r="XU173" s="0"/>
      <c r="XV173" s="0"/>
      <c r="XW173" s="0"/>
      <c r="XX173" s="0"/>
      <c r="XY173" s="0"/>
      <c r="XZ173" s="0"/>
      <c r="YA173" s="0"/>
      <c r="YB173" s="0"/>
      <c r="YC173" s="0"/>
      <c r="YD173" s="0"/>
      <c r="YE173" s="0"/>
      <c r="YF173" s="0"/>
      <c r="YG173" s="0"/>
      <c r="YH173" s="0"/>
      <c r="YI173" s="0"/>
      <c r="YJ173" s="0"/>
      <c r="YK173" s="0"/>
      <c r="YL173" s="0"/>
      <c r="YM173" s="0"/>
      <c r="YN173" s="0"/>
      <c r="YO173" s="0"/>
      <c r="YP173" s="0"/>
      <c r="YQ173" s="0"/>
      <c r="YR173" s="0"/>
      <c r="YS173" s="0"/>
      <c r="YT173" s="0"/>
      <c r="YU173" s="0"/>
      <c r="YV173" s="0"/>
      <c r="YW173" s="0"/>
      <c r="YX173" s="0"/>
      <c r="YY173" s="0"/>
      <c r="YZ173" s="0"/>
      <c r="ZA173" s="0"/>
      <c r="ZB173" s="0"/>
      <c r="ZC173" s="0"/>
      <c r="ZD173" s="0"/>
      <c r="ZE173" s="0"/>
      <c r="ZF173" s="0"/>
      <c r="ZG173" s="0"/>
      <c r="ZH173" s="0"/>
      <c r="ZI173" s="0"/>
      <c r="ZJ173" s="0"/>
      <c r="ZK173" s="0"/>
      <c r="ZL173" s="0"/>
      <c r="ZM173" s="0"/>
      <c r="ZN173" s="0"/>
      <c r="ZO173" s="0"/>
      <c r="ZP173" s="0"/>
      <c r="ZQ173" s="0"/>
      <c r="ZR173" s="0"/>
      <c r="ZS173" s="0"/>
      <c r="ZT173" s="0"/>
      <c r="ZU173" s="0"/>
      <c r="ZV173" s="0"/>
      <c r="ZW173" s="0"/>
      <c r="ZX173" s="0"/>
      <c r="ZY173" s="0"/>
      <c r="ZZ173" s="0"/>
      <c r="AAA173" s="0"/>
      <c r="AAB173" s="0"/>
      <c r="AAC173" s="0"/>
      <c r="AAD173" s="0"/>
      <c r="AAE173" s="0"/>
      <c r="AAF173" s="0"/>
      <c r="AAG173" s="0"/>
      <c r="AAH173" s="0"/>
      <c r="AAI173" s="0"/>
      <c r="AAJ173" s="0"/>
      <c r="AAK173" s="0"/>
      <c r="AAL173" s="0"/>
      <c r="AAM173" s="0"/>
      <c r="AAN173" s="0"/>
      <c r="AAO173" s="0"/>
      <c r="AAP173" s="0"/>
      <c r="AAQ173" s="0"/>
      <c r="AAR173" s="0"/>
      <c r="AAS173" s="0"/>
      <c r="AAT173" s="0"/>
      <c r="AAU173" s="0"/>
      <c r="AAV173" s="0"/>
      <c r="AAW173" s="0"/>
      <c r="AAX173" s="0"/>
      <c r="AAY173" s="0"/>
      <c r="AAZ173" s="0"/>
      <c r="ABA173" s="0"/>
      <c r="ABB173" s="0"/>
      <c r="ABC173" s="0"/>
      <c r="ABD173" s="0"/>
      <c r="ABE173" s="0"/>
      <c r="ABF173" s="0"/>
      <c r="ABG173" s="0"/>
      <c r="ABH173" s="0"/>
      <c r="ABI173" s="0"/>
      <c r="ABJ173" s="0"/>
      <c r="ABK173" s="0"/>
      <c r="ABL173" s="0"/>
      <c r="ABM173" s="0"/>
      <c r="ABN173" s="0"/>
      <c r="ABO173" s="0"/>
      <c r="ABP173" s="0"/>
      <c r="ABQ173" s="0"/>
      <c r="ABR173" s="0"/>
      <c r="ABS173" s="0"/>
      <c r="ABT173" s="0"/>
      <c r="ABU173" s="0"/>
      <c r="ABV173" s="0"/>
      <c r="ABW173" s="0"/>
      <c r="ABX173" s="0"/>
      <c r="ABY173" s="0"/>
      <c r="ABZ173" s="0"/>
      <c r="ACA173" s="0"/>
      <c r="ACB173" s="0"/>
      <c r="ACC173" s="0"/>
      <c r="ACD173" s="0"/>
      <c r="ACE173" s="0"/>
      <c r="ACF173" s="0"/>
      <c r="ACG173" s="0"/>
      <c r="ACH173" s="0"/>
      <c r="ACI173" s="0"/>
      <c r="ACJ173" s="0"/>
      <c r="ACK173" s="0"/>
      <c r="ACL173" s="0"/>
      <c r="ACM173" s="0"/>
      <c r="ACN173" s="0"/>
      <c r="ACO173" s="0"/>
      <c r="ACP173" s="0"/>
      <c r="ACQ173" s="0"/>
      <c r="ACR173" s="0"/>
      <c r="ACS173" s="0"/>
      <c r="ACT173" s="0"/>
      <c r="ACU173" s="0"/>
      <c r="ACV173" s="0"/>
      <c r="ACW173" s="0"/>
      <c r="ACX173" s="0"/>
      <c r="ACY173" s="0"/>
      <c r="ACZ173" s="0"/>
      <c r="ADA173" s="0"/>
      <c r="ADB173" s="0"/>
      <c r="ADC173" s="0"/>
      <c r="ADD173" s="0"/>
      <c r="ADE173" s="0"/>
      <c r="ADF173" s="0"/>
      <c r="ADG173" s="0"/>
      <c r="ADH173" s="0"/>
      <c r="ADI173" s="0"/>
      <c r="ADJ173" s="0"/>
      <c r="ADK173" s="0"/>
      <c r="ADL173" s="0"/>
      <c r="ADM173" s="0"/>
      <c r="ADN173" s="0"/>
      <c r="ADO173" s="0"/>
      <c r="ADP173" s="0"/>
      <c r="ADQ173" s="0"/>
      <c r="ADR173" s="0"/>
      <c r="ADS173" s="0"/>
      <c r="ADT173" s="0"/>
      <c r="ADU173" s="0"/>
      <c r="ADV173" s="0"/>
      <c r="ADW173" s="0"/>
      <c r="ADX173" s="0"/>
      <c r="ADY173" s="0"/>
      <c r="ADZ173" s="0"/>
      <c r="AEA173" s="0"/>
      <c r="AEB173" s="0"/>
      <c r="AEC173" s="0"/>
      <c r="AED173" s="0"/>
      <c r="AEE173" s="0"/>
      <c r="AEF173" s="0"/>
      <c r="AEG173" s="0"/>
      <c r="AEH173" s="0"/>
      <c r="AEI173" s="0"/>
      <c r="AEJ173" s="0"/>
      <c r="AEK173" s="0"/>
      <c r="AEL173" s="0"/>
      <c r="AEM173" s="0"/>
      <c r="AEN173" s="0"/>
      <c r="AEO173" s="0"/>
      <c r="AEP173" s="0"/>
      <c r="AEQ173" s="0"/>
      <c r="AER173" s="0"/>
      <c r="AES173" s="0"/>
      <c r="AET173" s="0"/>
      <c r="AEU173" s="0"/>
      <c r="AEV173" s="0"/>
      <c r="AEW173" s="0"/>
      <c r="AEX173" s="0"/>
      <c r="AEY173" s="0"/>
      <c r="AEZ173" s="0"/>
      <c r="AFA173" s="0"/>
      <c r="AFB173" s="0"/>
      <c r="AFC173" s="0"/>
      <c r="AFD173" s="0"/>
      <c r="AFE173" s="0"/>
      <c r="AFF173" s="0"/>
      <c r="AFG173" s="0"/>
      <c r="AFH173" s="0"/>
      <c r="AFI173" s="0"/>
      <c r="AFJ173" s="0"/>
      <c r="AFK173" s="0"/>
      <c r="AFL173" s="0"/>
      <c r="AFM173" s="0"/>
      <c r="AFN173" s="0"/>
      <c r="AFO173" s="0"/>
      <c r="AFP173" s="0"/>
      <c r="AFQ173" s="0"/>
      <c r="AFR173" s="0"/>
      <c r="AFS173" s="0"/>
      <c r="AFT173" s="0"/>
      <c r="AFU173" s="0"/>
      <c r="AFV173" s="0"/>
      <c r="AFW173" s="0"/>
      <c r="AFX173" s="0"/>
      <c r="AFY173" s="0"/>
      <c r="AFZ173" s="0"/>
      <c r="AGA173" s="0"/>
      <c r="AGB173" s="0"/>
      <c r="AGC173" s="0"/>
      <c r="AGD173" s="0"/>
      <c r="AGE173" s="0"/>
      <c r="AGF173" s="0"/>
      <c r="AGG173" s="0"/>
      <c r="AGH173" s="0"/>
      <c r="AGI173" s="0"/>
      <c r="AGJ173" s="0"/>
      <c r="AGK173" s="0"/>
      <c r="AGL173" s="0"/>
      <c r="AGM173" s="0"/>
      <c r="AGN173" s="0"/>
      <c r="AGO173" s="0"/>
      <c r="AGP173" s="0"/>
      <c r="AGQ173" s="0"/>
      <c r="AGR173" s="0"/>
      <c r="AGS173" s="0"/>
      <c r="AGT173" s="0"/>
      <c r="AGU173" s="0"/>
      <c r="AGV173" s="0"/>
      <c r="AGW173" s="0"/>
      <c r="AGX173" s="0"/>
      <c r="AGY173" s="0"/>
      <c r="AGZ173" s="0"/>
      <c r="AHA173" s="0"/>
      <c r="AHB173" s="0"/>
      <c r="AHC173" s="0"/>
      <c r="AHD173" s="0"/>
      <c r="AHE173" s="0"/>
      <c r="AHF173" s="0"/>
      <c r="AHG173" s="0"/>
      <c r="AHH173" s="0"/>
      <c r="AHI173" s="0"/>
      <c r="AHJ173" s="0"/>
      <c r="AHK173" s="0"/>
      <c r="AHL173" s="0"/>
      <c r="AHM173" s="0"/>
      <c r="AHN173" s="0"/>
      <c r="AHO173" s="0"/>
      <c r="AHP173" s="0"/>
      <c r="AHQ173" s="0"/>
      <c r="AHR173" s="0"/>
      <c r="AHS173" s="0"/>
      <c r="AHT173" s="0"/>
      <c r="AHU173" s="0"/>
      <c r="AHV173" s="0"/>
      <c r="AHW173" s="0"/>
      <c r="AHX173" s="0"/>
      <c r="AHY173" s="0"/>
      <c r="AHZ173" s="0"/>
      <c r="AIA173" s="0"/>
      <c r="AIB173" s="0"/>
      <c r="AIC173" s="0"/>
      <c r="AID173" s="0"/>
      <c r="AIE173" s="0"/>
      <c r="AIF173" s="0"/>
      <c r="AIG173" s="0"/>
      <c r="AIH173" s="0"/>
      <c r="AII173" s="0"/>
      <c r="AIJ173" s="0"/>
      <c r="AIK173" s="0"/>
      <c r="AIL173" s="0"/>
      <c r="AIM173" s="0"/>
      <c r="AIN173" s="0"/>
      <c r="AIO173" s="0"/>
      <c r="AIP173" s="0"/>
      <c r="AIQ173" s="0"/>
      <c r="AIR173" s="0"/>
      <c r="AIS173" s="0"/>
      <c r="AIT173" s="0"/>
      <c r="AIU173" s="0"/>
      <c r="AIV173" s="0"/>
      <c r="AIW173" s="0"/>
      <c r="AIX173" s="0"/>
      <c r="AIY173" s="0"/>
      <c r="AIZ173" s="0"/>
      <c r="AJA173" s="0"/>
      <c r="AJB173" s="0"/>
      <c r="AJC173" s="0"/>
      <c r="AJD173" s="0"/>
      <c r="AJE173" s="0"/>
      <c r="AJF173" s="0"/>
      <c r="AJG173" s="0"/>
      <c r="AJH173" s="0"/>
      <c r="AJI173" s="0"/>
      <c r="AJJ173" s="0"/>
      <c r="AJK173" s="0"/>
      <c r="AJL173" s="0"/>
      <c r="AJM173" s="0"/>
      <c r="AJN173" s="0"/>
      <c r="AJO173" s="0"/>
      <c r="AJP173" s="0"/>
      <c r="AJQ173" s="0"/>
      <c r="AJR173" s="0"/>
      <c r="AJS173" s="0"/>
      <c r="AJT173" s="0"/>
      <c r="AJU173" s="0"/>
      <c r="AJV173" s="0"/>
      <c r="AJW173" s="0"/>
      <c r="AJX173" s="0"/>
      <c r="AJY173" s="0"/>
      <c r="AJZ173" s="0"/>
      <c r="AKA173" s="0"/>
      <c r="AKB173" s="0"/>
      <c r="AKC173" s="0"/>
      <c r="AKD173" s="0"/>
      <c r="AKE173" s="0"/>
      <c r="AKF173" s="0"/>
      <c r="AKG173" s="0"/>
      <c r="AKH173" s="0"/>
      <c r="AKI173" s="0"/>
      <c r="AKJ173" s="0"/>
      <c r="AKK173" s="0"/>
      <c r="AKL173" s="0"/>
      <c r="AKM173" s="0"/>
      <c r="AKN173" s="0"/>
      <c r="AKO173" s="0"/>
      <c r="AKP173" s="0"/>
      <c r="AKQ173" s="0"/>
      <c r="AKR173" s="0"/>
      <c r="AKS173" s="0"/>
      <c r="AKT173" s="0"/>
      <c r="AKU173" s="0"/>
      <c r="AKV173" s="0"/>
      <c r="AKW173" s="0"/>
      <c r="AKX173" s="0"/>
      <c r="AKY173" s="0"/>
      <c r="AKZ173" s="0"/>
      <c r="ALA173" s="0"/>
      <c r="ALB173" s="0"/>
      <c r="ALC173" s="0"/>
      <c r="ALD173" s="0"/>
      <c r="ALE173" s="0"/>
      <c r="ALF173" s="0"/>
      <c r="ALG173" s="0"/>
      <c r="ALH173" s="0"/>
      <c r="ALI173" s="0"/>
      <c r="ALJ173" s="0"/>
      <c r="ALK173" s="0"/>
      <c r="ALL173" s="0"/>
      <c r="ALM173" s="0"/>
      <c r="ALN173" s="0"/>
      <c r="ALO173" s="0"/>
      <c r="ALP173" s="0"/>
      <c r="ALQ173" s="0"/>
      <c r="ALR173" s="0"/>
      <c r="ALS173" s="0"/>
      <c r="ALT173" s="0"/>
      <c r="ALU173" s="0"/>
      <c r="ALV173" s="0"/>
      <c r="ALW173" s="0"/>
      <c r="ALX173" s="0"/>
      <c r="ALY173" s="0"/>
      <c r="ALZ173" s="0"/>
      <c r="AMA173" s="0"/>
      <c r="AMB173" s="0"/>
      <c r="AMC173" s="0"/>
      <c r="AMD173" s="0"/>
      <c r="AME173" s="0"/>
      <c r="AMF173" s="0"/>
      <c r="AMG173" s="0"/>
      <c r="AMH173" s="0"/>
      <c r="AMI173" s="0"/>
      <c r="AMJ173" s="0"/>
    </row>
    <row r="174" customFormat="false" ht="12.8" hidden="false" customHeight="false" outlineLevel="0" collapsed="false">
      <c r="A174" s="0"/>
      <c r="B174" s="0"/>
      <c r="C174" s="34" t="s">
        <v>397</v>
      </c>
      <c r="D174" s="29" t="str">
        <f aca="false">IF(B174&lt;&gt;"",B174,IF(D173&lt;&gt;"",D173,""))</f>
        <v>parser_user</v>
      </c>
      <c r="E174" s="29" t="str">
        <f aca="false">LOWER(C174)</f>
        <v>rand</v>
      </c>
      <c r="F174" s="35" t="s">
        <v>386</v>
      </c>
      <c r="G174" s="36" t="n">
        <v>8</v>
      </c>
      <c r="H174" s="38"/>
      <c r="I174" s="38" t="n">
        <v>12345678</v>
      </c>
      <c r="J174" s="38"/>
      <c r="K174" s="33" t="str">
        <f aca="false">IF(F174="","",IF(F174="STRING","VARCHAR("&amp;G174&amp;")",F174)&amp;" "&amp;IF(H174="","NOT NULL","")&amp;" "&amp;IF(I174="","","DEFAULT "&amp;I174))</f>
        <v>VARCHAR(8) NOT NULL DEFAULT 12345678</v>
      </c>
      <c r="L174" s="29" t="str">
        <f aca="false">IF(J174="pk","PRIMARY KEY ("&amp;E174&amp;")",IF(J174="u","UNIQUE ","")&amp;IF(OR(J174="i",J174="u"),"KEY "&amp;E174&amp;" ("&amp;E174&amp;")",""))</f>
        <v/>
      </c>
      <c r="M174" s="29" t="str">
        <f aca="false">TRIM(E174&amp;" "&amp;K174)&amp;IF(C174="id"," AUTO_INCREMENT","")</f>
        <v>rand VARCHAR(8) NOT NULL DEFAULT 12345678</v>
      </c>
      <c r="N174" s="29" t="str">
        <f aca="false">IF(M174="","",IF(N173="",N173,N173&amp;", ")&amp;M174)</f>
        <v>id INT NOT NULL AUTO_INCREMENT, user_id VARCHAR(16) NOT NULL, password VARCHAR(64) NOT NULL, deleted DATETIME DEFAULT NULL, updated TIMESTAMP DEFAULT CURRENT_TIMESTAMP ON UPDATE CURRENT_TIMESTAMP, rand VARCHAR(8) NOT NULL DEFAULT 12345678</v>
      </c>
      <c r="O174" s="29" t="str">
        <f aca="false">IF(E174="","",O173&amp;IF(L174="","",", "&amp;L174))</f>
        <v>, PRIMARY KEY (id), KEY deleted (deleted), KEY updated (updated)</v>
      </c>
      <c r="P174" s="29" t="str">
        <f aca="false">IF(AND(E174&lt;&gt;"",E175=""),"DROP TABLE IF EXISTS "&amp;D174&amp;"; ","")</f>
        <v>DROP TABLE IF EXISTS parser_user;</v>
      </c>
      <c r="Q174" s="29" t="str">
        <f aca="false">IF(AND(E174&lt;&gt;"",E175=""),"CREATE TABLE IF NOT EXISTS "&amp;D174&amp;" ( "&amp;N174&amp;" "&amp;O174&amp;" ) ENGINE=InnoDB  DEFAULT CHARSET=utf8mb4 AUTO_INCREMENT=1 ;","")</f>
        <v>CREATE TABLE IF NOT EXISTS parser_user ( id INT NOT NULL AUTO_INCREMENT, user_id VARCHAR(16) NOT NULL, password VARCHAR(64) NOT NULL, deleted DATETIME DEFAULT NULL, updated TIMESTAMP DEFAULT CURRENT_TIMESTAMP ON UPDATE CURRENT_TIMESTAMP, rand VARCHAR(8) NOT NULL DEFAULT 12345678 , PRIMARY KEY (id), KEY deleted (deleted), KEY updated (updated) ) ENGINE=InnoDB  DEFAULT CHARSET=utf8mb4 AUTO_INCREMENT=1 ;</v>
      </c>
      <c r="R174" s="29" t="str">
        <f aca="false">P174&amp;Q174</f>
        <v>DROP TABLE IF EXISTS parser_user; CREATE TABLE IF NOT EXISTS parser_user ( id INT NOT NULL AUTO_INCREMENT, user_id VARCHAR(16) NOT NULL, password VARCHAR(64) NOT NULL, deleted DATETIME DEFAULT NULL, updated TIMESTAMP DEFAULT CURRENT_TIMESTAMP ON UPDATE CURRENT_TIMESTAMP, rand VARCHAR(8) NOT NULL DEFAULT 12345678 , PRIMARY KEY (id), KEY deleted (deleted), KEY updated (updated) ) ENGINE=InnoDB  DEFAULT CHARSET=utf8mb4 AUTO_INCREMENT=1 ;</v>
      </c>
      <c r="S174" s="0"/>
      <c r="T174" s="0"/>
      <c r="U174" s="0"/>
      <c r="V174" s="0"/>
      <c r="W174" s="0" t="str">
        <f aca="false">IF(B174&lt;&gt;"",B174,W173)</f>
        <v>parser_user</v>
      </c>
      <c r="X174" s="0" t="str">
        <f aca="false">IF(B174&lt;&gt;"","ALTER TABLE "&amp;B174&amp;" CONVERT TO CHARACTER SET utf8mb4 COLLATE utf8mb4_unicode_ci;",IF(F174="STRING","ALTER TABLE "&amp;W174&amp;" CHANGE "&amp;C174&amp;" "&amp;C174&amp;" VARCHAR("&amp;G174&amp;") CHARACTER SET utf8mb4 COLLATE utf8mb4_unicode_ci;",IF(OR(F174="TEXT",F174="LONGTEXT"),"ALTER TABLE "&amp;W174&amp;" CHANGE "&amp;C174&amp;" "&amp;C174&amp;" "&amp;F174&amp;" CHARACTER SET utf8mb4 COLLATE utf8mb4_unicode_ci;","")))</f>
        <v>ALTER TABLE parser_user CHANGE rand rand VARCHAR(8) CHARACTER SET utf8mb4 COLLATE utf8mb4_unicode_ci;</v>
      </c>
      <c r="Y174" s="0"/>
      <c r="Z174" s="0"/>
      <c r="AA174" s="0"/>
      <c r="AB174" s="0"/>
      <c r="AC174" s="0"/>
      <c r="AD174" s="0"/>
      <c r="AE174" s="0"/>
      <c r="AF174" s="0"/>
      <c r="AG174" s="0"/>
      <c r="AH174" s="0"/>
      <c r="AI174" s="0"/>
      <c r="AJ174" s="0"/>
      <c r="AK174" s="0"/>
      <c r="AL174" s="0"/>
      <c r="AM174" s="0"/>
      <c r="AN174" s="0"/>
      <c r="AO174" s="0"/>
      <c r="AP174" s="0"/>
      <c r="AQ174" s="0"/>
      <c r="AR174" s="0"/>
      <c r="AS174" s="0"/>
      <c r="AT174" s="0"/>
      <c r="AU174" s="0"/>
      <c r="AV174" s="0"/>
      <c r="AW174" s="0"/>
      <c r="AX174" s="0"/>
      <c r="AY174" s="0"/>
      <c r="AZ174" s="0"/>
      <c r="BA174" s="0"/>
      <c r="BB174" s="0"/>
      <c r="BC174" s="0"/>
      <c r="BD174" s="0"/>
      <c r="BE174" s="0"/>
      <c r="BF174" s="0"/>
      <c r="BG174" s="0"/>
      <c r="BH174" s="0"/>
      <c r="BI174" s="0"/>
      <c r="BJ174" s="0"/>
      <c r="BK174" s="0"/>
      <c r="BL174" s="0"/>
      <c r="BM174" s="0"/>
      <c r="BN174" s="0"/>
      <c r="BO174" s="0"/>
      <c r="BP174" s="0"/>
      <c r="BQ174" s="0"/>
      <c r="BR174" s="0"/>
      <c r="BS174" s="0"/>
      <c r="BT174" s="0"/>
      <c r="BU174" s="0"/>
      <c r="BV174" s="0"/>
      <c r="BW174" s="0"/>
      <c r="BX174" s="0"/>
      <c r="BY174" s="0"/>
      <c r="BZ174" s="0"/>
      <c r="CA174" s="0"/>
      <c r="CB174" s="0"/>
      <c r="CC174" s="0"/>
      <c r="CD174" s="0"/>
      <c r="CE174" s="0"/>
      <c r="CF174" s="0"/>
      <c r="CG174" s="0"/>
      <c r="CH174" s="0"/>
      <c r="CI174" s="0"/>
      <c r="CJ174" s="0"/>
      <c r="CK174" s="0"/>
      <c r="CL174" s="0"/>
      <c r="CM174" s="0"/>
      <c r="CN174" s="0"/>
      <c r="CO174" s="0"/>
      <c r="CP174" s="0"/>
      <c r="CQ174" s="0"/>
      <c r="CR174" s="0"/>
      <c r="CS174" s="0"/>
      <c r="CT174" s="0"/>
      <c r="CU174" s="0"/>
      <c r="CV174" s="0"/>
      <c r="CW174" s="0"/>
      <c r="CX174" s="0"/>
      <c r="CY174" s="0"/>
      <c r="CZ174" s="0"/>
      <c r="DA174" s="0"/>
      <c r="DB174" s="0"/>
      <c r="DC174" s="0"/>
      <c r="DD174" s="0"/>
      <c r="DE174" s="0"/>
      <c r="DF174" s="0"/>
      <c r="DG174" s="0"/>
      <c r="DH174" s="0"/>
      <c r="DI174" s="0"/>
      <c r="DJ174" s="0"/>
      <c r="DK174" s="0"/>
      <c r="DL174" s="0"/>
      <c r="DM174" s="0"/>
      <c r="DN174" s="0"/>
      <c r="DO174" s="0"/>
      <c r="DP174" s="0"/>
      <c r="DQ174" s="0"/>
      <c r="DR174" s="0"/>
      <c r="DS174" s="0"/>
      <c r="DT174" s="0"/>
      <c r="DU174" s="0"/>
      <c r="DV174" s="0"/>
      <c r="DW174" s="0"/>
      <c r="DX174" s="0"/>
      <c r="DY174" s="0"/>
      <c r="DZ174" s="0"/>
      <c r="EA174" s="0"/>
      <c r="EB174" s="0"/>
      <c r="EC174" s="0"/>
      <c r="ED174" s="0"/>
      <c r="EE174" s="0"/>
      <c r="EF174" s="0"/>
      <c r="EG174" s="0"/>
      <c r="EH174" s="0"/>
      <c r="EI174" s="0"/>
      <c r="EJ174" s="0"/>
      <c r="EK174" s="0"/>
      <c r="EL174" s="0"/>
      <c r="EM174" s="0"/>
      <c r="EN174" s="0"/>
      <c r="EO174" s="0"/>
      <c r="EP174" s="0"/>
      <c r="EQ174" s="0"/>
      <c r="ER174" s="0"/>
      <c r="ES174" s="0"/>
      <c r="ET174" s="0"/>
      <c r="EU174" s="0"/>
      <c r="EV174" s="0"/>
      <c r="EW174" s="0"/>
      <c r="EX174" s="0"/>
      <c r="EY174" s="0"/>
      <c r="EZ174" s="0"/>
      <c r="FA174" s="0"/>
      <c r="FB174" s="0"/>
      <c r="FC174" s="0"/>
      <c r="FD174" s="0"/>
      <c r="FE174" s="0"/>
      <c r="FF174" s="0"/>
      <c r="FG174" s="0"/>
      <c r="FH174" s="0"/>
      <c r="FI174" s="0"/>
      <c r="FJ174" s="0"/>
      <c r="FK174" s="0"/>
      <c r="FL174" s="0"/>
      <c r="FM174" s="0"/>
      <c r="FN174" s="0"/>
      <c r="FO174" s="0"/>
      <c r="FP174" s="0"/>
      <c r="FQ174" s="0"/>
      <c r="FR174" s="0"/>
      <c r="FS174" s="0"/>
      <c r="FT174" s="0"/>
      <c r="FU174" s="0"/>
      <c r="FV174" s="0"/>
      <c r="FW174" s="0"/>
      <c r="FX174" s="0"/>
      <c r="FY174" s="0"/>
      <c r="FZ174" s="0"/>
      <c r="GA174" s="0"/>
      <c r="GB174" s="0"/>
      <c r="GC174" s="0"/>
      <c r="GD174" s="0"/>
      <c r="GE174" s="0"/>
      <c r="GF174" s="0"/>
      <c r="GG174" s="0"/>
      <c r="GH174" s="0"/>
      <c r="GI174" s="0"/>
      <c r="GJ174" s="0"/>
      <c r="GK174" s="0"/>
      <c r="GL174" s="0"/>
      <c r="GM174" s="0"/>
      <c r="GN174" s="0"/>
      <c r="GO174" s="0"/>
      <c r="GP174" s="0"/>
      <c r="GQ174" s="0"/>
      <c r="GR174" s="0"/>
      <c r="GS174" s="0"/>
      <c r="GT174" s="0"/>
      <c r="GU174" s="0"/>
      <c r="GV174" s="0"/>
      <c r="GW174" s="0"/>
      <c r="GX174" s="0"/>
      <c r="GY174" s="0"/>
      <c r="GZ174" s="0"/>
      <c r="HA174" s="0"/>
      <c r="HB174" s="0"/>
      <c r="HC174" s="0"/>
      <c r="HD174" s="0"/>
      <c r="HE174" s="0"/>
      <c r="HF174" s="0"/>
      <c r="HG174" s="0"/>
      <c r="HH174" s="0"/>
      <c r="HI174" s="0"/>
      <c r="HJ174" s="0"/>
      <c r="HK174" s="0"/>
      <c r="HL174" s="0"/>
      <c r="HM174" s="0"/>
      <c r="HN174" s="0"/>
      <c r="HO174" s="0"/>
      <c r="HP174" s="0"/>
      <c r="HQ174" s="0"/>
      <c r="HR174" s="0"/>
      <c r="HS174" s="0"/>
      <c r="HT174" s="0"/>
      <c r="HU174" s="0"/>
      <c r="HV174" s="0"/>
      <c r="HW174" s="0"/>
      <c r="HX174" s="0"/>
      <c r="HY174" s="0"/>
      <c r="HZ174" s="0"/>
      <c r="IA174" s="0"/>
      <c r="IB174" s="0"/>
      <c r="IC174" s="0"/>
      <c r="ID174" s="0"/>
      <c r="IE174" s="0"/>
      <c r="IF174" s="0"/>
      <c r="IG174" s="0"/>
      <c r="IH174" s="0"/>
      <c r="II174" s="0"/>
      <c r="IJ174" s="0"/>
      <c r="IK174" s="0"/>
      <c r="IL174" s="0"/>
      <c r="IM174" s="0"/>
      <c r="IN174" s="0"/>
      <c r="IO174" s="0"/>
      <c r="IP174" s="0"/>
      <c r="IQ174" s="0"/>
      <c r="IR174" s="0"/>
      <c r="IS174" s="0"/>
      <c r="IT174" s="0"/>
      <c r="IU174" s="0"/>
      <c r="IV174" s="0"/>
      <c r="IW174" s="0"/>
      <c r="IX174" s="0"/>
      <c r="IY174" s="0"/>
      <c r="IZ174" s="0"/>
      <c r="JA174" s="0"/>
      <c r="JB174" s="0"/>
      <c r="JC174" s="0"/>
      <c r="JD174" s="0"/>
      <c r="JE174" s="0"/>
      <c r="JF174" s="0"/>
      <c r="JG174" s="0"/>
      <c r="JH174" s="0"/>
      <c r="JI174" s="0"/>
      <c r="JJ174" s="0"/>
      <c r="JK174" s="0"/>
      <c r="JL174" s="0"/>
      <c r="JM174" s="0"/>
      <c r="JN174" s="0"/>
      <c r="JO174" s="0"/>
      <c r="JP174" s="0"/>
      <c r="JQ174" s="0"/>
      <c r="JR174" s="0"/>
      <c r="JS174" s="0"/>
      <c r="JT174" s="0"/>
      <c r="JU174" s="0"/>
      <c r="JV174" s="0"/>
      <c r="JW174" s="0"/>
      <c r="JX174" s="0"/>
      <c r="JY174" s="0"/>
      <c r="JZ174" s="0"/>
      <c r="KA174" s="0"/>
      <c r="KB174" s="0"/>
      <c r="KC174" s="0"/>
      <c r="KD174" s="0"/>
      <c r="KE174" s="0"/>
      <c r="KF174" s="0"/>
      <c r="KG174" s="0"/>
      <c r="KH174" s="0"/>
      <c r="KI174" s="0"/>
      <c r="KJ174" s="0"/>
      <c r="KK174" s="0"/>
      <c r="KL174" s="0"/>
      <c r="KM174" s="0"/>
      <c r="KN174" s="0"/>
      <c r="KO174" s="0"/>
      <c r="KP174" s="0"/>
      <c r="KQ174" s="0"/>
      <c r="KR174" s="0"/>
      <c r="KS174" s="0"/>
      <c r="KT174" s="0"/>
      <c r="KU174" s="0"/>
      <c r="KV174" s="0"/>
      <c r="KW174" s="0"/>
      <c r="KX174" s="0"/>
      <c r="KY174" s="0"/>
      <c r="KZ174" s="0"/>
      <c r="LA174" s="0"/>
      <c r="LB174" s="0"/>
      <c r="LC174" s="0"/>
      <c r="LD174" s="0"/>
      <c r="LE174" s="0"/>
      <c r="LF174" s="0"/>
      <c r="LG174" s="0"/>
      <c r="LH174" s="0"/>
      <c r="LI174" s="0"/>
      <c r="LJ174" s="0"/>
      <c r="LK174" s="0"/>
      <c r="LL174" s="0"/>
      <c r="LM174" s="0"/>
      <c r="LN174" s="0"/>
      <c r="LO174" s="0"/>
      <c r="LP174" s="0"/>
      <c r="LQ174" s="0"/>
      <c r="LR174" s="0"/>
      <c r="LS174" s="0"/>
      <c r="LT174" s="0"/>
      <c r="LU174" s="0"/>
      <c r="LV174" s="0"/>
      <c r="LW174" s="0"/>
      <c r="LX174" s="0"/>
      <c r="LY174" s="0"/>
      <c r="LZ174" s="0"/>
      <c r="MA174" s="0"/>
      <c r="MB174" s="0"/>
      <c r="MC174" s="0"/>
      <c r="MD174" s="0"/>
      <c r="ME174" s="0"/>
      <c r="MF174" s="0"/>
      <c r="MG174" s="0"/>
      <c r="MH174" s="0"/>
      <c r="MI174" s="0"/>
      <c r="MJ174" s="0"/>
      <c r="MK174" s="0"/>
      <c r="ML174" s="0"/>
      <c r="MM174" s="0"/>
      <c r="MN174" s="0"/>
      <c r="MO174" s="0"/>
      <c r="MP174" s="0"/>
      <c r="MQ174" s="0"/>
      <c r="MR174" s="0"/>
      <c r="MS174" s="0"/>
      <c r="MT174" s="0"/>
      <c r="MU174" s="0"/>
      <c r="MV174" s="0"/>
      <c r="MW174" s="0"/>
      <c r="MX174" s="0"/>
      <c r="MY174" s="0"/>
      <c r="MZ174" s="0"/>
      <c r="NA174" s="0"/>
      <c r="NB174" s="0"/>
      <c r="NC174" s="0"/>
      <c r="ND174" s="0"/>
      <c r="NE174" s="0"/>
      <c r="NF174" s="0"/>
      <c r="NG174" s="0"/>
      <c r="NH174" s="0"/>
      <c r="NI174" s="0"/>
      <c r="NJ174" s="0"/>
      <c r="NK174" s="0"/>
      <c r="NL174" s="0"/>
      <c r="NM174" s="0"/>
      <c r="NN174" s="0"/>
      <c r="NO174" s="0"/>
      <c r="NP174" s="0"/>
      <c r="NQ174" s="0"/>
      <c r="NR174" s="0"/>
      <c r="NS174" s="0"/>
      <c r="NT174" s="0"/>
      <c r="NU174" s="0"/>
      <c r="NV174" s="0"/>
      <c r="NW174" s="0"/>
      <c r="NX174" s="0"/>
      <c r="NY174" s="0"/>
      <c r="NZ174" s="0"/>
      <c r="OA174" s="0"/>
      <c r="OB174" s="0"/>
      <c r="OC174" s="0"/>
      <c r="OD174" s="0"/>
      <c r="OE174" s="0"/>
      <c r="OF174" s="0"/>
      <c r="OG174" s="0"/>
      <c r="OH174" s="0"/>
      <c r="OI174" s="0"/>
      <c r="OJ174" s="0"/>
      <c r="OK174" s="0"/>
      <c r="OL174" s="0"/>
      <c r="OM174" s="0"/>
      <c r="ON174" s="0"/>
      <c r="OO174" s="0"/>
      <c r="OP174" s="0"/>
      <c r="OQ174" s="0"/>
      <c r="OR174" s="0"/>
      <c r="OS174" s="0"/>
      <c r="OT174" s="0"/>
      <c r="OU174" s="0"/>
      <c r="OV174" s="0"/>
      <c r="OW174" s="0"/>
      <c r="OX174" s="0"/>
      <c r="OY174" s="0"/>
      <c r="OZ174" s="0"/>
      <c r="PA174" s="0"/>
      <c r="PB174" s="0"/>
      <c r="PC174" s="0"/>
      <c r="PD174" s="0"/>
      <c r="PE174" s="0"/>
      <c r="PF174" s="0"/>
      <c r="PG174" s="0"/>
      <c r="PH174" s="0"/>
      <c r="PI174" s="0"/>
      <c r="PJ174" s="0"/>
      <c r="PK174" s="0"/>
      <c r="PL174" s="0"/>
      <c r="PM174" s="0"/>
      <c r="PN174" s="0"/>
      <c r="PO174" s="0"/>
      <c r="PP174" s="0"/>
      <c r="PQ174" s="0"/>
      <c r="PR174" s="0"/>
      <c r="PS174" s="0"/>
      <c r="PT174" s="0"/>
      <c r="PU174" s="0"/>
      <c r="PV174" s="0"/>
      <c r="PW174" s="0"/>
      <c r="PX174" s="0"/>
      <c r="PY174" s="0"/>
      <c r="PZ174" s="0"/>
      <c r="QA174" s="0"/>
      <c r="QB174" s="0"/>
      <c r="QC174" s="0"/>
      <c r="QD174" s="0"/>
      <c r="QE174" s="0"/>
      <c r="QF174" s="0"/>
      <c r="QG174" s="0"/>
      <c r="QH174" s="0"/>
      <c r="QI174" s="0"/>
      <c r="QJ174" s="0"/>
      <c r="QK174" s="0"/>
      <c r="QL174" s="0"/>
      <c r="QM174" s="0"/>
      <c r="QN174" s="0"/>
      <c r="QO174" s="0"/>
      <c r="QP174" s="0"/>
      <c r="QQ174" s="0"/>
      <c r="QR174" s="0"/>
      <c r="QS174" s="0"/>
      <c r="QT174" s="0"/>
      <c r="QU174" s="0"/>
      <c r="QV174" s="0"/>
      <c r="QW174" s="0"/>
      <c r="QX174" s="0"/>
      <c r="QY174" s="0"/>
      <c r="QZ174" s="0"/>
      <c r="RA174" s="0"/>
      <c r="RB174" s="0"/>
      <c r="RC174" s="0"/>
      <c r="RD174" s="0"/>
      <c r="RE174" s="0"/>
      <c r="RF174" s="0"/>
      <c r="RG174" s="0"/>
      <c r="RH174" s="0"/>
      <c r="RI174" s="0"/>
      <c r="RJ174" s="0"/>
      <c r="RK174" s="0"/>
      <c r="RL174" s="0"/>
      <c r="RM174" s="0"/>
      <c r="RN174" s="0"/>
      <c r="RO174" s="0"/>
      <c r="RP174" s="0"/>
      <c r="RQ174" s="0"/>
      <c r="RR174" s="0"/>
      <c r="RS174" s="0"/>
      <c r="RT174" s="0"/>
      <c r="RU174" s="0"/>
      <c r="RV174" s="0"/>
      <c r="RW174" s="0"/>
      <c r="RX174" s="0"/>
      <c r="RY174" s="0"/>
      <c r="RZ174" s="0"/>
      <c r="SA174" s="0"/>
      <c r="SB174" s="0"/>
      <c r="SC174" s="0"/>
      <c r="SD174" s="0"/>
      <c r="SE174" s="0"/>
      <c r="SF174" s="0"/>
      <c r="SG174" s="0"/>
      <c r="SH174" s="0"/>
      <c r="SI174" s="0"/>
      <c r="SJ174" s="0"/>
      <c r="SK174" s="0"/>
      <c r="SL174" s="0"/>
      <c r="SM174" s="0"/>
      <c r="SN174" s="0"/>
      <c r="SO174" s="0"/>
      <c r="SP174" s="0"/>
      <c r="SQ174" s="0"/>
      <c r="SR174" s="0"/>
      <c r="SS174" s="0"/>
      <c r="ST174" s="0"/>
      <c r="SU174" s="0"/>
      <c r="SV174" s="0"/>
      <c r="SW174" s="0"/>
      <c r="SX174" s="0"/>
      <c r="SY174" s="0"/>
      <c r="SZ174" s="0"/>
      <c r="TA174" s="0"/>
      <c r="TB174" s="0"/>
      <c r="TC174" s="0"/>
      <c r="TD174" s="0"/>
      <c r="TE174" s="0"/>
      <c r="TF174" s="0"/>
      <c r="TG174" s="0"/>
      <c r="TH174" s="0"/>
      <c r="TI174" s="0"/>
      <c r="TJ174" s="0"/>
      <c r="TK174" s="0"/>
      <c r="TL174" s="0"/>
      <c r="TM174" s="0"/>
      <c r="TN174" s="0"/>
      <c r="TO174" s="0"/>
      <c r="TP174" s="0"/>
      <c r="TQ174" s="0"/>
      <c r="TR174" s="0"/>
      <c r="TS174" s="0"/>
      <c r="TT174" s="0"/>
      <c r="TU174" s="0"/>
      <c r="TV174" s="0"/>
      <c r="TW174" s="0"/>
      <c r="TX174" s="0"/>
      <c r="TY174" s="0"/>
      <c r="TZ174" s="0"/>
      <c r="UA174" s="0"/>
      <c r="UB174" s="0"/>
      <c r="UC174" s="0"/>
      <c r="UD174" s="0"/>
      <c r="UE174" s="0"/>
      <c r="UF174" s="0"/>
      <c r="UG174" s="0"/>
      <c r="UH174" s="0"/>
      <c r="UI174" s="0"/>
      <c r="UJ174" s="0"/>
      <c r="UK174" s="0"/>
      <c r="UL174" s="0"/>
      <c r="UM174" s="0"/>
      <c r="UN174" s="0"/>
      <c r="UO174" s="0"/>
      <c r="UP174" s="0"/>
      <c r="UQ174" s="0"/>
      <c r="UR174" s="0"/>
      <c r="US174" s="0"/>
      <c r="UT174" s="0"/>
      <c r="UU174" s="0"/>
      <c r="UV174" s="0"/>
      <c r="UW174" s="0"/>
      <c r="UX174" s="0"/>
      <c r="UY174" s="0"/>
      <c r="UZ174" s="0"/>
      <c r="VA174" s="0"/>
      <c r="VB174" s="0"/>
      <c r="VC174" s="0"/>
      <c r="VD174" s="0"/>
      <c r="VE174" s="0"/>
      <c r="VF174" s="0"/>
      <c r="VG174" s="0"/>
      <c r="VH174" s="0"/>
      <c r="VI174" s="0"/>
      <c r="VJ174" s="0"/>
      <c r="VK174" s="0"/>
      <c r="VL174" s="0"/>
      <c r="VM174" s="0"/>
      <c r="VN174" s="0"/>
      <c r="VO174" s="0"/>
      <c r="VP174" s="0"/>
      <c r="VQ174" s="0"/>
      <c r="VR174" s="0"/>
      <c r="VS174" s="0"/>
      <c r="VT174" s="0"/>
      <c r="VU174" s="0"/>
      <c r="VV174" s="0"/>
      <c r="VW174" s="0"/>
      <c r="VX174" s="0"/>
      <c r="VY174" s="0"/>
      <c r="VZ174" s="0"/>
      <c r="WA174" s="0"/>
      <c r="WB174" s="0"/>
      <c r="WC174" s="0"/>
      <c r="WD174" s="0"/>
      <c r="WE174" s="0"/>
      <c r="WF174" s="0"/>
      <c r="WG174" s="0"/>
      <c r="WH174" s="0"/>
      <c r="WI174" s="0"/>
      <c r="WJ174" s="0"/>
      <c r="WK174" s="0"/>
      <c r="WL174" s="0"/>
      <c r="WM174" s="0"/>
      <c r="WN174" s="0"/>
      <c r="WO174" s="0"/>
      <c r="WP174" s="0"/>
      <c r="WQ174" s="0"/>
      <c r="WR174" s="0"/>
      <c r="WS174" s="0"/>
      <c r="WT174" s="0"/>
      <c r="WU174" s="0"/>
      <c r="WV174" s="0"/>
      <c r="WW174" s="0"/>
      <c r="WX174" s="0"/>
      <c r="WY174" s="0"/>
      <c r="WZ174" s="0"/>
      <c r="XA174" s="0"/>
      <c r="XB174" s="0"/>
      <c r="XC174" s="0"/>
      <c r="XD174" s="0"/>
      <c r="XE174" s="0"/>
      <c r="XF174" s="0"/>
      <c r="XG174" s="0"/>
      <c r="XH174" s="0"/>
      <c r="XI174" s="0"/>
      <c r="XJ174" s="0"/>
      <c r="XK174" s="0"/>
      <c r="XL174" s="0"/>
      <c r="XM174" s="0"/>
      <c r="XN174" s="0"/>
      <c r="XO174" s="0"/>
      <c r="XP174" s="0"/>
      <c r="XQ174" s="0"/>
      <c r="XR174" s="0"/>
      <c r="XS174" s="0"/>
      <c r="XT174" s="0"/>
      <c r="XU174" s="0"/>
      <c r="XV174" s="0"/>
      <c r="XW174" s="0"/>
      <c r="XX174" s="0"/>
      <c r="XY174" s="0"/>
      <c r="XZ174" s="0"/>
      <c r="YA174" s="0"/>
      <c r="YB174" s="0"/>
      <c r="YC174" s="0"/>
      <c r="YD174" s="0"/>
      <c r="YE174" s="0"/>
      <c r="YF174" s="0"/>
      <c r="YG174" s="0"/>
      <c r="YH174" s="0"/>
      <c r="YI174" s="0"/>
      <c r="YJ174" s="0"/>
      <c r="YK174" s="0"/>
      <c r="YL174" s="0"/>
      <c r="YM174" s="0"/>
      <c r="YN174" s="0"/>
      <c r="YO174" s="0"/>
      <c r="YP174" s="0"/>
      <c r="YQ174" s="0"/>
      <c r="YR174" s="0"/>
      <c r="YS174" s="0"/>
      <c r="YT174" s="0"/>
      <c r="YU174" s="0"/>
      <c r="YV174" s="0"/>
      <c r="YW174" s="0"/>
      <c r="YX174" s="0"/>
      <c r="YY174" s="0"/>
      <c r="YZ174" s="0"/>
      <c r="ZA174" s="0"/>
      <c r="ZB174" s="0"/>
      <c r="ZC174" s="0"/>
      <c r="ZD174" s="0"/>
      <c r="ZE174" s="0"/>
      <c r="ZF174" s="0"/>
      <c r="ZG174" s="0"/>
      <c r="ZH174" s="0"/>
      <c r="ZI174" s="0"/>
      <c r="ZJ174" s="0"/>
      <c r="ZK174" s="0"/>
      <c r="ZL174" s="0"/>
      <c r="ZM174" s="0"/>
      <c r="ZN174" s="0"/>
      <c r="ZO174" s="0"/>
      <c r="ZP174" s="0"/>
      <c r="ZQ174" s="0"/>
      <c r="ZR174" s="0"/>
      <c r="ZS174" s="0"/>
      <c r="ZT174" s="0"/>
      <c r="ZU174" s="0"/>
      <c r="ZV174" s="0"/>
      <c r="ZW174" s="0"/>
      <c r="ZX174" s="0"/>
      <c r="ZY174" s="0"/>
      <c r="ZZ174" s="0"/>
      <c r="AAA174" s="0"/>
      <c r="AAB174" s="0"/>
      <c r="AAC174" s="0"/>
      <c r="AAD174" s="0"/>
      <c r="AAE174" s="0"/>
      <c r="AAF174" s="0"/>
      <c r="AAG174" s="0"/>
      <c r="AAH174" s="0"/>
      <c r="AAI174" s="0"/>
      <c r="AAJ174" s="0"/>
      <c r="AAK174" s="0"/>
      <c r="AAL174" s="0"/>
      <c r="AAM174" s="0"/>
      <c r="AAN174" s="0"/>
      <c r="AAO174" s="0"/>
      <c r="AAP174" s="0"/>
      <c r="AAQ174" s="0"/>
      <c r="AAR174" s="0"/>
      <c r="AAS174" s="0"/>
      <c r="AAT174" s="0"/>
      <c r="AAU174" s="0"/>
      <c r="AAV174" s="0"/>
      <c r="AAW174" s="0"/>
      <c r="AAX174" s="0"/>
      <c r="AAY174" s="0"/>
      <c r="AAZ174" s="0"/>
      <c r="ABA174" s="0"/>
      <c r="ABB174" s="0"/>
      <c r="ABC174" s="0"/>
      <c r="ABD174" s="0"/>
      <c r="ABE174" s="0"/>
      <c r="ABF174" s="0"/>
      <c r="ABG174" s="0"/>
      <c r="ABH174" s="0"/>
      <c r="ABI174" s="0"/>
      <c r="ABJ174" s="0"/>
      <c r="ABK174" s="0"/>
      <c r="ABL174" s="0"/>
      <c r="ABM174" s="0"/>
      <c r="ABN174" s="0"/>
      <c r="ABO174" s="0"/>
      <c r="ABP174" s="0"/>
      <c r="ABQ174" s="0"/>
      <c r="ABR174" s="0"/>
      <c r="ABS174" s="0"/>
      <c r="ABT174" s="0"/>
      <c r="ABU174" s="0"/>
      <c r="ABV174" s="0"/>
      <c r="ABW174" s="0"/>
      <c r="ABX174" s="0"/>
      <c r="ABY174" s="0"/>
      <c r="ABZ174" s="0"/>
      <c r="ACA174" s="0"/>
      <c r="ACB174" s="0"/>
      <c r="ACC174" s="0"/>
      <c r="ACD174" s="0"/>
      <c r="ACE174" s="0"/>
      <c r="ACF174" s="0"/>
      <c r="ACG174" s="0"/>
      <c r="ACH174" s="0"/>
      <c r="ACI174" s="0"/>
      <c r="ACJ174" s="0"/>
      <c r="ACK174" s="0"/>
      <c r="ACL174" s="0"/>
      <c r="ACM174" s="0"/>
      <c r="ACN174" s="0"/>
      <c r="ACO174" s="0"/>
      <c r="ACP174" s="0"/>
      <c r="ACQ174" s="0"/>
      <c r="ACR174" s="0"/>
      <c r="ACS174" s="0"/>
      <c r="ACT174" s="0"/>
      <c r="ACU174" s="0"/>
      <c r="ACV174" s="0"/>
      <c r="ACW174" s="0"/>
      <c r="ACX174" s="0"/>
      <c r="ACY174" s="0"/>
      <c r="ACZ174" s="0"/>
      <c r="ADA174" s="0"/>
      <c r="ADB174" s="0"/>
      <c r="ADC174" s="0"/>
      <c r="ADD174" s="0"/>
      <c r="ADE174" s="0"/>
      <c r="ADF174" s="0"/>
      <c r="ADG174" s="0"/>
      <c r="ADH174" s="0"/>
      <c r="ADI174" s="0"/>
      <c r="ADJ174" s="0"/>
      <c r="ADK174" s="0"/>
      <c r="ADL174" s="0"/>
      <c r="ADM174" s="0"/>
      <c r="ADN174" s="0"/>
      <c r="ADO174" s="0"/>
      <c r="ADP174" s="0"/>
      <c r="ADQ174" s="0"/>
      <c r="ADR174" s="0"/>
      <c r="ADS174" s="0"/>
      <c r="ADT174" s="0"/>
      <c r="ADU174" s="0"/>
      <c r="ADV174" s="0"/>
      <c r="ADW174" s="0"/>
      <c r="ADX174" s="0"/>
      <c r="ADY174" s="0"/>
      <c r="ADZ174" s="0"/>
      <c r="AEA174" s="0"/>
      <c r="AEB174" s="0"/>
      <c r="AEC174" s="0"/>
      <c r="AED174" s="0"/>
      <c r="AEE174" s="0"/>
      <c r="AEF174" s="0"/>
      <c r="AEG174" s="0"/>
      <c r="AEH174" s="0"/>
      <c r="AEI174" s="0"/>
      <c r="AEJ174" s="0"/>
      <c r="AEK174" s="0"/>
      <c r="AEL174" s="0"/>
      <c r="AEM174" s="0"/>
      <c r="AEN174" s="0"/>
      <c r="AEO174" s="0"/>
      <c r="AEP174" s="0"/>
      <c r="AEQ174" s="0"/>
      <c r="AER174" s="0"/>
      <c r="AES174" s="0"/>
      <c r="AET174" s="0"/>
      <c r="AEU174" s="0"/>
      <c r="AEV174" s="0"/>
      <c r="AEW174" s="0"/>
      <c r="AEX174" s="0"/>
      <c r="AEY174" s="0"/>
      <c r="AEZ174" s="0"/>
      <c r="AFA174" s="0"/>
      <c r="AFB174" s="0"/>
      <c r="AFC174" s="0"/>
      <c r="AFD174" s="0"/>
      <c r="AFE174" s="0"/>
      <c r="AFF174" s="0"/>
      <c r="AFG174" s="0"/>
      <c r="AFH174" s="0"/>
      <c r="AFI174" s="0"/>
      <c r="AFJ174" s="0"/>
      <c r="AFK174" s="0"/>
      <c r="AFL174" s="0"/>
      <c r="AFM174" s="0"/>
      <c r="AFN174" s="0"/>
      <c r="AFO174" s="0"/>
      <c r="AFP174" s="0"/>
      <c r="AFQ174" s="0"/>
      <c r="AFR174" s="0"/>
      <c r="AFS174" s="0"/>
      <c r="AFT174" s="0"/>
      <c r="AFU174" s="0"/>
      <c r="AFV174" s="0"/>
      <c r="AFW174" s="0"/>
      <c r="AFX174" s="0"/>
      <c r="AFY174" s="0"/>
      <c r="AFZ174" s="0"/>
      <c r="AGA174" s="0"/>
      <c r="AGB174" s="0"/>
      <c r="AGC174" s="0"/>
      <c r="AGD174" s="0"/>
      <c r="AGE174" s="0"/>
      <c r="AGF174" s="0"/>
      <c r="AGG174" s="0"/>
      <c r="AGH174" s="0"/>
      <c r="AGI174" s="0"/>
      <c r="AGJ174" s="0"/>
      <c r="AGK174" s="0"/>
      <c r="AGL174" s="0"/>
      <c r="AGM174" s="0"/>
      <c r="AGN174" s="0"/>
      <c r="AGO174" s="0"/>
      <c r="AGP174" s="0"/>
      <c r="AGQ174" s="0"/>
      <c r="AGR174" s="0"/>
      <c r="AGS174" s="0"/>
      <c r="AGT174" s="0"/>
      <c r="AGU174" s="0"/>
      <c r="AGV174" s="0"/>
      <c r="AGW174" s="0"/>
      <c r="AGX174" s="0"/>
      <c r="AGY174" s="0"/>
      <c r="AGZ174" s="0"/>
      <c r="AHA174" s="0"/>
      <c r="AHB174" s="0"/>
      <c r="AHC174" s="0"/>
      <c r="AHD174" s="0"/>
      <c r="AHE174" s="0"/>
      <c r="AHF174" s="0"/>
      <c r="AHG174" s="0"/>
      <c r="AHH174" s="0"/>
      <c r="AHI174" s="0"/>
      <c r="AHJ174" s="0"/>
      <c r="AHK174" s="0"/>
      <c r="AHL174" s="0"/>
      <c r="AHM174" s="0"/>
      <c r="AHN174" s="0"/>
      <c r="AHO174" s="0"/>
      <c r="AHP174" s="0"/>
      <c r="AHQ174" s="0"/>
      <c r="AHR174" s="0"/>
      <c r="AHS174" s="0"/>
      <c r="AHT174" s="0"/>
      <c r="AHU174" s="0"/>
      <c r="AHV174" s="0"/>
      <c r="AHW174" s="0"/>
      <c r="AHX174" s="0"/>
      <c r="AHY174" s="0"/>
      <c r="AHZ174" s="0"/>
      <c r="AIA174" s="0"/>
      <c r="AIB174" s="0"/>
      <c r="AIC174" s="0"/>
      <c r="AID174" s="0"/>
      <c r="AIE174" s="0"/>
      <c r="AIF174" s="0"/>
      <c r="AIG174" s="0"/>
      <c r="AIH174" s="0"/>
      <c r="AII174" s="0"/>
      <c r="AIJ174" s="0"/>
      <c r="AIK174" s="0"/>
      <c r="AIL174" s="0"/>
      <c r="AIM174" s="0"/>
      <c r="AIN174" s="0"/>
      <c r="AIO174" s="0"/>
      <c r="AIP174" s="0"/>
      <c r="AIQ174" s="0"/>
      <c r="AIR174" s="0"/>
      <c r="AIS174" s="0"/>
      <c r="AIT174" s="0"/>
      <c r="AIU174" s="0"/>
      <c r="AIV174" s="0"/>
      <c r="AIW174" s="0"/>
      <c r="AIX174" s="0"/>
      <c r="AIY174" s="0"/>
      <c r="AIZ174" s="0"/>
      <c r="AJA174" s="0"/>
      <c r="AJB174" s="0"/>
      <c r="AJC174" s="0"/>
      <c r="AJD174" s="0"/>
      <c r="AJE174" s="0"/>
      <c r="AJF174" s="0"/>
      <c r="AJG174" s="0"/>
      <c r="AJH174" s="0"/>
      <c r="AJI174" s="0"/>
      <c r="AJJ174" s="0"/>
      <c r="AJK174" s="0"/>
      <c r="AJL174" s="0"/>
      <c r="AJM174" s="0"/>
      <c r="AJN174" s="0"/>
      <c r="AJO174" s="0"/>
      <c r="AJP174" s="0"/>
      <c r="AJQ174" s="0"/>
      <c r="AJR174" s="0"/>
      <c r="AJS174" s="0"/>
      <c r="AJT174" s="0"/>
      <c r="AJU174" s="0"/>
      <c r="AJV174" s="0"/>
      <c r="AJW174" s="0"/>
      <c r="AJX174" s="0"/>
      <c r="AJY174" s="0"/>
      <c r="AJZ174" s="0"/>
      <c r="AKA174" s="0"/>
      <c r="AKB174" s="0"/>
      <c r="AKC174" s="0"/>
      <c r="AKD174" s="0"/>
      <c r="AKE174" s="0"/>
      <c r="AKF174" s="0"/>
      <c r="AKG174" s="0"/>
      <c r="AKH174" s="0"/>
      <c r="AKI174" s="0"/>
      <c r="AKJ174" s="0"/>
      <c r="AKK174" s="0"/>
      <c r="AKL174" s="0"/>
      <c r="AKM174" s="0"/>
      <c r="AKN174" s="0"/>
      <c r="AKO174" s="0"/>
      <c r="AKP174" s="0"/>
      <c r="AKQ174" s="0"/>
      <c r="AKR174" s="0"/>
      <c r="AKS174" s="0"/>
      <c r="AKT174" s="0"/>
      <c r="AKU174" s="0"/>
      <c r="AKV174" s="0"/>
      <c r="AKW174" s="0"/>
      <c r="AKX174" s="0"/>
      <c r="AKY174" s="0"/>
      <c r="AKZ174" s="0"/>
      <c r="ALA174" s="0"/>
      <c r="ALB174" s="0"/>
      <c r="ALC174" s="0"/>
      <c r="ALD174" s="0"/>
      <c r="ALE174" s="0"/>
      <c r="ALF174" s="0"/>
      <c r="ALG174" s="0"/>
      <c r="ALH174" s="0"/>
      <c r="ALI174" s="0"/>
      <c r="ALJ174" s="0"/>
      <c r="ALK174" s="0"/>
      <c r="ALL174" s="0"/>
      <c r="ALM174" s="0"/>
      <c r="ALN174" s="0"/>
      <c r="ALO174" s="0"/>
      <c r="ALP174" s="0"/>
      <c r="ALQ174" s="0"/>
      <c r="ALR174" s="0"/>
      <c r="ALS174" s="0"/>
      <c r="ALT174" s="0"/>
      <c r="ALU174" s="0"/>
      <c r="ALV174" s="0"/>
      <c r="ALW174" s="0"/>
      <c r="ALX174" s="0"/>
      <c r="ALY174" s="0"/>
      <c r="ALZ174" s="0"/>
      <c r="AMA174" s="0"/>
      <c r="AMB174" s="0"/>
      <c r="AMC174" s="0"/>
      <c r="AMD174" s="0"/>
      <c r="AME174" s="0"/>
      <c r="AMF174" s="0"/>
      <c r="AMG174" s="0"/>
      <c r="AMH174" s="0"/>
      <c r="AMI174" s="0"/>
      <c r="AMJ174" s="0"/>
    </row>
    <row r="175" customFormat="false" ht="12.8" hidden="false" customHeight="false" outlineLevel="0" collapsed="false">
      <c r="A175" s="0"/>
      <c r="B175" s="0"/>
      <c r="C175" s="34"/>
      <c r="D175" s="29" t="str">
        <f aca="false">IF(B175&lt;&gt;"",B175,IF(D174&lt;&gt;"",D174,""))</f>
        <v>parser_user</v>
      </c>
      <c r="E175" s="29" t="str">
        <f aca="false">LOWER(C175)</f>
        <v/>
      </c>
      <c r="F175" s="35"/>
      <c r="G175" s="36"/>
      <c r="H175" s="38"/>
      <c r="I175" s="38"/>
      <c r="J175" s="38"/>
      <c r="K175" s="33" t="str">
        <f aca="false">IF(F175="","",IF(F175="STRING","VARCHAR("&amp;G175&amp;")",F175)&amp;" "&amp;IF(H175="","NOT NULL","")&amp;" "&amp;IF(I175="","","DEFAULT "&amp;I175))</f>
        <v/>
      </c>
      <c r="L175" s="29" t="str">
        <f aca="false">IF(J175="pk","PRIMARY KEY ("&amp;E175&amp;")",IF(J175="u","UNIQUE ","")&amp;IF(OR(J175="i",J175="u"),"KEY "&amp;E175&amp;" ("&amp;E175&amp;")",""))</f>
        <v/>
      </c>
      <c r="M175" s="29" t="str">
        <f aca="false">TRIM(E175&amp;" "&amp;K175)&amp;IF(C175="id"," AUTO_INCREMENT","")</f>
        <v/>
      </c>
      <c r="N175" s="29" t="str">
        <f aca="false">IF(M175="","",IF(N174="",N174,N174&amp;", ")&amp;M175)</f>
        <v/>
      </c>
      <c r="O175" s="29" t="str">
        <f aca="false">IF(E175="","",O174&amp;IF(L175="","",", "&amp;L175))</f>
        <v/>
      </c>
      <c r="P175" s="29" t="str">
        <f aca="false">IF(AND(E175&lt;&gt;"",E176=""),"DROP TABLE IF EXISTS "&amp;D175&amp;"; ","")</f>
        <v/>
      </c>
      <c r="Q175" s="29" t="str">
        <f aca="false">IF(AND(E175&lt;&gt;"",E176=""),"CREATE TABLE IF NOT EXISTS "&amp;D175&amp;" ( "&amp;N175&amp;" "&amp;O175&amp;" ) ENGINE=InnoDB  DEFAULT CHARSET=utf8mb4 AUTO_INCREMENT=1 ;","")</f>
        <v/>
      </c>
      <c r="R175" s="29" t="str">
        <f aca="false">P175&amp;Q175</f>
        <v/>
      </c>
      <c r="S175" s="0"/>
      <c r="T175" s="0"/>
      <c r="U175" s="0"/>
      <c r="V175" s="0"/>
      <c r="W175" s="0" t="str">
        <f aca="false">IF(B175&lt;&gt;"",B175,W174)</f>
        <v>parser_user</v>
      </c>
      <c r="X175" s="0" t="str">
        <f aca="false">IF(B175&lt;&gt;"","ALTER TABLE "&amp;B175&amp;" CONVERT TO CHARACTER SET utf8mb4 COLLATE utf8mb4_unicode_ci;",IF(F175="STRING","ALTER TABLE "&amp;W175&amp;" CHANGE "&amp;C175&amp;" "&amp;C175&amp;" VARCHAR("&amp;G175&amp;") CHARACTER SET utf8mb4 COLLATE utf8mb4_unicode_ci;",IF(OR(F175="TEXT",F175="LONGTEXT"),"ALTER TABLE "&amp;W175&amp;" CHANGE "&amp;C175&amp;" "&amp;C175&amp;" "&amp;F175&amp;" CHARACTER SET utf8mb4 COLLATE utf8mb4_unicode_ci;","")))</f>
        <v/>
      </c>
      <c r="Y175" s="0"/>
      <c r="Z175" s="0"/>
      <c r="AA175" s="0"/>
      <c r="AB175" s="0"/>
      <c r="AC175" s="0"/>
      <c r="AD175" s="0"/>
      <c r="AE175" s="0"/>
      <c r="AF175" s="0"/>
      <c r="AG175" s="0"/>
      <c r="AH175" s="0"/>
      <c r="AI175" s="0"/>
      <c r="AJ175" s="0"/>
      <c r="AK175" s="0"/>
      <c r="AL175" s="0"/>
      <c r="AM175" s="0"/>
      <c r="AN175" s="0"/>
      <c r="AO175" s="0"/>
      <c r="AP175" s="0"/>
      <c r="AQ175" s="0"/>
      <c r="AR175" s="0"/>
      <c r="AS175" s="0"/>
      <c r="AT175" s="0"/>
      <c r="AU175" s="0"/>
      <c r="AV175" s="0"/>
      <c r="AW175" s="0"/>
      <c r="AX175" s="0"/>
      <c r="AY175" s="0"/>
      <c r="AZ175" s="0"/>
      <c r="BA175" s="0"/>
      <c r="BB175" s="0"/>
      <c r="BC175" s="0"/>
      <c r="BD175" s="0"/>
      <c r="BE175" s="0"/>
      <c r="BF175" s="0"/>
      <c r="BG175" s="0"/>
      <c r="BH175" s="0"/>
      <c r="BI175" s="0"/>
      <c r="BJ175" s="0"/>
      <c r="BK175" s="0"/>
      <c r="BL175" s="0"/>
      <c r="BM175" s="0"/>
      <c r="BN175" s="0"/>
      <c r="BO175" s="0"/>
      <c r="BP175" s="0"/>
      <c r="BQ175" s="0"/>
      <c r="BR175" s="0"/>
      <c r="BS175" s="0"/>
      <c r="BT175" s="0"/>
      <c r="BU175" s="0"/>
      <c r="BV175" s="0"/>
      <c r="BW175" s="0"/>
      <c r="BX175" s="0"/>
      <c r="BY175" s="0"/>
      <c r="BZ175" s="0"/>
      <c r="CA175" s="0"/>
      <c r="CB175" s="0"/>
      <c r="CC175" s="0"/>
      <c r="CD175" s="0"/>
      <c r="CE175" s="0"/>
      <c r="CF175" s="0"/>
      <c r="CG175" s="0"/>
      <c r="CH175" s="0"/>
      <c r="CI175" s="0"/>
      <c r="CJ175" s="0"/>
      <c r="CK175" s="0"/>
      <c r="CL175" s="0"/>
      <c r="CM175" s="0"/>
      <c r="CN175" s="0"/>
      <c r="CO175" s="0"/>
      <c r="CP175" s="0"/>
      <c r="CQ175" s="0"/>
      <c r="CR175" s="0"/>
      <c r="CS175" s="0"/>
      <c r="CT175" s="0"/>
      <c r="CU175" s="0"/>
      <c r="CV175" s="0"/>
      <c r="CW175" s="0"/>
      <c r="CX175" s="0"/>
      <c r="CY175" s="0"/>
      <c r="CZ175" s="0"/>
      <c r="DA175" s="0"/>
      <c r="DB175" s="0"/>
      <c r="DC175" s="0"/>
      <c r="DD175" s="0"/>
      <c r="DE175" s="0"/>
      <c r="DF175" s="0"/>
      <c r="DG175" s="0"/>
      <c r="DH175" s="0"/>
      <c r="DI175" s="0"/>
      <c r="DJ175" s="0"/>
      <c r="DK175" s="0"/>
      <c r="DL175" s="0"/>
      <c r="DM175" s="0"/>
      <c r="DN175" s="0"/>
      <c r="DO175" s="0"/>
      <c r="DP175" s="0"/>
      <c r="DQ175" s="0"/>
      <c r="DR175" s="0"/>
      <c r="DS175" s="0"/>
      <c r="DT175" s="0"/>
      <c r="DU175" s="0"/>
      <c r="DV175" s="0"/>
      <c r="DW175" s="0"/>
      <c r="DX175" s="0"/>
      <c r="DY175" s="0"/>
      <c r="DZ175" s="0"/>
      <c r="EA175" s="0"/>
      <c r="EB175" s="0"/>
      <c r="EC175" s="0"/>
      <c r="ED175" s="0"/>
      <c r="EE175" s="0"/>
      <c r="EF175" s="0"/>
      <c r="EG175" s="0"/>
      <c r="EH175" s="0"/>
      <c r="EI175" s="0"/>
      <c r="EJ175" s="0"/>
      <c r="EK175" s="0"/>
      <c r="EL175" s="0"/>
      <c r="EM175" s="0"/>
      <c r="EN175" s="0"/>
      <c r="EO175" s="0"/>
      <c r="EP175" s="0"/>
      <c r="EQ175" s="0"/>
      <c r="ER175" s="0"/>
      <c r="ES175" s="0"/>
      <c r="ET175" s="0"/>
      <c r="EU175" s="0"/>
      <c r="EV175" s="0"/>
      <c r="EW175" s="0"/>
      <c r="EX175" s="0"/>
      <c r="EY175" s="0"/>
      <c r="EZ175" s="0"/>
      <c r="FA175" s="0"/>
      <c r="FB175" s="0"/>
      <c r="FC175" s="0"/>
      <c r="FD175" s="0"/>
      <c r="FE175" s="0"/>
      <c r="FF175" s="0"/>
      <c r="FG175" s="0"/>
      <c r="FH175" s="0"/>
      <c r="FI175" s="0"/>
      <c r="FJ175" s="0"/>
      <c r="FK175" s="0"/>
      <c r="FL175" s="0"/>
      <c r="FM175" s="0"/>
      <c r="FN175" s="0"/>
      <c r="FO175" s="0"/>
      <c r="FP175" s="0"/>
      <c r="FQ175" s="0"/>
      <c r="FR175" s="0"/>
      <c r="FS175" s="0"/>
      <c r="FT175" s="0"/>
      <c r="FU175" s="0"/>
      <c r="FV175" s="0"/>
      <c r="FW175" s="0"/>
      <c r="FX175" s="0"/>
      <c r="FY175" s="0"/>
      <c r="FZ175" s="0"/>
      <c r="GA175" s="0"/>
      <c r="GB175" s="0"/>
      <c r="GC175" s="0"/>
      <c r="GD175" s="0"/>
      <c r="GE175" s="0"/>
      <c r="GF175" s="0"/>
      <c r="GG175" s="0"/>
      <c r="GH175" s="0"/>
      <c r="GI175" s="0"/>
      <c r="GJ175" s="0"/>
      <c r="GK175" s="0"/>
      <c r="GL175" s="0"/>
      <c r="GM175" s="0"/>
      <c r="GN175" s="0"/>
      <c r="GO175" s="0"/>
      <c r="GP175" s="0"/>
      <c r="GQ175" s="0"/>
      <c r="GR175" s="0"/>
      <c r="GS175" s="0"/>
      <c r="GT175" s="0"/>
      <c r="GU175" s="0"/>
      <c r="GV175" s="0"/>
      <c r="GW175" s="0"/>
      <c r="GX175" s="0"/>
      <c r="GY175" s="0"/>
      <c r="GZ175" s="0"/>
      <c r="HA175" s="0"/>
      <c r="HB175" s="0"/>
      <c r="HC175" s="0"/>
      <c r="HD175" s="0"/>
      <c r="HE175" s="0"/>
      <c r="HF175" s="0"/>
      <c r="HG175" s="0"/>
      <c r="HH175" s="0"/>
      <c r="HI175" s="0"/>
      <c r="HJ175" s="0"/>
      <c r="HK175" s="0"/>
      <c r="HL175" s="0"/>
      <c r="HM175" s="0"/>
      <c r="HN175" s="0"/>
      <c r="HO175" s="0"/>
      <c r="HP175" s="0"/>
      <c r="HQ175" s="0"/>
      <c r="HR175" s="0"/>
      <c r="HS175" s="0"/>
      <c r="HT175" s="0"/>
      <c r="HU175" s="0"/>
      <c r="HV175" s="0"/>
      <c r="HW175" s="0"/>
      <c r="HX175" s="0"/>
      <c r="HY175" s="0"/>
      <c r="HZ175" s="0"/>
      <c r="IA175" s="0"/>
      <c r="IB175" s="0"/>
      <c r="IC175" s="0"/>
      <c r="ID175" s="0"/>
      <c r="IE175" s="0"/>
      <c r="IF175" s="0"/>
      <c r="IG175" s="0"/>
      <c r="IH175" s="0"/>
      <c r="II175" s="0"/>
      <c r="IJ175" s="0"/>
      <c r="IK175" s="0"/>
      <c r="IL175" s="0"/>
      <c r="IM175" s="0"/>
      <c r="IN175" s="0"/>
      <c r="IO175" s="0"/>
      <c r="IP175" s="0"/>
      <c r="IQ175" s="0"/>
      <c r="IR175" s="0"/>
      <c r="IS175" s="0"/>
      <c r="IT175" s="0"/>
      <c r="IU175" s="0"/>
      <c r="IV175" s="0"/>
      <c r="IW175" s="0"/>
      <c r="IX175" s="0"/>
      <c r="IY175" s="0"/>
      <c r="IZ175" s="0"/>
      <c r="JA175" s="0"/>
      <c r="JB175" s="0"/>
      <c r="JC175" s="0"/>
      <c r="JD175" s="0"/>
      <c r="JE175" s="0"/>
      <c r="JF175" s="0"/>
      <c r="JG175" s="0"/>
      <c r="JH175" s="0"/>
      <c r="JI175" s="0"/>
      <c r="JJ175" s="0"/>
      <c r="JK175" s="0"/>
      <c r="JL175" s="0"/>
      <c r="JM175" s="0"/>
      <c r="JN175" s="0"/>
      <c r="JO175" s="0"/>
      <c r="JP175" s="0"/>
      <c r="JQ175" s="0"/>
      <c r="JR175" s="0"/>
      <c r="JS175" s="0"/>
      <c r="JT175" s="0"/>
      <c r="JU175" s="0"/>
      <c r="JV175" s="0"/>
      <c r="JW175" s="0"/>
      <c r="JX175" s="0"/>
      <c r="JY175" s="0"/>
      <c r="JZ175" s="0"/>
      <c r="KA175" s="0"/>
      <c r="KB175" s="0"/>
      <c r="KC175" s="0"/>
      <c r="KD175" s="0"/>
      <c r="KE175" s="0"/>
      <c r="KF175" s="0"/>
      <c r="KG175" s="0"/>
      <c r="KH175" s="0"/>
      <c r="KI175" s="0"/>
      <c r="KJ175" s="0"/>
      <c r="KK175" s="0"/>
      <c r="KL175" s="0"/>
      <c r="KM175" s="0"/>
      <c r="KN175" s="0"/>
      <c r="KO175" s="0"/>
      <c r="KP175" s="0"/>
      <c r="KQ175" s="0"/>
      <c r="KR175" s="0"/>
      <c r="KS175" s="0"/>
      <c r="KT175" s="0"/>
      <c r="KU175" s="0"/>
      <c r="KV175" s="0"/>
      <c r="KW175" s="0"/>
      <c r="KX175" s="0"/>
      <c r="KY175" s="0"/>
      <c r="KZ175" s="0"/>
      <c r="LA175" s="0"/>
      <c r="LB175" s="0"/>
      <c r="LC175" s="0"/>
      <c r="LD175" s="0"/>
      <c r="LE175" s="0"/>
      <c r="LF175" s="0"/>
      <c r="LG175" s="0"/>
      <c r="LH175" s="0"/>
      <c r="LI175" s="0"/>
      <c r="LJ175" s="0"/>
      <c r="LK175" s="0"/>
      <c r="LL175" s="0"/>
      <c r="LM175" s="0"/>
      <c r="LN175" s="0"/>
      <c r="LO175" s="0"/>
      <c r="LP175" s="0"/>
      <c r="LQ175" s="0"/>
      <c r="LR175" s="0"/>
      <c r="LS175" s="0"/>
      <c r="LT175" s="0"/>
      <c r="LU175" s="0"/>
      <c r="LV175" s="0"/>
      <c r="LW175" s="0"/>
      <c r="LX175" s="0"/>
      <c r="LY175" s="0"/>
      <c r="LZ175" s="0"/>
      <c r="MA175" s="0"/>
      <c r="MB175" s="0"/>
      <c r="MC175" s="0"/>
      <c r="MD175" s="0"/>
      <c r="ME175" s="0"/>
      <c r="MF175" s="0"/>
      <c r="MG175" s="0"/>
      <c r="MH175" s="0"/>
      <c r="MI175" s="0"/>
      <c r="MJ175" s="0"/>
      <c r="MK175" s="0"/>
      <c r="ML175" s="0"/>
      <c r="MM175" s="0"/>
      <c r="MN175" s="0"/>
      <c r="MO175" s="0"/>
      <c r="MP175" s="0"/>
      <c r="MQ175" s="0"/>
      <c r="MR175" s="0"/>
      <c r="MS175" s="0"/>
      <c r="MT175" s="0"/>
      <c r="MU175" s="0"/>
      <c r="MV175" s="0"/>
      <c r="MW175" s="0"/>
      <c r="MX175" s="0"/>
      <c r="MY175" s="0"/>
      <c r="MZ175" s="0"/>
      <c r="NA175" s="0"/>
      <c r="NB175" s="0"/>
      <c r="NC175" s="0"/>
      <c r="ND175" s="0"/>
      <c r="NE175" s="0"/>
      <c r="NF175" s="0"/>
      <c r="NG175" s="0"/>
      <c r="NH175" s="0"/>
      <c r="NI175" s="0"/>
      <c r="NJ175" s="0"/>
      <c r="NK175" s="0"/>
      <c r="NL175" s="0"/>
      <c r="NM175" s="0"/>
      <c r="NN175" s="0"/>
      <c r="NO175" s="0"/>
      <c r="NP175" s="0"/>
      <c r="NQ175" s="0"/>
      <c r="NR175" s="0"/>
      <c r="NS175" s="0"/>
      <c r="NT175" s="0"/>
      <c r="NU175" s="0"/>
      <c r="NV175" s="0"/>
      <c r="NW175" s="0"/>
      <c r="NX175" s="0"/>
      <c r="NY175" s="0"/>
      <c r="NZ175" s="0"/>
      <c r="OA175" s="0"/>
      <c r="OB175" s="0"/>
      <c r="OC175" s="0"/>
      <c r="OD175" s="0"/>
      <c r="OE175" s="0"/>
      <c r="OF175" s="0"/>
      <c r="OG175" s="0"/>
      <c r="OH175" s="0"/>
      <c r="OI175" s="0"/>
      <c r="OJ175" s="0"/>
      <c r="OK175" s="0"/>
      <c r="OL175" s="0"/>
      <c r="OM175" s="0"/>
      <c r="ON175" s="0"/>
      <c r="OO175" s="0"/>
      <c r="OP175" s="0"/>
      <c r="OQ175" s="0"/>
      <c r="OR175" s="0"/>
      <c r="OS175" s="0"/>
      <c r="OT175" s="0"/>
      <c r="OU175" s="0"/>
      <c r="OV175" s="0"/>
      <c r="OW175" s="0"/>
      <c r="OX175" s="0"/>
      <c r="OY175" s="0"/>
      <c r="OZ175" s="0"/>
      <c r="PA175" s="0"/>
      <c r="PB175" s="0"/>
      <c r="PC175" s="0"/>
      <c r="PD175" s="0"/>
      <c r="PE175" s="0"/>
      <c r="PF175" s="0"/>
      <c r="PG175" s="0"/>
      <c r="PH175" s="0"/>
      <c r="PI175" s="0"/>
      <c r="PJ175" s="0"/>
      <c r="PK175" s="0"/>
      <c r="PL175" s="0"/>
      <c r="PM175" s="0"/>
      <c r="PN175" s="0"/>
      <c r="PO175" s="0"/>
      <c r="PP175" s="0"/>
      <c r="PQ175" s="0"/>
      <c r="PR175" s="0"/>
      <c r="PS175" s="0"/>
      <c r="PT175" s="0"/>
      <c r="PU175" s="0"/>
      <c r="PV175" s="0"/>
      <c r="PW175" s="0"/>
      <c r="PX175" s="0"/>
      <c r="PY175" s="0"/>
      <c r="PZ175" s="0"/>
      <c r="QA175" s="0"/>
      <c r="QB175" s="0"/>
      <c r="QC175" s="0"/>
      <c r="QD175" s="0"/>
      <c r="QE175" s="0"/>
      <c r="QF175" s="0"/>
      <c r="QG175" s="0"/>
      <c r="QH175" s="0"/>
      <c r="QI175" s="0"/>
      <c r="QJ175" s="0"/>
      <c r="QK175" s="0"/>
      <c r="QL175" s="0"/>
      <c r="QM175" s="0"/>
      <c r="QN175" s="0"/>
      <c r="QO175" s="0"/>
      <c r="QP175" s="0"/>
      <c r="QQ175" s="0"/>
      <c r="QR175" s="0"/>
      <c r="QS175" s="0"/>
      <c r="QT175" s="0"/>
      <c r="QU175" s="0"/>
      <c r="QV175" s="0"/>
      <c r="QW175" s="0"/>
      <c r="QX175" s="0"/>
      <c r="QY175" s="0"/>
      <c r="QZ175" s="0"/>
      <c r="RA175" s="0"/>
      <c r="RB175" s="0"/>
      <c r="RC175" s="0"/>
      <c r="RD175" s="0"/>
      <c r="RE175" s="0"/>
      <c r="RF175" s="0"/>
      <c r="RG175" s="0"/>
      <c r="RH175" s="0"/>
      <c r="RI175" s="0"/>
      <c r="RJ175" s="0"/>
      <c r="RK175" s="0"/>
      <c r="RL175" s="0"/>
      <c r="RM175" s="0"/>
      <c r="RN175" s="0"/>
      <c r="RO175" s="0"/>
      <c r="RP175" s="0"/>
      <c r="RQ175" s="0"/>
      <c r="RR175" s="0"/>
      <c r="RS175" s="0"/>
      <c r="RT175" s="0"/>
      <c r="RU175" s="0"/>
      <c r="RV175" s="0"/>
      <c r="RW175" s="0"/>
      <c r="RX175" s="0"/>
      <c r="RY175" s="0"/>
      <c r="RZ175" s="0"/>
      <c r="SA175" s="0"/>
      <c r="SB175" s="0"/>
      <c r="SC175" s="0"/>
      <c r="SD175" s="0"/>
      <c r="SE175" s="0"/>
      <c r="SF175" s="0"/>
      <c r="SG175" s="0"/>
      <c r="SH175" s="0"/>
      <c r="SI175" s="0"/>
      <c r="SJ175" s="0"/>
      <c r="SK175" s="0"/>
      <c r="SL175" s="0"/>
      <c r="SM175" s="0"/>
      <c r="SN175" s="0"/>
      <c r="SO175" s="0"/>
      <c r="SP175" s="0"/>
      <c r="SQ175" s="0"/>
      <c r="SR175" s="0"/>
      <c r="SS175" s="0"/>
      <c r="ST175" s="0"/>
      <c r="SU175" s="0"/>
      <c r="SV175" s="0"/>
      <c r="SW175" s="0"/>
      <c r="SX175" s="0"/>
      <c r="SY175" s="0"/>
      <c r="SZ175" s="0"/>
      <c r="TA175" s="0"/>
      <c r="TB175" s="0"/>
      <c r="TC175" s="0"/>
      <c r="TD175" s="0"/>
      <c r="TE175" s="0"/>
      <c r="TF175" s="0"/>
      <c r="TG175" s="0"/>
      <c r="TH175" s="0"/>
      <c r="TI175" s="0"/>
      <c r="TJ175" s="0"/>
      <c r="TK175" s="0"/>
      <c r="TL175" s="0"/>
      <c r="TM175" s="0"/>
      <c r="TN175" s="0"/>
      <c r="TO175" s="0"/>
      <c r="TP175" s="0"/>
      <c r="TQ175" s="0"/>
      <c r="TR175" s="0"/>
      <c r="TS175" s="0"/>
      <c r="TT175" s="0"/>
      <c r="TU175" s="0"/>
      <c r="TV175" s="0"/>
      <c r="TW175" s="0"/>
      <c r="TX175" s="0"/>
      <c r="TY175" s="0"/>
      <c r="TZ175" s="0"/>
      <c r="UA175" s="0"/>
      <c r="UB175" s="0"/>
      <c r="UC175" s="0"/>
      <c r="UD175" s="0"/>
      <c r="UE175" s="0"/>
      <c r="UF175" s="0"/>
      <c r="UG175" s="0"/>
      <c r="UH175" s="0"/>
      <c r="UI175" s="0"/>
      <c r="UJ175" s="0"/>
      <c r="UK175" s="0"/>
      <c r="UL175" s="0"/>
      <c r="UM175" s="0"/>
      <c r="UN175" s="0"/>
      <c r="UO175" s="0"/>
      <c r="UP175" s="0"/>
      <c r="UQ175" s="0"/>
      <c r="UR175" s="0"/>
      <c r="US175" s="0"/>
      <c r="UT175" s="0"/>
      <c r="UU175" s="0"/>
      <c r="UV175" s="0"/>
      <c r="UW175" s="0"/>
      <c r="UX175" s="0"/>
      <c r="UY175" s="0"/>
      <c r="UZ175" s="0"/>
      <c r="VA175" s="0"/>
      <c r="VB175" s="0"/>
      <c r="VC175" s="0"/>
      <c r="VD175" s="0"/>
      <c r="VE175" s="0"/>
      <c r="VF175" s="0"/>
      <c r="VG175" s="0"/>
      <c r="VH175" s="0"/>
      <c r="VI175" s="0"/>
      <c r="VJ175" s="0"/>
      <c r="VK175" s="0"/>
      <c r="VL175" s="0"/>
      <c r="VM175" s="0"/>
      <c r="VN175" s="0"/>
      <c r="VO175" s="0"/>
      <c r="VP175" s="0"/>
      <c r="VQ175" s="0"/>
      <c r="VR175" s="0"/>
      <c r="VS175" s="0"/>
      <c r="VT175" s="0"/>
      <c r="VU175" s="0"/>
      <c r="VV175" s="0"/>
      <c r="VW175" s="0"/>
      <c r="VX175" s="0"/>
      <c r="VY175" s="0"/>
      <c r="VZ175" s="0"/>
      <c r="WA175" s="0"/>
      <c r="WB175" s="0"/>
      <c r="WC175" s="0"/>
      <c r="WD175" s="0"/>
      <c r="WE175" s="0"/>
      <c r="WF175" s="0"/>
      <c r="WG175" s="0"/>
      <c r="WH175" s="0"/>
      <c r="WI175" s="0"/>
      <c r="WJ175" s="0"/>
      <c r="WK175" s="0"/>
      <c r="WL175" s="0"/>
      <c r="WM175" s="0"/>
      <c r="WN175" s="0"/>
      <c r="WO175" s="0"/>
      <c r="WP175" s="0"/>
      <c r="WQ175" s="0"/>
      <c r="WR175" s="0"/>
      <c r="WS175" s="0"/>
      <c r="WT175" s="0"/>
      <c r="WU175" s="0"/>
      <c r="WV175" s="0"/>
      <c r="WW175" s="0"/>
      <c r="WX175" s="0"/>
      <c r="WY175" s="0"/>
      <c r="WZ175" s="0"/>
      <c r="XA175" s="0"/>
      <c r="XB175" s="0"/>
      <c r="XC175" s="0"/>
      <c r="XD175" s="0"/>
      <c r="XE175" s="0"/>
      <c r="XF175" s="0"/>
      <c r="XG175" s="0"/>
      <c r="XH175" s="0"/>
      <c r="XI175" s="0"/>
      <c r="XJ175" s="0"/>
      <c r="XK175" s="0"/>
      <c r="XL175" s="0"/>
      <c r="XM175" s="0"/>
      <c r="XN175" s="0"/>
      <c r="XO175" s="0"/>
      <c r="XP175" s="0"/>
      <c r="XQ175" s="0"/>
      <c r="XR175" s="0"/>
      <c r="XS175" s="0"/>
      <c r="XT175" s="0"/>
      <c r="XU175" s="0"/>
      <c r="XV175" s="0"/>
      <c r="XW175" s="0"/>
      <c r="XX175" s="0"/>
      <c r="XY175" s="0"/>
      <c r="XZ175" s="0"/>
      <c r="YA175" s="0"/>
      <c r="YB175" s="0"/>
      <c r="YC175" s="0"/>
      <c r="YD175" s="0"/>
      <c r="YE175" s="0"/>
      <c r="YF175" s="0"/>
      <c r="YG175" s="0"/>
      <c r="YH175" s="0"/>
      <c r="YI175" s="0"/>
      <c r="YJ175" s="0"/>
      <c r="YK175" s="0"/>
      <c r="YL175" s="0"/>
      <c r="YM175" s="0"/>
      <c r="YN175" s="0"/>
      <c r="YO175" s="0"/>
      <c r="YP175" s="0"/>
      <c r="YQ175" s="0"/>
      <c r="YR175" s="0"/>
      <c r="YS175" s="0"/>
      <c r="YT175" s="0"/>
      <c r="YU175" s="0"/>
      <c r="YV175" s="0"/>
      <c r="YW175" s="0"/>
      <c r="YX175" s="0"/>
      <c r="YY175" s="0"/>
      <c r="YZ175" s="0"/>
      <c r="ZA175" s="0"/>
      <c r="ZB175" s="0"/>
      <c r="ZC175" s="0"/>
      <c r="ZD175" s="0"/>
      <c r="ZE175" s="0"/>
      <c r="ZF175" s="0"/>
      <c r="ZG175" s="0"/>
      <c r="ZH175" s="0"/>
      <c r="ZI175" s="0"/>
      <c r="ZJ175" s="0"/>
      <c r="ZK175" s="0"/>
      <c r="ZL175" s="0"/>
      <c r="ZM175" s="0"/>
      <c r="ZN175" s="0"/>
      <c r="ZO175" s="0"/>
      <c r="ZP175" s="0"/>
      <c r="ZQ175" s="0"/>
      <c r="ZR175" s="0"/>
      <c r="ZS175" s="0"/>
      <c r="ZT175" s="0"/>
      <c r="ZU175" s="0"/>
      <c r="ZV175" s="0"/>
      <c r="ZW175" s="0"/>
      <c r="ZX175" s="0"/>
      <c r="ZY175" s="0"/>
      <c r="ZZ175" s="0"/>
      <c r="AAA175" s="0"/>
      <c r="AAB175" s="0"/>
      <c r="AAC175" s="0"/>
      <c r="AAD175" s="0"/>
      <c r="AAE175" s="0"/>
      <c r="AAF175" s="0"/>
      <c r="AAG175" s="0"/>
      <c r="AAH175" s="0"/>
      <c r="AAI175" s="0"/>
      <c r="AAJ175" s="0"/>
      <c r="AAK175" s="0"/>
      <c r="AAL175" s="0"/>
      <c r="AAM175" s="0"/>
      <c r="AAN175" s="0"/>
      <c r="AAO175" s="0"/>
      <c r="AAP175" s="0"/>
      <c r="AAQ175" s="0"/>
      <c r="AAR175" s="0"/>
      <c r="AAS175" s="0"/>
      <c r="AAT175" s="0"/>
      <c r="AAU175" s="0"/>
      <c r="AAV175" s="0"/>
      <c r="AAW175" s="0"/>
      <c r="AAX175" s="0"/>
      <c r="AAY175" s="0"/>
      <c r="AAZ175" s="0"/>
      <c r="ABA175" s="0"/>
      <c r="ABB175" s="0"/>
      <c r="ABC175" s="0"/>
      <c r="ABD175" s="0"/>
      <c r="ABE175" s="0"/>
      <c r="ABF175" s="0"/>
      <c r="ABG175" s="0"/>
      <c r="ABH175" s="0"/>
      <c r="ABI175" s="0"/>
      <c r="ABJ175" s="0"/>
      <c r="ABK175" s="0"/>
      <c r="ABL175" s="0"/>
      <c r="ABM175" s="0"/>
      <c r="ABN175" s="0"/>
      <c r="ABO175" s="0"/>
      <c r="ABP175" s="0"/>
      <c r="ABQ175" s="0"/>
      <c r="ABR175" s="0"/>
      <c r="ABS175" s="0"/>
      <c r="ABT175" s="0"/>
      <c r="ABU175" s="0"/>
      <c r="ABV175" s="0"/>
      <c r="ABW175" s="0"/>
      <c r="ABX175" s="0"/>
      <c r="ABY175" s="0"/>
      <c r="ABZ175" s="0"/>
      <c r="ACA175" s="0"/>
      <c r="ACB175" s="0"/>
      <c r="ACC175" s="0"/>
      <c r="ACD175" s="0"/>
      <c r="ACE175" s="0"/>
      <c r="ACF175" s="0"/>
      <c r="ACG175" s="0"/>
      <c r="ACH175" s="0"/>
      <c r="ACI175" s="0"/>
      <c r="ACJ175" s="0"/>
      <c r="ACK175" s="0"/>
      <c r="ACL175" s="0"/>
      <c r="ACM175" s="0"/>
      <c r="ACN175" s="0"/>
      <c r="ACO175" s="0"/>
      <c r="ACP175" s="0"/>
      <c r="ACQ175" s="0"/>
      <c r="ACR175" s="0"/>
      <c r="ACS175" s="0"/>
      <c r="ACT175" s="0"/>
      <c r="ACU175" s="0"/>
      <c r="ACV175" s="0"/>
      <c r="ACW175" s="0"/>
      <c r="ACX175" s="0"/>
      <c r="ACY175" s="0"/>
      <c r="ACZ175" s="0"/>
      <c r="ADA175" s="0"/>
      <c r="ADB175" s="0"/>
      <c r="ADC175" s="0"/>
      <c r="ADD175" s="0"/>
      <c r="ADE175" s="0"/>
      <c r="ADF175" s="0"/>
      <c r="ADG175" s="0"/>
      <c r="ADH175" s="0"/>
      <c r="ADI175" s="0"/>
      <c r="ADJ175" s="0"/>
      <c r="ADK175" s="0"/>
      <c r="ADL175" s="0"/>
      <c r="ADM175" s="0"/>
      <c r="ADN175" s="0"/>
      <c r="ADO175" s="0"/>
      <c r="ADP175" s="0"/>
      <c r="ADQ175" s="0"/>
      <c r="ADR175" s="0"/>
      <c r="ADS175" s="0"/>
      <c r="ADT175" s="0"/>
      <c r="ADU175" s="0"/>
      <c r="ADV175" s="0"/>
      <c r="ADW175" s="0"/>
      <c r="ADX175" s="0"/>
      <c r="ADY175" s="0"/>
      <c r="ADZ175" s="0"/>
      <c r="AEA175" s="0"/>
      <c r="AEB175" s="0"/>
      <c r="AEC175" s="0"/>
      <c r="AED175" s="0"/>
      <c r="AEE175" s="0"/>
      <c r="AEF175" s="0"/>
      <c r="AEG175" s="0"/>
      <c r="AEH175" s="0"/>
      <c r="AEI175" s="0"/>
      <c r="AEJ175" s="0"/>
      <c r="AEK175" s="0"/>
      <c r="AEL175" s="0"/>
      <c r="AEM175" s="0"/>
      <c r="AEN175" s="0"/>
      <c r="AEO175" s="0"/>
      <c r="AEP175" s="0"/>
      <c r="AEQ175" s="0"/>
      <c r="AER175" s="0"/>
      <c r="AES175" s="0"/>
      <c r="AET175" s="0"/>
      <c r="AEU175" s="0"/>
      <c r="AEV175" s="0"/>
      <c r="AEW175" s="0"/>
      <c r="AEX175" s="0"/>
      <c r="AEY175" s="0"/>
      <c r="AEZ175" s="0"/>
      <c r="AFA175" s="0"/>
      <c r="AFB175" s="0"/>
      <c r="AFC175" s="0"/>
      <c r="AFD175" s="0"/>
      <c r="AFE175" s="0"/>
      <c r="AFF175" s="0"/>
      <c r="AFG175" s="0"/>
      <c r="AFH175" s="0"/>
      <c r="AFI175" s="0"/>
      <c r="AFJ175" s="0"/>
      <c r="AFK175" s="0"/>
      <c r="AFL175" s="0"/>
      <c r="AFM175" s="0"/>
      <c r="AFN175" s="0"/>
      <c r="AFO175" s="0"/>
      <c r="AFP175" s="0"/>
      <c r="AFQ175" s="0"/>
      <c r="AFR175" s="0"/>
      <c r="AFS175" s="0"/>
      <c r="AFT175" s="0"/>
      <c r="AFU175" s="0"/>
      <c r="AFV175" s="0"/>
      <c r="AFW175" s="0"/>
      <c r="AFX175" s="0"/>
      <c r="AFY175" s="0"/>
      <c r="AFZ175" s="0"/>
      <c r="AGA175" s="0"/>
      <c r="AGB175" s="0"/>
      <c r="AGC175" s="0"/>
      <c r="AGD175" s="0"/>
      <c r="AGE175" s="0"/>
      <c r="AGF175" s="0"/>
      <c r="AGG175" s="0"/>
      <c r="AGH175" s="0"/>
      <c r="AGI175" s="0"/>
      <c r="AGJ175" s="0"/>
      <c r="AGK175" s="0"/>
      <c r="AGL175" s="0"/>
      <c r="AGM175" s="0"/>
      <c r="AGN175" s="0"/>
      <c r="AGO175" s="0"/>
      <c r="AGP175" s="0"/>
      <c r="AGQ175" s="0"/>
      <c r="AGR175" s="0"/>
      <c r="AGS175" s="0"/>
      <c r="AGT175" s="0"/>
      <c r="AGU175" s="0"/>
      <c r="AGV175" s="0"/>
      <c r="AGW175" s="0"/>
      <c r="AGX175" s="0"/>
      <c r="AGY175" s="0"/>
      <c r="AGZ175" s="0"/>
      <c r="AHA175" s="0"/>
      <c r="AHB175" s="0"/>
      <c r="AHC175" s="0"/>
      <c r="AHD175" s="0"/>
      <c r="AHE175" s="0"/>
      <c r="AHF175" s="0"/>
      <c r="AHG175" s="0"/>
      <c r="AHH175" s="0"/>
      <c r="AHI175" s="0"/>
      <c r="AHJ175" s="0"/>
      <c r="AHK175" s="0"/>
      <c r="AHL175" s="0"/>
      <c r="AHM175" s="0"/>
      <c r="AHN175" s="0"/>
      <c r="AHO175" s="0"/>
      <c r="AHP175" s="0"/>
      <c r="AHQ175" s="0"/>
      <c r="AHR175" s="0"/>
      <c r="AHS175" s="0"/>
      <c r="AHT175" s="0"/>
      <c r="AHU175" s="0"/>
      <c r="AHV175" s="0"/>
      <c r="AHW175" s="0"/>
      <c r="AHX175" s="0"/>
      <c r="AHY175" s="0"/>
      <c r="AHZ175" s="0"/>
      <c r="AIA175" s="0"/>
      <c r="AIB175" s="0"/>
      <c r="AIC175" s="0"/>
      <c r="AID175" s="0"/>
      <c r="AIE175" s="0"/>
      <c r="AIF175" s="0"/>
      <c r="AIG175" s="0"/>
      <c r="AIH175" s="0"/>
      <c r="AII175" s="0"/>
      <c r="AIJ175" s="0"/>
      <c r="AIK175" s="0"/>
      <c r="AIL175" s="0"/>
      <c r="AIM175" s="0"/>
      <c r="AIN175" s="0"/>
      <c r="AIO175" s="0"/>
      <c r="AIP175" s="0"/>
      <c r="AIQ175" s="0"/>
      <c r="AIR175" s="0"/>
      <c r="AIS175" s="0"/>
      <c r="AIT175" s="0"/>
      <c r="AIU175" s="0"/>
      <c r="AIV175" s="0"/>
      <c r="AIW175" s="0"/>
      <c r="AIX175" s="0"/>
      <c r="AIY175" s="0"/>
      <c r="AIZ175" s="0"/>
      <c r="AJA175" s="0"/>
      <c r="AJB175" s="0"/>
      <c r="AJC175" s="0"/>
      <c r="AJD175" s="0"/>
      <c r="AJE175" s="0"/>
      <c r="AJF175" s="0"/>
      <c r="AJG175" s="0"/>
      <c r="AJH175" s="0"/>
      <c r="AJI175" s="0"/>
      <c r="AJJ175" s="0"/>
      <c r="AJK175" s="0"/>
      <c r="AJL175" s="0"/>
      <c r="AJM175" s="0"/>
      <c r="AJN175" s="0"/>
      <c r="AJO175" s="0"/>
      <c r="AJP175" s="0"/>
      <c r="AJQ175" s="0"/>
      <c r="AJR175" s="0"/>
      <c r="AJS175" s="0"/>
      <c r="AJT175" s="0"/>
      <c r="AJU175" s="0"/>
      <c r="AJV175" s="0"/>
      <c r="AJW175" s="0"/>
      <c r="AJX175" s="0"/>
      <c r="AJY175" s="0"/>
      <c r="AJZ175" s="0"/>
      <c r="AKA175" s="0"/>
      <c r="AKB175" s="0"/>
      <c r="AKC175" s="0"/>
      <c r="AKD175" s="0"/>
      <c r="AKE175" s="0"/>
      <c r="AKF175" s="0"/>
      <c r="AKG175" s="0"/>
      <c r="AKH175" s="0"/>
      <c r="AKI175" s="0"/>
      <c r="AKJ175" s="0"/>
      <c r="AKK175" s="0"/>
      <c r="AKL175" s="0"/>
      <c r="AKM175" s="0"/>
      <c r="AKN175" s="0"/>
      <c r="AKO175" s="0"/>
      <c r="AKP175" s="0"/>
      <c r="AKQ175" s="0"/>
      <c r="AKR175" s="0"/>
      <c r="AKS175" s="0"/>
      <c r="AKT175" s="0"/>
      <c r="AKU175" s="0"/>
      <c r="AKV175" s="0"/>
      <c r="AKW175" s="0"/>
      <c r="AKX175" s="0"/>
      <c r="AKY175" s="0"/>
      <c r="AKZ175" s="0"/>
      <c r="ALA175" s="0"/>
      <c r="ALB175" s="0"/>
      <c r="ALC175" s="0"/>
      <c r="ALD175" s="0"/>
      <c r="ALE175" s="0"/>
      <c r="ALF175" s="0"/>
      <c r="ALG175" s="0"/>
      <c r="ALH175" s="0"/>
      <c r="ALI175" s="0"/>
      <c r="ALJ175" s="0"/>
      <c r="ALK175" s="0"/>
      <c r="ALL175" s="0"/>
      <c r="ALM175" s="0"/>
      <c r="ALN175" s="0"/>
      <c r="ALO175" s="0"/>
      <c r="ALP175" s="0"/>
      <c r="ALQ175" s="0"/>
      <c r="ALR175" s="0"/>
      <c r="ALS175" s="0"/>
      <c r="ALT175" s="0"/>
      <c r="ALU175" s="0"/>
      <c r="ALV175" s="0"/>
      <c r="ALW175" s="0"/>
      <c r="ALX175" s="0"/>
      <c r="ALY175" s="0"/>
      <c r="ALZ175" s="0"/>
      <c r="AMA175" s="0"/>
      <c r="AMB175" s="0"/>
      <c r="AMC175" s="0"/>
      <c r="AMD175" s="0"/>
      <c r="AME175" s="0"/>
      <c r="AMF175" s="0"/>
      <c r="AMG175" s="0"/>
      <c r="AMH175" s="0"/>
      <c r="AMI175" s="0"/>
      <c r="AMJ175" s="0"/>
    </row>
    <row r="176" s="20" customFormat="true" ht="12.8" hidden="false" customHeight="false" outlineLevel="0" collapsed="false">
      <c r="B176" s="20" t="s">
        <v>477</v>
      </c>
      <c r="C176" s="45"/>
      <c r="D176" s="45"/>
      <c r="E176" s="45"/>
      <c r="F176" s="45"/>
      <c r="G176" s="46"/>
      <c r="H176" s="45"/>
    </row>
    <row r="177" customFormat="false" ht="12.8" hidden="false" customHeight="false" outlineLevel="0" collapsed="false">
      <c r="R177" s="0"/>
    </row>
    <row r="178" customFormat="false" ht="12.8" hidden="false" customHeight="false" outlineLevel="0" collapsed="false">
      <c r="P178" s="47" t="s">
        <v>478</v>
      </c>
      <c r="R178" s="10" t="s">
        <v>479</v>
      </c>
    </row>
    <row r="179" customFormat="false" ht="12.8" hidden="false" customHeight="false" outlineLevel="0" collapsed="false">
      <c r="P179" s="47" t="s">
        <v>478</v>
      </c>
      <c r="R179" s="10" t="s">
        <v>480</v>
      </c>
    </row>
    <row r="180" customFormat="false" ht="12.8" hidden="false" customHeight="false" outlineLevel="0" collapsed="false">
      <c r="P180" s="47" t="s">
        <v>478</v>
      </c>
      <c r="R180" s="10" t="s">
        <v>481</v>
      </c>
    </row>
    <row r="181" customFormat="false" ht="12.8" hidden="false" customHeight="false" outlineLevel="0" collapsed="false">
      <c r="P181" s="47" t="s">
        <v>482</v>
      </c>
      <c r="R181" s="10" t="s">
        <v>483</v>
      </c>
    </row>
    <row r="182" customFormat="false" ht="12.8" hidden="false" customHeight="false" outlineLevel="0" collapsed="false">
      <c r="P182" s="47" t="s">
        <v>482</v>
      </c>
      <c r="R182" s="10" t="s">
        <v>484</v>
      </c>
    </row>
    <row r="184" customFormat="false" ht="12.8" hidden="false" customHeight="false" outlineLevel="0" collapsed="false">
      <c r="P184" s="47" t="s">
        <v>485</v>
      </c>
      <c r="R184" s="10" t="s">
        <v>486</v>
      </c>
    </row>
    <row r="185" customFormat="false" ht="12.8" hidden="false" customHeight="false" outlineLevel="0" collapsed="false">
      <c r="P185" s="47" t="s">
        <v>487</v>
      </c>
      <c r="R185" s="10" t="s">
        <v>488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128431</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2016-06-22T14:40:11Z</dcterms:created>
  <dc:creator/>
  <dc:description/>
  <dc:language>en-US</dc:language>
  <cp:lastModifiedBy/>
  <dcterms:modified xsi:type="dcterms:W3CDTF">2018-08-03T12:45:39Z</dcterms:modified>
  <cp:revision>905</cp:revision>
  <dc:subject/>
  <dc:title/>
</cp:coreProperties>
</file>