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ur\Desktop\"/>
    </mc:Choice>
  </mc:AlternateContent>
  <xr:revisionPtr revIDLastSave="0" documentId="13_ncr:1_{33BB880F-C0AF-457E-A2EB-F75D72EDBE11}" xr6:coauthVersionLast="44" xr6:coauthVersionMax="45" xr10:uidLastSave="{00000000-0000-0000-0000-000000000000}"/>
  <bookViews>
    <workbookView xWindow="-120" yWindow="-120" windowWidth="29040" windowHeight="15840" tabRatio="611" activeTab="2" xr2:uid="{00000000-000D-0000-FFFF-FFFF00000000}"/>
  </bookViews>
  <sheets>
    <sheet name="Metadata" sheetId="1" r:id="rId1"/>
    <sheet name="insect_sampling" sheetId="2" r:id="rId2"/>
    <sheet name="field_level_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9" i="3" l="1"/>
  <c r="R21" i="3"/>
  <c r="R22" i="3"/>
  <c r="R10" i="3"/>
  <c r="R3" i="3"/>
  <c r="R4" i="3"/>
  <c r="R5" i="3"/>
  <c r="R6" i="3"/>
  <c r="R7" i="3"/>
  <c r="R8" i="3"/>
  <c r="R9" i="3"/>
  <c r="R11" i="3"/>
  <c r="R12" i="3"/>
  <c r="R13" i="3"/>
  <c r="R14" i="3"/>
  <c r="R15" i="3"/>
  <c r="R16" i="3"/>
  <c r="R17" i="3"/>
  <c r="R18" i="3"/>
  <c r="R19" i="3"/>
  <c r="R20" i="3"/>
  <c r="R23" i="3"/>
  <c r="R24" i="3"/>
  <c r="R25" i="3"/>
  <c r="R26" i="3"/>
  <c r="R27" i="3"/>
  <c r="R28" i="3"/>
  <c r="R30" i="3"/>
  <c r="R31" i="3"/>
  <c r="R32" i="3"/>
  <c r="R33" i="3"/>
  <c r="R34" i="3"/>
  <c r="R35" i="3"/>
  <c r="R36" i="3"/>
  <c r="R37" i="3"/>
  <c r="R38" i="3"/>
  <c r="R39" i="3"/>
  <c r="R2" i="3"/>
</calcChain>
</file>

<file path=xl/sharedStrings.xml><?xml version="1.0" encoding="utf-8"?>
<sst xmlns="http://schemas.openxmlformats.org/spreadsheetml/2006/main" count="582" uniqueCount="229">
  <si>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</si>
  <si>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</si>
  <si>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</si>
  <si>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</si>
  <si>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</si>
  <si>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</si>
  <si>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</si>
  <si>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</t>
  </si>
  <si>
    <t>Template ID</t>
  </si>
  <si>
    <t>Variable name</t>
  </si>
  <si>
    <t>Description [Units]</t>
  </si>
  <si>
    <t>Insect sampling</t>
  </si>
  <si>
    <t>study_id</t>
  </si>
  <si>
    <t>field identifier</t>
  </si>
  <si>
    <t>site_id</t>
  </si>
  <si>
    <t>a unique identifier for each of your sites. This ID should match exactly the name of the sites in the
“Field sampling” worksheet.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</si>
  <si>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</si>
  <si>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</si>
  <si>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</si>
  <si>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other</t>
  </si>
  <si>
    <t>sampling_method</t>
  </si>
  <si>
    <t>Please indicate how organisms were sampled: Transects / timed plant observations.
Add rows for both methods if multiple methods were used in parallel. That way we can infer both species abundance (transects) and visitation rates (observations)</t>
  </si>
  <si>
    <t>abundance</t>
  </si>
  <si>
    <r>
      <t xml:space="preserve">number of individuals collected. In the case of performing several censuses (transect walks/plant observations),
</t>
    </r>
    <r>
      <rPr>
        <sz val="11"/>
        <color theme="1"/>
        <rFont val="Arial"/>
        <family val="2"/>
      </rPr>
      <t>please, indicate the sum of the individuals collected.</t>
    </r>
  </si>
  <si>
    <t>total_sampled_area</t>
  </si>
  <si>
    <t>area sampled during the census (e.g. transect walk) in [square meters]. In the case of performing
several censuses, please, indicate the sum of their respective areas.</t>
  </si>
  <si>
    <t>total_sampled_time</t>
  </si>
  <si>
    <r>
      <t xml:space="preserve">time spent to sample [minutes]. In the case of performing several censuses (transect walks/plant observations),
</t>
    </r>
    <r>
      <rPr>
        <sz val="11"/>
        <color theme="1"/>
        <rFont val="Arial"/>
        <family val="2"/>
      </rPr>
      <t>please, indicate the sum of their respective durations.</t>
    </r>
  </si>
  <si>
    <t>total_sampled_flowers</t>
  </si>
  <si>
    <r>
      <t xml:space="preserve">number of flowers present along the census (transect walks/plant observations) in flowers per census [counts].
In the case of performing several censuses, </t>
    </r>
    <r>
      <rPr>
        <sz val="11"/>
        <color theme="1"/>
        <rFont val="Arial"/>
        <family val="2"/>
      </rPr>
      <t>please, indicate the sum of the respective counts.</t>
    </r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</si>
  <si>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</si>
  <si>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</si>
  <si>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</si>
  <si>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>a unique identifier for each of your sites. This ID should match exactly the name of the sites in the
“Insect sampling” worksheet.</t>
  </si>
  <si>
    <t>crop</t>
  </si>
  <si>
    <t>crop name</t>
  </si>
  <si>
    <t>variety</t>
  </si>
  <si>
    <t>crop variety name</t>
  </si>
  <si>
    <t>management</t>
  </si>
  <si>
    <t>One of the following management categories: (1) Organic Certified Agriculture, (2) Integrated pest management, and
(3) Other Conventional Practices [organic, IPM, conventional]</t>
  </si>
  <si>
    <t>country</t>
  </si>
  <si>
    <t>name of the country where the crop field is located</t>
  </si>
  <si>
    <t>latitude</t>
  </si>
  <si>
    <t>degrees (43.040833° N for 43°2’27” N) [°]</t>
  </si>
  <si>
    <t>longitude</t>
  </si>
  <si>
    <t>degrees [°]</t>
  </si>
  <si>
    <t>sampling_start_month</t>
  </si>
  <si>
    <t>numeric format (for example, 1 for January, 2 for February and so on)</t>
  </si>
  <si>
    <t>sampling_end_month</t>
  </si>
  <si>
    <t>numeric format (see description for sampling_start_month)</t>
  </si>
  <si>
    <t>sampling_year</t>
  </si>
  <si>
    <t>four digits format, YYYY (e.g., 2019)</t>
  </si>
  <si>
    <t>field size</t>
  </si>
  <si>
    <t>field area [hectare]</t>
  </si>
  <si>
    <t>total_yield</t>
  </si>
  <si>
    <r>
      <rPr>
        <b/>
        <sz val="11"/>
        <color theme="1"/>
        <rFont val="Arial"/>
        <family val="2"/>
      </rPr>
      <t>Prefered</t>
    </r>
    <r>
      <rPr>
        <sz val="10"/>
        <color theme="1"/>
        <rFont val="Arial"/>
        <family val="2"/>
      </rPr>
      <t>: yield weight per unit area of land cultivation [kg per hectare]</t>
    </r>
  </si>
  <si>
    <t>Alternative to “total_yield”</t>
  </si>
  <si>
    <t>fruits_per_plant</t>
  </si>
  <si>
    <t>average number of fruits per plant [count per plant]</t>
  </si>
  <si>
    <t>fruit_weight</t>
  </si>
  <si>
    <t>average fruit weight [grams per fruit]</t>
  </si>
  <si>
    <t>plant_density</t>
  </si>
  <si>
    <t>number of crop plants per unit area of crop field [individuals per square meter]</t>
  </si>
  <si>
    <t>seeds_per_fruit</t>
  </si>
  <si>
    <t>average number of seeds per fruit or pod [count per fruit]</t>
  </si>
  <si>
    <t>seeds_per_plant</t>
  </si>
  <si>
    <t>OR average number of seeds per plant [count per plant]</t>
  </si>
  <si>
    <t>seed_weight</t>
  </si>
  <si>
    <t>average seed weight [grams per 100 seeds]</t>
  </si>
  <si>
    <t>No needed if worksheet on Insect
Sampling is provided</t>
  </si>
  <si>
    <t>pollinator_richness</t>
  </si>
  <si>
    <t>number of estimated species richness [counts]</t>
  </si>
  <si>
    <t>richness_estimator_method</t>
  </si>
  <si>
    <t>method used for estimating richness, preferably Chao1.</t>
  </si>
  <si>
    <r>
      <rPr>
        <sz val="11"/>
        <color theme="1"/>
        <rFont val="Arial"/>
        <family val="2"/>
      </rPr>
      <t>no needed if sheet on insect sampling is provided. Total amount of counts along transect lines [counts]. In the case of performing several transect walks,</t>
    </r>
    <r>
      <rPr>
        <sz val="11"/>
        <color theme="1"/>
        <rFont val="Arial"/>
        <family val="2"/>
      </rPr>
      <t xml:space="preserve">
Please, indicate the sum of the individuals collected.</t>
    </r>
  </si>
  <si>
    <t>ab_honeybee</t>
  </si>
  <si>
    <t>total amount of transect counts for honey bees [counts]</t>
  </si>
  <si>
    <t>ab_bombus</t>
  </si>
  <si>
    <t>total amount of transect counts for bumble bees [counts]</t>
  </si>
  <si>
    <t>ab_wildbees</t>
  </si>
  <si>
    <t>total amount of transect counts for other wild bees [counts]</t>
  </si>
  <si>
    <t>ab_syrphids</t>
  </si>
  <si>
    <t>total amount of transect counts for syrphids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</si>
  <si>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</si>
  <si>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</si>
  <si>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</si>
  <si>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r>
      <t xml:space="preserve">time spent to sample [minutes]. In the case of performing several censuses (transect walks/observations),
</t>
    </r>
    <r>
      <rPr>
        <sz val="11"/>
        <color theme="1"/>
        <rFont val="Arial"/>
        <family val="2"/>
      </rPr>
      <t>please, indicate the sum of their respective durations.</t>
    </r>
  </si>
  <si>
    <t>No needed if worksheet on insect
sampling is provided and it contains
The total amount of sampled flowers per observation.</t>
  </si>
  <si>
    <t>visitation_rate</t>
  </si>
  <si>
    <t>visit_honeybee</t>
  </si>
  <si>
    <t>guild (honey bees) visitation rate to crop flowers [visits in 100 flowers during one hour].</t>
  </si>
  <si>
    <t>visit_bombus</t>
  </si>
  <si>
    <t>guild (bumble bees) visitation rate to crop flowers [visits in 100 flowers during one hour].</t>
  </si>
  <si>
    <t>visit_wildbees</t>
  </si>
  <si>
    <t>guild (other wild bees) visitation rate to crop flowers [visits in 100 flowers during one hour].</t>
  </si>
  <si>
    <t>visit_syrphids</t>
  </si>
  <si>
    <t>guild (syrphids) visitation rate to crop flowers [visits in 100 flowers during one hour].</t>
  </si>
  <si>
    <t>visit_others</t>
  </si>
  <si>
    <t>guild (other) visitation rate to crop flowers [visits in 100 flowers during one hour].</t>
  </si>
  <si>
    <t>Publication</t>
  </si>
  <si>
    <t>If published, DOI of the publication (preferred) or article reference if DOI not available.</t>
  </si>
  <si>
    <t>Credit</t>
  </si>
  <si>
    <t>List all authors who need to be given credit</t>
  </si>
  <si>
    <t>Email contact</t>
  </si>
  <si>
    <t>email for contacting purposes.</t>
  </si>
  <si>
    <t>In addition, we will fetch other variables
from the provided latitude and longitude.</t>
  </si>
  <si>
    <t>Pollinator</t>
  </si>
  <si>
    <t>Guild</t>
  </si>
  <si>
    <t>Sampling method</t>
  </si>
  <si>
    <t>Abundance</t>
  </si>
  <si>
    <t>Total_sampled_area</t>
  </si>
  <si>
    <t>Total_sampled_time</t>
  </si>
  <si>
    <t>Total_sampled_flowers</t>
  </si>
  <si>
    <t>Description (Fee text)</t>
  </si>
  <si>
    <t>mean_fruits_per_plant</t>
  </si>
  <si>
    <t>richness_estimator_
Method</t>
  </si>
  <si>
    <t>email</t>
  </si>
  <si>
    <t>AUS-EGI1</t>
  </si>
  <si>
    <t>Sunflower</t>
  </si>
  <si>
    <t>Spain</t>
  </si>
  <si>
    <t>VIL-NON1</t>
  </si>
  <si>
    <t>POLLOLE project_Burgos</t>
  </si>
  <si>
    <t>Other Conventional Practices</t>
  </si>
  <si>
    <t>Koipesol OLEKO</t>
  </si>
  <si>
    <t>AUS-EGI2</t>
  </si>
  <si>
    <t>AUS-NGI1</t>
  </si>
  <si>
    <t>AUS-NON1</t>
  </si>
  <si>
    <t>Fortimi</t>
  </si>
  <si>
    <t>MEL-EGI1</t>
  </si>
  <si>
    <t>MEL-NGI1</t>
  </si>
  <si>
    <t>MEL-NON1</t>
  </si>
  <si>
    <t>PRE-EGI1</t>
  </si>
  <si>
    <t>PRE-EGI2</t>
  </si>
  <si>
    <t>PRE-NGI2</t>
  </si>
  <si>
    <t>PRE-NON1</t>
  </si>
  <si>
    <t>Rivollia</t>
  </si>
  <si>
    <t>Nautic</t>
  </si>
  <si>
    <t>RED-EGI1</t>
  </si>
  <si>
    <t>RED-EGI2</t>
  </si>
  <si>
    <t>RED-NGI1</t>
  </si>
  <si>
    <t>RED-NON1</t>
  </si>
  <si>
    <t>VIL-EGI1</t>
  </si>
  <si>
    <t>VIL-EGI2</t>
  </si>
  <si>
    <t>VIL-NGI1</t>
  </si>
  <si>
    <t>PR63A40</t>
  </si>
  <si>
    <t>Bosfora</t>
  </si>
  <si>
    <t>PRE-NGI1</t>
  </si>
  <si>
    <t>8X288CLDM</t>
  </si>
  <si>
    <t>Pirineos</t>
  </si>
  <si>
    <t>P64LL62</t>
  </si>
  <si>
    <t>Lucie Mota, Sílvia Castro, João Loureiro</t>
  </si>
  <si>
    <t>42.41695º N</t>
  </si>
  <si>
    <t>-4.31999º W</t>
  </si>
  <si>
    <t>42.22004º N</t>
  </si>
  <si>
    <t>42.23714º N</t>
  </si>
  <si>
    <t>42.25077º N</t>
  </si>
  <si>
    <t>42.22218º N</t>
  </si>
  <si>
    <t>42.39973º N</t>
  </si>
  <si>
    <t>42.40388º N</t>
  </si>
  <si>
    <t>42.20102º N</t>
  </si>
  <si>
    <t>42.18759º N</t>
  </si>
  <si>
    <t>42.1752º N</t>
  </si>
  <si>
    <t>42.20977º N</t>
  </si>
  <si>
    <t>42.47155º N</t>
  </si>
  <si>
    <t>42.46183º N</t>
  </si>
  <si>
    <t>42.48046º N</t>
  </si>
  <si>
    <t>42.48081º N</t>
  </si>
  <si>
    <t>41.93026º N</t>
  </si>
  <si>
    <t>41.93877º N</t>
  </si>
  <si>
    <t>41.93802º N</t>
  </si>
  <si>
    <t>41.93961º N</t>
  </si>
  <si>
    <t>42.22006º N</t>
  </si>
  <si>
    <t>42.23707º N</t>
  </si>
  <si>
    <t>42.23912º N</t>
  </si>
  <si>
    <t>42.22738º N</t>
  </si>
  <si>
    <t>42.41699º N</t>
  </si>
  <si>
    <t>42.45468º N</t>
  </si>
  <si>
    <t>42.38453º N</t>
  </si>
  <si>
    <t>42.20089º N</t>
  </si>
  <si>
    <t>42.1873º N</t>
  </si>
  <si>
    <t>42.17717º N</t>
  </si>
  <si>
    <t>42.20695º N</t>
  </si>
  <si>
    <t>42.47145º N</t>
  </si>
  <si>
    <t>42.4617º N</t>
  </si>
  <si>
    <t>42.46395º N</t>
  </si>
  <si>
    <t>42.45037º N</t>
  </si>
  <si>
    <t>41.92997º N</t>
  </si>
  <si>
    <t>41.93898º N</t>
  </si>
  <si>
    <t>41.9251º N</t>
  </si>
  <si>
    <t>41.92015º N</t>
  </si>
  <si>
    <t>-3.61457º W</t>
  </si>
  <si>
    <t> -3.56233º W</t>
  </si>
  <si>
    <t>-3.61765º W</t>
  </si>
  <si>
    <t>-3.62109º W</t>
  </si>
  <si>
    <t>-4.2706º W</t>
  </si>
  <si>
    <t>-4.2673º W</t>
  </si>
  <si>
    <t>-3.87655º W</t>
  </si>
  <si>
    <t>-3.82962º W</t>
  </si>
  <si>
    <t>-3.90322º W</t>
  </si>
  <si>
    <t>-3.88255º W</t>
  </si>
  <si>
    <t>-3.10826º W</t>
  </si>
  <si>
    <t>-3.10556º W</t>
  </si>
  <si>
    <t>-3.10336º W</t>
  </si>
  <si>
    <t>-3.88074º W</t>
  </si>
  <si>
    <t>-3.91416º W</t>
  </si>
  <si>
    <t>-3.84503º W</t>
  </si>
  <si>
    <t>-3.8551º W</t>
  </si>
  <si>
    <t> -3.10787º W</t>
  </si>
  <si>
    <t> -3.61491º W</t>
  </si>
  <si>
    <t> -3.56197º W</t>
  </si>
  <si>
    <t>-3.56859º W</t>
  </si>
  <si>
    <t>-3.62285º W</t>
  </si>
  <si>
    <t>-4.32019º W</t>
  </si>
  <si>
    <t>-4.24152º W</t>
  </si>
  <si>
    <t>-3.87731º W</t>
  </si>
  <si>
    <t>-3.83001º W</t>
  </si>
  <si>
    <t>-3.83528º W</t>
  </si>
  <si>
    <t>-3.8647º W</t>
  </si>
  <si>
    <t>-3.10808º W</t>
  </si>
  <si>
    <t>-3.10559º W</t>
  </si>
  <si>
    <t> -3.11277º W</t>
  </si>
  <si>
    <t> -4.24806º W</t>
  </si>
  <si>
    <t>-3.11188º W</t>
  </si>
  <si>
    <t>-3.88045º W</t>
  </si>
  <si>
    <t>-3.92554º W</t>
  </si>
  <si>
    <t>-3.92223º W</t>
  </si>
  <si>
    <t>In preparation</t>
  </si>
  <si>
    <t>Number of legitimate visits (i.e. contacting reproductive structures) to crop flowers, per unit time and 100 flowers [visits in 100 flowers during one hour].</t>
  </si>
  <si>
    <t>scastro@bot.uc.pt, luciemota.bio@gmail.com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</si>
</sst>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00A]#,##0.00;[Red][$$-300A]&quot;-&quot;#,##0.00"/>
    <numFmt numFmtId="165" formatCode="0.000"/>
  </numFmts>
  <fonts count="1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3399FF"/>
      </patternFill>
    </fill>
    <fill>
      <patternFill patternType="solid">
        <fgColor rgb="FF33FF99"/>
        <bgColor rgb="FF33FF99"/>
      </patternFill>
    </fill>
    <fill>
      <patternFill patternType="solid">
        <fgColor rgb="FFE6E6FF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58220"/>
        <bgColor rgb="FFF58220"/>
      </patternFill>
    </fill>
    <fill>
      <patternFill patternType="solid">
        <fgColor rgb="FFEEEEEE"/>
        <bgColor rgb="FFEEEEEE"/>
      </patternFill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  <fill>
      <patternFill patternType="solid">
        <fgColor rgb="FF00FF66"/>
        <bgColor rgb="FF00FF6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3" fillId="2" borderId="0" xfId="3" applyFont="1" applyFill="1" applyAlignment="1">
      <alignment horizontal="center"/>
    </xf>
    <xf numFmtId="0" fontId="3" fillId="2" borderId="0" xfId="3" applyFont="1" applyFill="1" applyAlignment="1">
      <alignment horizontal="center" vertical="center"/>
    </xf>
    <xf numFmtId="0" fontId="3" fillId="0" borderId="0" xfId="3" applyFont="1" applyFill="1" applyAlignment="1">
      <alignment horizontal="left"/>
    </xf>
    <xf numFmtId="0" fontId="3" fillId="0" borderId="0" xfId="3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5" fillId="4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left"/>
    </xf>
    <xf numFmtId="0" fontId="5" fillId="5" borderId="0" xfId="3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0" borderId="0" xfId="3" applyFont="1" applyFill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/>
    <xf numFmtId="0" fontId="4" fillId="0" borderId="0" xfId="0" applyFont="1"/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7" borderId="0" xfId="0" applyFont="1" applyFill="1"/>
    <xf numFmtId="0" fontId="4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3" applyFont="1" applyFill="1"/>
    <xf numFmtId="0" fontId="6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8" borderId="0" xfId="0" applyFont="1" applyFill="1" applyAlignment="1">
      <alignment horizontal="left" vertical="center"/>
    </xf>
    <xf numFmtId="0" fontId="4" fillId="0" borderId="0" xfId="0" applyFont="1" applyFill="1"/>
    <xf numFmtId="0" fontId="4" fillId="8" borderId="2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 wrapText="1"/>
    </xf>
    <xf numFmtId="0" fontId="8" fillId="4" borderId="0" xfId="0" applyFont="1" applyFill="1"/>
    <xf numFmtId="0" fontId="4" fillId="6" borderId="8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horizontal="left" wrapText="1"/>
    </xf>
    <xf numFmtId="0" fontId="4" fillId="8" borderId="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7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7" borderId="0" xfId="0" applyFont="1" applyFill="1" applyAlignment="1">
      <alignment wrapText="1"/>
    </xf>
    <xf numFmtId="0" fontId="11" fillId="0" borderId="0" xfId="0" applyFont="1"/>
    <xf numFmtId="0" fontId="12" fillId="0" borderId="0" xfId="5" applyFont="1"/>
    <xf numFmtId="0" fontId="6" fillId="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Alignment="1">
      <alignment horizontal="right"/>
    </xf>
    <xf numFmtId="2" fontId="11" fillId="0" borderId="0" xfId="0" applyNumberFormat="1" applyFont="1"/>
    <xf numFmtId="2" fontId="9" fillId="0" borderId="0" xfId="0" applyNumberFormat="1" applyFont="1" applyFill="1" applyAlignment="1">
      <alignment horizontal="right"/>
    </xf>
    <xf numFmtId="2" fontId="11" fillId="0" borderId="0" xfId="0" applyNumberFormat="1" applyFont="1" applyFill="1"/>
    <xf numFmtId="0" fontId="11" fillId="0" borderId="0" xfId="0" applyFon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1" fillId="0" borderId="0" xfId="0" applyFont="1" applyBorder="1"/>
    <xf numFmtId="2" fontId="11" fillId="0" borderId="0" xfId="0" applyNumberFormat="1" applyFont="1" applyBorder="1"/>
    <xf numFmtId="0" fontId="11" fillId="0" borderId="0" xfId="0" applyFont="1" applyFill="1" applyBorder="1"/>
    <xf numFmtId="2" fontId="11" fillId="0" borderId="0" xfId="0" applyNumberFormat="1" applyFont="1" applyFill="1" applyBorder="1"/>
    <xf numFmtId="165" fontId="11" fillId="0" borderId="0" xfId="0" applyNumberFormat="1" applyFont="1"/>
    <xf numFmtId="0" fontId="11" fillId="0" borderId="0" xfId="0" applyNumberFormat="1" applyFont="1"/>
    <xf numFmtId="0" fontId="11" fillId="0" borderId="0" xfId="0" applyNumberFormat="1" applyFont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0" xfId="0" applyFont="1"/>
    <xf numFmtId="0" fontId="14" fillId="0" borderId="0" xfId="0" applyFont="1"/>
    <xf numFmtId="0" fontId="7" fillId="0" borderId="0" xfId="0" applyFont="1" applyBorder="1"/>
    <xf numFmtId="1" fontId="11" fillId="0" borderId="0" xfId="0" applyNumberFormat="1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6">
    <cellStyle name="Heading" xfId="1" xr:uid="{00000000-0005-0000-0000-000000000000}"/>
    <cellStyle name="Heading1" xfId="2" xr:uid="{00000000-0005-0000-0000-000001000000}"/>
    <cellStyle name="Hyperlink" xfId="5" builtinId="8"/>
    <cellStyle name="Normal" xfId="0" builtinId="0" customBuiltin="1"/>
    <cellStyle name="Result" xfId="3" xr:uid="{00000000-0005-0000-0000-000004000000}"/>
    <cellStyle name="Result2" xfId="4" xr:uid="{00000000-0005-0000-0000-00000500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ciemota.bio@gmail.com" TargetMode="External"/><Relationship Id="rId1" Type="http://schemas.openxmlformats.org/officeDocument/2006/relationships/hyperlink" Target="mailto:luciemota.b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zoomScale="90" zoomScaleNormal="90" zoomScalePageLayoutView="180" workbookViewId="0">
      <selection activeCell="B40" sqref="B40"/>
    </sheetView>
  </sheetViews>
  <sheetFormatPr defaultColWidth="8.875" defaultRowHeight="14.25" x14ac:dyDescent="0.2"/>
  <cols>
    <col min="1" max="1" width="99.875" style="45" bestFit="1" customWidth="1"/>
    <col min="2" max="2" width="34.5" style="23" customWidth="1"/>
    <col min="3" max="3" width="89.125" style="18" customWidth="1"/>
    <col min="4" max="4" width="18.5" style="18" customWidth="1"/>
    <col min="5" max="5" width="10.625" style="18" customWidth="1"/>
    <col min="6" max="1024" width="10.625" customWidth="1"/>
  </cols>
  <sheetData>
    <row r="1" spans="1:4" s="5" customFormat="1" ht="12.75" x14ac:dyDescent="0.2">
      <c r="A1" s="1" t="s">
        <v>0</v>
      </c>
      <c r="B1" s="2" t="s">
        <v>1</v>
      </c>
      <c r="C1" s="3"/>
      <c r="D1" s="4"/>
    </row>
    <row r="2" spans="1:4" s="5" customFormat="1" ht="12.75" x14ac:dyDescent="0.2">
      <c r="A2" s="6" t="s">
        <v>2</v>
      </c>
      <c r="B2" s="7" t="s">
        <v>3</v>
      </c>
      <c r="C2" s="8"/>
    </row>
    <row r="3" spans="1:4" s="5" customFormat="1" ht="12.75" x14ac:dyDescent="0.2">
      <c r="A3" s="9" t="s">
        <v>4</v>
      </c>
      <c r="B3" s="7" t="s">
        <v>5</v>
      </c>
      <c r="C3" s="8"/>
    </row>
    <row r="4" spans="1:4" s="5" customFormat="1" ht="12.75" x14ac:dyDescent="0.2">
      <c r="A4" s="10" t="s">
        <v>6</v>
      </c>
      <c r="B4" s="7" t="s">
        <v>7</v>
      </c>
      <c r="C4" s="8"/>
    </row>
    <row r="5" spans="1:4" s="5" customFormat="1" ht="12.75" x14ac:dyDescent="0.2">
      <c r="A5" s="4"/>
      <c r="B5" s="11"/>
      <c r="C5" s="3"/>
    </row>
    <row r="6" spans="1:4" s="14" customFormat="1" ht="12.75" x14ac:dyDescent="0.2">
      <c r="A6" s="1" t="s">
        <v>8</v>
      </c>
      <c r="B6" s="12" t="s">
        <v>9</v>
      </c>
      <c r="C6" s="13" t="s">
        <v>10</v>
      </c>
    </row>
    <row r="7" spans="1:4" s="14" customFormat="1" ht="12.75" x14ac:dyDescent="0.2">
      <c r="A7" s="15" t="s">
        <v>11</v>
      </c>
      <c r="B7" s="16" t="s">
        <v>12</v>
      </c>
      <c r="C7" s="17" t="s">
        <v>13</v>
      </c>
    </row>
    <row r="8" spans="1:4" x14ac:dyDescent="0.2">
      <c r="A8" s="15"/>
      <c r="B8" s="16" t="s">
        <v>14</v>
      </c>
      <c r="C8" s="17" t="s">
        <v>15</v>
      </c>
    </row>
    <row r="9" spans="1:4" x14ac:dyDescent="0.2">
      <c r="A9" s="19"/>
      <c r="B9" s="20" t="s">
        <v>16</v>
      </c>
      <c r="C9" s="21" t="s">
        <v>17</v>
      </c>
    </row>
    <row r="10" spans="1:4" x14ac:dyDescent="0.2">
      <c r="A10" s="19"/>
      <c r="B10" s="20" t="s">
        <v>18</v>
      </c>
      <c r="C10" s="21" t="s">
        <v>19</v>
      </c>
    </row>
    <row r="11" spans="1:4" ht="32.450000000000003" customHeight="1" x14ac:dyDescent="0.2">
      <c r="A11" s="19"/>
      <c r="B11" s="20" t="s">
        <v>20</v>
      </c>
      <c r="C11" s="69" t="s">
        <v>21</v>
      </c>
    </row>
    <row r="12" spans="1:4" x14ac:dyDescent="0.2">
      <c r="A12" s="19"/>
      <c r="B12" s="20" t="s">
        <v>22</v>
      </c>
      <c r="C12" s="21" t="s">
        <v>23</v>
      </c>
    </row>
    <row r="13" spans="1:4" x14ac:dyDescent="0.2">
      <c r="A13" s="19"/>
      <c r="B13" s="20" t="s">
        <v>24</v>
      </c>
      <c r="C13" s="21" t="s">
        <v>25</v>
      </c>
    </row>
    <row r="14" spans="1:4" x14ac:dyDescent="0.2">
      <c r="A14" s="19"/>
      <c r="B14" s="20" t="s">
        <v>26</v>
      </c>
      <c r="C14" s="21" t="s">
        <v>27</v>
      </c>
    </row>
    <row r="15" spans="1:4" x14ac:dyDescent="0.2">
      <c r="A15" s="17"/>
      <c r="B15" s="22" t="s">
        <v>28</v>
      </c>
      <c r="C15" s="17" t="s">
        <v>29</v>
      </c>
    </row>
    <row r="16" spans="1:4" x14ac:dyDescent="0.2">
      <c r="A16" s="17"/>
      <c r="B16" s="20" t="s">
        <v>30</v>
      </c>
      <c r="C16" s="17" t="s">
        <v>31</v>
      </c>
    </row>
    <row r="17" spans="1:4" x14ac:dyDescent="0.2">
      <c r="A17" s="14"/>
    </row>
    <row r="18" spans="1:4" x14ac:dyDescent="0.2">
      <c r="A18" s="14"/>
    </row>
    <row r="19" spans="1:4" x14ac:dyDescent="0.2">
      <c r="A19" s="1" t="s">
        <v>8</v>
      </c>
      <c r="B19" s="12" t="s">
        <v>9</v>
      </c>
      <c r="C19" s="24" t="s">
        <v>10</v>
      </c>
    </row>
    <row r="20" spans="1:4" x14ac:dyDescent="0.2">
      <c r="A20" s="25" t="s">
        <v>32</v>
      </c>
      <c r="B20" s="16" t="s">
        <v>12</v>
      </c>
      <c r="C20" s="17" t="s">
        <v>13</v>
      </c>
    </row>
    <row r="21" spans="1:4" x14ac:dyDescent="0.2">
      <c r="A21" s="19"/>
      <c r="B21" s="16" t="s">
        <v>14</v>
      </c>
      <c r="C21" s="17" t="s">
        <v>33</v>
      </c>
    </row>
    <row r="22" spans="1:4" x14ac:dyDescent="0.2">
      <c r="A22" s="19"/>
      <c r="B22" s="20" t="s">
        <v>34</v>
      </c>
      <c r="C22" s="26" t="s">
        <v>35</v>
      </c>
    </row>
    <row r="23" spans="1:4" x14ac:dyDescent="0.2">
      <c r="A23" s="19"/>
      <c r="B23" s="20" t="s">
        <v>36</v>
      </c>
      <c r="C23" s="17" t="s">
        <v>37</v>
      </c>
    </row>
    <row r="24" spans="1:4" x14ac:dyDescent="0.2">
      <c r="A24" s="19"/>
      <c r="B24" s="27" t="s">
        <v>38</v>
      </c>
      <c r="C24" s="17" t="s">
        <v>39</v>
      </c>
      <c r="D24" s="28"/>
    </row>
    <row r="25" spans="1:4" x14ac:dyDescent="0.2">
      <c r="A25" s="19"/>
      <c r="B25" s="20" t="s">
        <v>40</v>
      </c>
      <c r="C25" s="17" t="s">
        <v>41</v>
      </c>
      <c r="D25" s="28"/>
    </row>
    <row r="26" spans="1:4" x14ac:dyDescent="0.2">
      <c r="A26" s="19"/>
      <c r="B26" s="20" t="s">
        <v>42</v>
      </c>
      <c r="C26" s="17" t="s">
        <v>43</v>
      </c>
    </row>
    <row r="27" spans="1:4" x14ac:dyDescent="0.2">
      <c r="A27" s="19"/>
      <c r="B27" s="20" t="s">
        <v>44</v>
      </c>
      <c r="C27" s="17" t="s">
        <v>45</v>
      </c>
    </row>
    <row r="28" spans="1:4" x14ac:dyDescent="0.2">
      <c r="A28" s="19"/>
      <c r="B28" s="20" t="s">
        <v>46</v>
      </c>
      <c r="C28" s="17" t="s">
        <v>47</v>
      </c>
    </row>
    <row r="29" spans="1:4" x14ac:dyDescent="0.2">
      <c r="A29" s="19"/>
      <c r="B29" s="20" t="s">
        <v>48</v>
      </c>
      <c r="C29" s="17" t="s">
        <v>49</v>
      </c>
    </row>
    <row r="30" spans="1:4" x14ac:dyDescent="0.2">
      <c r="A30" s="19"/>
      <c r="B30" s="20" t="s">
        <v>50</v>
      </c>
      <c r="C30" s="17" t="s">
        <v>51</v>
      </c>
    </row>
    <row r="31" spans="1:4" x14ac:dyDescent="0.2">
      <c r="A31" s="19"/>
      <c r="B31" s="20" t="s">
        <v>52</v>
      </c>
      <c r="C31" s="17" t="s">
        <v>53</v>
      </c>
    </row>
    <row r="32" spans="1:4" ht="15.75" thickBot="1" x14ac:dyDescent="0.3">
      <c r="A32" s="19"/>
      <c r="B32" s="16" t="s">
        <v>54</v>
      </c>
      <c r="C32" s="17" t="s">
        <v>55</v>
      </c>
      <c r="D32"/>
    </row>
    <row r="33" spans="1:5" ht="15" thickBot="1" x14ac:dyDescent="0.25">
      <c r="A33" s="97" t="s">
        <v>56</v>
      </c>
      <c r="B33" s="29" t="s">
        <v>57</v>
      </c>
      <c r="C33" s="17" t="s">
        <v>58</v>
      </c>
    </row>
    <row r="34" spans="1:5" ht="15" thickBot="1" x14ac:dyDescent="0.25">
      <c r="A34" s="97"/>
      <c r="B34" s="30" t="s">
        <v>59</v>
      </c>
      <c r="C34" s="17" t="s">
        <v>60</v>
      </c>
    </row>
    <row r="35" spans="1:5" ht="15" thickBot="1" x14ac:dyDescent="0.25">
      <c r="A35" s="97"/>
      <c r="B35" s="31" t="s">
        <v>61</v>
      </c>
      <c r="C35" s="17" t="s">
        <v>62</v>
      </c>
      <c r="D35"/>
      <c r="E35"/>
    </row>
    <row r="36" spans="1:5" ht="15" thickBot="1" x14ac:dyDescent="0.25">
      <c r="A36" s="97"/>
      <c r="B36" s="31" t="s">
        <v>63</v>
      </c>
      <c r="C36" s="17" t="s">
        <v>64</v>
      </c>
      <c r="D36"/>
      <c r="E36"/>
    </row>
    <row r="37" spans="1:5" ht="15" thickBot="1" x14ac:dyDescent="0.25">
      <c r="A37" s="97"/>
      <c r="B37" s="31" t="s">
        <v>65</v>
      </c>
      <c r="C37" s="17" t="s">
        <v>66</v>
      </c>
      <c r="D37"/>
      <c r="E37"/>
    </row>
    <row r="38" spans="1:5" ht="15" thickBot="1" x14ac:dyDescent="0.25">
      <c r="A38" s="97"/>
      <c r="B38" s="32" t="s">
        <v>67</v>
      </c>
      <c r="C38" s="17" t="s">
        <v>68</v>
      </c>
    </row>
    <row r="39" spans="1:5" ht="15" thickBot="1" x14ac:dyDescent="0.25">
      <c r="A39" s="98" t="s">
        <v>69</v>
      </c>
      <c r="B39" s="33" t="s">
        <v>70</v>
      </c>
      <c r="C39" s="17" t="s">
        <v>71</v>
      </c>
      <c r="D39"/>
    </row>
    <row r="40" spans="1:5" ht="15" thickBot="1" x14ac:dyDescent="0.25">
      <c r="A40" s="98"/>
      <c r="B40" s="34" t="s">
        <v>72</v>
      </c>
      <c r="C40" s="17" t="s">
        <v>73</v>
      </c>
      <c r="D40" s="28"/>
    </row>
    <row r="41" spans="1:5" ht="15" thickBot="1" x14ac:dyDescent="0.25">
      <c r="A41" s="98"/>
      <c r="B41" s="35" t="s">
        <v>22</v>
      </c>
      <c r="C41" s="36" t="s">
        <v>74</v>
      </c>
      <c r="D41" s="28"/>
    </row>
    <row r="42" spans="1:5" ht="15" thickBot="1" x14ac:dyDescent="0.25">
      <c r="A42" s="98"/>
      <c r="B42" s="35" t="s">
        <v>75</v>
      </c>
      <c r="C42" s="36" t="s">
        <v>76</v>
      </c>
    </row>
    <row r="43" spans="1:5" ht="15" thickBot="1" x14ac:dyDescent="0.25">
      <c r="A43" s="98"/>
      <c r="B43" s="35" t="s">
        <v>77</v>
      </c>
      <c r="C43" s="17" t="s">
        <v>78</v>
      </c>
    </row>
    <row r="44" spans="1:5" ht="15" thickBot="1" x14ac:dyDescent="0.25">
      <c r="A44" s="98"/>
      <c r="B44" s="35" t="s">
        <v>79</v>
      </c>
      <c r="C44" s="17" t="s">
        <v>80</v>
      </c>
    </row>
    <row r="45" spans="1:5" ht="15" thickBot="1" x14ac:dyDescent="0.25">
      <c r="A45" s="98"/>
      <c r="B45" s="35" t="s">
        <v>81</v>
      </c>
      <c r="C45" s="17" t="s">
        <v>82</v>
      </c>
    </row>
    <row r="46" spans="1:5" ht="15" thickBot="1" x14ac:dyDescent="0.25">
      <c r="A46" s="98"/>
      <c r="B46" s="34" t="s">
        <v>83</v>
      </c>
      <c r="C46" s="17" t="s">
        <v>84</v>
      </c>
    </row>
    <row r="47" spans="1:5" ht="15" thickBot="1" x14ac:dyDescent="0.25">
      <c r="A47" s="98"/>
      <c r="B47" s="34" t="s">
        <v>24</v>
      </c>
      <c r="C47" s="21" t="s">
        <v>85</v>
      </c>
    </row>
    <row r="48" spans="1:5" ht="15" thickBot="1" x14ac:dyDescent="0.25">
      <c r="A48" s="98"/>
      <c r="B48" s="37" t="s">
        <v>26</v>
      </c>
      <c r="C48" s="21" t="s">
        <v>86</v>
      </c>
    </row>
    <row r="49" spans="1:4" ht="15" thickBot="1" x14ac:dyDescent="0.25">
      <c r="A49" s="98" t="s">
        <v>87</v>
      </c>
      <c r="B49" s="38" t="s">
        <v>88</v>
      </c>
      <c r="C49" s="17" t="s">
        <v>227</v>
      </c>
    </row>
    <row r="50" spans="1:4" ht="15" thickBot="1" x14ac:dyDescent="0.25">
      <c r="A50" s="98"/>
      <c r="B50" s="39" t="s">
        <v>89</v>
      </c>
      <c r="C50" s="17" t="s">
        <v>90</v>
      </c>
      <c r="D50" s="40"/>
    </row>
    <row r="51" spans="1:4" ht="15" thickBot="1" x14ac:dyDescent="0.25">
      <c r="A51" s="98"/>
      <c r="B51" s="39" t="s">
        <v>91</v>
      </c>
      <c r="C51" s="17" t="s">
        <v>92</v>
      </c>
      <c r="D51" s="40"/>
    </row>
    <row r="52" spans="1:4" ht="15" thickBot="1" x14ac:dyDescent="0.25">
      <c r="A52" s="98"/>
      <c r="B52" s="39" t="s">
        <v>93</v>
      </c>
      <c r="C52" s="17" t="s">
        <v>94</v>
      </c>
      <c r="D52" s="40"/>
    </row>
    <row r="53" spans="1:4" ht="15" thickBot="1" x14ac:dyDescent="0.25">
      <c r="A53" s="98"/>
      <c r="B53" s="39" t="s">
        <v>95</v>
      </c>
      <c r="C53" s="17" t="s">
        <v>96</v>
      </c>
      <c r="D53" s="40"/>
    </row>
    <row r="54" spans="1:4" ht="15" thickBot="1" x14ac:dyDescent="0.25">
      <c r="A54" s="98"/>
      <c r="B54" s="41" t="s">
        <v>97</v>
      </c>
      <c r="C54" s="17" t="s">
        <v>98</v>
      </c>
      <c r="D54" s="40"/>
    </row>
    <row r="55" spans="1:4" x14ac:dyDescent="0.2">
      <c r="A55" s="42"/>
      <c r="B55" s="16" t="s">
        <v>99</v>
      </c>
      <c r="C55" s="43" t="s">
        <v>100</v>
      </c>
      <c r="D55" s="40"/>
    </row>
    <row r="56" spans="1:4" x14ac:dyDescent="0.2">
      <c r="A56" s="42"/>
      <c r="B56" s="16" t="s">
        <v>101</v>
      </c>
      <c r="C56" s="17" t="s">
        <v>102</v>
      </c>
      <c r="D56" s="40"/>
    </row>
    <row r="57" spans="1:4" x14ac:dyDescent="0.2">
      <c r="A57" s="42"/>
      <c r="B57" s="16" t="s">
        <v>103</v>
      </c>
      <c r="C57" s="17" t="s">
        <v>104</v>
      </c>
      <c r="D57" s="40"/>
    </row>
    <row r="58" spans="1:4" x14ac:dyDescent="0.2">
      <c r="A58"/>
      <c r="B58" s="44"/>
      <c r="D58" s="40"/>
    </row>
    <row r="59" spans="1:4" x14ac:dyDescent="0.2">
      <c r="A59" s="14" t="s">
        <v>105</v>
      </c>
      <c r="B59" s="44"/>
      <c r="D59" s="40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76" spans="1:4" x14ac:dyDescent="0.2">
      <c r="A76" s="18"/>
    </row>
    <row r="77" spans="1:4" x14ac:dyDescent="0.2">
      <c r="A77" s="18"/>
    </row>
    <row r="78" spans="1:4" x14ac:dyDescent="0.2">
      <c r="A78" s="18"/>
    </row>
    <row r="79" spans="1:4" x14ac:dyDescent="0.2">
      <c r="A79" s="18"/>
    </row>
    <row r="80" spans="1:4" x14ac:dyDescent="0.2">
      <c r="A80" s="18"/>
    </row>
    <row r="81" spans="1:1" x14ac:dyDescent="0.2">
      <c r="A81" s="18"/>
    </row>
  </sheetData>
  <mergeCells count="3">
    <mergeCell ref="A33:A38"/>
    <mergeCell ref="A39:A48"/>
    <mergeCell ref="A49:A54"/>
  </mergeCells>
  <pageMargins left="0" right="0" top="0.39409448818897636" bottom="0.39409448818897636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D21" sqref="D21"/>
    </sheetView>
  </sheetViews>
  <sheetFormatPr defaultColWidth="8.875" defaultRowHeight="14.25" x14ac:dyDescent="0.2"/>
  <cols>
    <col min="1" max="1" width="22.625" bestFit="1" customWidth="1"/>
    <col min="2" max="3" width="10.625" customWidth="1"/>
    <col min="4" max="4" width="12.625" customWidth="1"/>
    <col min="5" max="5" width="15.625" customWidth="1"/>
    <col min="6" max="6" width="10.625" customWidth="1"/>
    <col min="7" max="7" width="19.375" customWidth="1"/>
    <col min="8" max="8" width="18" customWidth="1"/>
    <col min="9" max="9" width="20.875" customWidth="1"/>
    <col min="10" max="10" width="21.125" customWidth="1"/>
    <col min="11" max="11" width="13.125" customWidth="1"/>
    <col min="12" max="12" width="12.625" customWidth="1"/>
    <col min="13" max="13" width="12.875" customWidth="1"/>
    <col min="14" max="1024" width="10.625" customWidth="1"/>
  </cols>
  <sheetData>
    <row r="1" spans="1:13" s="50" customFormat="1" ht="15" x14ac:dyDescent="0.25">
      <c r="A1" s="46" t="s">
        <v>12</v>
      </c>
      <c r="B1" s="47" t="s">
        <v>14</v>
      </c>
      <c r="C1" s="46" t="s">
        <v>106</v>
      </c>
      <c r="D1" s="46" t="s">
        <v>107</v>
      </c>
      <c r="E1" s="46" t="s">
        <v>108</v>
      </c>
      <c r="F1" s="46" t="s">
        <v>109</v>
      </c>
      <c r="G1" s="46" t="s">
        <v>110</v>
      </c>
      <c r="H1" s="46" t="s">
        <v>111</v>
      </c>
      <c r="I1" s="48" t="s">
        <v>112</v>
      </c>
      <c r="J1" s="46" t="s">
        <v>113</v>
      </c>
      <c r="K1" s="49"/>
      <c r="L1" s="49"/>
      <c r="M1" s="49"/>
    </row>
    <row r="12" spans="1:13" x14ac:dyDescent="0.2">
      <c r="D12" s="51"/>
      <c r="E12" s="51"/>
    </row>
    <row r="13" spans="1:13" x14ac:dyDescent="0.2">
      <c r="D13" s="51"/>
      <c r="E13" s="51"/>
    </row>
    <row r="14" spans="1:13" x14ac:dyDescent="0.2">
      <c r="D14" s="52"/>
      <c r="E14" s="52"/>
    </row>
    <row r="15" spans="1:13" x14ac:dyDescent="0.2">
      <c r="D15" s="53"/>
      <c r="E15" s="53"/>
    </row>
    <row r="16" spans="1:13" x14ac:dyDescent="0.2">
      <c r="D16" s="53"/>
      <c r="E16" s="53"/>
    </row>
    <row r="17" spans="4:5" x14ac:dyDescent="0.2">
      <c r="D17" s="53"/>
      <c r="E17" s="53"/>
    </row>
    <row r="18" spans="4:5" x14ac:dyDescent="0.2">
      <c r="D18" s="53"/>
      <c r="E18" s="53"/>
    </row>
    <row r="19" spans="4:5" x14ac:dyDescent="0.2">
      <c r="D19" s="53"/>
      <c r="E19" s="53"/>
    </row>
    <row r="20" spans="4:5" x14ac:dyDescent="0.2">
      <c r="D20" s="53"/>
      <c r="E20" s="53"/>
    </row>
    <row r="21" spans="4:5" x14ac:dyDescent="0.2">
      <c r="D21" s="51"/>
      <c r="E21" s="51"/>
    </row>
    <row r="22" spans="4:5" x14ac:dyDescent="0.2">
      <c r="D22" s="51"/>
      <c r="E22" s="51"/>
    </row>
  </sheetData>
  <pageMargins left="0" right="0" top="0.39409448818897636" bottom="0.39409448818897636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1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8.875" defaultRowHeight="15" x14ac:dyDescent="0.25"/>
  <cols>
    <col min="1" max="1" width="23.75" bestFit="1" customWidth="1"/>
    <col min="2" max="2" width="13.875" style="93" customWidth="1"/>
    <col min="3" max="3" width="9.625" bestFit="1" customWidth="1"/>
    <col min="4" max="4" width="15" bestFit="1" customWidth="1"/>
    <col min="5" max="5" width="25.125" hidden="1" customWidth="1"/>
    <col min="6" max="6" width="7.5" hidden="1" customWidth="1"/>
    <col min="7" max="7" width="10.875" style="75" hidden="1" customWidth="1"/>
    <col min="8" max="8" width="11.5" style="75" hidden="1" customWidth="1"/>
    <col min="9" max="9" width="20.5" hidden="1" customWidth="1"/>
    <col min="10" max="10" width="19.875" hidden="1" customWidth="1"/>
    <col min="11" max="11" width="13.625" style="93" bestFit="1" customWidth="1"/>
    <col min="12" max="12" width="8.75" bestFit="1" customWidth="1"/>
    <col min="13" max="13" width="13" customWidth="1"/>
    <col min="14" max="14" width="13.5" customWidth="1"/>
    <col min="15" max="15" width="9.375" customWidth="1"/>
    <col min="16" max="16" width="10.5" bestFit="1" customWidth="1"/>
    <col min="17" max="18" width="9.75" bestFit="1" customWidth="1"/>
    <col min="19" max="19" width="10.875" bestFit="1" customWidth="1"/>
    <col min="20" max="20" width="18.125" bestFit="1" customWidth="1"/>
    <col min="21" max="21" width="24" bestFit="1" customWidth="1"/>
    <col min="22" max="22" width="10.625" customWidth="1"/>
    <col min="23" max="23" width="11.625" customWidth="1"/>
    <col min="24" max="24" width="10.625" style="51" customWidth="1"/>
    <col min="25" max="25" width="11.625" customWidth="1"/>
    <col min="26" max="26" width="10.625" style="51" customWidth="1"/>
    <col min="27" max="27" width="10.625" customWidth="1"/>
    <col min="28" max="28" width="17.625" customWidth="1"/>
    <col min="29" max="29" width="16.625" customWidth="1"/>
    <col min="30" max="30" width="15.875" bestFit="1" customWidth="1"/>
    <col min="31" max="31" width="15.25" style="51" bestFit="1" customWidth="1"/>
    <col min="32" max="32" width="13.75" style="51" bestFit="1" customWidth="1"/>
    <col min="33" max="33" width="14.375" style="51" bestFit="1" customWidth="1"/>
    <col min="34" max="34" width="14" style="51" bestFit="1" customWidth="1"/>
    <col min="35" max="35" width="12.5" style="51" bestFit="1" customWidth="1"/>
    <col min="36" max="36" width="18.5" customWidth="1"/>
    <col min="37" max="37" width="37.75" customWidth="1"/>
    <col min="38" max="38" width="40.875" bestFit="1" customWidth="1"/>
    <col min="39" max="1024" width="10.625" customWidth="1"/>
  </cols>
  <sheetData>
    <row r="1" spans="1:38" s="68" customFormat="1" ht="34.5" customHeight="1" thickBot="1" x14ac:dyDescent="0.25">
      <c r="A1" s="54" t="s">
        <v>12</v>
      </c>
      <c r="B1" s="54" t="s">
        <v>14</v>
      </c>
      <c r="C1" s="54" t="s">
        <v>34</v>
      </c>
      <c r="D1" s="54" t="s">
        <v>36</v>
      </c>
      <c r="E1" s="55" t="s">
        <v>38</v>
      </c>
      <c r="F1" s="54" t="s">
        <v>40</v>
      </c>
      <c r="G1" s="73" t="s">
        <v>42</v>
      </c>
      <c r="H1" s="73" t="s">
        <v>44</v>
      </c>
      <c r="I1" s="54" t="s">
        <v>46</v>
      </c>
      <c r="J1" s="54" t="s">
        <v>48</v>
      </c>
      <c r="K1" s="54" t="s">
        <v>50</v>
      </c>
      <c r="L1" s="56" t="s">
        <v>52</v>
      </c>
      <c r="M1" s="57" t="s">
        <v>54</v>
      </c>
      <c r="N1" s="58" t="s">
        <v>114</v>
      </c>
      <c r="O1" s="58" t="s">
        <v>59</v>
      </c>
      <c r="P1" s="58" t="s">
        <v>61</v>
      </c>
      <c r="Q1" s="59" t="s">
        <v>63</v>
      </c>
      <c r="R1" s="59" t="s">
        <v>65</v>
      </c>
      <c r="S1" s="60" t="s">
        <v>67</v>
      </c>
      <c r="T1" s="61" t="s">
        <v>70</v>
      </c>
      <c r="U1" s="62" t="s">
        <v>115</v>
      </c>
      <c r="V1" s="63" t="s">
        <v>22</v>
      </c>
      <c r="W1" s="63" t="s">
        <v>75</v>
      </c>
      <c r="X1" s="63" t="s">
        <v>77</v>
      </c>
      <c r="Y1" s="63" t="s">
        <v>79</v>
      </c>
      <c r="Z1" s="63" t="s">
        <v>81</v>
      </c>
      <c r="AA1" s="61" t="s">
        <v>83</v>
      </c>
      <c r="AB1" s="64" t="s">
        <v>24</v>
      </c>
      <c r="AC1" s="65" t="s">
        <v>26</v>
      </c>
      <c r="AD1" s="66" t="s">
        <v>88</v>
      </c>
      <c r="AE1" s="72" t="s">
        <v>89</v>
      </c>
      <c r="AF1" s="72" t="s">
        <v>91</v>
      </c>
      <c r="AG1" s="72" t="s">
        <v>93</v>
      </c>
      <c r="AH1" s="72" t="s">
        <v>95</v>
      </c>
      <c r="AI1" s="72" t="s">
        <v>97</v>
      </c>
      <c r="AJ1" s="67" t="s">
        <v>99</v>
      </c>
      <c r="AK1" s="67" t="s">
        <v>101</v>
      </c>
      <c r="AL1" s="67" t="s">
        <v>116</v>
      </c>
    </row>
    <row r="2" spans="1:38" s="70" customFormat="1" ht="15.75" x14ac:dyDescent="0.25">
      <c r="A2" s="70" t="s">
        <v>121</v>
      </c>
      <c r="B2" s="91" t="s">
        <v>117</v>
      </c>
      <c r="C2" s="70" t="s">
        <v>118</v>
      </c>
      <c r="D2" s="70" t="s">
        <v>123</v>
      </c>
      <c r="E2" s="70" t="s">
        <v>122</v>
      </c>
      <c r="F2" s="70" t="s">
        <v>119</v>
      </c>
      <c r="G2" s="74" t="s">
        <v>153</v>
      </c>
      <c r="H2" s="76" t="s">
        <v>190</v>
      </c>
      <c r="I2" s="70">
        <v>7</v>
      </c>
      <c r="J2" s="70">
        <v>8</v>
      </c>
      <c r="K2" s="94">
        <v>2017</v>
      </c>
      <c r="L2" s="77">
        <v>1.26</v>
      </c>
      <c r="M2" s="96">
        <v>2366.1008845859997</v>
      </c>
      <c r="N2" s="70">
        <v>1275.29</v>
      </c>
      <c r="O2" s="77">
        <v>4.4999999999999998E-2</v>
      </c>
      <c r="P2" s="88">
        <v>4.274</v>
      </c>
      <c r="Q2" s="70">
        <v>1</v>
      </c>
      <c r="R2" s="70">
        <f t="shared" ref="R2:R39" si="0">N2</f>
        <v>1275.29</v>
      </c>
      <c r="S2" s="77">
        <v>4.3410000000000002</v>
      </c>
      <c r="T2" s="89">
        <v>3</v>
      </c>
      <c r="V2" s="80">
        <v>564</v>
      </c>
      <c r="W2" s="80">
        <v>558</v>
      </c>
      <c r="X2" s="80">
        <v>0</v>
      </c>
      <c r="Y2" s="80">
        <v>3</v>
      </c>
      <c r="Z2" s="80">
        <v>0</v>
      </c>
      <c r="AA2" s="80">
        <v>3</v>
      </c>
      <c r="AB2" s="70">
        <v>2400</v>
      </c>
      <c r="AC2" s="70">
        <v>160</v>
      </c>
      <c r="AD2" s="79">
        <v>3408</v>
      </c>
      <c r="AE2" s="79">
        <v>3371.744680851064</v>
      </c>
      <c r="AF2" s="79">
        <v>0</v>
      </c>
      <c r="AG2" s="79">
        <v>18.127659574468087</v>
      </c>
      <c r="AH2" s="79">
        <v>0</v>
      </c>
      <c r="AI2" s="79">
        <v>18.127659574468087</v>
      </c>
      <c r="AJ2" s="70" t="s">
        <v>226</v>
      </c>
      <c r="AK2" s="70" t="s">
        <v>150</v>
      </c>
      <c r="AL2" s="71" t="s">
        <v>228</v>
      </c>
    </row>
    <row r="3" spans="1:38" s="70" customFormat="1" ht="15.75" x14ac:dyDescent="0.25">
      <c r="A3" s="70" t="s">
        <v>121</v>
      </c>
      <c r="B3" s="91" t="s">
        <v>124</v>
      </c>
      <c r="C3" s="70" t="s">
        <v>118</v>
      </c>
      <c r="D3" s="70" t="s">
        <v>127</v>
      </c>
      <c r="E3" s="70" t="s">
        <v>122</v>
      </c>
      <c r="F3" s="70" t="s">
        <v>119</v>
      </c>
      <c r="G3" s="74" t="s">
        <v>154</v>
      </c>
      <c r="H3" s="76" t="s">
        <v>191</v>
      </c>
      <c r="I3" s="70">
        <v>7</v>
      </c>
      <c r="J3" s="70">
        <v>8</v>
      </c>
      <c r="K3" s="94">
        <v>2017</v>
      </c>
      <c r="L3" s="77">
        <v>1.06</v>
      </c>
      <c r="M3" s="96">
        <v>1542.9645277799998</v>
      </c>
      <c r="N3" s="70">
        <v>1097.22</v>
      </c>
      <c r="O3" s="77">
        <v>3.5000000000000003E-2</v>
      </c>
      <c r="P3" s="88">
        <v>4.0819999999999999</v>
      </c>
      <c r="Q3" s="70">
        <v>1</v>
      </c>
      <c r="R3" s="70">
        <f t="shared" si="0"/>
        <v>1097.22</v>
      </c>
      <c r="S3" s="77">
        <v>3.4449999999999998</v>
      </c>
      <c r="T3" s="89">
        <v>11</v>
      </c>
      <c r="V3" s="80">
        <v>842</v>
      </c>
      <c r="W3" s="80">
        <v>826</v>
      </c>
      <c r="X3" s="80">
        <v>0</v>
      </c>
      <c r="Y3" s="80">
        <v>7</v>
      </c>
      <c r="Z3" s="80">
        <v>0</v>
      </c>
      <c r="AA3" s="80">
        <v>9</v>
      </c>
      <c r="AB3" s="70">
        <v>2400</v>
      </c>
      <c r="AC3" s="70">
        <v>160</v>
      </c>
      <c r="AD3" s="79">
        <v>5166</v>
      </c>
      <c r="AE3" s="79">
        <v>5067.8337292161523</v>
      </c>
      <c r="AF3" s="79">
        <v>0</v>
      </c>
      <c r="AG3" s="79">
        <v>42.947743467933492</v>
      </c>
      <c r="AH3" s="79">
        <v>0</v>
      </c>
      <c r="AI3" s="79">
        <v>55.218527315914493</v>
      </c>
      <c r="AJ3" s="70" t="s">
        <v>226</v>
      </c>
      <c r="AK3" s="70" t="s">
        <v>150</v>
      </c>
      <c r="AL3" s="71" t="s">
        <v>228</v>
      </c>
    </row>
    <row r="4" spans="1:38" ht="15.75" x14ac:dyDescent="0.25">
      <c r="A4" t="s">
        <v>121</v>
      </c>
      <c r="B4" s="91" t="s">
        <v>125</v>
      </c>
      <c r="C4" t="s">
        <v>118</v>
      </c>
      <c r="D4" t="s">
        <v>127</v>
      </c>
      <c r="E4" t="s">
        <v>122</v>
      </c>
      <c r="F4" t="s">
        <v>119</v>
      </c>
      <c r="G4" s="74" t="s">
        <v>155</v>
      </c>
      <c r="H4" s="76" t="s">
        <v>192</v>
      </c>
      <c r="I4">
        <v>7</v>
      </c>
      <c r="J4" s="70">
        <v>8</v>
      </c>
      <c r="K4" s="93">
        <v>2017</v>
      </c>
      <c r="L4" s="77">
        <v>1.08</v>
      </c>
      <c r="M4" s="96">
        <v>948.98922193599981</v>
      </c>
      <c r="N4" s="70">
        <v>855.61</v>
      </c>
      <c r="O4" s="77">
        <v>2.9000000000000001E-2</v>
      </c>
      <c r="P4" s="88">
        <v>4.0069999999999997</v>
      </c>
      <c r="Q4" s="70">
        <v>1</v>
      </c>
      <c r="R4" s="70">
        <f t="shared" si="0"/>
        <v>855.61</v>
      </c>
      <c r="S4" s="77">
        <v>2.7679999999999998</v>
      </c>
      <c r="T4" s="89">
        <v>1</v>
      </c>
      <c r="U4" s="70"/>
      <c r="V4" s="80">
        <v>542</v>
      </c>
      <c r="W4" s="80">
        <v>542</v>
      </c>
      <c r="X4" s="80">
        <v>0</v>
      </c>
      <c r="Y4" s="80">
        <v>0</v>
      </c>
      <c r="Z4" s="80">
        <v>0</v>
      </c>
      <c r="AA4" s="80">
        <v>0</v>
      </c>
      <c r="AB4" s="70">
        <v>2400</v>
      </c>
      <c r="AC4" s="70">
        <v>160</v>
      </c>
      <c r="AD4" s="79">
        <v>3336.0000000000005</v>
      </c>
      <c r="AE4" s="79">
        <v>3336.0000000000005</v>
      </c>
      <c r="AF4" s="79">
        <v>0</v>
      </c>
      <c r="AG4" s="79">
        <v>0</v>
      </c>
      <c r="AH4" s="79">
        <v>0</v>
      </c>
      <c r="AI4" s="79">
        <v>0</v>
      </c>
      <c r="AJ4" s="70" t="s">
        <v>226</v>
      </c>
      <c r="AK4" t="s">
        <v>150</v>
      </c>
      <c r="AL4" s="71" t="s">
        <v>228</v>
      </c>
    </row>
    <row r="5" spans="1:38" ht="15.75" x14ac:dyDescent="0.25">
      <c r="A5" t="s">
        <v>121</v>
      </c>
      <c r="B5" s="91" t="s">
        <v>126</v>
      </c>
      <c r="C5" t="s">
        <v>118</v>
      </c>
      <c r="D5" t="s">
        <v>123</v>
      </c>
      <c r="E5" t="s">
        <v>122</v>
      </c>
      <c r="F5" t="s">
        <v>119</v>
      </c>
      <c r="G5" s="74" t="s">
        <v>156</v>
      </c>
      <c r="H5" s="76" t="s">
        <v>193</v>
      </c>
      <c r="I5">
        <v>7</v>
      </c>
      <c r="J5" s="70">
        <v>8</v>
      </c>
      <c r="K5" s="93">
        <v>2017</v>
      </c>
      <c r="L5" s="77">
        <v>1.1000000000000001</v>
      </c>
      <c r="M5" s="96">
        <v>1583.5191921360001</v>
      </c>
      <c r="N5" s="70">
        <v>793.47</v>
      </c>
      <c r="O5" s="77">
        <v>4.2999999999999997E-2</v>
      </c>
      <c r="P5" s="88">
        <v>4.2210000000000001</v>
      </c>
      <c r="Q5" s="70">
        <v>1</v>
      </c>
      <c r="R5" s="70">
        <f t="shared" si="0"/>
        <v>793.47</v>
      </c>
      <c r="S5" s="77">
        <v>4.7279999999999998</v>
      </c>
      <c r="T5" s="89">
        <v>4</v>
      </c>
      <c r="U5" s="70"/>
      <c r="V5" s="80">
        <v>271</v>
      </c>
      <c r="W5" s="80">
        <v>266</v>
      </c>
      <c r="X5" s="80">
        <v>0</v>
      </c>
      <c r="Y5" s="80">
        <v>0</v>
      </c>
      <c r="Z5" s="80">
        <v>0</v>
      </c>
      <c r="AA5" s="80">
        <v>5</v>
      </c>
      <c r="AB5" s="70">
        <v>2400</v>
      </c>
      <c r="AC5" s="70">
        <v>160</v>
      </c>
      <c r="AD5" s="79">
        <v>2988</v>
      </c>
      <c r="AE5" s="79">
        <v>2932.8708487084873</v>
      </c>
      <c r="AF5" s="79">
        <v>0</v>
      </c>
      <c r="AG5" s="79">
        <v>0</v>
      </c>
      <c r="AH5" s="79">
        <v>0</v>
      </c>
      <c r="AI5" s="79">
        <v>55.129151291512912</v>
      </c>
      <c r="AJ5" s="70" t="s">
        <v>226</v>
      </c>
      <c r="AK5" t="s">
        <v>150</v>
      </c>
      <c r="AL5" s="71" t="s">
        <v>228</v>
      </c>
    </row>
    <row r="6" spans="1:38" ht="16.5" customHeight="1" x14ac:dyDescent="0.25">
      <c r="A6" t="s">
        <v>121</v>
      </c>
      <c r="B6" s="91" t="s">
        <v>128</v>
      </c>
      <c r="C6" t="s">
        <v>118</v>
      </c>
      <c r="D6" t="s">
        <v>127</v>
      </c>
      <c r="E6" t="s">
        <v>122</v>
      </c>
      <c r="F6" t="s">
        <v>119</v>
      </c>
      <c r="G6" s="74" t="s">
        <v>151</v>
      </c>
      <c r="H6" s="76" t="s">
        <v>152</v>
      </c>
      <c r="I6">
        <v>7</v>
      </c>
      <c r="J6" s="70">
        <v>8</v>
      </c>
      <c r="K6" s="93">
        <v>2017</v>
      </c>
      <c r="L6" s="77">
        <v>1.07</v>
      </c>
      <c r="M6" s="96">
        <v>685.14082243200016</v>
      </c>
      <c r="N6" s="70">
        <v>537.84</v>
      </c>
      <c r="O6" s="77">
        <v>0.04</v>
      </c>
      <c r="P6" s="88">
        <v>3.2530000000000001</v>
      </c>
      <c r="Q6" s="70">
        <v>1</v>
      </c>
      <c r="R6" s="70">
        <f t="shared" si="0"/>
        <v>537.84</v>
      </c>
      <c r="S6" s="77">
        <v>3.9159999999999999</v>
      </c>
      <c r="T6" s="89">
        <v>11</v>
      </c>
      <c r="U6" s="70"/>
      <c r="V6" s="80">
        <v>211</v>
      </c>
      <c r="W6" s="80">
        <v>192</v>
      </c>
      <c r="X6" s="80">
        <v>1</v>
      </c>
      <c r="Y6" s="80">
        <v>7</v>
      </c>
      <c r="Z6" s="80">
        <v>0</v>
      </c>
      <c r="AA6" s="80">
        <v>11</v>
      </c>
      <c r="AB6" s="70">
        <v>2400</v>
      </c>
      <c r="AC6" s="70">
        <v>160</v>
      </c>
      <c r="AD6" s="79">
        <v>960</v>
      </c>
      <c r="AE6" s="79">
        <v>873.55450236966828</v>
      </c>
      <c r="AF6" s="79">
        <v>4.5497630331753554</v>
      </c>
      <c r="AG6" s="79">
        <v>31.848341232227487</v>
      </c>
      <c r="AH6" s="79">
        <v>0</v>
      </c>
      <c r="AI6" s="79">
        <v>50.047393364928908</v>
      </c>
      <c r="AJ6" s="70" t="s">
        <v>226</v>
      </c>
      <c r="AK6" t="s">
        <v>150</v>
      </c>
      <c r="AL6" s="71" t="s">
        <v>228</v>
      </c>
    </row>
    <row r="7" spans="1:38" ht="15.75" x14ac:dyDescent="0.25">
      <c r="A7" t="s">
        <v>121</v>
      </c>
      <c r="B7" s="91" t="s">
        <v>129</v>
      </c>
      <c r="C7" t="s">
        <v>118</v>
      </c>
      <c r="D7" t="s">
        <v>127</v>
      </c>
      <c r="E7" t="s">
        <v>122</v>
      </c>
      <c r="F7" t="s">
        <v>119</v>
      </c>
      <c r="G7" s="74" t="s">
        <v>157</v>
      </c>
      <c r="H7" s="76" t="s">
        <v>194</v>
      </c>
      <c r="I7">
        <v>7</v>
      </c>
      <c r="J7" s="70">
        <v>8</v>
      </c>
      <c r="K7" s="93">
        <v>2017</v>
      </c>
      <c r="L7" s="77">
        <v>1.08</v>
      </c>
      <c r="M7" s="96">
        <v>1298.9241424320001</v>
      </c>
      <c r="N7" s="70">
        <v>630.39</v>
      </c>
      <c r="O7" s="77">
        <v>7.1999999999999995E-2</v>
      </c>
      <c r="P7" s="88">
        <v>3.0920000000000001</v>
      </c>
      <c r="Q7" s="70">
        <v>1</v>
      </c>
      <c r="R7" s="70">
        <f t="shared" si="0"/>
        <v>630.39</v>
      </c>
      <c r="S7" s="77">
        <v>6.6639999999999997</v>
      </c>
      <c r="T7" s="89">
        <v>16</v>
      </c>
      <c r="U7" s="70"/>
      <c r="V7" s="80">
        <v>374</v>
      </c>
      <c r="W7" s="80">
        <v>353</v>
      </c>
      <c r="X7" s="80">
        <v>4</v>
      </c>
      <c r="Y7" s="80">
        <v>7</v>
      </c>
      <c r="Z7" s="80">
        <v>0</v>
      </c>
      <c r="AA7" s="80">
        <v>10</v>
      </c>
      <c r="AB7" s="70">
        <v>2400</v>
      </c>
      <c r="AC7" s="70">
        <v>160</v>
      </c>
      <c r="AD7" s="79">
        <v>2111.9999999999995</v>
      </c>
      <c r="AE7" s="79">
        <v>1993.411764705882</v>
      </c>
      <c r="AF7" s="79">
        <v>22.588235294117641</v>
      </c>
      <c r="AG7" s="79">
        <v>39.52941176470587</v>
      </c>
      <c r="AH7" s="79">
        <v>0</v>
      </c>
      <c r="AI7" s="79">
        <v>56.470588235294109</v>
      </c>
      <c r="AJ7" s="70" t="s">
        <v>226</v>
      </c>
      <c r="AK7" t="s">
        <v>150</v>
      </c>
      <c r="AL7" s="71" t="s">
        <v>228</v>
      </c>
    </row>
    <row r="8" spans="1:38" ht="15.75" x14ac:dyDescent="0.25">
      <c r="A8" t="s">
        <v>121</v>
      </c>
      <c r="B8" s="91" t="s">
        <v>130</v>
      </c>
      <c r="C8" t="s">
        <v>118</v>
      </c>
      <c r="D8" t="s">
        <v>127</v>
      </c>
      <c r="E8" t="s">
        <v>122</v>
      </c>
      <c r="F8" t="s">
        <v>119</v>
      </c>
      <c r="G8" s="74" t="s">
        <v>158</v>
      </c>
      <c r="H8" s="76" t="s">
        <v>195</v>
      </c>
      <c r="I8">
        <v>7</v>
      </c>
      <c r="J8" s="70">
        <v>8</v>
      </c>
      <c r="K8" s="93">
        <v>2017</v>
      </c>
      <c r="L8" s="77">
        <v>1.1100000000000001</v>
      </c>
      <c r="M8" s="96">
        <v>1277.3468026829996</v>
      </c>
      <c r="N8" s="77">
        <v>939.81</v>
      </c>
      <c r="O8" s="77">
        <v>3.7999999999999999E-2</v>
      </c>
      <c r="P8" s="88">
        <v>3.7869999999999999</v>
      </c>
      <c r="Q8" s="70">
        <v>1</v>
      </c>
      <c r="R8" s="77">
        <f t="shared" si="0"/>
        <v>939.81</v>
      </c>
      <c r="S8" s="77">
        <v>3.589</v>
      </c>
      <c r="T8" s="89">
        <v>11</v>
      </c>
      <c r="U8" s="70"/>
      <c r="V8" s="80">
        <v>563</v>
      </c>
      <c r="W8" s="80">
        <v>551</v>
      </c>
      <c r="X8" s="80">
        <v>1</v>
      </c>
      <c r="Y8" s="80">
        <v>1</v>
      </c>
      <c r="Z8" s="80">
        <v>3</v>
      </c>
      <c r="AA8" s="80">
        <v>7</v>
      </c>
      <c r="AB8" s="70">
        <v>2400</v>
      </c>
      <c r="AC8" s="70">
        <v>160</v>
      </c>
      <c r="AD8" s="79">
        <v>2586</v>
      </c>
      <c r="AE8" s="79">
        <v>2530.8809946714032</v>
      </c>
      <c r="AF8" s="79">
        <v>4.5932504440497333</v>
      </c>
      <c r="AG8" s="79">
        <v>4.5932504440497333</v>
      </c>
      <c r="AH8" s="79">
        <v>13.779751332149202</v>
      </c>
      <c r="AI8" s="79">
        <v>32.152753108348136</v>
      </c>
      <c r="AJ8" s="70" t="s">
        <v>226</v>
      </c>
      <c r="AK8" t="s">
        <v>150</v>
      </c>
      <c r="AL8" s="71" t="s">
        <v>228</v>
      </c>
    </row>
    <row r="9" spans="1:38" ht="15.75" x14ac:dyDescent="0.25">
      <c r="A9" t="s">
        <v>121</v>
      </c>
      <c r="B9" s="91" t="s">
        <v>131</v>
      </c>
      <c r="C9" t="s">
        <v>118</v>
      </c>
      <c r="D9" t="s">
        <v>135</v>
      </c>
      <c r="E9" t="s">
        <v>122</v>
      </c>
      <c r="F9" t="s">
        <v>119</v>
      </c>
      <c r="G9" s="74" t="s">
        <v>159</v>
      </c>
      <c r="H9" s="76" t="s">
        <v>196</v>
      </c>
      <c r="I9">
        <v>7</v>
      </c>
      <c r="J9" s="70">
        <v>8</v>
      </c>
      <c r="K9" s="93">
        <v>2017</v>
      </c>
      <c r="L9" s="77">
        <v>1.1100000000000001</v>
      </c>
      <c r="M9" s="96">
        <v>1194.8631547499999</v>
      </c>
      <c r="N9" s="70">
        <v>841.29</v>
      </c>
      <c r="O9" s="77">
        <v>3.4000000000000002E-2</v>
      </c>
      <c r="P9" s="88">
        <v>4.3499999999999996</v>
      </c>
      <c r="Q9" s="70">
        <v>1</v>
      </c>
      <c r="R9" s="70">
        <f t="shared" si="0"/>
        <v>841.29</v>
      </c>
      <c r="S9" s="77">
        <v>3.2650000000000001</v>
      </c>
      <c r="T9" s="89">
        <v>5</v>
      </c>
      <c r="U9" s="70"/>
      <c r="V9" s="80">
        <v>7</v>
      </c>
      <c r="W9" s="80">
        <v>3</v>
      </c>
      <c r="X9" s="80">
        <v>0</v>
      </c>
      <c r="Y9" s="80">
        <v>1</v>
      </c>
      <c r="Z9" s="80">
        <v>0</v>
      </c>
      <c r="AA9" s="80">
        <v>3</v>
      </c>
      <c r="AB9" s="70">
        <v>2400</v>
      </c>
      <c r="AC9" s="70">
        <v>160</v>
      </c>
      <c r="AD9" s="79">
        <v>30</v>
      </c>
      <c r="AE9" s="79">
        <v>12.857142857142858</v>
      </c>
      <c r="AF9" s="79">
        <v>0</v>
      </c>
      <c r="AG9" s="79">
        <v>4.2857142857142856</v>
      </c>
      <c r="AH9" s="79">
        <v>0</v>
      </c>
      <c r="AI9" s="79">
        <v>12.857142857142858</v>
      </c>
      <c r="AJ9" s="70" t="s">
        <v>226</v>
      </c>
      <c r="AK9" t="s">
        <v>150</v>
      </c>
      <c r="AL9" s="71" t="s">
        <v>228</v>
      </c>
    </row>
    <row r="10" spans="1:38" ht="15.75" x14ac:dyDescent="0.25">
      <c r="A10" t="s">
        <v>121</v>
      </c>
      <c r="B10" s="91" t="s">
        <v>132</v>
      </c>
      <c r="C10" t="s">
        <v>118</v>
      </c>
      <c r="D10" t="s">
        <v>136</v>
      </c>
      <c r="E10" t="s">
        <v>122</v>
      </c>
      <c r="F10" t="s">
        <v>119</v>
      </c>
      <c r="G10" s="74" t="s">
        <v>160</v>
      </c>
      <c r="H10" s="76" t="s">
        <v>197</v>
      </c>
      <c r="I10">
        <v>7</v>
      </c>
      <c r="J10" s="70">
        <v>8</v>
      </c>
      <c r="K10" s="93">
        <v>2017</v>
      </c>
      <c r="L10" s="77">
        <v>1.55</v>
      </c>
      <c r="M10" s="96">
        <v>895.24396593000017</v>
      </c>
      <c r="N10" s="78">
        <v>665.19</v>
      </c>
      <c r="O10" s="77">
        <v>3.1E-2</v>
      </c>
      <c r="P10" s="88">
        <v>4.7140000000000004</v>
      </c>
      <c r="Q10" s="70">
        <v>1</v>
      </c>
      <c r="R10" s="77">
        <f t="shared" si="0"/>
        <v>665.19</v>
      </c>
      <c r="S10" s="77">
        <v>2.855</v>
      </c>
      <c r="T10" s="89">
        <v>7</v>
      </c>
      <c r="U10" s="70"/>
      <c r="V10" s="80">
        <v>93</v>
      </c>
      <c r="W10" s="80">
        <v>77</v>
      </c>
      <c r="X10" s="80">
        <v>0</v>
      </c>
      <c r="Y10" s="80">
        <v>6</v>
      </c>
      <c r="Z10" s="80">
        <v>0</v>
      </c>
      <c r="AA10" s="80">
        <v>10</v>
      </c>
      <c r="AB10" s="70">
        <v>2400</v>
      </c>
      <c r="AC10" s="70">
        <v>160</v>
      </c>
      <c r="AD10" s="79">
        <v>504</v>
      </c>
      <c r="AE10" s="79">
        <v>417.29032258064518</v>
      </c>
      <c r="AF10" s="79">
        <v>0</v>
      </c>
      <c r="AG10" s="79">
        <v>32.516129032258064</v>
      </c>
      <c r="AH10" s="79">
        <v>0</v>
      </c>
      <c r="AI10" s="79">
        <v>54.193548387096776</v>
      </c>
      <c r="AJ10" s="70" t="s">
        <v>226</v>
      </c>
      <c r="AK10" t="s">
        <v>150</v>
      </c>
      <c r="AL10" s="71" t="s">
        <v>228</v>
      </c>
    </row>
    <row r="11" spans="1:38" ht="15.75" x14ac:dyDescent="0.25">
      <c r="A11" t="s">
        <v>121</v>
      </c>
      <c r="B11" s="91" t="s">
        <v>133</v>
      </c>
      <c r="C11" t="s">
        <v>118</v>
      </c>
      <c r="D11" t="s">
        <v>135</v>
      </c>
      <c r="E11" t="s">
        <v>122</v>
      </c>
      <c r="F11" t="s">
        <v>119</v>
      </c>
      <c r="G11" s="74" t="s">
        <v>161</v>
      </c>
      <c r="H11" s="76" t="s">
        <v>198</v>
      </c>
      <c r="I11">
        <v>7</v>
      </c>
      <c r="J11" s="70">
        <v>8</v>
      </c>
      <c r="K11" s="93">
        <v>2017</v>
      </c>
      <c r="L11" s="77">
        <v>1.08</v>
      </c>
      <c r="M11" s="96">
        <v>1618.5486580999998</v>
      </c>
      <c r="N11" s="70">
        <v>979.15</v>
      </c>
      <c r="O11" s="77">
        <v>3.4000000000000002E-2</v>
      </c>
      <c r="P11" s="88">
        <v>4.9939999999999998</v>
      </c>
      <c r="Q11" s="70">
        <v>1</v>
      </c>
      <c r="R11" s="70">
        <f t="shared" si="0"/>
        <v>979.15</v>
      </c>
      <c r="S11" s="77">
        <v>3.31</v>
      </c>
      <c r="T11" s="89">
        <v>1</v>
      </c>
      <c r="U11" s="70"/>
      <c r="V11" s="80">
        <v>3</v>
      </c>
      <c r="W11" s="80">
        <v>3</v>
      </c>
      <c r="X11" s="80">
        <v>0</v>
      </c>
      <c r="Y11" s="80">
        <v>0</v>
      </c>
      <c r="Z11" s="80">
        <v>0</v>
      </c>
      <c r="AA11" s="80">
        <v>0</v>
      </c>
      <c r="AB11" s="70">
        <v>2400</v>
      </c>
      <c r="AC11" s="70">
        <v>160</v>
      </c>
      <c r="AD11" s="79">
        <v>12</v>
      </c>
      <c r="AE11" s="79">
        <v>12</v>
      </c>
      <c r="AF11" s="79">
        <v>0</v>
      </c>
      <c r="AG11" s="79">
        <v>0</v>
      </c>
      <c r="AH11" s="79">
        <v>0</v>
      </c>
      <c r="AI11" s="79">
        <v>0</v>
      </c>
      <c r="AJ11" s="70" t="s">
        <v>226</v>
      </c>
      <c r="AK11" t="s">
        <v>150</v>
      </c>
      <c r="AL11" s="71" t="s">
        <v>228</v>
      </c>
    </row>
    <row r="12" spans="1:38" ht="15.75" x14ac:dyDescent="0.25">
      <c r="A12" t="s">
        <v>121</v>
      </c>
      <c r="B12" s="91" t="s">
        <v>134</v>
      </c>
      <c r="C12" t="s">
        <v>118</v>
      </c>
      <c r="D12" t="s">
        <v>136</v>
      </c>
      <c r="E12" t="s">
        <v>122</v>
      </c>
      <c r="F12" t="s">
        <v>119</v>
      </c>
      <c r="G12" s="74" t="s">
        <v>162</v>
      </c>
      <c r="H12" s="76" t="s">
        <v>199</v>
      </c>
      <c r="I12">
        <v>7</v>
      </c>
      <c r="J12" s="70">
        <v>8</v>
      </c>
      <c r="K12" s="93">
        <v>2017</v>
      </c>
      <c r="L12" s="77">
        <v>1.0900000000000001</v>
      </c>
      <c r="M12" s="96">
        <v>836.78499517800003</v>
      </c>
      <c r="N12" s="70">
        <v>567.92999999999995</v>
      </c>
      <c r="O12" s="77">
        <v>3.6999999999999998E-2</v>
      </c>
      <c r="P12" s="88">
        <v>4.1260000000000003</v>
      </c>
      <c r="Q12" s="70">
        <v>1</v>
      </c>
      <c r="R12" s="70">
        <f t="shared" si="0"/>
        <v>567.92999999999995</v>
      </c>
      <c r="S12" s="77">
        <v>3.5710000000000002</v>
      </c>
      <c r="T12" s="89">
        <v>6</v>
      </c>
      <c r="U12" s="70"/>
      <c r="V12" s="80">
        <v>18</v>
      </c>
      <c r="W12" s="80">
        <v>11</v>
      </c>
      <c r="X12" s="80">
        <v>1</v>
      </c>
      <c r="Y12" s="80">
        <v>1</v>
      </c>
      <c r="Z12" s="80">
        <v>0</v>
      </c>
      <c r="AA12" s="80">
        <v>5</v>
      </c>
      <c r="AB12" s="70">
        <v>2400</v>
      </c>
      <c r="AC12" s="70">
        <v>160</v>
      </c>
      <c r="AD12" s="79">
        <v>84.000000000000014</v>
      </c>
      <c r="AE12" s="79">
        <v>51.333333333333343</v>
      </c>
      <c r="AF12" s="79">
        <v>4.6666666666666679</v>
      </c>
      <c r="AG12" s="79">
        <v>4.6666666666666679</v>
      </c>
      <c r="AH12" s="79">
        <v>0</v>
      </c>
      <c r="AI12" s="79">
        <v>23.333333333333336</v>
      </c>
      <c r="AJ12" s="70" t="s">
        <v>226</v>
      </c>
      <c r="AK12" t="s">
        <v>150</v>
      </c>
      <c r="AL12" s="71" t="s">
        <v>228</v>
      </c>
    </row>
    <row r="13" spans="1:38" ht="15.75" x14ac:dyDescent="0.25">
      <c r="A13" t="s">
        <v>121</v>
      </c>
      <c r="B13" s="91" t="s">
        <v>137</v>
      </c>
      <c r="C13" t="s">
        <v>118</v>
      </c>
      <c r="D13" t="s">
        <v>144</v>
      </c>
      <c r="E13" t="s">
        <v>122</v>
      </c>
      <c r="F13" t="s">
        <v>119</v>
      </c>
      <c r="G13" s="74" t="s">
        <v>163</v>
      </c>
      <c r="H13" s="76" t="s">
        <v>200</v>
      </c>
      <c r="I13">
        <v>7</v>
      </c>
      <c r="J13" s="70">
        <v>8</v>
      </c>
      <c r="K13" s="93">
        <v>2017</v>
      </c>
      <c r="L13" s="77">
        <v>1.1000000000000001</v>
      </c>
      <c r="M13" s="96">
        <v>1269.6978392799999</v>
      </c>
      <c r="N13" s="70">
        <v>762.8</v>
      </c>
      <c r="O13" s="77">
        <v>3.6999999999999998E-2</v>
      </c>
      <c r="P13" s="88">
        <v>4.673</v>
      </c>
      <c r="Q13" s="70">
        <v>1</v>
      </c>
      <c r="R13" s="70">
        <f t="shared" si="0"/>
        <v>762.8</v>
      </c>
      <c r="S13" s="77">
        <v>3.5619999999999998</v>
      </c>
      <c r="T13" s="89">
        <v>9</v>
      </c>
      <c r="U13" s="70"/>
      <c r="V13" s="80">
        <v>287</v>
      </c>
      <c r="W13" s="80">
        <v>264</v>
      </c>
      <c r="X13" s="80">
        <v>2</v>
      </c>
      <c r="Y13" s="80">
        <v>1</v>
      </c>
      <c r="Z13" s="80">
        <v>0</v>
      </c>
      <c r="AA13" s="80">
        <v>20</v>
      </c>
      <c r="AB13" s="70">
        <v>2400</v>
      </c>
      <c r="AC13" s="70">
        <v>160</v>
      </c>
      <c r="AD13" s="79">
        <v>2046</v>
      </c>
      <c r="AE13" s="79">
        <v>1882.0348432055748</v>
      </c>
      <c r="AF13" s="79">
        <v>14.257839721254355</v>
      </c>
      <c r="AG13" s="79">
        <v>7.1289198606271773</v>
      </c>
      <c r="AH13" s="79">
        <v>0</v>
      </c>
      <c r="AI13" s="79">
        <v>142.57839721254356</v>
      </c>
      <c r="AJ13" s="70" t="s">
        <v>226</v>
      </c>
      <c r="AK13" t="s">
        <v>150</v>
      </c>
      <c r="AL13" s="71" t="s">
        <v>228</v>
      </c>
    </row>
    <row r="14" spans="1:38" ht="15.75" x14ac:dyDescent="0.25">
      <c r="A14" t="s">
        <v>121</v>
      </c>
      <c r="B14" s="91" t="s">
        <v>138</v>
      </c>
      <c r="C14" t="s">
        <v>118</v>
      </c>
      <c r="D14" t="s">
        <v>144</v>
      </c>
      <c r="E14" t="s">
        <v>122</v>
      </c>
      <c r="F14" t="s">
        <v>119</v>
      </c>
      <c r="G14" s="74" t="s">
        <v>164</v>
      </c>
      <c r="H14" s="76" t="s">
        <v>201</v>
      </c>
      <c r="I14">
        <v>7</v>
      </c>
      <c r="J14" s="70">
        <v>8</v>
      </c>
      <c r="K14" s="93">
        <v>2017</v>
      </c>
      <c r="L14" s="77">
        <v>0.9</v>
      </c>
      <c r="M14" s="96">
        <v>1705.2314658600001</v>
      </c>
      <c r="N14" s="70">
        <v>1049.3900000000001</v>
      </c>
      <c r="O14" s="77">
        <v>3.4000000000000002E-2</v>
      </c>
      <c r="P14" s="88">
        <v>5.0199999999999996</v>
      </c>
      <c r="Q14" s="70">
        <v>1</v>
      </c>
      <c r="R14" s="70">
        <f t="shared" si="0"/>
        <v>1049.3900000000001</v>
      </c>
      <c r="S14" s="77">
        <v>3.2370000000000001</v>
      </c>
      <c r="T14" s="89">
        <v>18</v>
      </c>
      <c r="U14" s="70"/>
      <c r="V14" s="80">
        <v>445</v>
      </c>
      <c r="W14" s="80">
        <v>410</v>
      </c>
      <c r="X14" s="80">
        <v>1</v>
      </c>
      <c r="Y14" s="80">
        <v>7</v>
      </c>
      <c r="Z14" s="80">
        <v>0</v>
      </c>
      <c r="AA14" s="80">
        <v>27</v>
      </c>
      <c r="AB14" s="70">
        <v>2400</v>
      </c>
      <c r="AC14" s="70">
        <v>160</v>
      </c>
      <c r="AD14" s="79">
        <v>2928</v>
      </c>
      <c r="AE14" s="79">
        <v>2697.7078651685392</v>
      </c>
      <c r="AF14" s="79">
        <v>6.5797752808988763</v>
      </c>
      <c r="AG14" s="79">
        <v>46.058426966292132</v>
      </c>
      <c r="AH14" s="79">
        <v>0</v>
      </c>
      <c r="AI14" s="79">
        <v>177.65393258426965</v>
      </c>
      <c r="AJ14" s="70" t="s">
        <v>226</v>
      </c>
      <c r="AK14" t="s">
        <v>150</v>
      </c>
      <c r="AL14" s="71" t="s">
        <v>228</v>
      </c>
    </row>
    <row r="15" spans="1:38" ht="15.75" x14ac:dyDescent="0.25">
      <c r="A15" t="s">
        <v>121</v>
      </c>
      <c r="B15" s="91" t="s">
        <v>139</v>
      </c>
      <c r="C15" t="s">
        <v>118</v>
      </c>
      <c r="D15" t="s">
        <v>144</v>
      </c>
      <c r="E15" t="s">
        <v>122</v>
      </c>
      <c r="F15" t="s">
        <v>119</v>
      </c>
      <c r="G15" s="74" t="s">
        <v>165</v>
      </c>
      <c r="H15" s="76" t="s">
        <v>202</v>
      </c>
      <c r="I15">
        <v>7</v>
      </c>
      <c r="J15" s="70">
        <v>8</v>
      </c>
      <c r="K15" s="93">
        <v>2017</v>
      </c>
      <c r="L15" s="77">
        <v>1.1000000000000001</v>
      </c>
      <c r="M15" s="96">
        <v>1551.8707817730001</v>
      </c>
      <c r="N15" s="70">
        <v>915.07</v>
      </c>
      <c r="O15" s="77">
        <v>3.5999999999999997E-2</v>
      </c>
      <c r="P15" s="88">
        <v>5.0730000000000004</v>
      </c>
      <c r="Q15" s="70">
        <v>1</v>
      </c>
      <c r="R15" s="70">
        <f t="shared" si="0"/>
        <v>915.07</v>
      </c>
      <c r="S15" s="77">
        <v>3.343</v>
      </c>
      <c r="T15" s="89">
        <v>9</v>
      </c>
      <c r="U15" s="70"/>
      <c r="V15" s="80">
        <v>803</v>
      </c>
      <c r="W15" s="80">
        <v>794</v>
      </c>
      <c r="X15" s="80">
        <v>1</v>
      </c>
      <c r="Y15" s="80">
        <v>1</v>
      </c>
      <c r="Z15" s="80">
        <v>0</v>
      </c>
      <c r="AA15" s="80">
        <v>7</v>
      </c>
      <c r="AB15" s="70">
        <v>2400</v>
      </c>
      <c r="AC15" s="70">
        <v>160</v>
      </c>
      <c r="AD15" s="79">
        <v>2964</v>
      </c>
      <c r="AE15" s="79">
        <v>2930.7795765877959</v>
      </c>
      <c r="AF15" s="79">
        <v>3.6911581569115817</v>
      </c>
      <c r="AG15" s="79">
        <v>3.6911581569115817</v>
      </c>
      <c r="AH15" s="79">
        <v>0</v>
      </c>
      <c r="AI15" s="79">
        <v>25.838107098381069</v>
      </c>
      <c r="AJ15" s="70" t="s">
        <v>226</v>
      </c>
      <c r="AK15" t="s">
        <v>150</v>
      </c>
      <c r="AL15" s="71" t="s">
        <v>228</v>
      </c>
    </row>
    <row r="16" spans="1:38" ht="15.75" x14ac:dyDescent="0.25">
      <c r="A16" t="s">
        <v>121</v>
      </c>
      <c r="B16" s="91" t="s">
        <v>140</v>
      </c>
      <c r="C16" t="s">
        <v>118</v>
      </c>
      <c r="D16" t="s">
        <v>144</v>
      </c>
      <c r="E16" t="s">
        <v>122</v>
      </c>
      <c r="F16" t="s">
        <v>119</v>
      </c>
      <c r="G16" s="74" t="s">
        <v>166</v>
      </c>
      <c r="H16" s="74" t="s">
        <v>207</v>
      </c>
      <c r="I16">
        <v>7</v>
      </c>
      <c r="J16" s="70">
        <v>8</v>
      </c>
      <c r="K16" s="93">
        <v>2017</v>
      </c>
      <c r="L16" s="77">
        <v>1.1000000000000001</v>
      </c>
      <c r="M16" s="96">
        <v>1008.8390661159999</v>
      </c>
      <c r="N16" s="70">
        <v>669.16</v>
      </c>
      <c r="O16" s="77">
        <v>3.4000000000000002E-2</v>
      </c>
      <c r="P16" s="88">
        <v>4.6689999999999996</v>
      </c>
      <c r="Q16" s="70">
        <v>1</v>
      </c>
      <c r="R16" s="70">
        <f t="shared" si="0"/>
        <v>669.16</v>
      </c>
      <c r="S16" s="77">
        <v>3.2290000000000001</v>
      </c>
      <c r="T16" s="89">
        <v>11</v>
      </c>
      <c r="U16" s="70"/>
      <c r="V16" s="80">
        <v>381</v>
      </c>
      <c r="W16" s="80">
        <v>362</v>
      </c>
      <c r="X16" s="80">
        <v>0</v>
      </c>
      <c r="Y16" s="80">
        <v>9</v>
      </c>
      <c r="Z16" s="80">
        <v>0</v>
      </c>
      <c r="AA16" s="80">
        <v>10</v>
      </c>
      <c r="AB16" s="70">
        <v>2400</v>
      </c>
      <c r="AC16" s="70">
        <v>160</v>
      </c>
      <c r="AD16" s="79">
        <v>2220</v>
      </c>
      <c r="AE16" s="79">
        <v>2109.2913385826773</v>
      </c>
      <c r="AF16" s="79">
        <v>0</v>
      </c>
      <c r="AG16" s="79">
        <v>52.440944881889763</v>
      </c>
      <c r="AH16" s="79">
        <v>0</v>
      </c>
      <c r="AI16" s="79">
        <v>58.267716535433074</v>
      </c>
      <c r="AJ16" s="70" t="s">
        <v>226</v>
      </c>
      <c r="AK16" t="s">
        <v>150</v>
      </c>
      <c r="AL16" s="71" t="s">
        <v>228</v>
      </c>
    </row>
    <row r="17" spans="1:38" ht="15.75" x14ac:dyDescent="0.25">
      <c r="A17" t="s">
        <v>121</v>
      </c>
      <c r="B17" s="91" t="s">
        <v>141</v>
      </c>
      <c r="C17" t="s">
        <v>118</v>
      </c>
      <c r="D17" t="s">
        <v>145</v>
      </c>
      <c r="E17" t="s">
        <v>122</v>
      </c>
      <c r="F17" t="s">
        <v>119</v>
      </c>
      <c r="G17" s="74" t="s">
        <v>167</v>
      </c>
      <c r="H17" s="76" t="s">
        <v>203</v>
      </c>
      <c r="I17">
        <v>7</v>
      </c>
      <c r="J17" s="70">
        <v>8</v>
      </c>
      <c r="K17" s="93">
        <v>2017</v>
      </c>
      <c r="L17" s="77">
        <v>1.04</v>
      </c>
      <c r="M17" s="96">
        <v>1190.7076754199998</v>
      </c>
      <c r="N17" s="70">
        <v>694.66</v>
      </c>
      <c r="O17" s="77">
        <v>0.04</v>
      </c>
      <c r="P17" s="88">
        <v>4.3099999999999996</v>
      </c>
      <c r="Q17" s="70">
        <v>1</v>
      </c>
      <c r="R17" s="70">
        <f t="shared" si="0"/>
        <v>694.66</v>
      </c>
      <c r="S17" s="77">
        <v>3.9769999999999999</v>
      </c>
      <c r="T17" s="89">
        <v>8</v>
      </c>
      <c r="U17" s="70"/>
      <c r="V17" s="80">
        <v>87</v>
      </c>
      <c r="W17" s="80">
        <v>64</v>
      </c>
      <c r="X17" s="80">
        <v>1</v>
      </c>
      <c r="Y17" s="80">
        <v>3</v>
      </c>
      <c r="Z17" s="80">
        <v>1</v>
      </c>
      <c r="AA17" s="80">
        <v>18</v>
      </c>
      <c r="AB17" s="70">
        <v>2400</v>
      </c>
      <c r="AC17" s="70">
        <v>160</v>
      </c>
      <c r="AD17" s="79">
        <v>534</v>
      </c>
      <c r="AE17" s="79">
        <v>392.82758620689657</v>
      </c>
      <c r="AF17" s="79">
        <v>6.1379310344827589</v>
      </c>
      <c r="AG17" s="79">
        <v>18.413793103448278</v>
      </c>
      <c r="AH17" s="79">
        <v>6.1379310344827589</v>
      </c>
      <c r="AI17" s="79">
        <v>110.48275862068965</v>
      </c>
      <c r="AJ17" s="70" t="s">
        <v>226</v>
      </c>
      <c r="AK17" t="s">
        <v>150</v>
      </c>
      <c r="AL17" s="71" t="s">
        <v>228</v>
      </c>
    </row>
    <row r="18" spans="1:38" ht="15.75" x14ac:dyDescent="0.25">
      <c r="A18" t="s">
        <v>121</v>
      </c>
      <c r="B18" s="91" t="s">
        <v>142</v>
      </c>
      <c r="C18" t="s">
        <v>118</v>
      </c>
      <c r="D18" t="s">
        <v>145</v>
      </c>
      <c r="E18" t="s">
        <v>122</v>
      </c>
      <c r="F18" t="s">
        <v>119</v>
      </c>
      <c r="G18" s="74" t="s">
        <v>168</v>
      </c>
      <c r="H18" s="76" t="s">
        <v>204</v>
      </c>
      <c r="I18">
        <v>7</v>
      </c>
      <c r="J18" s="70">
        <v>8</v>
      </c>
      <c r="K18" s="93">
        <v>2017</v>
      </c>
      <c r="L18" s="77">
        <v>1.01</v>
      </c>
      <c r="M18" s="96">
        <v>997.2277340400002</v>
      </c>
      <c r="N18" s="70">
        <v>552.85</v>
      </c>
      <c r="O18" s="77">
        <v>4.5999999999999999E-2</v>
      </c>
      <c r="P18" s="88">
        <v>3.996</v>
      </c>
      <c r="Q18" s="70">
        <v>1</v>
      </c>
      <c r="R18" s="70">
        <f t="shared" si="0"/>
        <v>552.85</v>
      </c>
      <c r="S18" s="77">
        <v>4.5140000000000002</v>
      </c>
      <c r="T18" s="89">
        <v>8</v>
      </c>
      <c r="U18" s="70"/>
      <c r="V18" s="80">
        <v>154</v>
      </c>
      <c r="W18" s="80">
        <v>72</v>
      </c>
      <c r="X18" s="80">
        <v>0</v>
      </c>
      <c r="Y18" s="80">
        <v>0</v>
      </c>
      <c r="Z18" s="80">
        <v>0</v>
      </c>
      <c r="AA18" s="80">
        <v>82</v>
      </c>
      <c r="AB18" s="70">
        <v>2400</v>
      </c>
      <c r="AC18" s="70">
        <v>160</v>
      </c>
      <c r="AD18" s="79">
        <v>252</v>
      </c>
      <c r="AE18" s="79">
        <v>117.81818181818181</v>
      </c>
      <c r="AF18" s="79">
        <v>0</v>
      </c>
      <c r="AG18" s="79">
        <v>0</v>
      </c>
      <c r="AH18" s="79">
        <v>0</v>
      </c>
      <c r="AI18" s="79">
        <v>134.18181818181819</v>
      </c>
      <c r="AJ18" s="70" t="s">
        <v>226</v>
      </c>
      <c r="AK18" t="s">
        <v>150</v>
      </c>
      <c r="AL18" s="71" t="s">
        <v>228</v>
      </c>
    </row>
    <row r="19" spans="1:38" ht="15.75" x14ac:dyDescent="0.25">
      <c r="A19" t="s">
        <v>121</v>
      </c>
      <c r="B19" s="91" t="s">
        <v>143</v>
      </c>
      <c r="C19" t="s">
        <v>118</v>
      </c>
      <c r="D19" t="s">
        <v>145</v>
      </c>
      <c r="E19" t="s">
        <v>122</v>
      </c>
      <c r="F19" t="s">
        <v>119</v>
      </c>
      <c r="G19" s="74" t="s">
        <v>169</v>
      </c>
      <c r="H19" s="76" t="s">
        <v>205</v>
      </c>
      <c r="I19">
        <v>7</v>
      </c>
      <c r="J19" s="70">
        <v>8</v>
      </c>
      <c r="K19" s="93">
        <v>2017</v>
      </c>
      <c r="L19" s="77">
        <v>1.1000000000000001</v>
      </c>
      <c r="M19" s="96">
        <v>932.72429261699995</v>
      </c>
      <c r="N19" s="70">
        <v>590.33000000000004</v>
      </c>
      <c r="O19" s="77">
        <v>0.04</v>
      </c>
      <c r="P19" s="88">
        <v>3.9990000000000001</v>
      </c>
      <c r="Q19" s="70">
        <v>1</v>
      </c>
      <c r="R19" s="70">
        <f t="shared" si="0"/>
        <v>590.33000000000004</v>
      </c>
      <c r="S19" s="77">
        <v>3.9510000000000001</v>
      </c>
      <c r="T19" s="89">
        <v>9</v>
      </c>
      <c r="U19" s="70"/>
      <c r="V19" s="80">
        <v>78</v>
      </c>
      <c r="W19" s="80">
        <v>66</v>
      </c>
      <c r="X19" s="80">
        <v>0</v>
      </c>
      <c r="Y19" s="80">
        <v>0</v>
      </c>
      <c r="Z19" s="80">
        <v>0</v>
      </c>
      <c r="AA19" s="80">
        <v>12</v>
      </c>
      <c r="AB19" s="70">
        <v>2400</v>
      </c>
      <c r="AC19" s="70">
        <v>160</v>
      </c>
      <c r="AD19" s="79">
        <v>353.99999999999994</v>
      </c>
      <c r="AE19" s="79">
        <v>299.53846153846149</v>
      </c>
      <c r="AF19" s="79">
        <v>0</v>
      </c>
      <c r="AG19" s="79">
        <v>0</v>
      </c>
      <c r="AH19" s="79">
        <v>0</v>
      </c>
      <c r="AI19" s="79">
        <v>54.461538461538453</v>
      </c>
      <c r="AJ19" s="70" t="s">
        <v>226</v>
      </c>
      <c r="AK19" t="s">
        <v>150</v>
      </c>
      <c r="AL19" s="71" t="s">
        <v>228</v>
      </c>
    </row>
    <row r="20" spans="1:38" s="81" customFormat="1" ht="15.75" x14ac:dyDescent="0.25">
      <c r="A20" s="81" t="s">
        <v>121</v>
      </c>
      <c r="B20" s="92" t="s">
        <v>120</v>
      </c>
      <c r="C20" s="81" t="s">
        <v>118</v>
      </c>
      <c r="D20" s="81" t="s">
        <v>145</v>
      </c>
      <c r="E20" s="81" t="s">
        <v>122</v>
      </c>
      <c r="F20" s="81" t="s">
        <v>119</v>
      </c>
      <c r="G20" s="82" t="s">
        <v>170</v>
      </c>
      <c r="H20" s="83" t="s">
        <v>206</v>
      </c>
      <c r="I20" s="81">
        <v>7</v>
      </c>
      <c r="J20" s="84">
        <v>8</v>
      </c>
      <c r="K20" s="95">
        <v>2017</v>
      </c>
      <c r="L20" s="85">
        <v>1.1200000000000001</v>
      </c>
      <c r="M20" s="96">
        <v>1079.362773008</v>
      </c>
      <c r="N20" s="84">
        <v>616.46</v>
      </c>
      <c r="O20" s="85">
        <v>4.2000000000000003E-2</v>
      </c>
      <c r="P20" s="84">
        <v>4.1529999999999996</v>
      </c>
      <c r="Q20" s="84">
        <v>1</v>
      </c>
      <c r="R20" s="84">
        <f t="shared" si="0"/>
        <v>616.46</v>
      </c>
      <c r="S20" s="85">
        <v>4.2160000000000002</v>
      </c>
      <c r="T20" s="90">
        <v>5</v>
      </c>
      <c r="U20" s="70"/>
      <c r="V20" s="86">
        <v>51</v>
      </c>
      <c r="W20" s="86">
        <v>37</v>
      </c>
      <c r="X20" s="86">
        <v>0</v>
      </c>
      <c r="Y20" s="86">
        <v>3</v>
      </c>
      <c r="Z20" s="86">
        <v>0</v>
      </c>
      <c r="AA20" s="86">
        <v>11</v>
      </c>
      <c r="AB20" s="84">
        <v>2400</v>
      </c>
      <c r="AC20" s="84">
        <v>160</v>
      </c>
      <c r="AD20" s="87">
        <v>288</v>
      </c>
      <c r="AE20" s="87">
        <v>208.94117647058823</v>
      </c>
      <c r="AF20" s="87">
        <v>0</v>
      </c>
      <c r="AG20" s="87">
        <v>16.941176470588236</v>
      </c>
      <c r="AH20" s="87">
        <v>0</v>
      </c>
      <c r="AI20" s="87">
        <v>62.117647058823529</v>
      </c>
      <c r="AJ20" s="70" t="s">
        <v>226</v>
      </c>
      <c r="AK20" s="81" t="s">
        <v>150</v>
      </c>
      <c r="AL20" s="71" t="s">
        <v>228</v>
      </c>
    </row>
    <row r="21" spans="1:38" ht="15.75" x14ac:dyDescent="0.25">
      <c r="A21" t="s">
        <v>121</v>
      </c>
      <c r="B21" s="91" t="s">
        <v>117</v>
      </c>
      <c r="C21" t="s">
        <v>118</v>
      </c>
      <c r="D21" t="s">
        <v>147</v>
      </c>
      <c r="E21" t="s">
        <v>122</v>
      </c>
      <c r="F21" t="s">
        <v>119</v>
      </c>
      <c r="G21" s="74" t="s">
        <v>171</v>
      </c>
      <c r="H21" s="74" t="s">
        <v>208</v>
      </c>
      <c r="I21">
        <v>7</v>
      </c>
      <c r="J21" s="70">
        <v>8</v>
      </c>
      <c r="K21" s="93">
        <v>2018</v>
      </c>
      <c r="L21" s="87">
        <v>0.78</v>
      </c>
      <c r="M21" s="96">
        <v>2470.7534786297997</v>
      </c>
      <c r="N21" s="77">
        <v>1676.7270000000001</v>
      </c>
      <c r="O21" s="77">
        <v>5.6000000000000001E-2</v>
      </c>
      <c r="P21" s="70">
        <v>2.6459999999999999</v>
      </c>
      <c r="Q21" s="70">
        <v>1</v>
      </c>
      <c r="R21" s="77">
        <f t="shared" si="0"/>
        <v>1676.7270000000001</v>
      </c>
      <c r="S21" s="77">
        <v>5.569</v>
      </c>
      <c r="T21" s="89">
        <v>11</v>
      </c>
      <c r="U21" s="70"/>
      <c r="V21" s="80">
        <v>418</v>
      </c>
      <c r="W21" s="80">
        <v>407</v>
      </c>
      <c r="X21" s="80">
        <v>0</v>
      </c>
      <c r="Y21" s="80">
        <v>5</v>
      </c>
      <c r="Z21" s="80">
        <v>0</v>
      </c>
      <c r="AA21" s="80">
        <v>6</v>
      </c>
      <c r="AB21" s="70">
        <v>2400</v>
      </c>
      <c r="AC21" s="70">
        <v>160</v>
      </c>
      <c r="AD21" s="79">
        <v>3581.9999999999995</v>
      </c>
      <c r="AE21" s="79">
        <v>3487.7368421052624</v>
      </c>
      <c r="AF21" s="79">
        <v>0</v>
      </c>
      <c r="AG21" s="79">
        <v>42.846889952153099</v>
      </c>
      <c r="AH21" s="79">
        <v>0</v>
      </c>
      <c r="AI21" s="79">
        <v>51.416267942583723</v>
      </c>
      <c r="AJ21" s="70" t="s">
        <v>226</v>
      </c>
      <c r="AK21" t="s">
        <v>150</v>
      </c>
      <c r="AL21" s="71" t="s">
        <v>228</v>
      </c>
    </row>
    <row r="22" spans="1:38" ht="15.75" x14ac:dyDescent="0.25">
      <c r="A22" t="s">
        <v>121</v>
      </c>
      <c r="B22" s="91" t="s">
        <v>124</v>
      </c>
      <c r="C22" t="s">
        <v>118</v>
      </c>
      <c r="D22" t="s">
        <v>148</v>
      </c>
      <c r="E22" t="s">
        <v>122</v>
      </c>
      <c r="F22" t="s">
        <v>119</v>
      </c>
      <c r="G22" s="74" t="s">
        <v>172</v>
      </c>
      <c r="H22" s="74" t="s">
        <v>209</v>
      </c>
      <c r="I22">
        <v>7</v>
      </c>
      <c r="J22" s="70">
        <v>8</v>
      </c>
      <c r="K22" s="93">
        <v>2018</v>
      </c>
      <c r="L22" s="87">
        <v>0.89</v>
      </c>
      <c r="M22" s="96">
        <v>1711.2168359999998</v>
      </c>
      <c r="N22" s="70">
        <v>895.85</v>
      </c>
      <c r="O22" s="77">
        <v>5.8999999999999997E-2</v>
      </c>
      <c r="P22" s="70">
        <v>3.411</v>
      </c>
      <c r="Q22" s="70">
        <v>1</v>
      </c>
      <c r="R22" s="70">
        <f t="shared" si="0"/>
        <v>895.85</v>
      </c>
      <c r="S22" s="77">
        <v>5.6</v>
      </c>
      <c r="T22" s="89">
        <v>4</v>
      </c>
      <c r="U22" s="70"/>
      <c r="V22" s="80">
        <v>383</v>
      </c>
      <c r="W22" s="80">
        <v>375</v>
      </c>
      <c r="X22" s="80">
        <v>1</v>
      </c>
      <c r="Y22" s="80">
        <v>0</v>
      </c>
      <c r="Z22" s="80">
        <v>0</v>
      </c>
      <c r="AA22" s="80">
        <v>6</v>
      </c>
      <c r="AB22" s="70">
        <v>2400</v>
      </c>
      <c r="AC22" s="70">
        <v>160</v>
      </c>
      <c r="AD22" s="79">
        <v>3780</v>
      </c>
      <c r="AE22" s="79">
        <v>3701.0443864229765</v>
      </c>
      <c r="AF22" s="79">
        <v>9.8694516971279374</v>
      </c>
      <c r="AG22" s="79">
        <v>0</v>
      </c>
      <c r="AH22" s="79">
        <v>0</v>
      </c>
      <c r="AI22" s="79">
        <v>59.216710182767621</v>
      </c>
      <c r="AJ22" s="70" t="s">
        <v>226</v>
      </c>
      <c r="AK22" t="s">
        <v>150</v>
      </c>
      <c r="AL22" s="71" t="s">
        <v>228</v>
      </c>
    </row>
    <row r="23" spans="1:38" ht="15.75" x14ac:dyDescent="0.25">
      <c r="A23" t="s">
        <v>121</v>
      </c>
      <c r="B23" s="91" t="s">
        <v>125</v>
      </c>
      <c r="C23" t="s">
        <v>118</v>
      </c>
      <c r="D23" t="s">
        <v>148</v>
      </c>
      <c r="E23" t="s">
        <v>122</v>
      </c>
      <c r="F23" t="s">
        <v>119</v>
      </c>
      <c r="G23" s="74" t="s">
        <v>173</v>
      </c>
      <c r="H23" s="76" t="s">
        <v>210</v>
      </c>
      <c r="I23">
        <v>7</v>
      </c>
      <c r="J23" s="70">
        <v>8</v>
      </c>
      <c r="K23" s="93">
        <v>2018</v>
      </c>
      <c r="L23" s="87">
        <v>1.1200000000000001</v>
      </c>
      <c r="M23" s="96">
        <v>1158.314083836</v>
      </c>
      <c r="N23" s="70">
        <v>915.13</v>
      </c>
      <c r="O23" s="77">
        <v>3.5000000000000003E-2</v>
      </c>
      <c r="P23" s="70">
        <v>3.633</v>
      </c>
      <c r="Q23" s="70">
        <v>1</v>
      </c>
      <c r="R23" s="70">
        <f t="shared" si="0"/>
        <v>915.13</v>
      </c>
      <c r="S23" s="77">
        <v>3.484</v>
      </c>
      <c r="T23" s="89">
        <v>5</v>
      </c>
      <c r="U23" s="70"/>
      <c r="V23" s="80">
        <v>883</v>
      </c>
      <c r="W23" s="80">
        <v>802</v>
      </c>
      <c r="X23" s="80">
        <v>1</v>
      </c>
      <c r="Y23" s="80">
        <v>3</v>
      </c>
      <c r="Z23" s="80">
        <v>0</v>
      </c>
      <c r="AA23" s="80">
        <v>77</v>
      </c>
      <c r="AB23" s="70">
        <v>2400</v>
      </c>
      <c r="AC23" s="70">
        <v>160</v>
      </c>
      <c r="AD23" s="79">
        <v>4500</v>
      </c>
      <c r="AE23" s="79">
        <v>4087.2027180067948</v>
      </c>
      <c r="AF23" s="79">
        <v>5.0962627406568517</v>
      </c>
      <c r="AG23" s="79">
        <v>15.288788221970554</v>
      </c>
      <c r="AH23" s="79">
        <v>0</v>
      </c>
      <c r="AI23" s="79">
        <v>392.41223103057757</v>
      </c>
      <c r="AJ23" s="70" t="s">
        <v>226</v>
      </c>
      <c r="AK23" t="s">
        <v>150</v>
      </c>
      <c r="AL23" s="71" t="s">
        <v>228</v>
      </c>
    </row>
    <row r="24" spans="1:38" ht="15.75" x14ac:dyDescent="0.25">
      <c r="A24" t="s">
        <v>121</v>
      </c>
      <c r="B24" s="91" t="s">
        <v>126</v>
      </c>
      <c r="C24" t="s">
        <v>118</v>
      </c>
      <c r="D24" t="s">
        <v>147</v>
      </c>
      <c r="E24" t="s">
        <v>122</v>
      </c>
      <c r="F24" t="s">
        <v>119</v>
      </c>
      <c r="G24" s="74" t="s">
        <v>174</v>
      </c>
      <c r="H24" s="76" t="s">
        <v>211</v>
      </c>
      <c r="I24">
        <v>7</v>
      </c>
      <c r="J24" s="70">
        <v>8</v>
      </c>
      <c r="K24" s="93">
        <v>2018</v>
      </c>
      <c r="L24" s="87">
        <v>1.1100000000000001</v>
      </c>
      <c r="M24" s="96">
        <v>907.24811039999975</v>
      </c>
      <c r="N24" s="70">
        <v>1044</v>
      </c>
      <c r="O24" s="77">
        <v>2.7E-2</v>
      </c>
      <c r="P24" s="70">
        <v>3.3079999999999998</v>
      </c>
      <c r="Q24" s="70">
        <v>1</v>
      </c>
      <c r="R24" s="70">
        <f t="shared" si="0"/>
        <v>1044</v>
      </c>
      <c r="S24" s="77">
        <v>2.6269999999999998</v>
      </c>
      <c r="T24" s="89">
        <v>5</v>
      </c>
      <c r="U24" s="70"/>
      <c r="V24" s="80">
        <v>420</v>
      </c>
      <c r="W24" s="80">
        <v>398</v>
      </c>
      <c r="X24" s="80">
        <v>0</v>
      </c>
      <c r="Y24" s="80">
        <v>2</v>
      </c>
      <c r="Z24" s="80">
        <v>0</v>
      </c>
      <c r="AA24" s="80">
        <v>20</v>
      </c>
      <c r="AB24" s="70">
        <v>2400</v>
      </c>
      <c r="AC24" s="70">
        <v>160</v>
      </c>
      <c r="AD24" s="79">
        <v>2994</v>
      </c>
      <c r="AE24" s="79">
        <v>2837.1714285714284</v>
      </c>
      <c r="AF24" s="79">
        <v>0</v>
      </c>
      <c r="AG24" s="79">
        <v>14.257142857142858</v>
      </c>
      <c r="AH24" s="79">
        <v>0</v>
      </c>
      <c r="AI24" s="79">
        <v>142.57142857142858</v>
      </c>
      <c r="AJ24" s="70" t="s">
        <v>226</v>
      </c>
      <c r="AK24" t="s">
        <v>150</v>
      </c>
      <c r="AL24" s="71" t="s">
        <v>228</v>
      </c>
    </row>
    <row r="25" spans="1:38" ht="15.75" x14ac:dyDescent="0.25">
      <c r="A25" t="s">
        <v>121</v>
      </c>
      <c r="B25" s="91" t="s">
        <v>128</v>
      </c>
      <c r="C25" t="s">
        <v>118</v>
      </c>
      <c r="D25" t="s">
        <v>127</v>
      </c>
      <c r="E25" t="s">
        <v>122</v>
      </c>
      <c r="F25" t="s">
        <v>119</v>
      </c>
      <c r="G25" s="74" t="s">
        <v>175</v>
      </c>
      <c r="H25" s="76" t="s">
        <v>212</v>
      </c>
      <c r="I25">
        <v>7</v>
      </c>
      <c r="J25" s="70">
        <v>8</v>
      </c>
      <c r="K25" s="93">
        <v>2018</v>
      </c>
      <c r="L25" s="87">
        <v>1.1000000000000001</v>
      </c>
      <c r="M25" s="96">
        <v>696.22968229499998</v>
      </c>
      <c r="N25" s="70">
        <v>626.27</v>
      </c>
      <c r="O25" s="77">
        <v>3.5999999999999997E-2</v>
      </c>
      <c r="P25" s="70">
        <v>3.585</v>
      </c>
      <c r="Q25" s="70">
        <v>1</v>
      </c>
      <c r="R25" s="70">
        <f t="shared" si="0"/>
        <v>626.27</v>
      </c>
      <c r="S25" s="77">
        <v>3.101</v>
      </c>
      <c r="T25" s="89">
        <v>4</v>
      </c>
      <c r="U25" s="70"/>
      <c r="V25" s="80">
        <v>107</v>
      </c>
      <c r="W25" s="80">
        <v>4</v>
      </c>
      <c r="X25" s="80">
        <v>0</v>
      </c>
      <c r="Y25" s="80">
        <v>1</v>
      </c>
      <c r="Z25" s="80">
        <v>0</v>
      </c>
      <c r="AA25" s="80">
        <v>102</v>
      </c>
      <c r="AB25" s="70">
        <v>2400</v>
      </c>
      <c r="AC25" s="70">
        <v>160</v>
      </c>
      <c r="AD25" s="79">
        <v>1398</v>
      </c>
      <c r="AE25" s="79">
        <v>52.261682242990652</v>
      </c>
      <c r="AF25" s="79">
        <v>0</v>
      </c>
      <c r="AG25" s="79">
        <v>13.065420560747663</v>
      </c>
      <c r="AH25" s="79">
        <v>0</v>
      </c>
      <c r="AI25" s="79">
        <v>1332.6728971962616</v>
      </c>
      <c r="AJ25" s="70" t="s">
        <v>226</v>
      </c>
      <c r="AK25" t="s">
        <v>150</v>
      </c>
      <c r="AL25" s="71" t="s">
        <v>228</v>
      </c>
    </row>
    <row r="26" spans="1:38" ht="15.75" x14ac:dyDescent="0.25">
      <c r="A26" t="s">
        <v>121</v>
      </c>
      <c r="B26" s="91" t="s">
        <v>129</v>
      </c>
      <c r="C26" t="s">
        <v>118</v>
      </c>
      <c r="D26" t="s">
        <v>127</v>
      </c>
      <c r="E26" t="s">
        <v>122</v>
      </c>
      <c r="F26" t="s">
        <v>119</v>
      </c>
      <c r="G26" s="74" t="s">
        <v>176</v>
      </c>
      <c r="H26" s="76" t="s">
        <v>213</v>
      </c>
      <c r="I26">
        <v>7</v>
      </c>
      <c r="J26" s="70">
        <v>8</v>
      </c>
      <c r="K26" s="93">
        <v>2018</v>
      </c>
      <c r="L26" s="87">
        <v>1.1000000000000001</v>
      </c>
      <c r="M26" s="96">
        <v>2725.4894466560004</v>
      </c>
      <c r="N26" s="70">
        <v>1378.24</v>
      </c>
      <c r="O26" s="77">
        <v>4.8000000000000001E-2</v>
      </c>
      <c r="P26" s="70">
        <v>4.3760000000000003</v>
      </c>
      <c r="Q26" s="70">
        <v>1</v>
      </c>
      <c r="R26" s="70">
        <f t="shared" si="0"/>
        <v>1378.24</v>
      </c>
      <c r="S26" s="77">
        <v>4.5190000000000001</v>
      </c>
      <c r="T26" s="89">
        <v>12</v>
      </c>
      <c r="U26" s="70"/>
      <c r="V26" s="80">
        <v>145</v>
      </c>
      <c r="W26" s="80">
        <v>120</v>
      </c>
      <c r="X26" s="80">
        <v>2</v>
      </c>
      <c r="Y26" s="80">
        <v>4</v>
      </c>
      <c r="Z26" s="80">
        <v>2</v>
      </c>
      <c r="AA26" s="80">
        <v>17</v>
      </c>
      <c r="AB26" s="70">
        <v>2400</v>
      </c>
      <c r="AC26" s="70">
        <v>160</v>
      </c>
      <c r="AD26" s="79">
        <v>882</v>
      </c>
      <c r="AE26" s="79">
        <v>729.93103448275861</v>
      </c>
      <c r="AF26" s="79">
        <v>12.165517241379311</v>
      </c>
      <c r="AG26" s="79">
        <v>24.331034482758621</v>
      </c>
      <c r="AH26" s="79">
        <v>12.165517241379311</v>
      </c>
      <c r="AI26" s="79">
        <v>103.40689655172413</v>
      </c>
      <c r="AJ26" s="70" t="s">
        <v>226</v>
      </c>
      <c r="AK26" t="s">
        <v>150</v>
      </c>
      <c r="AL26" s="71" t="s">
        <v>228</v>
      </c>
    </row>
    <row r="27" spans="1:38" ht="15.75" x14ac:dyDescent="0.25">
      <c r="A27" t="s">
        <v>121</v>
      </c>
      <c r="B27" s="91" t="s">
        <v>130</v>
      </c>
      <c r="C27" t="s">
        <v>118</v>
      </c>
      <c r="D27" t="s">
        <v>127</v>
      </c>
      <c r="E27" t="s">
        <v>122</v>
      </c>
      <c r="F27" t="s">
        <v>119</v>
      </c>
      <c r="G27" s="74" t="s">
        <v>177</v>
      </c>
      <c r="H27" s="74" t="s">
        <v>221</v>
      </c>
      <c r="I27">
        <v>7</v>
      </c>
      <c r="J27" s="70">
        <v>8</v>
      </c>
      <c r="K27" s="93">
        <v>2018</v>
      </c>
      <c r="L27" s="87">
        <v>1.1000000000000001</v>
      </c>
      <c r="M27" s="96">
        <v>800.9902317599998</v>
      </c>
      <c r="N27" s="70">
        <v>629.27</v>
      </c>
      <c r="O27" s="79">
        <v>2.9000000000000001E-2</v>
      </c>
      <c r="P27" s="70">
        <v>4.4820000000000002</v>
      </c>
      <c r="Q27" s="70">
        <v>1</v>
      </c>
      <c r="R27" s="70">
        <f t="shared" si="0"/>
        <v>629.27</v>
      </c>
      <c r="S27" s="77">
        <v>2.84</v>
      </c>
      <c r="T27" s="89">
        <v>8</v>
      </c>
      <c r="U27" s="70"/>
      <c r="V27" s="80">
        <v>31</v>
      </c>
      <c r="W27" s="80">
        <v>20</v>
      </c>
      <c r="X27" s="80">
        <v>0</v>
      </c>
      <c r="Y27" s="80">
        <v>1</v>
      </c>
      <c r="Z27" s="80">
        <v>0</v>
      </c>
      <c r="AA27" s="80">
        <v>10</v>
      </c>
      <c r="AB27" s="70">
        <v>2400</v>
      </c>
      <c r="AC27" s="70">
        <v>160</v>
      </c>
      <c r="AD27" s="79">
        <v>90</v>
      </c>
      <c r="AE27" s="79">
        <v>58.064516129032256</v>
      </c>
      <c r="AF27" s="79">
        <v>0</v>
      </c>
      <c r="AG27" s="79">
        <v>2.903225806451613</v>
      </c>
      <c r="AH27" s="79">
        <v>0</v>
      </c>
      <c r="AI27" s="79">
        <v>29.032258064516128</v>
      </c>
      <c r="AJ27" s="70" t="s">
        <v>226</v>
      </c>
      <c r="AK27" t="s">
        <v>150</v>
      </c>
      <c r="AL27" s="71" t="s">
        <v>228</v>
      </c>
    </row>
    <row r="28" spans="1:38" ht="15.75" x14ac:dyDescent="0.25">
      <c r="A28" t="s">
        <v>121</v>
      </c>
      <c r="B28" s="91" t="s">
        <v>131</v>
      </c>
      <c r="C28" t="s">
        <v>118</v>
      </c>
      <c r="D28" t="s">
        <v>136</v>
      </c>
      <c r="E28" t="s">
        <v>122</v>
      </c>
      <c r="F28" t="s">
        <v>119</v>
      </c>
      <c r="G28" s="74" t="s">
        <v>178</v>
      </c>
      <c r="H28" s="76" t="s">
        <v>214</v>
      </c>
      <c r="I28">
        <v>7</v>
      </c>
      <c r="J28" s="70">
        <v>8</v>
      </c>
      <c r="K28" s="93">
        <v>2018</v>
      </c>
      <c r="L28" s="87">
        <v>0.46</v>
      </c>
      <c r="M28" s="96">
        <v>2169.9050424450002</v>
      </c>
      <c r="N28" s="70">
        <v>1224.6500000000001</v>
      </c>
      <c r="O28" s="77">
        <v>4.7E-2</v>
      </c>
      <c r="P28" s="70">
        <v>3.9630000000000001</v>
      </c>
      <c r="Q28" s="70">
        <v>1</v>
      </c>
      <c r="R28" s="70">
        <f t="shared" si="0"/>
        <v>1224.6500000000001</v>
      </c>
      <c r="S28" s="77">
        <v>4.4710000000000001</v>
      </c>
      <c r="T28" s="89">
        <v>1</v>
      </c>
      <c r="U28" s="70"/>
      <c r="V28" s="80">
        <v>91</v>
      </c>
      <c r="W28" s="80">
        <v>0</v>
      </c>
      <c r="X28" s="80">
        <v>0</v>
      </c>
      <c r="Y28" s="80">
        <v>0</v>
      </c>
      <c r="Z28" s="80">
        <v>0</v>
      </c>
      <c r="AA28" s="80">
        <v>91</v>
      </c>
      <c r="AB28" s="70">
        <v>2400</v>
      </c>
      <c r="AC28" s="70">
        <v>160</v>
      </c>
      <c r="AD28" s="79">
        <v>660</v>
      </c>
      <c r="AE28" s="79">
        <v>0</v>
      </c>
      <c r="AF28" s="79">
        <v>0</v>
      </c>
      <c r="AG28" s="79">
        <v>0</v>
      </c>
      <c r="AH28" s="79">
        <v>0</v>
      </c>
      <c r="AI28" s="79">
        <v>660</v>
      </c>
      <c r="AJ28" s="70" t="s">
        <v>226</v>
      </c>
      <c r="AK28" t="s">
        <v>150</v>
      </c>
      <c r="AL28" s="71" t="s">
        <v>228</v>
      </c>
    </row>
    <row r="29" spans="1:38" ht="15.75" x14ac:dyDescent="0.25">
      <c r="A29" t="s">
        <v>121</v>
      </c>
      <c r="B29" s="91" t="s">
        <v>132</v>
      </c>
      <c r="C29" t="s">
        <v>118</v>
      </c>
      <c r="D29" t="s">
        <v>136</v>
      </c>
      <c r="E29" t="s">
        <v>122</v>
      </c>
      <c r="F29" t="s">
        <v>119</v>
      </c>
      <c r="G29" s="74" t="s">
        <v>179</v>
      </c>
      <c r="H29" s="76" t="s">
        <v>215</v>
      </c>
      <c r="I29">
        <v>7</v>
      </c>
      <c r="J29" s="70">
        <v>8</v>
      </c>
      <c r="K29" s="93">
        <v>2018</v>
      </c>
      <c r="L29" s="87">
        <v>0.64</v>
      </c>
      <c r="M29" s="96">
        <v>1382.0025075999999</v>
      </c>
      <c r="N29" s="77">
        <v>787.6</v>
      </c>
      <c r="O29" s="79">
        <v>3.7999999999999999E-2</v>
      </c>
      <c r="P29" s="70">
        <v>4.7450000000000001</v>
      </c>
      <c r="Q29" s="70">
        <v>1</v>
      </c>
      <c r="R29" s="77">
        <f t="shared" si="0"/>
        <v>787.6</v>
      </c>
      <c r="S29" s="77">
        <v>3.698</v>
      </c>
      <c r="T29" s="89">
        <v>4</v>
      </c>
      <c r="U29" s="70"/>
      <c r="V29" s="80">
        <v>111</v>
      </c>
      <c r="W29" s="80">
        <v>1</v>
      </c>
      <c r="X29" s="80">
        <v>0</v>
      </c>
      <c r="Y29" s="80">
        <v>0</v>
      </c>
      <c r="Z29" s="80">
        <v>0</v>
      </c>
      <c r="AA29" s="80">
        <v>110</v>
      </c>
      <c r="AB29" s="70">
        <v>2400</v>
      </c>
      <c r="AC29" s="70">
        <v>160</v>
      </c>
      <c r="AD29" s="79">
        <v>816.00000000000011</v>
      </c>
      <c r="AE29" s="79">
        <v>7.3513513513513526</v>
      </c>
      <c r="AF29" s="79">
        <v>0</v>
      </c>
      <c r="AG29" s="79">
        <v>0</v>
      </c>
      <c r="AH29" s="79">
        <v>0</v>
      </c>
      <c r="AI29" s="79">
        <v>808.64864864864876</v>
      </c>
      <c r="AJ29" s="70" t="s">
        <v>226</v>
      </c>
      <c r="AK29" t="s">
        <v>150</v>
      </c>
      <c r="AL29" s="71" t="s">
        <v>228</v>
      </c>
    </row>
    <row r="30" spans="1:38" ht="15.75" x14ac:dyDescent="0.25">
      <c r="A30" t="s">
        <v>121</v>
      </c>
      <c r="B30" s="91" t="s">
        <v>146</v>
      </c>
      <c r="C30" t="s">
        <v>118</v>
      </c>
      <c r="D30" t="s">
        <v>136</v>
      </c>
      <c r="E30" t="s">
        <v>122</v>
      </c>
      <c r="F30" t="s">
        <v>119</v>
      </c>
      <c r="G30" s="74" t="s">
        <v>180</v>
      </c>
      <c r="H30" s="76" t="s">
        <v>216</v>
      </c>
      <c r="I30">
        <v>7</v>
      </c>
      <c r="J30" s="70">
        <v>8</v>
      </c>
      <c r="K30" s="93">
        <v>2018</v>
      </c>
      <c r="L30" s="87">
        <v>1.1100000000000001</v>
      </c>
      <c r="M30" s="96">
        <v>2213.45133708</v>
      </c>
      <c r="N30" s="70">
        <v>972.88</v>
      </c>
      <c r="O30" s="77">
        <v>4.9000000000000002E-2</v>
      </c>
      <c r="P30" s="70">
        <v>4.915</v>
      </c>
      <c r="Q30" s="70">
        <v>1</v>
      </c>
      <c r="R30" s="70">
        <f t="shared" si="0"/>
        <v>972.88</v>
      </c>
      <c r="S30" s="77">
        <v>4.6289999999999996</v>
      </c>
      <c r="T30" s="89">
        <v>8</v>
      </c>
      <c r="U30" s="70"/>
      <c r="V30" s="80">
        <v>46</v>
      </c>
      <c r="W30" s="80">
        <v>14</v>
      </c>
      <c r="X30" s="80">
        <v>1</v>
      </c>
      <c r="Y30" s="80">
        <v>3</v>
      </c>
      <c r="Z30" s="80">
        <v>0</v>
      </c>
      <c r="AA30" s="80">
        <v>28</v>
      </c>
      <c r="AB30" s="70">
        <v>2400</v>
      </c>
      <c r="AC30" s="70">
        <v>160</v>
      </c>
      <c r="AD30" s="79">
        <v>192</v>
      </c>
      <c r="AE30" s="79">
        <v>58.434782608695649</v>
      </c>
      <c r="AF30" s="79">
        <v>4.1739130434782608</v>
      </c>
      <c r="AG30" s="79">
        <v>12.521739130434783</v>
      </c>
      <c r="AH30" s="79">
        <v>0</v>
      </c>
      <c r="AI30" s="79">
        <v>116.8695652173913</v>
      </c>
      <c r="AJ30" s="70" t="s">
        <v>226</v>
      </c>
      <c r="AK30" t="s">
        <v>150</v>
      </c>
      <c r="AL30" s="71" t="s">
        <v>228</v>
      </c>
    </row>
    <row r="31" spans="1:38" ht="15.75" x14ac:dyDescent="0.25">
      <c r="A31" t="s">
        <v>121</v>
      </c>
      <c r="B31" s="91" t="s">
        <v>134</v>
      </c>
      <c r="C31" t="s">
        <v>118</v>
      </c>
      <c r="D31" t="s">
        <v>136</v>
      </c>
      <c r="E31" t="s">
        <v>122</v>
      </c>
      <c r="F31" t="s">
        <v>119</v>
      </c>
      <c r="G31" s="74" t="s">
        <v>181</v>
      </c>
      <c r="H31" s="76" t="s">
        <v>217</v>
      </c>
      <c r="I31">
        <v>7</v>
      </c>
      <c r="J31" s="70">
        <v>8</v>
      </c>
      <c r="K31" s="93">
        <v>2018</v>
      </c>
      <c r="L31" s="87">
        <v>1.1200000000000001</v>
      </c>
      <c r="M31" s="96">
        <v>1520.6920307999999</v>
      </c>
      <c r="N31" s="70">
        <v>931.75</v>
      </c>
      <c r="O31" s="79">
        <v>4.3999999999999997E-2</v>
      </c>
      <c r="P31" s="70">
        <v>3.8420000000000001</v>
      </c>
      <c r="Q31" s="70">
        <v>1</v>
      </c>
      <c r="R31" s="70">
        <f t="shared" si="0"/>
        <v>931.75</v>
      </c>
      <c r="S31" s="77">
        <v>4.2480000000000002</v>
      </c>
      <c r="T31" s="89">
        <v>2</v>
      </c>
      <c r="U31" s="70"/>
      <c r="V31" s="80">
        <v>139</v>
      </c>
      <c r="W31" s="80">
        <v>0</v>
      </c>
      <c r="X31" s="80">
        <v>0</v>
      </c>
      <c r="Y31" s="80">
        <v>0</v>
      </c>
      <c r="Z31" s="80">
        <v>0</v>
      </c>
      <c r="AA31" s="80">
        <v>139</v>
      </c>
      <c r="AB31" s="70">
        <v>2400</v>
      </c>
      <c r="AC31" s="70">
        <v>160</v>
      </c>
      <c r="AD31" s="79">
        <v>684</v>
      </c>
      <c r="AE31" s="79">
        <v>0</v>
      </c>
      <c r="AF31" s="79">
        <v>0</v>
      </c>
      <c r="AG31" s="79">
        <v>0</v>
      </c>
      <c r="AH31" s="79">
        <v>0</v>
      </c>
      <c r="AI31" s="79">
        <v>684</v>
      </c>
      <c r="AJ31" s="70" t="s">
        <v>226</v>
      </c>
      <c r="AK31" t="s">
        <v>150</v>
      </c>
      <c r="AL31" s="71" t="s">
        <v>228</v>
      </c>
    </row>
    <row r="32" spans="1:38" ht="15.75" x14ac:dyDescent="0.25">
      <c r="A32" t="s">
        <v>121</v>
      </c>
      <c r="B32" s="91" t="s">
        <v>137</v>
      </c>
      <c r="C32" t="s">
        <v>118</v>
      </c>
      <c r="D32" t="s">
        <v>149</v>
      </c>
      <c r="E32" t="s">
        <v>122</v>
      </c>
      <c r="F32" t="s">
        <v>119</v>
      </c>
      <c r="G32" s="74" t="s">
        <v>182</v>
      </c>
      <c r="H32" s="76" t="s">
        <v>218</v>
      </c>
      <c r="I32">
        <v>7</v>
      </c>
      <c r="J32" s="70">
        <v>8</v>
      </c>
      <c r="K32" s="93">
        <v>2018</v>
      </c>
      <c r="L32" s="87">
        <v>0.63</v>
      </c>
      <c r="M32" s="96">
        <v>2726.4908511960002</v>
      </c>
      <c r="N32" s="70">
        <v>1226.6300000000001</v>
      </c>
      <c r="O32" s="77">
        <v>5.3999999999999999E-2</v>
      </c>
      <c r="P32" s="70">
        <v>4.3319999999999999</v>
      </c>
      <c r="Q32" s="70">
        <v>1</v>
      </c>
      <c r="R32" s="70">
        <f t="shared" si="0"/>
        <v>1226.6300000000001</v>
      </c>
      <c r="S32" s="77">
        <v>5.1310000000000002</v>
      </c>
      <c r="T32" s="89">
        <v>8</v>
      </c>
      <c r="U32" s="70"/>
      <c r="V32" s="80">
        <v>351</v>
      </c>
      <c r="W32" s="80">
        <v>331</v>
      </c>
      <c r="X32" s="80">
        <v>14</v>
      </c>
      <c r="Y32" s="80">
        <v>3</v>
      </c>
      <c r="Z32" s="80">
        <v>0</v>
      </c>
      <c r="AA32" s="80">
        <v>3</v>
      </c>
      <c r="AB32" s="70">
        <v>2400</v>
      </c>
      <c r="AC32" s="70">
        <v>160</v>
      </c>
      <c r="AD32" s="79">
        <v>3222</v>
      </c>
      <c r="AE32" s="79">
        <v>3038.4102564102564</v>
      </c>
      <c r="AF32" s="79">
        <v>128.51282051282053</v>
      </c>
      <c r="AG32" s="79">
        <v>27.53846153846154</v>
      </c>
      <c r="AH32" s="79">
        <v>0</v>
      </c>
      <c r="AI32" s="79">
        <v>27.53846153846154</v>
      </c>
      <c r="AJ32" s="70" t="s">
        <v>226</v>
      </c>
      <c r="AK32" t="s">
        <v>150</v>
      </c>
      <c r="AL32" s="71" t="s">
        <v>228</v>
      </c>
    </row>
    <row r="33" spans="1:38" ht="15.75" x14ac:dyDescent="0.25">
      <c r="A33" t="s">
        <v>121</v>
      </c>
      <c r="B33" s="91" t="s">
        <v>138</v>
      </c>
      <c r="C33" t="s">
        <v>118</v>
      </c>
      <c r="D33" t="s">
        <v>149</v>
      </c>
      <c r="E33" t="s">
        <v>122</v>
      </c>
      <c r="F33" t="s">
        <v>119</v>
      </c>
      <c r="G33" s="74" t="s">
        <v>183</v>
      </c>
      <c r="H33" s="76" t="s">
        <v>219</v>
      </c>
      <c r="I33">
        <v>7</v>
      </c>
      <c r="J33" s="70">
        <v>8</v>
      </c>
      <c r="K33" s="93">
        <v>2018</v>
      </c>
      <c r="L33" s="87">
        <v>1.17</v>
      </c>
      <c r="M33" s="96">
        <v>3717.4958949699999</v>
      </c>
      <c r="N33" s="70">
        <v>1458.05</v>
      </c>
      <c r="O33" s="79">
        <v>0.04</v>
      </c>
      <c r="P33" s="70">
        <v>4.069</v>
      </c>
      <c r="Q33" s="70">
        <v>1</v>
      </c>
      <c r="R33" s="70">
        <f t="shared" si="0"/>
        <v>1458.05</v>
      </c>
      <c r="S33" s="77">
        <v>6.266</v>
      </c>
      <c r="T33" s="89">
        <v>22</v>
      </c>
      <c r="U33" s="70"/>
      <c r="V33" s="80">
        <v>318</v>
      </c>
      <c r="W33" s="80">
        <v>239</v>
      </c>
      <c r="X33" s="80">
        <v>44</v>
      </c>
      <c r="Y33" s="80">
        <v>4</v>
      </c>
      <c r="Z33" s="80">
        <v>1</v>
      </c>
      <c r="AA33" s="80">
        <v>30</v>
      </c>
      <c r="AB33" s="70">
        <v>2400</v>
      </c>
      <c r="AC33" s="70">
        <v>160</v>
      </c>
      <c r="AD33" s="79">
        <v>2340</v>
      </c>
      <c r="AE33" s="79">
        <v>1758.6792452830189</v>
      </c>
      <c r="AF33" s="79">
        <v>323.77358490566036</v>
      </c>
      <c r="AG33" s="79">
        <v>29.433962264150942</v>
      </c>
      <c r="AH33" s="79">
        <v>7.3584905660377355</v>
      </c>
      <c r="AI33" s="79">
        <v>220.75471698113208</v>
      </c>
      <c r="AJ33" s="70" t="s">
        <v>226</v>
      </c>
      <c r="AK33" t="s">
        <v>150</v>
      </c>
      <c r="AL33" s="71" t="s">
        <v>228</v>
      </c>
    </row>
    <row r="34" spans="1:38" ht="15.75" x14ac:dyDescent="0.25">
      <c r="A34" t="s">
        <v>121</v>
      </c>
      <c r="B34" s="91" t="s">
        <v>139</v>
      </c>
      <c r="C34" t="s">
        <v>118</v>
      </c>
      <c r="D34" t="s">
        <v>149</v>
      </c>
      <c r="E34" t="s">
        <v>122</v>
      </c>
      <c r="F34" t="s">
        <v>119</v>
      </c>
      <c r="G34" s="74" t="s">
        <v>184</v>
      </c>
      <c r="H34" s="76" t="s">
        <v>220</v>
      </c>
      <c r="I34">
        <v>7</v>
      </c>
      <c r="J34" s="70">
        <v>8</v>
      </c>
      <c r="K34" s="93">
        <v>2018</v>
      </c>
      <c r="L34" s="87">
        <v>1.3</v>
      </c>
      <c r="M34" s="96">
        <v>2380.3195683120002</v>
      </c>
      <c r="N34" s="70">
        <v>1155.49</v>
      </c>
      <c r="O34" s="77">
        <v>4.7E-2</v>
      </c>
      <c r="P34" s="70">
        <v>4.6230000000000002</v>
      </c>
      <c r="Q34" s="70">
        <v>1</v>
      </c>
      <c r="R34" s="70">
        <f t="shared" si="0"/>
        <v>1155.49</v>
      </c>
      <c r="S34" s="77">
        <v>4.4560000000000004</v>
      </c>
      <c r="T34" s="89">
        <v>17</v>
      </c>
      <c r="U34" s="70"/>
      <c r="V34" s="80">
        <v>785</v>
      </c>
      <c r="W34" s="80">
        <v>724</v>
      </c>
      <c r="X34" s="80">
        <v>38</v>
      </c>
      <c r="Y34" s="80">
        <v>2</v>
      </c>
      <c r="Z34" s="80">
        <v>1</v>
      </c>
      <c r="AA34" s="80">
        <v>20</v>
      </c>
      <c r="AB34" s="70">
        <v>2400</v>
      </c>
      <c r="AC34" s="70">
        <v>160</v>
      </c>
      <c r="AD34" s="79">
        <v>3258.0000000000005</v>
      </c>
      <c r="AE34" s="79">
        <v>3004.8305732484082</v>
      </c>
      <c r="AF34" s="79">
        <v>157.71210191082804</v>
      </c>
      <c r="AG34" s="79">
        <v>8.3006369426751601</v>
      </c>
      <c r="AH34" s="79">
        <v>4.15031847133758</v>
      </c>
      <c r="AI34" s="79">
        <v>83.006369426751604</v>
      </c>
      <c r="AJ34" s="70" t="s">
        <v>226</v>
      </c>
      <c r="AK34" t="s">
        <v>150</v>
      </c>
      <c r="AL34" s="71" t="s">
        <v>228</v>
      </c>
    </row>
    <row r="35" spans="1:38" ht="15.75" x14ac:dyDescent="0.25">
      <c r="A35" t="s">
        <v>121</v>
      </c>
      <c r="B35" s="91" t="s">
        <v>140</v>
      </c>
      <c r="C35" t="s">
        <v>118</v>
      </c>
      <c r="D35" t="s">
        <v>149</v>
      </c>
      <c r="E35" t="s">
        <v>122</v>
      </c>
      <c r="F35" t="s">
        <v>119</v>
      </c>
      <c r="G35" s="74" t="s">
        <v>185</v>
      </c>
      <c r="H35" s="76" t="s">
        <v>222</v>
      </c>
      <c r="I35">
        <v>7</v>
      </c>
      <c r="J35" s="70">
        <v>8</v>
      </c>
      <c r="K35" s="93">
        <v>2018</v>
      </c>
      <c r="L35" s="87">
        <v>1.1100000000000001</v>
      </c>
      <c r="M35" s="96">
        <v>3200.6992499999997</v>
      </c>
      <c r="N35" s="77">
        <v>1233.125</v>
      </c>
      <c r="O35" s="79">
        <v>0.05</v>
      </c>
      <c r="P35" s="70">
        <v>5.25</v>
      </c>
      <c r="Q35" s="70">
        <v>1</v>
      </c>
      <c r="R35" s="77">
        <f t="shared" si="0"/>
        <v>1233.125</v>
      </c>
      <c r="S35" s="77">
        <v>4.944</v>
      </c>
      <c r="T35" s="89">
        <v>8</v>
      </c>
      <c r="U35" s="70"/>
      <c r="V35" s="80">
        <v>454</v>
      </c>
      <c r="W35" s="80">
        <v>372</v>
      </c>
      <c r="X35" s="80">
        <v>52</v>
      </c>
      <c r="Y35" s="80">
        <v>0</v>
      </c>
      <c r="Z35" s="80">
        <v>0</v>
      </c>
      <c r="AA35" s="80">
        <v>30</v>
      </c>
      <c r="AB35" s="70">
        <v>2400</v>
      </c>
      <c r="AC35" s="70">
        <v>160</v>
      </c>
      <c r="AD35" s="79">
        <v>4794</v>
      </c>
      <c r="AE35" s="79">
        <v>3928.1233480176211</v>
      </c>
      <c r="AF35" s="79">
        <v>549.09251101321581</v>
      </c>
      <c r="AG35" s="79">
        <v>0</v>
      </c>
      <c r="AH35" s="79">
        <v>0</v>
      </c>
      <c r="AI35" s="79">
        <v>316.78414096916299</v>
      </c>
      <c r="AJ35" s="70" t="s">
        <v>226</v>
      </c>
      <c r="AK35" t="s">
        <v>150</v>
      </c>
      <c r="AL35" s="71" t="s">
        <v>228</v>
      </c>
    </row>
    <row r="36" spans="1:38" ht="15.75" x14ac:dyDescent="0.25">
      <c r="A36" t="s">
        <v>121</v>
      </c>
      <c r="B36" s="91" t="s">
        <v>141</v>
      </c>
      <c r="C36" t="s">
        <v>118</v>
      </c>
      <c r="D36" t="s">
        <v>145</v>
      </c>
      <c r="E36" t="s">
        <v>122</v>
      </c>
      <c r="F36" t="s">
        <v>119</v>
      </c>
      <c r="G36" s="74" t="s">
        <v>186</v>
      </c>
      <c r="H36" s="76" t="s">
        <v>223</v>
      </c>
      <c r="I36">
        <v>7</v>
      </c>
      <c r="J36" s="70">
        <v>8</v>
      </c>
      <c r="K36" s="93">
        <v>2018</v>
      </c>
      <c r="L36" s="87">
        <v>0.93</v>
      </c>
      <c r="M36" s="96">
        <v>1539.3669974000002</v>
      </c>
      <c r="N36" s="70">
        <v>732.25</v>
      </c>
      <c r="O36" s="77">
        <v>4.2999999999999997E-2</v>
      </c>
      <c r="P36" s="70">
        <v>4.9359999999999999</v>
      </c>
      <c r="Q36" s="70">
        <v>1</v>
      </c>
      <c r="R36" s="70">
        <f t="shared" si="0"/>
        <v>732.25</v>
      </c>
      <c r="S36" s="77">
        <v>4.2590000000000003</v>
      </c>
      <c r="T36" s="89">
        <v>6</v>
      </c>
      <c r="U36" s="70"/>
      <c r="V36" s="80">
        <v>124</v>
      </c>
      <c r="W36" s="80">
        <v>70</v>
      </c>
      <c r="X36" s="80">
        <v>0</v>
      </c>
      <c r="Y36" s="80">
        <v>2</v>
      </c>
      <c r="Z36" s="80">
        <v>1</v>
      </c>
      <c r="AA36" s="80">
        <v>51</v>
      </c>
      <c r="AB36" s="70">
        <v>2400</v>
      </c>
      <c r="AC36" s="70">
        <v>160</v>
      </c>
      <c r="AD36" s="79">
        <v>414</v>
      </c>
      <c r="AE36" s="79">
        <v>233.70967741935485</v>
      </c>
      <c r="AF36" s="79">
        <v>0</v>
      </c>
      <c r="AG36" s="79">
        <v>6.67741935483871</v>
      </c>
      <c r="AH36" s="79">
        <v>3.338709677419355</v>
      </c>
      <c r="AI36" s="79">
        <v>170.2741935483871</v>
      </c>
      <c r="AJ36" s="70" t="s">
        <v>226</v>
      </c>
      <c r="AK36" t="s">
        <v>150</v>
      </c>
      <c r="AL36" s="71" t="s">
        <v>228</v>
      </c>
    </row>
    <row r="37" spans="1:38" ht="15.75" x14ac:dyDescent="0.25">
      <c r="A37" t="s">
        <v>121</v>
      </c>
      <c r="B37" s="91" t="s">
        <v>142</v>
      </c>
      <c r="C37" t="s">
        <v>118</v>
      </c>
      <c r="D37" t="s">
        <v>145</v>
      </c>
      <c r="E37" t="s">
        <v>122</v>
      </c>
      <c r="F37" t="s">
        <v>119</v>
      </c>
      <c r="G37" s="74" t="s">
        <v>187</v>
      </c>
      <c r="H37" s="76" t="s">
        <v>204</v>
      </c>
      <c r="I37">
        <v>7</v>
      </c>
      <c r="J37" s="70">
        <v>8</v>
      </c>
      <c r="K37" s="93">
        <v>2018</v>
      </c>
      <c r="L37" s="87">
        <v>0.49</v>
      </c>
      <c r="M37" s="96">
        <v>1217.6372606719997</v>
      </c>
      <c r="N37" s="70">
        <v>590.24</v>
      </c>
      <c r="O37" s="79">
        <v>4.8000000000000001E-2</v>
      </c>
      <c r="P37" s="70">
        <v>4.3929999999999998</v>
      </c>
      <c r="Q37" s="70">
        <v>1</v>
      </c>
      <c r="R37" s="70">
        <f t="shared" si="0"/>
        <v>590.24</v>
      </c>
      <c r="S37" s="77">
        <v>4.6959999999999997</v>
      </c>
      <c r="T37" s="89">
        <v>12</v>
      </c>
      <c r="U37" s="70"/>
      <c r="V37" s="80">
        <v>41</v>
      </c>
      <c r="W37" s="80">
        <v>15</v>
      </c>
      <c r="X37" s="80">
        <v>3</v>
      </c>
      <c r="Y37" s="80">
        <v>3</v>
      </c>
      <c r="Z37" s="80">
        <v>1</v>
      </c>
      <c r="AA37" s="80">
        <v>19</v>
      </c>
      <c r="AB37" s="70">
        <v>2400</v>
      </c>
      <c r="AC37" s="70">
        <v>160</v>
      </c>
      <c r="AD37" s="79">
        <v>263.99999999999994</v>
      </c>
      <c r="AE37" s="79">
        <v>96.585365853658516</v>
      </c>
      <c r="AF37" s="79">
        <v>19.317073170731703</v>
      </c>
      <c r="AG37" s="79">
        <v>19.317073170731703</v>
      </c>
      <c r="AH37" s="79">
        <v>6.4390243902439011</v>
      </c>
      <c r="AI37" s="79">
        <v>122.34146341463412</v>
      </c>
      <c r="AJ37" s="70" t="s">
        <v>226</v>
      </c>
      <c r="AK37" t="s">
        <v>150</v>
      </c>
      <c r="AL37" s="71" t="s">
        <v>228</v>
      </c>
    </row>
    <row r="38" spans="1:38" ht="15.75" x14ac:dyDescent="0.25">
      <c r="A38" t="s">
        <v>121</v>
      </c>
      <c r="B38" s="91" t="s">
        <v>143</v>
      </c>
      <c r="C38" t="s">
        <v>118</v>
      </c>
      <c r="D38" t="s">
        <v>145</v>
      </c>
      <c r="E38" t="s">
        <v>122</v>
      </c>
      <c r="F38" t="s">
        <v>119</v>
      </c>
      <c r="G38" s="74" t="s">
        <v>188</v>
      </c>
      <c r="H38" s="76" t="s">
        <v>224</v>
      </c>
      <c r="I38">
        <v>7</v>
      </c>
      <c r="J38" s="70">
        <v>8</v>
      </c>
      <c r="K38" s="93">
        <v>2018</v>
      </c>
      <c r="L38" s="87">
        <v>1.2</v>
      </c>
      <c r="M38" s="96">
        <v>1000.198607352</v>
      </c>
      <c r="N38" s="70">
        <v>493.16</v>
      </c>
      <c r="O38" s="77">
        <v>4.5999999999999999E-2</v>
      </c>
      <c r="P38" s="70">
        <v>4.4939999999999998</v>
      </c>
      <c r="Q38" s="70">
        <v>1</v>
      </c>
      <c r="R38" s="70">
        <f t="shared" si="0"/>
        <v>493.16</v>
      </c>
      <c r="S38" s="77">
        <v>4.5129999999999999</v>
      </c>
      <c r="T38" s="89">
        <v>8</v>
      </c>
      <c r="U38" s="70"/>
      <c r="V38" s="80">
        <v>27</v>
      </c>
      <c r="W38" s="80">
        <v>1</v>
      </c>
      <c r="X38" s="80">
        <v>2</v>
      </c>
      <c r="Y38" s="80">
        <v>3</v>
      </c>
      <c r="Z38" s="80">
        <v>5</v>
      </c>
      <c r="AA38" s="80">
        <v>16</v>
      </c>
      <c r="AB38" s="70">
        <v>2400</v>
      </c>
      <c r="AC38" s="70">
        <v>160</v>
      </c>
      <c r="AD38" s="79">
        <v>150</v>
      </c>
      <c r="AE38" s="79">
        <v>5.5555555555555554</v>
      </c>
      <c r="AF38" s="79">
        <v>11.111111111111111</v>
      </c>
      <c r="AG38" s="79">
        <v>16.666666666666668</v>
      </c>
      <c r="AH38" s="79">
        <v>27.777777777777779</v>
      </c>
      <c r="AI38" s="79">
        <v>88.888888888888886</v>
      </c>
      <c r="AJ38" s="70" t="s">
        <v>226</v>
      </c>
      <c r="AK38" t="s">
        <v>150</v>
      </c>
      <c r="AL38" s="71" t="s">
        <v>228</v>
      </c>
    </row>
    <row r="39" spans="1:38" ht="15.75" x14ac:dyDescent="0.25">
      <c r="A39" t="s">
        <v>121</v>
      </c>
      <c r="B39" s="91" t="s">
        <v>120</v>
      </c>
      <c r="C39" t="s">
        <v>118</v>
      </c>
      <c r="D39" t="s">
        <v>145</v>
      </c>
      <c r="E39" t="s">
        <v>122</v>
      </c>
      <c r="F39" t="s">
        <v>119</v>
      </c>
      <c r="G39" s="74" t="s">
        <v>189</v>
      </c>
      <c r="H39" s="76" t="s">
        <v>225</v>
      </c>
      <c r="I39">
        <v>7</v>
      </c>
      <c r="J39" s="70">
        <v>8</v>
      </c>
      <c r="K39" s="93">
        <v>2018</v>
      </c>
      <c r="L39" s="87">
        <v>1.0900000000000001</v>
      </c>
      <c r="M39" s="96">
        <v>1300.8780006479997</v>
      </c>
      <c r="N39" s="70">
        <v>675.63</v>
      </c>
      <c r="O39" s="79">
        <v>4.5999999999999999E-2</v>
      </c>
      <c r="P39" s="70">
        <v>4.2939999999999996</v>
      </c>
      <c r="Q39" s="70">
        <v>1</v>
      </c>
      <c r="R39" s="70">
        <f t="shared" si="0"/>
        <v>675.63</v>
      </c>
      <c r="S39" s="77">
        <v>4.484</v>
      </c>
      <c r="T39" s="89">
        <v>11</v>
      </c>
      <c r="U39" s="70"/>
      <c r="V39" s="80">
        <v>64</v>
      </c>
      <c r="W39" s="80">
        <v>2</v>
      </c>
      <c r="X39" s="80">
        <v>2</v>
      </c>
      <c r="Y39" s="80">
        <v>1</v>
      </c>
      <c r="Z39" s="80">
        <v>1</v>
      </c>
      <c r="AA39" s="80">
        <v>58</v>
      </c>
      <c r="AB39" s="70">
        <v>2400</v>
      </c>
      <c r="AC39" s="70">
        <v>160</v>
      </c>
      <c r="AD39" s="79">
        <v>215.99999999999997</v>
      </c>
      <c r="AE39" s="79">
        <v>6.7499999999999991</v>
      </c>
      <c r="AF39" s="79">
        <v>6.7499999999999991</v>
      </c>
      <c r="AG39" s="79">
        <v>3.3749999999999996</v>
      </c>
      <c r="AH39" s="79">
        <v>3.3749999999999996</v>
      </c>
      <c r="AI39" s="79">
        <v>195.74999999999997</v>
      </c>
      <c r="AJ39" s="70" t="s">
        <v>226</v>
      </c>
      <c r="AK39" t="s">
        <v>150</v>
      </c>
      <c r="AL39" s="71" t="s">
        <v>228</v>
      </c>
    </row>
    <row r="40" spans="1:38" x14ac:dyDescent="0.25"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51"/>
      <c r="W40" s="51"/>
      <c r="Y40" s="51"/>
      <c r="AA40" s="51"/>
    </row>
    <row r="41" spans="1:38" x14ac:dyDescent="0.25">
      <c r="V41" s="51"/>
      <c r="W41" s="51"/>
      <c r="Y41" s="51"/>
      <c r="AA41" s="51"/>
    </row>
  </sheetData>
  <phoneticPr fontId="15" type="noConversion"/>
  <hyperlinks>
    <hyperlink ref="AL2" r:id="rId1" display="luciemota.bio@gmail.com" xr:uid="{00000000-0004-0000-0200-000000000000}"/>
    <hyperlink ref="AL3:AL39" r:id="rId2" display="luciemota.bio@gmail.com" xr:uid="{5B480348-1596-4268-8945-45ED0B2DA2B7}"/>
  </hyperlinks>
  <pageMargins left="0" right="0" top="0.39409448818897636" bottom="0.39409448818897636" header="0" footer="0"/>
  <pageSetup paperSize="9" orientation="portrait" r:id="rId3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insect_sampling</vt:lpstr>
      <vt:lpstr>field_level_data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SCastro</dc:creator>
  <cp:lastModifiedBy>Sílvia Castro</cp:lastModifiedBy>
  <cp:revision>41</cp:revision>
  <dcterms:created xsi:type="dcterms:W3CDTF">2019-12-05T11:57:13Z</dcterms:created>
  <dcterms:modified xsi:type="dcterms:W3CDTF">2020-05-19T09:42:52Z</dcterms:modified>
</cp:coreProperties>
</file>