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5" i="1" l="1"/>
  <c r="I29" i="1"/>
  <c r="F32" i="1"/>
  <c r="F33" i="1"/>
  <c r="F34" i="1"/>
  <c r="F31" i="1"/>
  <c r="F23" i="1"/>
  <c r="F24" i="1"/>
  <c r="F29" i="1" s="1"/>
  <c r="F25" i="1"/>
  <c r="F26" i="1"/>
  <c r="F27" i="1"/>
  <c r="F28" i="1"/>
  <c r="F22" i="1"/>
  <c r="C29" i="1"/>
</calcChain>
</file>

<file path=xl/sharedStrings.xml><?xml version="1.0" encoding="utf-8"?>
<sst xmlns="http://schemas.openxmlformats.org/spreadsheetml/2006/main" count="150" uniqueCount="60">
  <si>
    <t>B531</t>
  </si>
  <si>
    <t>10OvdW</t>
  </si>
  <si>
    <t>Hand Sampling</t>
  </si>
  <si>
    <t>Male-sterile</t>
  </si>
  <si>
    <t>Klein Karoo-Rooirivier</t>
  </si>
  <si>
    <t>M.R. Brand</t>
  </si>
  <si>
    <t>Halictidae</t>
  </si>
  <si>
    <r>
      <t xml:space="preserve">Pseudapis </t>
    </r>
    <r>
      <rPr>
        <sz val="10"/>
        <rFont val="Arial"/>
        <family val="2"/>
      </rPr>
      <t>sp.1</t>
    </r>
  </si>
  <si>
    <t>B532</t>
  </si>
  <si>
    <t>10DCF</t>
  </si>
  <si>
    <t>Male-fertile</t>
  </si>
  <si>
    <t>Great Karoo-Excelsoir</t>
  </si>
  <si>
    <t>B533</t>
  </si>
  <si>
    <t>09FvdM</t>
  </si>
  <si>
    <t>Klein Karoo-Buffelsklip</t>
  </si>
  <si>
    <r>
      <t xml:space="preserve">Halictus </t>
    </r>
    <r>
      <rPr>
        <sz val="10"/>
        <rFont val="Arial"/>
        <family val="2"/>
      </rPr>
      <t>sp. 4</t>
    </r>
  </si>
  <si>
    <t>B534</t>
  </si>
  <si>
    <t>-</t>
  </si>
  <si>
    <t>B535</t>
  </si>
  <si>
    <t>Halictus sp. 7 (probable)</t>
  </si>
  <si>
    <t>B536</t>
  </si>
  <si>
    <t>10BvA</t>
  </si>
  <si>
    <t>Great Karoo-Laingsburg</t>
  </si>
  <si>
    <t>B537</t>
  </si>
  <si>
    <r>
      <t xml:space="preserve">Patellapis </t>
    </r>
    <r>
      <rPr>
        <sz val="10"/>
        <rFont val="Arial"/>
        <family val="2"/>
      </rPr>
      <t>sp.5</t>
    </r>
  </si>
  <si>
    <t>B538</t>
  </si>
  <si>
    <t>09JD</t>
  </si>
  <si>
    <t>Klein Karoo-Middelplaas</t>
  </si>
  <si>
    <t>B539</t>
  </si>
  <si>
    <t>Apidae</t>
  </si>
  <si>
    <r>
      <t xml:space="preserve">Thyreus vachali </t>
    </r>
    <r>
      <rPr>
        <sz val="10"/>
        <rFont val="Arial"/>
        <family val="2"/>
      </rPr>
      <t>(Friese)</t>
    </r>
  </si>
  <si>
    <t>B540</t>
  </si>
  <si>
    <t>09JO</t>
  </si>
  <si>
    <t>Great Karoo-Prince Albert</t>
  </si>
  <si>
    <t>Colletidae</t>
  </si>
  <si>
    <r>
      <t xml:space="preserve">Colletes </t>
    </r>
    <r>
      <rPr>
        <sz val="10"/>
        <rFont val="Arial"/>
        <family val="2"/>
      </rPr>
      <t>sp.2</t>
    </r>
  </si>
  <si>
    <t>B541</t>
  </si>
  <si>
    <t>09VDR</t>
  </si>
  <si>
    <t>Klein Karoo-De Rust</t>
  </si>
  <si>
    <r>
      <t xml:space="preserve">Nomia </t>
    </r>
    <r>
      <rPr>
        <sz val="10"/>
        <rFont val="Arial"/>
        <family val="2"/>
      </rPr>
      <t>sp. 4</t>
    </r>
  </si>
  <si>
    <t>B542</t>
  </si>
  <si>
    <t>B543</t>
  </si>
  <si>
    <r>
      <t xml:space="preserve">Xylocopa caffra </t>
    </r>
    <r>
      <rPr>
        <sz val="10"/>
        <rFont val="Arial"/>
        <family val="2"/>
      </rPr>
      <t>(Linnaeus)</t>
    </r>
  </si>
  <si>
    <t>B544</t>
  </si>
  <si>
    <t>10FvdM</t>
  </si>
  <si>
    <r>
      <t xml:space="preserve">Allodapula monticola </t>
    </r>
    <r>
      <rPr>
        <sz val="10"/>
        <rFont val="Arial"/>
        <family val="2"/>
      </rPr>
      <t>(Cockerell)</t>
    </r>
  </si>
  <si>
    <t>Label #</t>
  </si>
  <si>
    <t>Sampling Method</t>
  </si>
  <si>
    <t>Locality</t>
  </si>
  <si>
    <t>Collector</t>
  </si>
  <si>
    <t>Family</t>
  </si>
  <si>
    <t>Genus</t>
  </si>
  <si>
    <t>Parent line</t>
  </si>
  <si>
    <t>Session</t>
  </si>
  <si>
    <t>SANBI Onion pollination project - Hand-sampled Bees</t>
  </si>
  <si>
    <t>Site</t>
  </si>
  <si>
    <t>Identifications done by Dr. Connal Eardley</t>
  </si>
  <si>
    <t>Bees that were seen foraging on the umbels were collected with a hand net</t>
  </si>
  <si>
    <t>Contribution all wild bees 2009</t>
  </si>
  <si>
    <t>Apis mellifera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</si>
</sst>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0" workbookViewId="0">
      <selection activeCell="H31" sqref="H31:I35"/>
    </sheetView>
  </sheetViews>
  <sheetFormatPr defaultRowHeight="15" x14ac:dyDescent="0.25"/>
  <cols>
    <col min="1" max="1" width="8.140625" customWidth="1"/>
    <col min="2" max="2" width="8" bestFit="1" customWidth="1"/>
    <col min="3" max="3" width="13.7109375" bestFit="1" customWidth="1"/>
    <col min="4" max="4" width="10.5703125" bestFit="1" customWidth="1"/>
    <col min="5" max="5" width="8" bestFit="1" customWidth="1"/>
    <col min="6" max="6" width="22.7109375" bestFit="1" customWidth="1"/>
    <col min="7" max="7" width="10.5703125" bestFit="1" customWidth="1"/>
    <col min="8" max="8" width="10.7109375" customWidth="1"/>
    <col min="9" max="9" width="28.7109375" bestFit="1" customWidth="1"/>
  </cols>
  <sheetData>
    <row r="1" spans="1:11" x14ac:dyDescent="0.25">
      <c r="A1" s="7" t="s">
        <v>54</v>
      </c>
      <c r="C1" s="2"/>
      <c r="D1" s="9"/>
      <c r="E1" s="2"/>
      <c r="F1" s="2"/>
      <c r="G1" s="2"/>
      <c r="H1" s="2"/>
      <c r="I1" s="2"/>
    </row>
    <row r="2" spans="1:11" x14ac:dyDescent="0.25">
      <c r="A2" s="7"/>
      <c r="B2" s="2"/>
      <c r="C2" s="2"/>
      <c r="D2" s="9"/>
      <c r="E2" s="2"/>
      <c r="F2" s="2"/>
      <c r="G2" s="2"/>
      <c r="H2" s="8" t="s">
        <v>56</v>
      </c>
      <c r="I2" s="2"/>
    </row>
    <row r="3" spans="1:11" ht="26.25" x14ac:dyDescent="0.25">
      <c r="A3" s="8" t="s">
        <v>46</v>
      </c>
      <c r="B3" s="8" t="s">
        <v>55</v>
      </c>
      <c r="C3" s="10" t="s">
        <v>47</v>
      </c>
      <c r="D3" s="10" t="s">
        <v>52</v>
      </c>
      <c r="E3" s="8" t="s">
        <v>53</v>
      </c>
      <c r="F3" s="10" t="s">
        <v>48</v>
      </c>
      <c r="G3" s="8" t="s">
        <v>49</v>
      </c>
      <c r="H3" s="8" t="s">
        <v>50</v>
      </c>
      <c r="I3" s="8" t="s">
        <v>51</v>
      </c>
    </row>
    <row r="4" spans="1:11" x14ac:dyDescent="0.25">
      <c r="A4" s="1" t="s">
        <v>12</v>
      </c>
      <c r="B4" s="2" t="s">
        <v>13</v>
      </c>
      <c r="C4" s="2" t="s">
        <v>2</v>
      </c>
      <c r="D4" s="2" t="s">
        <v>3</v>
      </c>
      <c r="E4" s="11">
        <v>2</v>
      </c>
      <c r="F4" s="2" t="s">
        <v>14</v>
      </c>
      <c r="G4" s="2" t="s">
        <v>5</v>
      </c>
      <c r="H4" s="4" t="s">
        <v>6</v>
      </c>
      <c r="I4" s="5" t="s">
        <v>15</v>
      </c>
      <c r="J4" s="2"/>
      <c r="K4" s="2"/>
    </row>
    <row r="5" spans="1:11" x14ac:dyDescent="0.25">
      <c r="A5" s="1" t="s">
        <v>16</v>
      </c>
      <c r="B5" s="2" t="s">
        <v>13</v>
      </c>
      <c r="C5" s="2" t="s">
        <v>2</v>
      </c>
      <c r="D5" s="2" t="s">
        <v>17</v>
      </c>
      <c r="E5" s="2" t="s">
        <v>17</v>
      </c>
      <c r="F5" s="2" t="s">
        <v>14</v>
      </c>
      <c r="G5" s="2" t="s">
        <v>5</v>
      </c>
      <c r="H5" s="4" t="s">
        <v>6</v>
      </c>
      <c r="I5" s="5" t="s">
        <v>7</v>
      </c>
      <c r="J5" s="2"/>
      <c r="K5" s="2"/>
    </row>
    <row r="6" spans="1:11" x14ac:dyDescent="0.25">
      <c r="A6" s="1" t="s">
        <v>18</v>
      </c>
      <c r="B6" s="2" t="s">
        <v>13</v>
      </c>
      <c r="C6" s="2" t="s">
        <v>2</v>
      </c>
      <c r="D6" s="2" t="s">
        <v>17</v>
      </c>
      <c r="E6" s="2" t="s">
        <v>17</v>
      </c>
      <c r="F6" s="2" t="s">
        <v>14</v>
      </c>
      <c r="G6" s="2" t="s">
        <v>5</v>
      </c>
      <c r="H6" s="4" t="s">
        <v>6</v>
      </c>
      <c r="I6" s="5" t="s">
        <v>19</v>
      </c>
      <c r="J6" s="2"/>
      <c r="K6" s="2"/>
    </row>
    <row r="7" spans="1:11" x14ac:dyDescent="0.25">
      <c r="A7" s="1" t="s">
        <v>23</v>
      </c>
      <c r="B7" s="2" t="s">
        <v>13</v>
      </c>
      <c r="C7" s="2" t="s">
        <v>2</v>
      </c>
      <c r="D7" s="2" t="s">
        <v>17</v>
      </c>
      <c r="E7" s="2" t="s">
        <v>17</v>
      </c>
      <c r="F7" s="2" t="s">
        <v>14</v>
      </c>
      <c r="G7" s="2" t="s">
        <v>5</v>
      </c>
      <c r="H7" s="4" t="s">
        <v>6</v>
      </c>
      <c r="I7" s="6" t="s">
        <v>24</v>
      </c>
      <c r="J7" s="2"/>
      <c r="K7" s="2"/>
    </row>
    <row r="8" spans="1:11" x14ac:dyDescent="0.25">
      <c r="A8" s="1" t="s">
        <v>40</v>
      </c>
      <c r="B8" s="2" t="s">
        <v>13</v>
      </c>
      <c r="C8" s="2" t="s">
        <v>2</v>
      </c>
      <c r="D8" s="2" t="s">
        <v>10</v>
      </c>
      <c r="E8" s="11">
        <v>1</v>
      </c>
      <c r="F8" s="2" t="s">
        <v>14</v>
      </c>
      <c r="G8" s="2" t="s">
        <v>5</v>
      </c>
      <c r="H8" s="4" t="s">
        <v>6</v>
      </c>
      <c r="I8" s="5" t="s">
        <v>15</v>
      </c>
      <c r="J8" s="2"/>
      <c r="K8" s="2"/>
    </row>
    <row r="9" spans="1:11" x14ac:dyDescent="0.25">
      <c r="A9" s="1" t="s">
        <v>25</v>
      </c>
      <c r="B9" s="2" t="s">
        <v>26</v>
      </c>
      <c r="C9" s="2" t="s">
        <v>2</v>
      </c>
      <c r="D9" s="2" t="s">
        <v>10</v>
      </c>
      <c r="E9" s="11">
        <v>1</v>
      </c>
      <c r="F9" s="2" t="s">
        <v>27</v>
      </c>
      <c r="G9" s="2" t="s">
        <v>5</v>
      </c>
      <c r="H9" s="4" t="s">
        <v>6</v>
      </c>
      <c r="I9" s="6" t="s">
        <v>24</v>
      </c>
      <c r="J9" s="2"/>
      <c r="K9" s="2"/>
    </row>
    <row r="10" spans="1:11" x14ac:dyDescent="0.25">
      <c r="A10" s="1" t="s">
        <v>41</v>
      </c>
      <c r="B10" s="2" t="s">
        <v>26</v>
      </c>
      <c r="C10" s="2" t="s">
        <v>2</v>
      </c>
      <c r="D10" s="2" t="s">
        <v>10</v>
      </c>
      <c r="E10" s="11">
        <v>3</v>
      </c>
      <c r="F10" s="2" t="s">
        <v>27</v>
      </c>
      <c r="G10" s="2" t="s">
        <v>5</v>
      </c>
      <c r="H10" s="4" t="s">
        <v>29</v>
      </c>
      <c r="I10" s="5" t="s">
        <v>42</v>
      </c>
      <c r="J10" s="2"/>
      <c r="K10" s="2"/>
    </row>
    <row r="11" spans="1:11" x14ac:dyDescent="0.25">
      <c r="A11" s="1" t="s">
        <v>31</v>
      </c>
      <c r="B11" s="2" t="s">
        <v>32</v>
      </c>
      <c r="C11" s="2" t="s">
        <v>2</v>
      </c>
      <c r="D11" s="2" t="s">
        <v>10</v>
      </c>
      <c r="E11" s="11">
        <v>1</v>
      </c>
      <c r="F11" s="2" t="s">
        <v>33</v>
      </c>
      <c r="G11" s="2" t="s">
        <v>5</v>
      </c>
      <c r="H11" s="4" t="s">
        <v>34</v>
      </c>
      <c r="I11" s="6" t="s">
        <v>35</v>
      </c>
      <c r="J11" s="2"/>
      <c r="K11" s="2"/>
    </row>
    <row r="12" spans="1:11" x14ac:dyDescent="0.25">
      <c r="A12" s="1" t="s">
        <v>36</v>
      </c>
      <c r="B12" s="2" t="s">
        <v>37</v>
      </c>
      <c r="C12" s="2" t="s">
        <v>2</v>
      </c>
      <c r="D12" s="2" t="s">
        <v>10</v>
      </c>
      <c r="E12" s="11">
        <v>2</v>
      </c>
      <c r="F12" s="2" t="s">
        <v>38</v>
      </c>
      <c r="G12" s="2" t="s">
        <v>5</v>
      </c>
      <c r="H12" s="4" t="s">
        <v>6</v>
      </c>
      <c r="I12" s="5" t="s">
        <v>39</v>
      </c>
      <c r="J12" s="2"/>
      <c r="K12" s="2"/>
    </row>
    <row r="13" spans="1:11" x14ac:dyDescent="0.25">
      <c r="A13" s="1" t="s">
        <v>20</v>
      </c>
      <c r="B13" s="2" t="s">
        <v>21</v>
      </c>
      <c r="C13" s="2" t="s">
        <v>2</v>
      </c>
      <c r="D13" s="2" t="s">
        <v>3</v>
      </c>
      <c r="E13" s="11">
        <v>3</v>
      </c>
      <c r="F13" s="2" t="s">
        <v>22</v>
      </c>
      <c r="G13" s="3" t="s">
        <v>5</v>
      </c>
      <c r="H13" s="4" t="s">
        <v>6</v>
      </c>
      <c r="I13" s="5" t="s">
        <v>15</v>
      </c>
      <c r="J13" s="2"/>
      <c r="K13" s="2"/>
    </row>
    <row r="14" spans="1:11" x14ac:dyDescent="0.25">
      <c r="A14" s="1" t="s">
        <v>8</v>
      </c>
      <c r="B14" s="2" t="s">
        <v>9</v>
      </c>
      <c r="C14" s="2" t="s">
        <v>2</v>
      </c>
      <c r="D14" s="2" t="s">
        <v>10</v>
      </c>
      <c r="E14" s="11">
        <v>1</v>
      </c>
      <c r="F14" s="2" t="s">
        <v>11</v>
      </c>
      <c r="G14" s="3" t="s">
        <v>5</v>
      </c>
      <c r="H14" s="2"/>
      <c r="I14" s="2"/>
      <c r="J14" s="2"/>
      <c r="K14" s="2"/>
    </row>
    <row r="15" spans="1:11" x14ac:dyDescent="0.25">
      <c r="A15" s="1" t="s">
        <v>43</v>
      </c>
      <c r="B15" s="2" t="s">
        <v>44</v>
      </c>
      <c r="C15" s="2" t="s">
        <v>2</v>
      </c>
      <c r="D15" s="2" t="s">
        <v>10</v>
      </c>
      <c r="E15" s="11">
        <v>2</v>
      </c>
      <c r="F15" s="2" t="s">
        <v>14</v>
      </c>
      <c r="G15" s="3" t="s">
        <v>5</v>
      </c>
      <c r="H15" s="4" t="s">
        <v>29</v>
      </c>
      <c r="I15" s="5" t="s">
        <v>45</v>
      </c>
      <c r="J15" s="2"/>
      <c r="K15" s="2"/>
    </row>
    <row r="16" spans="1:11" x14ac:dyDescent="0.25">
      <c r="A16" s="1" t="s">
        <v>0</v>
      </c>
      <c r="B16" s="2" t="s">
        <v>1</v>
      </c>
      <c r="C16" s="2" t="s">
        <v>2</v>
      </c>
      <c r="D16" s="2" t="s">
        <v>3</v>
      </c>
      <c r="E16" s="12">
        <v>3</v>
      </c>
      <c r="F16" s="2" t="s">
        <v>4</v>
      </c>
      <c r="G16" s="3" t="s">
        <v>5</v>
      </c>
      <c r="H16" s="4" t="s">
        <v>6</v>
      </c>
      <c r="I16" s="5" t="s">
        <v>7</v>
      </c>
      <c r="J16" s="2"/>
      <c r="K16" s="2"/>
    </row>
    <row r="17" spans="1:11" x14ac:dyDescent="0.25">
      <c r="A17" s="1" t="s">
        <v>28</v>
      </c>
      <c r="B17" s="2" t="s">
        <v>1</v>
      </c>
      <c r="C17" s="2" t="s">
        <v>2</v>
      </c>
      <c r="D17" s="2" t="s">
        <v>10</v>
      </c>
      <c r="E17" s="11">
        <v>3</v>
      </c>
      <c r="F17" s="2" t="s">
        <v>4</v>
      </c>
      <c r="G17" s="3" t="s">
        <v>5</v>
      </c>
      <c r="H17" s="4" t="s">
        <v>29</v>
      </c>
      <c r="I17" s="5" t="s">
        <v>30</v>
      </c>
      <c r="J17" s="2"/>
      <c r="K17" s="2"/>
    </row>
    <row r="19" spans="1:11" x14ac:dyDescent="0.25">
      <c r="A19" s="1" t="s">
        <v>57</v>
      </c>
    </row>
    <row r="21" spans="1:11" x14ac:dyDescent="0.25">
      <c r="A21">
        <v>2009</v>
      </c>
      <c r="E21" t="s">
        <v>58</v>
      </c>
    </row>
    <row r="22" spans="1:11" x14ac:dyDescent="0.25">
      <c r="A22" s="6" t="s">
        <v>35</v>
      </c>
      <c r="C22">
        <v>1</v>
      </c>
      <c r="E22">
        <v>0.38567493112947659</v>
      </c>
      <c r="F22">
        <f>E22*(C22/C$29)</f>
        <v>4.2852770125497396E-2</v>
      </c>
      <c r="H22" s="6" t="s">
        <v>35</v>
      </c>
      <c r="I22">
        <v>4.2852770125497396E-2</v>
      </c>
    </row>
    <row r="23" spans="1:11" x14ac:dyDescent="0.25">
      <c r="A23" s="5" t="s">
        <v>15</v>
      </c>
      <c r="C23">
        <v>2</v>
      </c>
      <c r="E23">
        <v>0.38567493112947659</v>
      </c>
      <c r="F23">
        <f t="shared" ref="F23:F28" si="0">E23*(C23/C$29)</f>
        <v>8.5705540250994791E-2</v>
      </c>
      <c r="H23" s="5" t="s">
        <v>15</v>
      </c>
      <c r="I23">
        <v>8.5705540250994791E-2</v>
      </c>
    </row>
    <row r="24" spans="1:11" x14ac:dyDescent="0.25">
      <c r="A24" s="5" t="s">
        <v>19</v>
      </c>
      <c r="C24">
        <v>1</v>
      </c>
      <c r="E24">
        <v>0.38567493112947659</v>
      </c>
      <c r="F24">
        <f t="shared" si="0"/>
        <v>4.2852770125497396E-2</v>
      </c>
      <c r="H24" s="5" t="s">
        <v>19</v>
      </c>
      <c r="I24">
        <v>4.2852770125497396E-2</v>
      </c>
    </row>
    <row r="25" spans="1:11" x14ac:dyDescent="0.25">
      <c r="A25" s="5" t="s">
        <v>39</v>
      </c>
      <c r="C25">
        <v>1</v>
      </c>
      <c r="E25">
        <v>0.38567493112947659</v>
      </c>
      <c r="F25">
        <f t="shared" si="0"/>
        <v>4.2852770125497396E-2</v>
      </c>
      <c r="H25" s="5" t="s">
        <v>39</v>
      </c>
      <c r="I25">
        <v>4.2852770125497396E-2</v>
      </c>
    </row>
    <row r="26" spans="1:11" x14ac:dyDescent="0.25">
      <c r="A26" s="6" t="s">
        <v>24</v>
      </c>
      <c r="C26">
        <v>2</v>
      </c>
      <c r="E26">
        <v>0.38567493112947659</v>
      </c>
      <c r="F26">
        <f t="shared" si="0"/>
        <v>8.5705540250994791E-2</v>
      </c>
      <c r="H26" s="6" t="s">
        <v>24</v>
      </c>
      <c r="I26">
        <v>8.5705540250994791E-2</v>
      </c>
    </row>
    <row r="27" spans="1:11" x14ac:dyDescent="0.25">
      <c r="A27" s="5" t="s">
        <v>7</v>
      </c>
      <c r="C27">
        <v>1</v>
      </c>
      <c r="E27">
        <v>0.38567493112947659</v>
      </c>
      <c r="F27">
        <f t="shared" si="0"/>
        <v>4.2852770125497396E-2</v>
      </c>
      <c r="H27" s="5" t="s">
        <v>7</v>
      </c>
      <c r="I27">
        <v>4.2852770125497396E-2</v>
      </c>
    </row>
    <row r="28" spans="1:11" x14ac:dyDescent="0.25">
      <c r="A28" s="5" t="s">
        <v>42</v>
      </c>
      <c r="C28">
        <v>1</v>
      </c>
      <c r="E28">
        <v>0.38567493112947659</v>
      </c>
      <c r="F28">
        <f t="shared" si="0"/>
        <v>4.2852770125497396E-2</v>
      </c>
      <c r="H28" s="5" t="s">
        <v>42</v>
      </c>
      <c r="I28">
        <v>4.2852770125497396E-2</v>
      </c>
    </row>
    <row r="29" spans="1:11" x14ac:dyDescent="0.25">
      <c r="C29">
        <f>SUM(C22:C28)</f>
        <v>9</v>
      </c>
      <c r="F29">
        <f>SUM(F22:F28)</f>
        <v>0.38567493112947654</v>
      </c>
      <c r="H29" s="5" t="s">
        <v>59</v>
      </c>
      <c r="I29">
        <f>100-SUM(I22:I28)</f>
        <v>99.614325068870528</v>
      </c>
    </row>
    <row r="30" spans="1:11" x14ac:dyDescent="0.25">
      <c r="A30">
        <v>2010</v>
      </c>
    </row>
    <row r="31" spans="1:11" x14ac:dyDescent="0.25">
      <c r="A31" s="5" t="s">
        <v>15</v>
      </c>
      <c r="C31">
        <v>1</v>
      </c>
      <c r="E31">
        <v>0.45523520485584218</v>
      </c>
      <c r="F31">
        <f>E31*0.25</f>
        <v>0.11380880121396054</v>
      </c>
      <c r="H31" s="5" t="s">
        <v>15</v>
      </c>
      <c r="I31">
        <v>0.11380880121396054</v>
      </c>
    </row>
    <row r="32" spans="1:11" x14ac:dyDescent="0.25">
      <c r="A32" s="5" t="s">
        <v>45</v>
      </c>
      <c r="C32">
        <v>1</v>
      </c>
      <c r="E32">
        <v>0.45523520485584218</v>
      </c>
      <c r="F32">
        <f t="shared" ref="F32:F34" si="1">E32*0.25</f>
        <v>0.11380880121396054</v>
      </c>
      <c r="H32" s="5" t="s">
        <v>45</v>
      </c>
      <c r="I32">
        <v>0.11380880121396054</v>
      </c>
    </row>
    <row r="33" spans="1:9" x14ac:dyDescent="0.25">
      <c r="A33" s="5" t="s">
        <v>7</v>
      </c>
      <c r="C33">
        <v>1</v>
      </c>
      <c r="E33">
        <v>0.45523520485584218</v>
      </c>
      <c r="F33">
        <f t="shared" si="1"/>
        <v>0.11380880121396054</v>
      </c>
      <c r="H33" s="5" t="s">
        <v>7</v>
      </c>
      <c r="I33">
        <v>0.11380880121396054</v>
      </c>
    </row>
    <row r="34" spans="1:9" x14ac:dyDescent="0.25">
      <c r="A34" s="5" t="s">
        <v>30</v>
      </c>
      <c r="C34">
        <v>1</v>
      </c>
      <c r="E34">
        <v>0.45523520485584218</v>
      </c>
      <c r="F34">
        <f t="shared" si="1"/>
        <v>0.11380880121396054</v>
      </c>
      <c r="H34" s="5" t="s">
        <v>30</v>
      </c>
      <c r="I34">
        <v>0.11380880121396054</v>
      </c>
    </row>
    <row r="35" spans="1:9" x14ac:dyDescent="0.25">
      <c r="C35">
        <v>4</v>
      </c>
      <c r="H35" s="5" t="s">
        <v>59</v>
      </c>
      <c r="I35">
        <f>100-SUM(I31:I34)</f>
        <v>99.544764795144161</v>
      </c>
    </row>
  </sheetData>
  <sortState ref="A22:A30">
    <sortCondition ref="A2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mbrand</dc:creator>
  <cp:lastModifiedBy>Kleijn, David</cp:lastModifiedBy>
  <dcterms:created xsi:type="dcterms:W3CDTF">2013-06-03T06:57:26Z</dcterms:created>
  <dcterms:modified xsi:type="dcterms:W3CDTF">2013-06-10T15:19:48Z</dcterms:modified>
</cp:coreProperties>
</file>