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Google Drive\Universidade\8. INSECTS\2020. Global Crop Pollinator Database\Kiwifruit - i9Kiwi Project\"/>
    </mc:Choice>
  </mc:AlternateContent>
  <xr:revisionPtr revIDLastSave="0" documentId="13_ncr:1_{E51491C2-2E93-49CE-90E3-07FD3D403C71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a" sheetId="1" r:id="rId1"/>
    <sheet name="insect_sampling" sheetId="2" r:id="rId2"/>
    <sheet name="field_leve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3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1" i="2"/>
  <c r="AP4" i="3"/>
  <c r="AP5" i="3"/>
  <c r="AP2" i="3"/>
  <c r="AP3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6" i="3"/>
</calcChain>
</file>

<file path=xl/sharedStrings.xml><?xml version="1.0" encoding="utf-8"?>
<sst xmlns="http://schemas.openxmlformats.org/spreadsheetml/2006/main" count="3759" uniqueCount="532">
  <si>
    <t>Color code for variables</t>
  </si>
  <si>
    <t>Meaning</t>
  </si>
  <si>
    <t>Green</t>
  </si>
  <si>
    <t>requiered information</t>
  </si>
  <si>
    <t>Yellow</t>
  </si>
  <si>
    <t>additional information</t>
  </si>
  <si>
    <t>Orange</t>
  </si>
  <si>
    <t>Only if Insect sampling data is not included.</t>
  </si>
  <si>
    <t>Template ID</t>
  </si>
  <si>
    <t>Variable name</t>
  </si>
  <si>
    <t>Description [Units]</t>
  </si>
  <si>
    <t>study_id</t>
  </si>
  <si>
    <t>field identifier</t>
  </si>
  <si>
    <t>Insect sampling</t>
  </si>
  <si>
    <t>site_id</t>
  </si>
  <si>
    <t>a unique identifier for each of your sites. This ID should match exactly the name of the sites in the
“Field sampling” worksheet.</t>
  </si>
  <si>
    <t>pollinator</t>
  </si>
  <si>
    <t>Species or morphospecies name. So not use Genus sp., but Genus sp1, etc. for different morphospecies.</t>
  </si>
  <si>
    <t>guild</t>
  </si>
  <si>
    <t>one of: honeybees, bumblebees, other wild bees, syrphids, humbleflies, other flies, beetles, non-bee hymenoptera, lepidoptera, and other</t>
  </si>
  <si>
    <t>sampling_method</t>
  </si>
  <si>
    <t>Please indicate how organisms were sampled: Transects / plant observations / Pan traps / unestructured sweep netting.
Add independent rows for each method if multiple methods were used per organism.</t>
  </si>
  <si>
    <t>abundance</t>
  </si>
  <si>
    <t>number of individuals observed/collected. In the case of performing several censuses (transect walks/plant observations),
please, indicate the sum of the individuals collected.</t>
  </si>
  <si>
    <t>total_sampled_area</t>
  </si>
  <si>
    <t>area sampled during the census (e.g. transect walk) in [square meters]. In the case of performing
several censuses, please, indicate the sum of their respective areas.</t>
  </si>
  <si>
    <t>total_sampled_time</t>
  </si>
  <si>
    <t>time spent to sample [minutes]. In the case of performing several censuses (transect walks/plant observations),
please, indicate the sum of their respective durations.</t>
  </si>
  <si>
    <t>total_sampled_flowers</t>
  </si>
  <si>
    <t>number of flowers present along the census (transect walks/plant observations) in flowers per census [counts/m2].
In the case of performing several censuses, please, indicate the sum of the respective counts.</t>
  </si>
  <si>
    <t>Description</t>
  </si>
  <si>
    <t>Free text to describe the number of temporal replicates per site and what a spatial replicate means in your study
(e.g. 3 sampling rounds in one season; one 150m observation transect per plot).</t>
  </si>
  <si>
    <t>Field sampling</t>
  </si>
  <si>
    <t>a unique identifier for each of your sites. This ID should match exactly the name of the sites in the
“Insect sampling” worksheet.</t>
  </si>
  <si>
    <t>crop</t>
  </si>
  <si>
    <t>crop name [latin name prefered]</t>
  </si>
  <si>
    <t>variety</t>
  </si>
  <si>
    <t>crop variety name</t>
  </si>
  <si>
    <t>management</t>
  </si>
  <si>
    <t>One of the following management categories: (1) Organic Certified Agriculture, (2) Integrated pest management, and
(3) Other Conventional Practices [organic, IPM, conventional]</t>
  </si>
  <si>
    <t>country</t>
  </si>
  <si>
    <t>name of the country where the crop field is located</t>
  </si>
  <si>
    <t>latitude</t>
  </si>
  <si>
    <t>degrees (43.040833° N for 43°2’27” N) [°] [at least three decimal numbers]</t>
  </si>
  <si>
    <t>longitude</t>
  </si>
  <si>
    <t>Degrees [°] [at least three decimal numbers]</t>
  </si>
  <si>
    <t>sampling_start_month</t>
  </si>
  <si>
    <t>numeric format (for example, 1 for January, 2 for February and so on)</t>
  </si>
  <si>
    <t>sampling_end_month</t>
  </si>
  <si>
    <t>numeric format (see description for sampling_start_month)</t>
  </si>
  <si>
    <t>sampling_year</t>
  </si>
  <si>
    <t>four digits format, YYYY (e.g., 2019)</t>
  </si>
  <si>
    <t>field size</t>
  </si>
  <si>
    <t>field area [hectare]</t>
  </si>
  <si>
    <t>yield</t>
  </si>
  <si>
    <t>yield weight per unit area of land cultivation [kg per hectare] is preferred, but other metrics are appropiate for different crops.</t>
  </si>
  <si>
    <t>yield_units</t>
  </si>
  <si>
    <t>e.g., [kg per hectare], [Fruit set (%)], mean weight per plant [g per plant], dry weight per berry [g per berry],etc.</t>
  </si>
  <si>
    <t>yield2</t>
  </si>
  <si>
    <t>If you collected two metrics of yield or plant reproductive success (e.g. fruit set and fruit weight), you can add a second one here.</t>
  </si>
  <si>
    <t>yield2_units</t>
  </si>
  <si>
    <t>yield_treatments_no_pollinators</t>
  </si>
  <si>
    <t>If your results for yield involved exclosures (e.g., bags, etc.), fill this columns with such results. (measured as the first unit )</t>
  </si>
  <si>
    <t>yield_treatments_pollen_supplement</t>
  </si>
  <si>
    <t>If your results for yield were obtained by using an additional treatment (e.g., hand-pollination, etc.), fill this columns with such results. (measured as the first unit )</t>
  </si>
  <si>
    <t>yield_treatments_no_pollinators2</t>
  </si>
  <si>
    <t>If your results for yield involved exclosures (e.g., bags, etc.), fill this columns with such results. (second yield unit)</t>
  </si>
  <si>
    <t>yield_treatments_pollen_supplement2</t>
  </si>
  <si>
    <t>If your results for yield were obtained by using an additional treatment (e.g., hand-pollination, etc.), fill this columns with such results. (second yield unit)</t>
  </si>
  <si>
    <t>Useful information to estimate “total_yield” from fruit set data. We are looking for average values here for your system.</t>
  </si>
  <si>
    <t>fruits_per_plant</t>
  </si>
  <si>
    <t>average number of fruits per plant [count per plant]</t>
  </si>
  <si>
    <t>fruit_weight</t>
  </si>
  <si>
    <t>average fruit weight [grams per fruit]</t>
  </si>
  <si>
    <t>plant_density</t>
  </si>
  <si>
    <t>number of crop plants per unit area of crop field [individuals per square meter]</t>
  </si>
  <si>
    <t>seeds_per_fruit</t>
  </si>
  <si>
    <t>average number of seeds per fruit [count per fruit]</t>
  </si>
  <si>
    <t>seeds_per_plant</t>
  </si>
  <si>
    <t>average number of seeds per plant or pod [count per plant]</t>
  </si>
  <si>
    <t>seed_weight</t>
  </si>
  <si>
    <t>average seed weight [grams per 100 seeds]</t>
  </si>
  <si>
    <t>No needed if worksheet on Insect
Sampling is provided</t>
  </si>
  <si>
    <t>observed_pollinator_richness</t>
  </si>
  <si>
    <t>number of different pollinator species observed [counts]</t>
  </si>
  <si>
    <t>other_pollinator_richness</t>
  </si>
  <si>
    <t>estimated number of different species [counts]</t>
  </si>
  <si>
    <t>other_richness_estimator_method</t>
  </si>
  <si>
    <t>method used for estimating “other_pollinator_richness”, preferably Chao1.</t>
  </si>
  <si>
    <t>richness_restriction</t>
  </si>
  <si>
    <t>free text to describe constraints on richness/abundance measurements, such as “only bees”, “only non-managed bees”, etc.</t>
  </si>
  <si>
    <t>no needed if sheet on insect sampling is provided. Total amount of counts along transect lines [counts]. In the case of performing several transect walks,
Please, indicate the sum of the individuals collected.</t>
  </si>
  <si>
    <t>ab_honeybee</t>
  </si>
  <si>
    <t>total amount of transect counts for honey bees [counts]</t>
  </si>
  <si>
    <t>ab_bombus</t>
  </si>
  <si>
    <t>total amount of transect counts for bumble bees [counts]</t>
  </si>
  <si>
    <t>ab_wildbees</t>
  </si>
  <si>
    <t>total amount of transect counts for other wild bees [counts]</t>
  </si>
  <si>
    <t>ab_syrphids</t>
  </si>
  <si>
    <t>total amount of transect counts for syrphids [counts]</t>
  </si>
  <si>
    <t>ab_humbleflies</t>
  </si>
  <si>
    <t>total amount of transect counts for bombyliidae [counts]</t>
  </si>
  <si>
    <t>ab_other_flies</t>
  </si>
  <si>
    <t>total amount of transect counts for non syrphid or bombilida diptera [counts]</t>
  </si>
  <si>
    <t>ab_beetles</t>
  </si>
  <si>
    <t>total amount of transect counts for coleoptera [counts]</t>
  </si>
  <si>
    <t>ab_lepidoptera</t>
  </si>
  <si>
    <t>total amount of transect counts for lepidoptera (butterflies and moths) [counts]</t>
  </si>
  <si>
    <t>ab_nonbee_hymenoptera</t>
  </si>
  <si>
    <t>total amount of transect counts for nonbee hymenoptera (sawflies, wasps, ants, etc.) [counts]</t>
  </si>
  <si>
    <t>ab_others</t>
  </si>
  <si>
    <t>total amount of transect counts that were not included in the previous categories [counts]</t>
  </si>
  <si>
    <t>area sampled along the census (e.g., transect path) in [square meters]. In the case of performing several censuses
(transect walks/plant observations), please, indicate the sum of their respective areas.</t>
  </si>
  <si>
    <t>time spent to sample [minutes]. In the case of performing several censuses (transect walks/observations),
please, indicate the sum of their respective durations.</t>
  </si>
  <si>
    <t>If you collected visitation rates (visits per flower and time unit), those will be very valuable to compare with abundance data.</t>
  </si>
  <si>
    <t>visitation_rate</t>
  </si>
  <si>
    <t>Number of legitimate visits (i.e. contacting reproductive structures) to crop flowers, per unit time and
100 flowers [visits in 100 flowers during one hour].</t>
  </si>
  <si>
    <t>visit_honeybee</t>
  </si>
  <si>
    <t>guild (honey bees) visitation rate to crop flowers [visits in 100 flowers during one hour].</t>
  </si>
  <si>
    <t>visit_bombus</t>
  </si>
  <si>
    <t>guild (bumble bees) visitation rate to crop flowers [visits in 100 flowers during one hour].</t>
  </si>
  <si>
    <t>visit_wildbees</t>
  </si>
  <si>
    <t>guild (other wild bees) visitation rate to crop flowers [visits in 100 flowers during one hour].</t>
  </si>
  <si>
    <t>visit_syrphids</t>
  </si>
  <si>
    <t>guild (syrphids) visitation rate to crop flowers [visits in 100 flowers during one hour].</t>
  </si>
  <si>
    <t>visit_humbleflies</t>
  </si>
  <si>
    <t>guild (bombyliidae) visitation rate to crop flowers [visits in 100 flowers during one hour].</t>
  </si>
  <si>
    <t>visit_other_flies</t>
  </si>
  <si>
    <t>guild (non syrphid or bombilida diptera) visitation rate to crop flowers [visits in 100 flowers during one hour].</t>
  </si>
  <si>
    <t>visit_beetles</t>
  </si>
  <si>
    <t>guild (coleoptera) visitation rate to crop flowers [visits in 100 flowers during one hour].</t>
  </si>
  <si>
    <t>visit_lepidoptera</t>
  </si>
  <si>
    <t>guild (lepidoptera: butterflies and moths) visitation rate to crop flowers [visits in 100 flowers during one hour].</t>
  </si>
  <si>
    <t>visit_nonbee_hymenoptera</t>
  </si>
  <si>
    <t>guild (nonbee hymenoptera: sawflies, wasps, ants, etc.) visitation rate to crop flowers [visits in 100 flowers during one hour].</t>
  </si>
  <si>
    <t>visit_others</t>
  </si>
  <si>
    <t>guild (other) visitation rate to crop flowers [visits in 100 flowers during one hour].</t>
  </si>
  <si>
    <t>Publication</t>
  </si>
  <si>
    <t>If published, DOI of the publication (preferred) or article reference if DOI not available.</t>
  </si>
  <si>
    <t>Credit</t>
  </si>
  <si>
    <t>List all authors who need to be given credit</t>
  </si>
  <si>
    <t>Email contact</t>
  </si>
  <si>
    <t>email for contacting purposes.</t>
  </si>
  <si>
    <t>Description_(fee_text)</t>
  </si>
  <si>
    <t>field_size</t>
  </si>
  <si>
    <t>mean_fruits_per_plant</t>
  </si>
  <si>
    <t>email</t>
  </si>
  <si>
    <t>i9Kiwi</t>
  </si>
  <si>
    <t>Unknown</t>
  </si>
  <si>
    <t>Portugal</t>
  </si>
  <si>
    <t>C2</t>
  </si>
  <si>
    <t>Hayward</t>
  </si>
  <si>
    <t>H</t>
  </si>
  <si>
    <t>Earlygreen</t>
  </si>
  <si>
    <t>I</t>
  </si>
  <si>
    <t>K</t>
  </si>
  <si>
    <t>BoErica</t>
  </si>
  <si>
    <t>L</t>
  </si>
  <si>
    <t>N</t>
  </si>
  <si>
    <t>O</t>
  </si>
  <si>
    <t>A1</t>
  </si>
  <si>
    <t>B</t>
  </si>
  <si>
    <t>C1</t>
  </si>
  <si>
    <t>E</t>
  </si>
  <si>
    <t>F</t>
  </si>
  <si>
    <t>G</t>
  </si>
  <si>
    <t>J</t>
  </si>
  <si>
    <t>P</t>
  </si>
  <si>
    <t>Q</t>
  </si>
  <si>
    <t>Soreli</t>
  </si>
  <si>
    <t>R</t>
  </si>
  <si>
    <t>S</t>
  </si>
  <si>
    <t>T</t>
  </si>
  <si>
    <t>U</t>
  </si>
  <si>
    <t>V</t>
  </si>
  <si>
    <t xml:space="preserve">t/ha </t>
  </si>
  <si>
    <t>Actinidia chinensis</t>
  </si>
  <si>
    <t>Actinidia deliciosa</t>
  </si>
  <si>
    <t xml:space="preserve"> Conventional </t>
  </si>
  <si>
    <t xml:space="preserve">Organic </t>
  </si>
  <si>
    <t xml:space="preserve">39° 56' 35.941" N </t>
  </si>
  <si>
    <t xml:space="preserve"> 8° 49' 29.554" W </t>
  </si>
  <si>
    <t xml:space="preserve">8° 38' 57.685" W </t>
  </si>
  <si>
    <t xml:space="preserve">40° 47' 19.849" N </t>
  </si>
  <si>
    <t xml:space="preserve">8° 22' 14.866" W </t>
  </si>
  <si>
    <t xml:space="preserve">41° 37' 30.101" N </t>
  </si>
  <si>
    <t xml:space="preserve">8° 25' 8.299" W </t>
  </si>
  <si>
    <t>40° 30' 38.700" N</t>
  </si>
  <si>
    <t xml:space="preserve">8° 32' 50.694" W </t>
  </si>
  <si>
    <t xml:space="preserve">40° 44' 13.776" N </t>
  </si>
  <si>
    <t xml:space="preserve"> 8° 29' 0.492" W </t>
  </si>
  <si>
    <t xml:space="preserve">41° 19' 52.932" N </t>
  </si>
  <si>
    <t xml:space="preserve"> 8° 13' 35.479" W </t>
  </si>
  <si>
    <t xml:space="preserve">41° 23' 23.309" N </t>
  </si>
  <si>
    <t xml:space="preserve"> 8° 14' 19.176" W </t>
  </si>
  <si>
    <t>40° 30' 8.000" N</t>
  </si>
  <si>
    <t>41° 8' 2.112" N</t>
  </si>
  <si>
    <t xml:space="preserve">8° 7' 58.764" W </t>
  </si>
  <si>
    <t>40° 27' 41.695" N</t>
  </si>
  <si>
    <t xml:space="preserve"> 8° 28' 45.469" W </t>
  </si>
  <si>
    <t>42° 2' 41.100" N</t>
  </si>
  <si>
    <t xml:space="preserve"> 8° 37' 58.656" W </t>
  </si>
  <si>
    <t xml:space="preserve">8° 33' 26.000" W </t>
  </si>
  <si>
    <t>41° 31' 3.072" N</t>
  </si>
  <si>
    <t xml:space="preserve">8° 18' 22.176" W </t>
  </si>
  <si>
    <t>41° 19' 31.260" N</t>
  </si>
  <si>
    <t xml:space="preserve"> 8° 13' 38.100" W </t>
  </si>
  <si>
    <t>41° 13' 2.892" N</t>
  </si>
  <si>
    <t xml:space="preserve">8° 33' 44.028" W </t>
  </si>
  <si>
    <t>41° 11' 14.676" N</t>
  </si>
  <si>
    <t xml:space="preserve"> 8° 34' 39.864" W </t>
  </si>
  <si>
    <t xml:space="preserve">41° 6' 4.068" N </t>
  </si>
  <si>
    <t xml:space="preserve"> 8° 34' 41.772" W </t>
  </si>
  <si>
    <t>40° 55' 8.436" N</t>
  </si>
  <si>
    <t xml:space="preserve">8° 34' 41.232" W </t>
  </si>
  <si>
    <t>40° 36' 0.756" N</t>
  </si>
  <si>
    <t xml:space="preserve">8° 32' 41.244" W </t>
  </si>
  <si>
    <t>40° 22' 6.420" N</t>
  </si>
  <si>
    <t xml:space="preserve">8° 37' 18.336" W </t>
  </si>
  <si>
    <t>40° 2' 47.724" N</t>
  </si>
  <si>
    <t xml:space="preserve"> 8° 35' 50.568" W </t>
  </si>
  <si>
    <t>In preparation</t>
  </si>
  <si>
    <t>Helena Castro, Hugo Gaspar, Sílvia Castro, João Loureiro</t>
  </si>
  <si>
    <t>scastro@bot.uc.pt, hecastro@ci.uc.pt, hugo.gaspar.1997@gmail.com</t>
  </si>
  <si>
    <t>-</t>
  </si>
  <si>
    <t>41° 17' 29.242" N</t>
  </si>
  <si>
    <t>Earlygreen, Hayward, Tsechelidis</t>
  </si>
  <si>
    <t>BoErica, Hayward</t>
  </si>
  <si>
    <t>Apis mellifera</t>
  </si>
  <si>
    <t>Bombus terrestris</t>
  </si>
  <si>
    <t>Melanostoma sp.</t>
  </si>
  <si>
    <t>honeybee</t>
  </si>
  <si>
    <t>wildbees</t>
  </si>
  <si>
    <t>syrphids</t>
  </si>
  <si>
    <t>census</t>
  </si>
  <si>
    <t>B2</t>
  </si>
  <si>
    <t>Stomorhina lunata</t>
  </si>
  <si>
    <t>Bombus sp.</t>
  </si>
  <si>
    <t>Halictus sp.</t>
  </si>
  <si>
    <t>Andrena sp.</t>
  </si>
  <si>
    <t>Eristalis sp.</t>
  </si>
  <si>
    <t>Sphaerophoria sp.</t>
  </si>
  <si>
    <t>Syrphus sp.</t>
  </si>
  <si>
    <t>Eupeodes sp.</t>
  </si>
  <si>
    <t>Syrrita pipiens</t>
  </si>
  <si>
    <t>Meliscaeva sp.</t>
  </si>
  <si>
    <t>Eristalinus taeniops</t>
  </si>
  <si>
    <t>Villa sp.</t>
  </si>
  <si>
    <t>Formicidae</t>
  </si>
  <si>
    <t>Oedemera nobilis</t>
  </si>
  <si>
    <t xml:space="preserve">Lasioglossum sp. </t>
  </si>
  <si>
    <t>Cheilosia sp.</t>
  </si>
  <si>
    <t>Volucella zonaria</t>
  </si>
  <si>
    <t>Nitidulidae</t>
  </si>
  <si>
    <t>Cetonia aurata</t>
  </si>
  <si>
    <t>Isopoda</t>
  </si>
  <si>
    <t>D</t>
  </si>
  <si>
    <t>Anthomyiidae</t>
  </si>
  <si>
    <t>Choromyia sp.</t>
  </si>
  <si>
    <t>Oxythyrea funesta</t>
  </si>
  <si>
    <t>Chrysanthia sp.</t>
  </si>
  <si>
    <t>Araneus angulatus</t>
  </si>
  <si>
    <t>Mycterus sp.</t>
  </si>
  <si>
    <t>Chrysotoxum festivum</t>
  </si>
  <si>
    <t>Sarcophagidae</t>
  </si>
  <si>
    <t>Hylaeus sp.</t>
  </si>
  <si>
    <t>Cerceris sp.</t>
  </si>
  <si>
    <t>Forficulidae</t>
  </si>
  <si>
    <t>Episyrphus balteatus</t>
  </si>
  <si>
    <t>Melyridae</t>
  </si>
  <si>
    <t>Scaeva sp.</t>
  </si>
  <si>
    <t>Vespidae</t>
  </si>
  <si>
    <t>Chloromyia sp.</t>
  </si>
  <si>
    <t>bombus</t>
  </si>
  <si>
    <t>other_flies</t>
  </si>
  <si>
    <t>humbleflies</t>
  </si>
  <si>
    <t>beetles</t>
  </si>
  <si>
    <t>nonbee_hymenoptera</t>
  </si>
  <si>
    <t>others</t>
  </si>
  <si>
    <t>pan-traps</t>
  </si>
  <si>
    <t>Lasioglossum malachurum</t>
  </si>
  <si>
    <t>Maniola jurtina</t>
  </si>
  <si>
    <t>Andrena angustior</t>
  </si>
  <si>
    <t>Andrena spreta</t>
  </si>
  <si>
    <t>Pyropteron chrysidiforme</t>
  </si>
  <si>
    <t>Lycaena phlaeas</t>
  </si>
  <si>
    <t>Hylaeus confusus</t>
  </si>
  <si>
    <t>Sphecodes longulus</t>
  </si>
  <si>
    <t>Lasioglossum interruptum</t>
  </si>
  <si>
    <t>Andrena flavipes</t>
  </si>
  <si>
    <t>Bombus pascuorum</t>
  </si>
  <si>
    <t>Andrena thoracica</t>
  </si>
  <si>
    <t>Bombus hortorum</t>
  </si>
  <si>
    <t>Lasioglossum leucozonium</t>
  </si>
  <si>
    <t>Nomada sp.</t>
  </si>
  <si>
    <t>Lasioglossum griseolum</t>
  </si>
  <si>
    <t>Ceratina albosticta</t>
  </si>
  <si>
    <t>Nomada distinguenda</t>
  </si>
  <si>
    <t>Halictus gemmeus</t>
  </si>
  <si>
    <t>Andrena rhenana</t>
  </si>
  <si>
    <t>Parasyrphus punctulatus</t>
  </si>
  <si>
    <t>Sphecodes ruficrus</t>
  </si>
  <si>
    <t>Halictus smaragdulus</t>
  </si>
  <si>
    <t xml:space="preserve">Lasioglossum strictifrons </t>
  </si>
  <si>
    <t>Eupeodes corollae</t>
  </si>
  <si>
    <t>Lasioglossum albocinctum</t>
  </si>
  <si>
    <t>Osmia caerulescens</t>
  </si>
  <si>
    <t>Andrena nigroaenea</t>
  </si>
  <si>
    <t>Osmia ligurica</t>
  </si>
  <si>
    <t>Euphydryas aurinia</t>
  </si>
  <si>
    <t xml:space="preserve">Leptotes pirithous </t>
  </si>
  <si>
    <t>Melanostoma scalare</t>
  </si>
  <si>
    <t>Eristalis tenax</t>
  </si>
  <si>
    <t>Epistrophe grossulariae</t>
  </si>
  <si>
    <t>Lasioglossum aeratum</t>
  </si>
  <si>
    <t>Heriades truncorum</t>
  </si>
  <si>
    <t>Usia sp.</t>
  </si>
  <si>
    <t>Aglais io</t>
  </si>
  <si>
    <t xml:space="preserve">Andrena angustior </t>
  </si>
  <si>
    <t>Hoplitis sp.</t>
  </si>
  <si>
    <t>Halictus scabiosae</t>
  </si>
  <si>
    <t>Lasioglossum zonulum</t>
  </si>
  <si>
    <t xml:space="preserve">Andrena sp. </t>
  </si>
  <si>
    <t>Lasioglossum villosulum</t>
  </si>
  <si>
    <t>Polyommatus icarus</t>
  </si>
  <si>
    <t>Issoria lathonia</t>
  </si>
  <si>
    <t xml:space="preserve">Hoplitis cadiza </t>
  </si>
  <si>
    <t>Halictus subauratus</t>
  </si>
  <si>
    <t>Lasioglossum angusticeps</t>
  </si>
  <si>
    <t>Sphecodes sp.</t>
  </si>
  <si>
    <t>lepidoptera</t>
  </si>
  <si>
    <t>census from 2019</t>
  </si>
  <si>
    <t>only pollinator groups were considered for the pan-traps</t>
  </si>
  <si>
    <t>NA</t>
  </si>
  <si>
    <t>census of 2 min, each in areas of aprox. 1.5x1.5m</t>
  </si>
  <si>
    <t>3 sets of 3 colour plates each (within set, plates displayed in triangle 3m appart), sets displayed in transect in the middle of the orchard at 5, 35 and 65m from the field margin</t>
  </si>
  <si>
    <t>4 sets of 3 colour plates each (within set, plates displayed in triangle 3m appart), sets displayed in transect in the middle of the orchard at 5, 35 and 65m from the field margin</t>
  </si>
  <si>
    <t>5 sets of 3 colour plates each (within set, plates displayed in triangle 3m appart), sets displayed in transect in the middle of the orchard at 5, 35 and 65m from the field margin</t>
  </si>
  <si>
    <t>6 sets of 3 colour plates each (within set, plates displayed in triangle 3m appart), sets displayed in transect in the middle of the orchard at 5, 35 and 65m from the field margin</t>
  </si>
  <si>
    <t>7 sets of 3 colour plates each (within set, plates displayed in triangle 3m appart), sets displayed in transect in the middle of the orchard at 5, 35 and 65m from the field margin</t>
  </si>
  <si>
    <t>8 sets of 3 colour plates each (within set, plates displayed in triangle 3m appart), sets displayed in transect in the middle of the orchard at 5, 35 and 65m from the field margin</t>
  </si>
  <si>
    <t>9 sets of 3 colour plates each (within set, plates displayed in triangle 3m appart), sets displayed in transect in the middle of the orchard at 5, 35 and 65m from the field margin</t>
  </si>
  <si>
    <t>10 sets of 3 colour plates each (within set, plates displayed in triangle 3m appart), sets displayed in transect in the middle of the orchard at 5, 35 and 65m from the field margin</t>
  </si>
  <si>
    <t>11 sets of 3 colour plates each (within set, plates displayed in triangle 3m appart), sets displayed in transect in the middle of the orchard at 5, 35 and 65m from the field margin</t>
  </si>
  <si>
    <t>12 sets of 3 colour plates each (within set, plates displayed in triangle 3m appart), sets displayed in transect in the middle of the orchard at 5, 35 and 65m from the field margin</t>
  </si>
  <si>
    <t>13 sets of 3 colour plates each (within set, plates displayed in triangle 3m appart), sets displayed in transect in the middle of the orchard at 5, 35 and 65m from the field margin</t>
  </si>
  <si>
    <t>14 sets of 3 colour plates each (within set, plates displayed in triangle 3m appart), sets displayed in transect in the middle of the orchard at 5, 35 and 65m from the field margin</t>
  </si>
  <si>
    <t>15 sets of 3 colour plates each (within set, plates displayed in triangle 3m appart), sets displayed in transect in the middle of the orchard at 5, 35 and 65m from the field margin</t>
  </si>
  <si>
    <t>16 sets of 3 colour plates each (within set, plates displayed in triangle 3m appart), sets displayed in transect in the middle of the orchard at 5, 35 and 65m from the field margin</t>
  </si>
  <si>
    <t>17 sets of 3 colour plates each (within set, plates displayed in triangle 3m appart), sets displayed in transect in the middle of the orchard at 5, 35 and 65m from the field margin</t>
  </si>
  <si>
    <t>18 sets of 3 colour plates each (within set, plates displayed in triangle 3m appart), sets displayed in transect in the middle of the orchard at 5, 35 and 65m from the field margin</t>
  </si>
  <si>
    <t>19 sets of 3 colour plates each (within set, plates displayed in triangle 3m appart), sets displayed in transect in the middle of the orchard at 5, 35 and 65m from the field margin</t>
  </si>
  <si>
    <t>20 sets of 3 colour plates each (within set, plates displayed in triangle 3m appart), sets displayed in transect in the middle of the orchard at 5, 35 and 65m from the field margin</t>
  </si>
  <si>
    <t>21 sets of 3 colour plates each (within set, plates displayed in triangle 3m appart), sets displayed in transect in the middle of the orchard at 5, 35 and 65m from the field margin</t>
  </si>
  <si>
    <t>22 sets of 3 colour plates each (within set, plates displayed in triangle 3m appart), sets displayed in transect in the middle of the orchard at 5, 35 and 65m from the field margin</t>
  </si>
  <si>
    <t>23 sets of 3 colour plates each (within set, plates displayed in triangle 3m appart), sets displayed in transect in the middle of the orchard at 5, 35 and 65m from the field margin</t>
  </si>
  <si>
    <t>24 sets of 3 colour plates each (within set, plates displayed in triangle 3m appart), sets displayed in transect in the middle of the orchard at 5, 35 and 65m from the field margin</t>
  </si>
  <si>
    <t>25 sets of 3 colour plates each (within set, plates displayed in triangle 3m appart), sets displayed in transect in the middle of the orchard at 5, 35 and 65m from the field margin</t>
  </si>
  <si>
    <t>26 sets of 3 colour plates each (within set, plates displayed in triangle 3m appart), sets displayed in transect in the middle of the orchard at 5, 35 and 65m from the field margin</t>
  </si>
  <si>
    <t>27 sets of 3 colour plates each (within set, plates displayed in triangle 3m appart), sets displayed in transect in the middle of the orchard at 5, 35 and 65m from the field margin</t>
  </si>
  <si>
    <t>28 sets of 3 colour plates each (within set, plates displayed in triangle 3m appart), sets displayed in transect in the middle of the orchard at 5, 35 and 65m from the field margin</t>
  </si>
  <si>
    <t>29 sets of 3 colour plates each (within set, plates displayed in triangle 3m appart), sets displayed in transect in the middle of the orchard at 5, 35 and 65m from the field margin</t>
  </si>
  <si>
    <t>30 sets of 3 colour plates each (within set, plates displayed in triangle 3m appart), sets displayed in transect in the middle of the orchard at 5, 35 and 65m from the field margin</t>
  </si>
  <si>
    <t>31 sets of 3 colour plates each (within set, plates displayed in triangle 3m appart), sets displayed in transect in the middle of the orchard at 5, 35 and 65m from the field margin</t>
  </si>
  <si>
    <t>32 sets of 3 colour plates each (within set, plates displayed in triangle 3m appart), sets displayed in transect in the middle of the orchard at 5, 35 and 65m from the field margin</t>
  </si>
  <si>
    <t>33 sets of 3 colour plates each (within set, plates displayed in triangle 3m appart), sets displayed in transect in the middle of the orchard at 5, 35 and 65m from the field margin</t>
  </si>
  <si>
    <t>34 sets of 3 colour plates each (within set, plates displayed in triangle 3m appart), sets displayed in transect in the middle of the orchard at 5, 35 and 65m from the field margin</t>
  </si>
  <si>
    <t>35 sets of 3 colour plates each (within set, plates displayed in triangle 3m appart), sets displayed in transect in the middle of the orchard at 5, 35 and 65m from the field margin</t>
  </si>
  <si>
    <t>36 sets of 3 colour plates each (within set, plates displayed in triangle 3m appart), sets displayed in transect in the middle of the orchard at 5, 35 and 65m from the field margin</t>
  </si>
  <si>
    <t>37 sets of 3 colour plates each (within set, plates displayed in triangle 3m appart), sets displayed in transect in the middle of the orchard at 5, 35 and 65m from the field margin</t>
  </si>
  <si>
    <t>38 sets of 3 colour plates each (within set, plates displayed in triangle 3m appart), sets displayed in transect in the middle of the orchard at 5, 35 and 65m from the field margin</t>
  </si>
  <si>
    <t>39 sets of 3 colour plates each (within set, plates displayed in triangle 3m appart), sets displayed in transect in the middle of the orchard at 5, 35 and 65m from the field margin</t>
  </si>
  <si>
    <t>40 sets of 3 colour plates each (within set, plates displayed in triangle 3m appart), sets displayed in transect in the middle of the orchard at 5, 35 and 65m from the field margin</t>
  </si>
  <si>
    <t>41 sets of 3 colour plates each (within set, plates displayed in triangle 3m appart), sets displayed in transect in the middle of the orchard at 5, 35 and 65m from the field margin</t>
  </si>
  <si>
    <t>42 sets of 3 colour plates each (within set, plates displayed in triangle 3m appart), sets displayed in transect in the middle of the orchard at 5, 35 and 65m from the field margin</t>
  </si>
  <si>
    <t>43 sets of 3 colour plates each (within set, plates displayed in triangle 3m appart), sets displayed in transect in the middle of the orchard at 5, 35 and 65m from the field margin</t>
  </si>
  <si>
    <t>44 sets of 3 colour plates each (within set, plates displayed in triangle 3m appart), sets displayed in transect in the middle of the orchard at 5, 35 and 65m from the field margin</t>
  </si>
  <si>
    <t>45 sets of 3 colour plates each (within set, plates displayed in triangle 3m appart), sets displayed in transect in the middle of the orchard at 5, 35 and 65m from the field margin</t>
  </si>
  <si>
    <t>46 sets of 3 colour plates each (within set, plates displayed in triangle 3m appart), sets displayed in transect in the middle of the orchard at 5, 35 and 65m from the field margin</t>
  </si>
  <si>
    <t>47 sets of 3 colour plates each (within set, plates displayed in triangle 3m appart), sets displayed in transect in the middle of the orchard at 5, 35 and 65m from the field margin</t>
  </si>
  <si>
    <t>48 sets of 3 colour plates each (within set, plates displayed in triangle 3m appart), sets displayed in transect in the middle of the orchard at 5, 35 and 65m from the field margin</t>
  </si>
  <si>
    <t>49 sets of 3 colour plates each (within set, plates displayed in triangle 3m appart), sets displayed in transect in the middle of the orchard at 5, 35 and 65m from the field margin</t>
  </si>
  <si>
    <t>50 sets of 3 colour plates each (within set, plates displayed in triangle 3m appart), sets displayed in transect in the middle of the orchard at 5, 35 and 65m from the field margin</t>
  </si>
  <si>
    <t>51 sets of 3 colour plates each (within set, plates displayed in triangle 3m appart), sets displayed in transect in the middle of the orchard at 5, 35 and 65m from the field margin</t>
  </si>
  <si>
    <t>52 sets of 3 colour plates each (within set, plates displayed in triangle 3m appart), sets displayed in transect in the middle of the orchard at 5, 35 and 65m from the field margin</t>
  </si>
  <si>
    <t>53 sets of 3 colour plates each (within set, plates displayed in triangle 3m appart), sets displayed in transect in the middle of the orchard at 5, 35 and 65m from the field margin</t>
  </si>
  <si>
    <t>54 sets of 3 colour plates each (within set, plates displayed in triangle 3m appart), sets displayed in transect in the middle of the orchard at 5, 35 and 65m from the field margin</t>
  </si>
  <si>
    <t>55 sets of 3 colour plates each (within set, plates displayed in triangle 3m appart), sets displayed in transect in the middle of the orchard at 5, 35 and 65m from the field margin</t>
  </si>
  <si>
    <t>56 sets of 3 colour plates each (within set, plates displayed in triangle 3m appart), sets displayed in transect in the middle of the orchard at 5, 35 and 65m from the field margin</t>
  </si>
  <si>
    <t>57 sets of 3 colour plates each (within set, plates displayed in triangle 3m appart), sets displayed in transect in the middle of the orchard at 5, 35 and 65m from the field margin</t>
  </si>
  <si>
    <t>58 sets of 3 colour plates each (within set, plates displayed in triangle 3m appart), sets displayed in transect in the middle of the orchard at 5, 35 and 65m from the field margin</t>
  </si>
  <si>
    <t>59 sets of 3 colour plates each (within set, plates displayed in triangle 3m appart), sets displayed in transect in the middle of the orchard at 5, 35 and 65m from the field margin</t>
  </si>
  <si>
    <t>60 sets of 3 colour plates each (within set, plates displayed in triangle 3m appart), sets displayed in transect in the middle of the orchard at 5, 35 and 65m from the field margin</t>
  </si>
  <si>
    <t>61 sets of 3 colour plates each (within set, plates displayed in triangle 3m appart), sets displayed in transect in the middle of the orchard at 5, 35 and 65m from the field margin</t>
  </si>
  <si>
    <t>62 sets of 3 colour plates each (within set, plates displayed in triangle 3m appart), sets displayed in transect in the middle of the orchard at 5, 35 and 65m from the field margin</t>
  </si>
  <si>
    <t>63 sets of 3 colour plates each (within set, plates displayed in triangle 3m appart), sets displayed in transect in the middle of the orchard at 5, 35 and 65m from the field margin</t>
  </si>
  <si>
    <t>64 sets of 3 colour plates each (within set, plates displayed in triangle 3m appart), sets displayed in transect in the middle of the orchard at 5, 35 and 65m from the field margin</t>
  </si>
  <si>
    <t>65 sets of 3 colour plates each (within set, plates displayed in triangle 3m appart), sets displayed in transect in the middle of the orchard at 5, 35 and 65m from the field margin</t>
  </si>
  <si>
    <t>66 sets of 3 colour plates each (within set, plates displayed in triangle 3m appart), sets displayed in transect in the middle of the orchard at 5, 35 and 65m from the field margin</t>
  </si>
  <si>
    <t>67 sets of 3 colour plates each (within set, plates displayed in triangle 3m appart), sets displayed in transect in the middle of the orchard at 5, 35 and 65m from the field margin</t>
  </si>
  <si>
    <t>68 sets of 3 colour plates each (within set, plates displayed in triangle 3m appart), sets displayed in transect in the middle of the orchard at 5, 35 and 65m from the field margin</t>
  </si>
  <si>
    <t>69 sets of 3 colour plates each (within set, plates displayed in triangle 3m appart), sets displayed in transect in the middle of the orchard at 5, 35 and 65m from the field margin</t>
  </si>
  <si>
    <t>70 sets of 3 colour plates each (within set, plates displayed in triangle 3m appart), sets displayed in transect in the middle of the orchard at 5, 35 and 65m from the field margin</t>
  </si>
  <si>
    <t>71 sets of 3 colour plates each (within set, plates displayed in triangle 3m appart), sets displayed in transect in the middle of the orchard at 5, 35 and 65m from the field margin</t>
  </si>
  <si>
    <t>72 sets of 3 colour plates each (within set, plates displayed in triangle 3m appart), sets displayed in transect in the middle of the orchard at 5, 35 and 65m from the field margin</t>
  </si>
  <si>
    <t>73 sets of 3 colour plates each (within set, plates displayed in triangle 3m appart), sets displayed in transect in the middle of the orchard at 5, 35 and 65m from the field margin</t>
  </si>
  <si>
    <t>74 sets of 3 colour plates each (within set, plates displayed in triangle 3m appart), sets displayed in transect in the middle of the orchard at 5, 35 and 65m from the field margin</t>
  </si>
  <si>
    <t>75 sets of 3 colour plates each (within set, plates displayed in triangle 3m appart), sets displayed in transect in the middle of the orchard at 5, 35 and 65m from the field margin</t>
  </si>
  <si>
    <t>76 sets of 3 colour plates each (within set, plates displayed in triangle 3m appart), sets displayed in transect in the middle of the orchard at 5, 35 and 65m from the field margin</t>
  </si>
  <si>
    <t>77 sets of 3 colour plates each (within set, plates displayed in triangle 3m appart), sets displayed in transect in the middle of the orchard at 5, 35 and 65m from the field margin</t>
  </si>
  <si>
    <t>78 sets of 3 colour plates each (within set, plates displayed in triangle 3m appart), sets displayed in transect in the middle of the orchard at 5, 35 and 65m from the field margin</t>
  </si>
  <si>
    <t>79 sets of 3 colour plates each (within set, plates displayed in triangle 3m appart), sets displayed in transect in the middle of the orchard at 5, 35 and 65m from the field margin</t>
  </si>
  <si>
    <t>80 sets of 3 colour plates each (within set, plates displayed in triangle 3m appart), sets displayed in transect in the middle of the orchard at 5, 35 and 65m from the field margin</t>
  </si>
  <si>
    <t>81 sets of 3 colour plates each (within set, plates displayed in triangle 3m appart), sets displayed in transect in the middle of the orchard at 5, 35 and 65m from the field margin</t>
  </si>
  <si>
    <t>82 sets of 3 colour plates each (within set, plates displayed in triangle 3m appart), sets displayed in transect in the middle of the orchard at 5, 35 and 65m from the field margin</t>
  </si>
  <si>
    <t>83 sets of 3 colour plates each (within set, plates displayed in triangle 3m appart), sets displayed in transect in the middle of the orchard at 5, 35 and 65m from the field margin</t>
  </si>
  <si>
    <t>84 sets of 3 colour plates each (within set, plates displayed in triangle 3m appart), sets displayed in transect in the middle of the orchard at 5, 35 and 65m from the field margin</t>
  </si>
  <si>
    <t>85 sets of 3 colour plates each (within set, plates displayed in triangle 3m appart), sets displayed in transect in the middle of the orchard at 5, 35 and 65m from the field margin</t>
  </si>
  <si>
    <t>86 sets of 3 colour plates each (within set, plates displayed in triangle 3m appart), sets displayed in transect in the middle of the orchard at 5, 35 and 65m from the field margin</t>
  </si>
  <si>
    <t>87 sets of 3 colour plates each (within set, plates displayed in triangle 3m appart), sets displayed in transect in the middle of the orchard at 5, 35 and 65m from the field margin</t>
  </si>
  <si>
    <t>88 sets of 3 colour plates each (within set, plates displayed in triangle 3m appart), sets displayed in transect in the middle of the orchard at 5, 35 and 65m from the field margin</t>
  </si>
  <si>
    <t>89 sets of 3 colour plates each (within set, plates displayed in triangle 3m appart), sets displayed in transect in the middle of the orchard at 5, 35 and 65m from the field margin</t>
  </si>
  <si>
    <t>90 sets of 3 colour plates each (within set, plates displayed in triangle 3m appart), sets displayed in transect in the middle of the orchard at 5, 35 and 65m from the field margin</t>
  </si>
  <si>
    <t>91 sets of 3 colour plates each (within set, plates displayed in triangle 3m appart), sets displayed in transect in the middle of the orchard at 5, 35 and 65m from the field margin</t>
  </si>
  <si>
    <t>92 sets of 3 colour plates each (within set, plates displayed in triangle 3m appart), sets displayed in transect in the middle of the orchard at 5, 35 and 65m from the field margin</t>
  </si>
  <si>
    <t>93 sets of 3 colour plates each (within set, plates displayed in triangle 3m appart), sets displayed in transect in the middle of the orchard at 5, 35 and 65m from the field margin</t>
  </si>
  <si>
    <t>94 sets of 3 colour plates each (within set, plates displayed in triangle 3m appart), sets displayed in transect in the middle of the orchard at 5, 35 and 65m from the field margin</t>
  </si>
  <si>
    <t>95 sets of 3 colour plates each (within set, plates displayed in triangle 3m appart), sets displayed in transect in the middle of the orchard at 5, 35 and 65m from the field margin</t>
  </si>
  <si>
    <t>96 sets of 3 colour plates each (within set, plates displayed in triangle 3m appart), sets displayed in transect in the middle of the orchard at 5, 35 and 65m from the field margin</t>
  </si>
  <si>
    <t>97 sets of 3 colour plates each (within set, plates displayed in triangle 3m appart), sets displayed in transect in the middle of the orchard at 5, 35 and 65m from the field margin</t>
  </si>
  <si>
    <t>98 sets of 3 colour plates each (within set, plates displayed in triangle 3m appart), sets displayed in transect in the middle of the orchard at 5, 35 and 65m from the field margin</t>
  </si>
  <si>
    <t>99 sets of 3 colour plates each (within set, plates displayed in triangle 3m appart), sets displayed in transect in the middle of the orchard at 5, 35 and 65m from the field margin</t>
  </si>
  <si>
    <t>100 sets of 3 colour plates each (within set, plates displayed in triangle 3m appart), sets displayed in transect in the middle of the orchard at 5, 35 and 65m from the field margin</t>
  </si>
  <si>
    <t>101 sets of 3 colour plates each (within set, plates displayed in triangle 3m appart), sets displayed in transect in the middle of the orchard at 5, 35 and 65m from the field margin</t>
  </si>
  <si>
    <t>102 sets of 3 colour plates each (within set, plates displayed in triangle 3m appart), sets displayed in transect in the middle of the orchard at 5, 35 and 65m from the field margin</t>
  </si>
  <si>
    <t>103 sets of 3 colour plates each (within set, plates displayed in triangle 3m appart), sets displayed in transect in the middle of the orchard at 5, 35 and 65m from the field margin</t>
  </si>
  <si>
    <t>104 sets of 3 colour plates each (within set, plates displayed in triangle 3m appart), sets displayed in transect in the middle of the orchard at 5, 35 and 65m from the field margin</t>
  </si>
  <si>
    <t>105 sets of 3 colour plates each (within set, plates displayed in triangle 3m appart), sets displayed in transect in the middle of the orchard at 5, 35 and 65m from the field margin</t>
  </si>
  <si>
    <t>106 sets of 3 colour plates each (within set, plates displayed in triangle 3m appart), sets displayed in transect in the middle of the orchard at 5, 35 and 65m from the field margin</t>
  </si>
  <si>
    <t>107 sets of 3 colour plates each (within set, plates displayed in triangle 3m appart), sets displayed in transect in the middle of the orchard at 5, 35 and 65m from the field margin</t>
  </si>
  <si>
    <t>108 sets of 3 colour plates each (within set, plates displayed in triangle 3m appart), sets displayed in transect in the middle of the orchard at 5, 35 and 65m from the field margin</t>
  </si>
  <si>
    <t>109 sets of 3 colour plates each (within set, plates displayed in triangle 3m appart), sets displayed in transect in the middle of the orchard at 5, 35 and 65m from the field margin</t>
  </si>
  <si>
    <t>110 sets of 3 colour plates each (within set, plates displayed in triangle 3m appart), sets displayed in transect in the middle of the orchard at 5, 35 and 65m from the field margin</t>
  </si>
  <si>
    <t>111 sets of 3 colour plates each (within set, plates displayed in triangle 3m appart), sets displayed in transect in the middle of the orchard at 5, 35 and 65m from the field margin</t>
  </si>
  <si>
    <t>112 sets of 3 colour plates each (within set, plates displayed in triangle 3m appart), sets displayed in transect in the middle of the orchard at 5, 35 and 65m from the field margin</t>
  </si>
  <si>
    <t>113 sets of 3 colour plates each (within set, plates displayed in triangle 3m appart), sets displayed in transect in the middle of the orchard at 5, 35 and 65m from the field margin</t>
  </si>
  <si>
    <t>114 sets of 3 colour plates each (within set, plates displayed in triangle 3m appart), sets displayed in transect in the middle of the orchard at 5, 35 and 65m from the field margin</t>
  </si>
  <si>
    <t>115 sets of 3 colour plates each (within set, plates displayed in triangle 3m appart), sets displayed in transect in the middle of the orchard at 5, 35 and 65m from the field margin</t>
  </si>
  <si>
    <t>116 sets of 3 colour plates each (within set, plates displayed in triangle 3m appart), sets displayed in transect in the middle of the orchard at 5, 35 and 65m from the field margin</t>
  </si>
  <si>
    <t>117 sets of 3 colour plates each (within set, plates displayed in triangle 3m appart), sets displayed in transect in the middle of the orchard at 5, 35 and 65m from the field margin</t>
  </si>
  <si>
    <t>118 sets of 3 colour plates each (within set, plates displayed in triangle 3m appart), sets displayed in transect in the middle of the orchard at 5, 35 and 65m from the field margin</t>
  </si>
  <si>
    <t>119 sets of 3 colour plates each (within set, plates displayed in triangle 3m appart), sets displayed in transect in the middle of the orchard at 5, 35 and 65m from the field margin</t>
  </si>
  <si>
    <t>120 sets of 3 colour plates each (within set, plates displayed in triangle 3m appart), sets displayed in transect in the middle of the orchard at 5, 35 and 65m from the field margin</t>
  </si>
  <si>
    <t>121 sets of 3 colour plates each (within set, plates displayed in triangle 3m appart), sets displayed in transect in the middle of the orchard at 5, 35 and 65m from the field margin</t>
  </si>
  <si>
    <t>122 sets of 3 colour plates each (within set, plates displayed in triangle 3m appart), sets displayed in transect in the middle of the orchard at 5, 35 and 65m from the field margin</t>
  </si>
  <si>
    <t>123 sets of 3 colour plates each (within set, plates displayed in triangle 3m appart), sets displayed in transect in the middle of the orchard at 5, 35 and 65m from the field margin</t>
  </si>
  <si>
    <t>124 sets of 3 colour plates each (within set, plates displayed in triangle 3m appart), sets displayed in transect in the middle of the orchard at 5, 35 and 65m from the field margin</t>
  </si>
  <si>
    <t>125 sets of 3 colour plates each (within set, plates displayed in triangle 3m appart), sets displayed in transect in the middle of the orchard at 5, 35 and 65m from the field margin</t>
  </si>
  <si>
    <t>126 sets of 3 colour plates each (within set, plates displayed in triangle 3m appart), sets displayed in transect in the middle of the orchard at 5, 35 and 65m from the field margin</t>
  </si>
  <si>
    <t>127 sets of 3 colour plates each (within set, plates displayed in triangle 3m appart), sets displayed in transect in the middle of the orchard at 5, 35 and 65m from the field margin</t>
  </si>
  <si>
    <t>128 sets of 3 colour plates each (within set, plates displayed in triangle 3m appart), sets displayed in transect in the middle of the orchard at 5, 35 and 65m from the field margin</t>
  </si>
  <si>
    <t>129 sets of 3 colour plates each (within set, plates displayed in triangle 3m appart), sets displayed in transect in the middle of the orchard at 5, 35 and 65m from the field margin</t>
  </si>
  <si>
    <t>130 sets of 3 colour plates each (within set, plates displayed in triangle 3m appart), sets displayed in transect in the middle of the orchard at 5, 35 and 65m from the field margin</t>
  </si>
  <si>
    <t>131 sets of 3 colour plates each (within set, plates displayed in triangle 3m appart), sets displayed in transect in the middle of the orchard at 5, 35 and 65m from the field margin</t>
  </si>
  <si>
    <t>132 sets of 3 colour plates each (within set, plates displayed in triangle 3m appart), sets displayed in transect in the middle of the orchard at 5, 35 and 65m from the field margin</t>
  </si>
  <si>
    <t>133 sets of 3 colour plates each (within set, plates displayed in triangle 3m appart), sets displayed in transect in the middle of the orchard at 5, 35 and 65m from the field margin</t>
  </si>
  <si>
    <t>134 sets of 3 colour plates each (within set, plates displayed in triangle 3m appart), sets displayed in transect in the middle of the orchard at 5, 35 and 65m from the field margin</t>
  </si>
  <si>
    <t>135 sets of 3 colour plates each (within set, plates displayed in triangle 3m appart), sets displayed in transect in the middle of the orchard at 5, 35 and 65m from the field margin</t>
  </si>
  <si>
    <t>136 sets of 3 colour plates each (within set, plates displayed in triangle 3m appart), sets displayed in transect in the middle of the orchard at 5, 35 and 65m from the field margin</t>
  </si>
  <si>
    <t>137 sets of 3 colour plates each (within set, plates displayed in triangle 3m appart), sets displayed in transect in the middle of the orchard at 5, 35 and 65m from the field margin</t>
  </si>
  <si>
    <t>138 sets of 3 colour plates each (within set, plates displayed in triangle 3m appart), sets displayed in transect in the middle of the orchard at 5, 35 and 65m from the field margin</t>
  </si>
  <si>
    <t>139 sets of 3 colour plates each (within set, plates displayed in triangle 3m appart), sets displayed in transect in the middle of the orchard at 5, 35 and 65m from the field margin</t>
  </si>
  <si>
    <t>140 sets of 3 colour plates each (within set, plates displayed in triangle 3m appart), sets displayed in transect in the middle of the orchard at 5, 35 and 65m from the field margin</t>
  </si>
  <si>
    <t>141 sets of 3 colour plates each (within set, plates displayed in triangle 3m appart), sets displayed in transect in the middle of the orchard at 5, 35 and 65m from the field margin</t>
  </si>
  <si>
    <t>142 sets of 3 colour plates each (within set, plates displayed in triangle 3m appart), sets displayed in transect in the middle of the orchard at 5, 35 and 65m from the field margin</t>
  </si>
  <si>
    <t>143 sets of 3 colour plates each (within set, plates displayed in triangle 3m appart), sets displayed in transect in the middle of the orchard at 5, 35 and 65m from the field margin</t>
  </si>
  <si>
    <t>144 sets of 3 colour plates each (within set, plates displayed in triangle 3m appart), sets displayed in transect in the middle of the orchard at 5, 35 and 65m from the field margin</t>
  </si>
  <si>
    <t>145 sets of 3 colour plates each (within set, plates displayed in triangle 3m appart), sets displayed in transect in the middle of the orchard at 5, 35 and 65m from the field margin</t>
  </si>
  <si>
    <t>146 sets of 3 colour plates each (within set, plates displayed in triangle 3m appart), sets displayed in transect in the middle of the orchard at 5, 35 and 65m from the field margin</t>
  </si>
  <si>
    <t>147 sets of 3 colour plates each (within set, plates displayed in triangle 3m appart), sets displayed in transect in the middle of the orchard at 5, 35 and 65m from the field margin</t>
  </si>
  <si>
    <t>148 sets of 3 colour plates each (within set, plates displayed in triangle 3m appart), sets displayed in transect in the middle of the orchard at 5, 35 and 65m from the field margin</t>
  </si>
  <si>
    <t>149 sets of 3 colour plates each (within set, plates displayed in triangle 3m appart), sets displayed in transect in the middle of the orchard at 5, 35 and 65m from the field margin</t>
  </si>
  <si>
    <t>150 sets of 3 colour plates each (within set, plates displayed in triangle 3m appart), sets displayed in transect in the middle of the orchard at 5, 35 and 65m from the field margin</t>
  </si>
  <si>
    <t>151 sets of 3 colour plates each (within set, plates displayed in triangle 3m appart), sets displayed in transect in the middle of the orchard at 5, 35 and 65m from the field margin</t>
  </si>
  <si>
    <t>152 sets of 3 colour plates each (within set, plates displayed in triangle 3m appart), sets displayed in transect in the middle of the orchard at 5, 35 and 65m from the field margin</t>
  </si>
  <si>
    <t>153 sets of 3 colour plates each (within set, plates displayed in triangle 3m appart), sets displayed in transect in the middle of the orchard at 5, 35 and 65m from the field margin</t>
  </si>
  <si>
    <t>154 sets of 3 colour plates each (within set, plates displayed in triangle 3m appart), sets displayed in transect in the middle of the orchard at 5, 35 and 65m from the field margin</t>
  </si>
  <si>
    <t>155 sets of 3 colour plates each (within set, plates displayed in triangle 3m appart), sets displayed in transect in the middle of the orchard at 5, 35 and 65m from the field margin</t>
  </si>
  <si>
    <t>156 sets of 3 colour plates each (within set, plates displayed in triangle 3m appart), sets displayed in transect in the middle of the orchard at 5, 35 and 65m from the field margin</t>
  </si>
  <si>
    <t>157 sets of 3 colour plates each (within set, plates displayed in triangle 3m appart), sets displayed in transect in the middle of the orchard at 5, 35 and 65m from the field margin</t>
  </si>
  <si>
    <t>158 sets of 3 colour plates each (within set, plates displayed in triangle 3m appart), sets displayed in transect in the middle of the orchard at 5, 35 and 65m from the field margin</t>
  </si>
  <si>
    <t>159 sets of 3 colour plates each (within set, plates displayed in triangle 3m appart), sets displayed in transect in the middle of the orchard at 5, 35 and 65m from the field margin</t>
  </si>
  <si>
    <t>160 sets of 3 colour plates each (within set, plates displayed in triangle 3m appart), sets displayed in transect in the middle of the orchard at 5, 35 and 65m from the field margin</t>
  </si>
  <si>
    <t>161 sets of 3 colour plates each (within set, plates displayed in triangle 3m appart), sets displayed in transect in the middle of the orchard at 5, 35 and 65m from the field margin</t>
  </si>
  <si>
    <t>162 sets of 3 colour plates each (within set, plates displayed in triangle 3m appart), sets displayed in transect in the middle of the orchard at 5, 35 and 65m from the field margin</t>
  </si>
  <si>
    <t>163 sets of 3 colour plates each (within set, plates displayed in triangle 3m appart), sets displayed in transect in the middle of the orchard at 5, 35 and 65m from the field margin</t>
  </si>
  <si>
    <t>164 sets of 3 colour plates each (within set, plates displayed in triangle 3m appart), sets displayed in transect in the middle of the orchard at 5, 35 and 65m from the field margin</t>
  </si>
  <si>
    <t>165 sets of 3 colour plates each (within set, plates displayed in triangle 3m appart), sets displayed in transect in the middle of the orchard at 5, 35 and 65m from the field margin</t>
  </si>
  <si>
    <t>166 sets of 3 colour plates each (within set, plates displayed in triangle 3m appart), sets displayed in transect in the middle of the orchard at 5, 35 and 65m from the field margin</t>
  </si>
  <si>
    <t>167 sets of 3 colour plates each (within set, plates displayed in triangle 3m appart), sets displayed in transect in the middle of the orchard at 5, 35 and 65m from the field margin</t>
  </si>
  <si>
    <t>168 sets of 3 colour plates each (within set, plates displayed in triangle 3m appart), sets displayed in transect in the middle of the orchard at 5, 35 and 65m from the field margin</t>
  </si>
  <si>
    <t>169 sets of 3 colour plates each (within set, plates displayed in triangle 3m appart), sets displayed in transect in the middle of the orchard at 5, 35 and 65m from the field margin</t>
  </si>
  <si>
    <t>170 sets of 3 colour plates each (within set, plates displayed in triangle 3m appart), sets displayed in transect in the middle of the orchard at 5, 35 and 65m from the field margin</t>
  </si>
  <si>
    <t>171 sets of 3 colour plates each (within set, plates displayed in triangle 3m appart), sets displayed in transect in the middle of the orchard at 5, 35 and 65m from the field margin</t>
  </si>
  <si>
    <t>172 sets of 3 colour plates each (within set, plates displayed in triangle 3m appart), sets displayed in transect in the middle of the orchard at 5, 35 and 65m from the field margin</t>
  </si>
  <si>
    <t>173 sets of 3 colour plates each (within set, plates displayed in triangle 3m appart), sets displayed in transect in the middle of the orchard at 5, 35 and 65m from the field margin</t>
  </si>
  <si>
    <t>174 sets of 3 colour plates each (within set, plates displayed in triangle 3m appart), sets displayed in transect in the middle of the orchard at 5, 35 and 65m from the field margin</t>
  </si>
  <si>
    <t>175 sets of 3 colour plates each (within set, plates displayed in triangle 3m appart), sets displayed in transect in the middle of the orchard at 5, 35 and 65m from the field margin</t>
  </si>
  <si>
    <t>176 sets of 3 colour plates each (within set, plates displayed in triangle 3m appart), sets displayed in transect in the middle of the orchard at 5, 35 and 65m from the field margin</t>
  </si>
  <si>
    <t>177 sets of 3 colour plates each (within set, plates displayed in triangle 3m appart), sets displayed in transect in the middle of the orchard at 5, 35 and 65m from the field margin</t>
  </si>
  <si>
    <t>178 sets of 3 colour plates each (within set, plates displayed in triangle 3m appart), sets displayed in transect in the middle of the orchard at 5, 35 and 65m from the field margin</t>
  </si>
  <si>
    <t>179 sets of 3 colour plates each (within set, plates displayed in triangle 3m appart), sets displayed in transect in the middle of the orchard at 5, 35 and 65m from the field margin</t>
  </si>
  <si>
    <t>180 sets of 3 colour plates each (within set, plates displayed in triangle 3m appart), sets displayed in transect in the middle of the orchard at 5, 35 and 65m from the field margin</t>
  </si>
  <si>
    <t>181 sets of 3 colour plates each (within set, plates displayed in triangle 3m appart), sets displayed in transect in the middle of the orchard at 5, 35 and 65m from the field margin</t>
  </si>
  <si>
    <t>182 sets of 3 colour plates each (within set, plates displayed in triangle 3m appart), sets displayed in transect in the middle of the orchard at 5, 35 and 65m from the field margin</t>
  </si>
  <si>
    <t>183 sets of 3 colour plates each (within set, plates displayed in triangle 3m appart), sets displayed in transect in the middle of the orchard at 5, 35 and 65m from the field margin</t>
  </si>
  <si>
    <t>184 sets of 3 colour plates each (within set, plates displayed in triangle 3m appart), sets displayed in transect in the middle of the orchard at 5, 35 and 65m from the field margin</t>
  </si>
  <si>
    <t>185 sets of 3 colour plates each (within set, plates displayed in triangle 3m appart), sets displayed in transect in the middle of the orchard at 5, 35 and 65m from the field margin</t>
  </si>
  <si>
    <t>186 sets of 3 colour plates each (within set, plates displayed in triangle 3m appart), sets displayed in transect in the middle of the orchard at 5, 35 and 65m from the field margin</t>
  </si>
  <si>
    <t>187 sets of 3 colour plates each (within set, plates displayed in triangle 3m appart), sets displayed in transect in the middle of the orchard at 5, 35 and 65m from the field margin</t>
  </si>
  <si>
    <t>188 sets of 3 colour plates each (within set, plates displayed in triangle 3m appart), sets displayed in transect in the middle of the orchard at 5, 35 and 65m from the field margin</t>
  </si>
  <si>
    <t>189 sets of 3 colour plates each (within set, plates displayed in triangle 3m appart), sets displayed in transect in the middle of the orchard at 5, 35 and 65m from the field margin</t>
  </si>
  <si>
    <t>190 sets of 3 colour plates each (within set, plates displayed in triangle 3m appart), sets displayed in transect in the middle of the orchard at 5, 35 and 65m from the field margin</t>
  </si>
  <si>
    <t>191 sets of 3 colour plates each (within set, plates displayed in triangle 3m appart), sets displayed in transect in the middle of the orchard at 5, 35 and 65m from the field margin</t>
  </si>
  <si>
    <t>Andrena sp</t>
  </si>
  <si>
    <t>Diptera</t>
  </si>
  <si>
    <t>Syrphus ribessi ou vitripennis</t>
  </si>
  <si>
    <t>Xylocopa violacea</t>
  </si>
  <si>
    <t>Apidea</t>
  </si>
  <si>
    <t>C</t>
  </si>
  <si>
    <t>census from 2018</t>
  </si>
  <si>
    <t>census of 1 min, each in areas of aprox. 1.5x1.5m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</si>
</sst>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300A]#,##0.00;[Red][$$-300A]&quot;-&quot;#,##0.00"/>
    <numFmt numFmtId="165" formatCode="0.000"/>
  </numFmts>
  <fonts count="28">
    <font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i/>
      <sz val="16"/>
      <color theme="1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Mang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1"/>
      <color theme="1"/>
      <name val="Arial"/>
      <family val="2"/>
    </font>
    <font>
      <u/>
      <sz val="10"/>
      <color theme="1"/>
      <name val="Mangal"/>
      <family val="2"/>
    </font>
    <font>
      <b/>
      <i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3399FF"/>
        <bgColor rgb="FF3399FF"/>
      </patternFill>
    </fill>
    <fill>
      <patternFill patternType="solid">
        <fgColor rgb="FF33FF99"/>
        <bgColor rgb="FF33FF99"/>
      </patternFill>
    </fill>
    <fill>
      <patternFill patternType="solid">
        <fgColor rgb="FFE6E6FF"/>
        <bgColor rgb="FFE6E6FF"/>
      </patternFill>
    </fill>
    <fill>
      <patternFill patternType="solid">
        <fgColor rgb="FFFFFF00"/>
        <bgColor rgb="FFFFFF00"/>
      </patternFill>
    </fill>
    <fill>
      <patternFill patternType="solid">
        <fgColor rgb="FFF58220"/>
        <bgColor rgb="FFF58220"/>
      </patternFill>
    </fill>
    <fill>
      <patternFill patternType="solid">
        <fgColor rgb="FFEEEEEE"/>
        <bgColor rgb="FFEEEEEE"/>
      </patternFill>
    </fill>
    <fill>
      <patternFill patternType="solid">
        <fgColor rgb="FFFFF200"/>
        <bgColor rgb="FFFFF200"/>
      </patternFill>
    </fill>
    <fill>
      <patternFill patternType="solid">
        <fgColor rgb="FFFF6600"/>
        <bgColor rgb="FFFF6600"/>
      </patternFill>
    </fill>
    <fill>
      <patternFill patternType="solid">
        <fgColor rgb="FF00FF66"/>
        <bgColor rgb="FF00FF66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27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0" borderId="0"/>
    <xf numFmtId="0" fontId="8" fillId="7" borderId="0"/>
    <xf numFmtId="0" fontId="9" fillId="0" borderId="0">
      <alignment horizontal="center"/>
    </xf>
    <xf numFmtId="0" fontId="10" fillId="0" borderId="0"/>
    <xf numFmtId="0" fontId="11" fillId="0" borderId="0"/>
    <xf numFmtId="0" fontId="12" fillId="0" borderId="0"/>
    <xf numFmtId="0" fontId="9" fillId="0" borderId="0">
      <alignment horizontal="center" textRotation="90"/>
    </xf>
    <xf numFmtId="0" fontId="13" fillId="0" borderId="0">
      <alignment horizontal="center" textRotation="90"/>
    </xf>
    <xf numFmtId="0" fontId="14" fillId="0" borderId="0"/>
    <xf numFmtId="0" fontId="15" fillId="8" borderId="0"/>
    <xf numFmtId="0" fontId="16" fillId="8" borderId="1"/>
    <xf numFmtId="0" fontId="17" fillId="0" borderId="0"/>
    <xf numFmtId="0" fontId="18" fillId="0" borderId="0"/>
    <xf numFmtId="0" fontId="17" fillId="0" borderId="0"/>
    <xf numFmtId="164" fontId="18" fillId="0" borderId="0"/>
    <xf numFmtId="0" fontId="1" fillId="0" borderId="0"/>
    <xf numFmtId="0" fontId="1" fillId="0" borderId="0"/>
    <xf numFmtId="0" fontId="4" fillId="0" borderId="0"/>
    <xf numFmtId="164" fontId="17" fillId="0" borderId="0"/>
  </cellStyleXfs>
  <cellXfs count="99">
    <xf numFmtId="0" fontId="0" fillId="0" borderId="0" xfId="0"/>
    <xf numFmtId="0" fontId="19" fillId="0" borderId="0" xfId="20" applyFont="1" applyBorder="1" applyAlignment="1" applyProtection="1">
      <alignment horizontal="center"/>
    </xf>
    <xf numFmtId="0" fontId="19" fillId="0" borderId="0" xfId="20" applyFont="1" applyBorder="1" applyAlignment="1" applyProtection="1">
      <alignment horizontal="center" vertical="center"/>
    </xf>
    <xf numFmtId="0" fontId="19" fillId="0" borderId="0" xfId="20" applyFont="1" applyBorder="1" applyAlignment="1" applyProtection="1">
      <alignment horizontal="left"/>
    </xf>
    <xf numFmtId="0" fontId="6" fillId="0" borderId="0" xfId="7" applyFont="1" applyAlignment="1">
      <alignment horizontal="center"/>
    </xf>
    <xf numFmtId="0" fontId="19" fillId="9" borderId="0" xfId="20" applyFont="1" applyFill="1" applyBorder="1" applyAlignment="1" applyProtection="1">
      <alignment horizontal="center"/>
    </xf>
    <xf numFmtId="0" fontId="19" fillId="9" borderId="0" xfId="20" applyFont="1" applyFill="1" applyBorder="1" applyAlignment="1" applyProtection="1">
      <alignment horizontal="center" vertical="center"/>
    </xf>
    <xf numFmtId="0" fontId="20" fillId="10" borderId="0" xfId="20" applyFont="1" applyFill="1" applyBorder="1" applyAlignment="1" applyProtection="1">
      <alignment horizontal="center"/>
    </xf>
    <xf numFmtId="0" fontId="20" fillId="11" borderId="0" xfId="20" applyFont="1" applyFill="1" applyBorder="1" applyAlignment="1" applyProtection="1">
      <alignment horizontal="center" vertical="center"/>
    </xf>
    <xf numFmtId="0" fontId="20" fillId="0" borderId="0" xfId="20" applyFont="1" applyBorder="1" applyAlignment="1" applyProtection="1">
      <alignment horizontal="left"/>
    </xf>
    <xf numFmtId="0" fontId="20" fillId="12" borderId="0" xfId="20" applyFont="1" applyFill="1" applyBorder="1" applyAlignment="1" applyProtection="1">
      <alignment horizontal="center"/>
    </xf>
    <xf numFmtId="0" fontId="20" fillId="13" borderId="0" xfId="7" applyFont="1" applyFill="1" applyAlignment="1">
      <alignment horizontal="center"/>
    </xf>
    <xf numFmtId="0" fontId="19" fillId="0" borderId="0" xfId="20" applyFont="1" applyBorder="1" applyAlignment="1" applyProtection="1">
      <alignment horizontal="left" vertical="center"/>
    </xf>
    <xf numFmtId="0" fontId="19" fillId="9" borderId="0" xfId="20" applyFont="1" applyFill="1" applyBorder="1" applyAlignment="1" applyProtection="1">
      <alignment horizontal="left" vertical="center"/>
    </xf>
    <xf numFmtId="0" fontId="19" fillId="9" borderId="0" xfId="20" applyFont="1" applyFill="1" applyBorder="1" applyAlignment="1" applyProtection="1">
      <alignment horizontal="left"/>
    </xf>
    <xf numFmtId="0" fontId="19" fillId="11" borderId="0" xfId="20" applyFont="1" applyFill="1" applyBorder="1" applyAlignment="1" applyProtection="1">
      <alignment horizontal="center"/>
    </xf>
    <xf numFmtId="0" fontId="6" fillId="10" borderId="0" xfId="7" applyFont="1" applyFill="1" applyAlignment="1">
      <alignment horizontal="left" vertical="center" wrapText="1"/>
    </xf>
    <xf numFmtId="0" fontId="6" fillId="14" borderId="0" xfId="7" applyFont="1" applyFill="1"/>
    <xf numFmtId="0" fontId="21" fillId="11" borderId="0" xfId="7" applyFont="1" applyFill="1" applyAlignment="1">
      <alignment horizontal="center" wrapText="1"/>
    </xf>
    <xf numFmtId="0" fontId="6" fillId="14" borderId="0" xfId="7" applyFont="1" applyFill="1" applyAlignment="1">
      <alignment wrapText="1"/>
    </xf>
    <xf numFmtId="0" fontId="6" fillId="0" borderId="0" xfId="7" applyFont="1"/>
    <xf numFmtId="0" fontId="6" fillId="11" borderId="0" xfId="7" applyFont="1" applyFill="1"/>
    <xf numFmtId="0" fontId="6" fillId="10" borderId="0" xfId="7" applyFont="1" applyFill="1" applyAlignment="1">
      <alignment horizontal="left" vertical="center"/>
    </xf>
    <xf numFmtId="0" fontId="6" fillId="12" borderId="0" xfId="7" applyFont="1" applyFill="1" applyAlignment="1">
      <alignment horizontal="left" vertical="center"/>
    </xf>
    <xf numFmtId="0" fontId="6" fillId="0" borderId="0" xfId="7" applyFont="1" applyAlignment="1">
      <alignment horizontal="left" vertical="center"/>
    </xf>
    <xf numFmtId="0" fontId="19" fillId="9" borderId="0" xfId="20" applyFont="1" applyFill="1" applyBorder="1" applyAlignment="1" applyProtection="1"/>
    <xf numFmtId="0" fontId="21" fillId="11" borderId="0" xfId="7" applyFont="1" applyFill="1" applyAlignment="1">
      <alignment horizontal="center"/>
    </xf>
    <xf numFmtId="0" fontId="6" fillId="11" borderId="0" xfId="7" applyFont="1" applyFill="1" applyAlignment="1">
      <alignment horizontal="center"/>
    </xf>
    <xf numFmtId="0" fontId="6" fillId="15" borderId="3" xfId="7" applyFont="1" applyFill="1" applyBorder="1" applyAlignment="1">
      <alignment horizontal="left" vertical="center" wrapText="1"/>
    </xf>
    <xf numFmtId="0" fontId="6" fillId="15" borderId="4" xfId="7" applyFont="1" applyFill="1" applyBorder="1" applyAlignment="1">
      <alignment horizontal="left" vertical="center"/>
    </xf>
    <xf numFmtId="0" fontId="6" fillId="15" borderId="4" xfId="7" applyFont="1" applyFill="1" applyBorder="1" applyAlignment="1">
      <alignment horizontal="left" vertical="center" wrapText="1"/>
    </xf>
    <xf numFmtId="0" fontId="6" fillId="15" borderId="5" xfId="7" applyFont="1" applyFill="1" applyBorder="1" applyAlignment="1">
      <alignment horizontal="left" vertical="center"/>
    </xf>
    <xf numFmtId="0" fontId="6" fillId="16" borderId="7" xfId="7" applyFont="1" applyFill="1" applyBorder="1" applyAlignment="1">
      <alignment horizontal="left" vertical="center"/>
    </xf>
    <xf numFmtId="0" fontId="6" fillId="16" borderId="8" xfId="7" applyFont="1" applyFill="1" applyBorder="1" applyAlignment="1">
      <alignment horizontal="left" vertical="center"/>
    </xf>
    <xf numFmtId="0" fontId="6" fillId="16" borderId="8" xfId="7" applyFont="1" applyFill="1" applyBorder="1" applyAlignment="1">
      <alignment horizontal="left" vertical="center" wrapText="1"/>
    </xf>
    <xf numFmtId="0" fontId="6" fillId="16" borderId="9" xfId="7" applyFont="1" applyFill="1" applyBorder="1" applyAlignment="1">
      <alignment horizontal="left" vertical="center"/>
    </xf>
    <xf numFmtId="0" fontId="6" fillId="15" borderId="7" xfId="7" applyFont="1" applyFill="1" applyBorder="1" applyAlignment="1">
      <alignment horizontal="left" vertical="center"/>
    </xf>
    <xf numFmtId="0" fontId="6" fillId="15" borderId="8" xfId="7" applyFont="1" applyFill="1" applyBorder="1" applyAlignment="1">
      <alignment horizontal="left" vertical="center" wrapText="1"/>
    </xf>
    <xf numFmtId="0" fontId="6" fillId="15" borderId="9" xfId="7" applyFont="1" applyFill="1" applyBorder="1" applyAlignment="1">
      <alignment horizontal="left" vertical="center"/>
    </xf>
    <xf numFmtId="0" fontId="6" fillId="11" borderId="0" xfId="7" applyFont="1" applyFill="1" applyAlignment="1">
      <alignment horizontal="right"/>
    </xf>
    <xf numFmtId="0" fontId="6" fillId="0" borderId="0" xfId="7" applyFont="1" applyAlignment="1">
      <alignment vertical="center"/>
    </xf>
    <xf numFmtId="0" fontId="6" fillId="0" borderId="0" xfId="7" applyFont="1" applyAlignment="1">
      <alignment horizontal="right"/>
    </xf>
    <xf numFmtId="0" fontId="21" fillId="10" borderId="0" xfId="7" applyFont="1" applyFill="1" applyAlignment="1">
      <alignment horizontal="center"/>
    </xf>
    <xf numFmtId="0" fontId="21" fillId="10" borderId="0" xfId="7" applyFont="1" applyFill="1" applyAlignment="1">
      <alignment horizontal="center" wrapText="1"/>
    </xf>
    <xf numFmtId="0" fontId="21" fillId="12" borderId="0" xfId="7" applyFont="1" applyFill="1" applyAlignment="1">
      <alignment horizontal="center"/>
    </xf>
    <xf numFmtId="0" fontId="6" fillId="0" borderId="0" xfId="7" applyAlignment="1">
      <alignment horizontal="center"/>
    </xf>
    <xf numFmtId="0" fontId="21" fillId="0" borderId="0" xfId="7" applyFont="1" applyAlignment="1">
      <alignment horizontal="center"/>
    </xf>
    <xf numFmtId="0" fontId="6" fillId="0" borderId="0" xfId="7"/>
    <xf numFmtId="0" fontId="6" fillId="0" borderId="0" xfId="7" applyFont="1" applyAlignment="1">
      <alignment horizontal="left"/>
    </xf>
    <xf numFmtId="0" fontId="21" fillId="10" borderId="0" xfId="7" applyFont="1" applyFill="1" applyAlignment="1">
      <alignment horizontal="center" vertical="center" wrapText="1"/>
    </xf>
    <xf numFmtId="0" fontId="21" fillId="12" borderId="0" xfId="7" applyFont="1" applyFill="1" applyAlignment="1">
      <alignment horizontal="center" vertical="center" wrapText="1"/>
    </xf>
    <xf numFmtId="0" fontId="21" fillId="15" borderId="0" xfId="7" applyFont="1" applyFill="1" applyBorder="1" applyAlignment="1">
      <alignment horizontal="center" vertical="center" wrapText="1"/>
    </xf>
    <xf numFmtId="0" fontId="21" fillId="16" borderId="0" xfId="7" applyFont="1" applyFill="1" applyAlignment="1">
      <alignment horizontal="center" vertical="center" wrapText="1"/>
    </xf>
    <xf numFmtId="0" fontId="21" fillId="16" borderId="0" xfId="7" applyFont="1" applyFill="1" applyBorder="1" applyAlignment="1">
      <alignment horizontal="left" vertical="center" wrapText="1"/>
    </xf>
    <xf numFmtId="0" fontId="21" fillId="15" borderId="0" xfId="7" applyFont="1" applyFill="1" applyAlignment="1">
      <alignment horizontal="center" vertical="center" wrapText="1"/>
    </xf>
    <xf numFmtId="0" fontId="22" fillId="0" borderId="0" xfId="0" applyFont="1"/>
    <xf numFmtId="0" fontId="23" fillId="0" borderId="0" xfId="0" applyFont="1" applyAlignment="1">
      <alignment horizontal="left"/>
    </xf>
    <xf numFmtId="0" fontId="24" fillId="0" borderId="0" xfId="0" applyFont="1"/>
    <xf numFmtId="2" fontId="22" fillId="0" borderId="0" xfId="0" applyNumberFormat="1" applyFont="1"/>
    <xf numFmtId="0" fontId="6" fillId="0" borderId="0" xfId="0" applyFont="1"/>
    <xf numFmtId="0" fontId="23" fillId="0" borderId="0" xfId="0" applyFont="1" applyBorder="1" applyAlignment="1">
      <alignment horizontal="left"/>
    </xf>
    <xf numFmtId="0" fontId="6" fillId="0" borderId="0" xfId="0" applyFont="1" applyBorder="1"/>
    <xf numFmtId="2" fontId="22" fillId="0" borderId="0" xfId="0" applyNumberFormat="1" applyFont="1" applyBorder="1"/>
    <xf numFmtId="2" fontId="22" fillId="0" borderId="0" xfId="0" applyNumberFormat="1" applyFont="1" applyFill="1" applyBorder="1"/>
    <xf numFmtId="2" fontId="22" fillId="0" borderId="0" xfId="0" applyNumberFormat="1" applyFont="1" applyFill="1"/>
    <xf numFmtId="0" fontId="25" fillId="0" borderId="0" xfId="0" applyFont="1"/>
    <xf numFmtId="0" fontId="26" fillId="0" borderId="0" xfId="16" applyFont="1"/>
    <xf numFmtId="2" fontId="22" fillId="0" borderId="0" xfId="0" applyNumberFormat="1" applyFont="1" applyAlignment="1">
      <alignment horizontal="right"/>
    </xf>
    <xf numFmtId="2" fontId="22" fillId="0" borderId="0" xfId="0" applyNumberFormat="1" applyFont="1" applyFill="1" applyBorder="1" applyAlignment="1">
      <alignment horizontal="right"/>
    </xf>
    <xf numFmtId="0" fontId="6" fillId="0" borderId="0" xfId="7" applyFont="1" applyFill="1" applyAlignment="1">
      <alignment horizontal="center"/>
    </xf>
    <xf numFmtId="0" fontId="22" fillId="0" borderId="0" xfId="0" applyFont="1" applyFill="1"/>
    <xf numFmtId="0" fontId="23" fillId="0" borderId="0" xfId="0" applyFont="1" applyFill="1" applyAlignment="1">
      <alignment horizontal="left"/>
    </xf>
    <xf numFmtId="0" fontId="6" fillId="0" borderId="0" xfId="0" applyFont="1" applyFill="1"/>
    <xf numFmtId="0" fontId="24" fillId="0" borderId="0" xfId="0" applyFont="1" applyFill="1"/>
    <xf numFmtId="0" fontId="6" fillId="0" borderId="0" xfId="7" applyFont="1" applyFill="1" applyAlignment="1">
      <alignment horizontal="right"/>
    </xf>
    <xf numFmtId="0" fontId="25" fillId="0" borderId="0" xfId="0" applyFont="1" applyFill="1"/>
    <xf numFmtId="0" fontId="26" fillId="0" borderId="0" xfId="16" applyFont="1" applyFill="1"/>
    <xf numFmtId="0" fontId="6" fillId="0" borderId="0" xfId="7" applyFont="1" applyFill="1"/>
    <xf numFmtId="2" fontId="22" fillId="0" borderId="0" xfId="0" applyNumberFormat="1" applyFont="1" applyFill="1" applyAlignment="1">
      <alignment horizontal="right"/>
    </xf>
    <xf numFmtId="0" fontId="6" fillId="0" borderId="0" xfId="7" applyAlignment="1">
      <alignment horizontal="right"/>
    </xf>
    <xf numFmtId="0" fontId="22" fillId="0" borderId="0" xfId="7" applyFont="1" applyAlignment="1">
      <alignment horizontal="center"/>
    </xf>
    <xf numFmtId="0" fontId="22" fillId="0" borderId="0" xfId="7" applyFont="1"/>
    <xf numFmtId="0" fontId="22" fillId="0" borderId="0" xfId="7" applyFont="1" applyAlignment="1">
      <alignment horizontal="right"/>
    </xf>
    <xf numFmtId="165" fontId="22" fillId="0" borderId="0" xfId="7" applyNumberFormat="1" applyFont="1" applyAlignment="1">
      <alignment horizontal="right"/>
    </xf>
    <xf numFmtId="0" fontId="22" fillId="0" borderId="0" xfId="7" applyFont="1" applyFill="1" applyAlignment="1">
      <alignment horizontal="center"/>
    </xf>
    <xf numFmtId="0" fontId="22" fillId="0" borderId="0" xfId="7" applyFont="1" applyFill="1" applyAlignment="1">
      <alignment horizontal="right"/>
    </xf>
    <xf numFmtId="0" fontId="22" fillId="0" borderId="0" xfId="7" applyFont="1" applyFill="1"/>
    <xf numFmtId="0" fontId="6" fillId="0" borderId="0" xfId="7" applyFill="1"/>
    <xf numFmtId="0" fontId="0" fillId="0" borderId="0" xfId="0" applyFill="1"/>
    <xf numFmtId="0" fontId="6" fillId="0" borderId="0" xfId="7" applyFill="1" applyAlignment="1">
      <alignment horizontal="right"/>
    </xf>
    <xf numFmtId="0" fontId="21" fillId="0" borderId="0" xfId="7" applyFont="1" applyFill="1" applyAlignment="1">
      <alignment horizontal="center"/>
    </xf>
    <xf numFmtId="0" fontId="6" fillId="0" borderId="0" xfId="7" applyFill="1" applyAlignment="1">
      <alignment horizontal="center"/>
    </xf>
    <xf numFmtId="0" fontId="21" fillId="0" borderId="0" xfId="7" applyFont="1"/>
    <xf numFmtId="0" fontId="6" fillId="11" borderId="2" xfId="7" applyFont="1" applyFill="1" applyBorder="1" applyAlignment="1">
      <alignment horizontal="center" vertical="center"/>
    </xf>
    <xf numFmtId="0" fontId="6" fillId="11" borderId="6" xfId="7" applyFont="1" applyFill="1" applyBorder="1" applyAlignment="1">
      <alignment horizontal="center" vertical="center" wrapText="1"/>
    </xf>
    <xf numFmtId="0" fontId="6" fillId="11" borderId="6" xfId="7" applyFont="1" applyFill="1" applyBorder="1" applyAlignment="1">
      <alignment horizontal="center" vertical="center"/>
    </xf>
    <xf numFmtId="0" fontId="21" fillId="16" borderId="0" xfId="7" applyFont="1" applyFill="1" applyBorder="1" applyAlignment="1">
      <alignment horizontal="center" vertical="center" wrapText="1"/>
    </xf>
    <xf numFmtId="0" fontId="21" fillId="17" borderId="0" xfId="7" applyFont="1" applyFill="1" applyAlignment="1">
      <alignment horizontal="center" vertical="center" wrapText="1"/>
    </xf>
    <xf numFmtId="0" fontId="21" fillId="0" borderId="0" xfId="7" applyFont="1" applyAlignment="1">
      <alignment horizontal="center" vertical="center" wrapText="1"/>
    </xf>
  </cellXfs>
  <cellStyles count="27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 Built-in Normal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(user)" xfId="11" xr:uid="{00000000-0005-0000-0000-00000A000000}"/>
    <cellStyle name="Heading 1" xfId="12" xr:uid="{00000000-0005-0000-0000-00000B000000}"/>
    <cellStyle name="Heading 2" xfId="13" xr:uid="{00000000-0005-0000-0000-00000C000000}"/>
    <cellStyle name="Heading1" xfId="14" xr:uid="{00000000-0005-0000-0000-00000D000000}"/>
    <cellStyle name="Heading1 1" xfId="15" xr:uid="{00000000-0005-0000-0000-00000E000000}"/>
    <cellStyle name="Hyperlink" xfId="16" builtinId="8"/>
    <cellStyle name="Neutral" xfId="17" xr:uid="{00000000-0005-0000-0000-000011000000}"/>
    <cellStyle name="Normal" xfId="0" builtinId="0" customBuiltin="1"/>
    <cellStyle name="Note" xfId="18" xr:uid="{00000000-0005-0000-0000-000013000000}"/>
    <cellStyle name="Result" xfId="19" xr:uid="{00000000-0005-0000-0000-000014000000}"/>
    <cellStyle name="Result 1" xfId="20" xr:uid="{00000000-0005-0000-0000-000015000000}"/>
    <cellStyle name="Result2" xfId="21" xr:uid="{00000000-0005-0000-0000-000016000000}"/>
    <cellStyle name="Result2 1" xfId="22" xr:uid="{00000000-0005-0000-0000-000017000000}"/>
    <cellStyle name="Result2 2" xfId="26" xr:uid="{00000000-0005-0000-0000-000018000000}"/>
    <cellStyle name="Status" xfId="23" xr:uid="{00000000-0005-0000-0000-000019000000}"/>
    <cellStyle name="Text" xfId="24" xr:uid="{00000000-0005-0000-0000-00001A000000}"/>
    <cellStyle name="Warning" xfId="25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uciemota.bio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luciemota.bio@gmail.com" TargetMode="External"/><Relationship Id="rId1" Type="http://schemas.openxmlformats.org/officeDocument/2006/relationships/hyperlink" Target="mailto:luciemota.bio@gmail.com" TargetMode="External"/><Relationship Id="rId6" Type="http://schemas.openxmlformats.org/officeDocument/2006/relationships/hyperlink" Target="mailto:luciemota.bio@gmail.com" TargetMode="External"/><Relationship Id="rId5" Type="http://schemas.openxmlformats.org/officeDocument/2006/relationships/hyperlink" Target="mailto:luciemota.bio@gmail.com" TargetMode="External"/><Relationship Id="rId4" Type="http://schemas.openxmlformats.org/officeDocument/2006/relationships/hyperlink" Target="mailto:luciemota.bi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93"/>
  <sheetViews>
    <sheetView workbookViewId="0"/>
  </sheetViews>
  <sheetFormatPr defaultRowHeight="14.25"/>
  <cols>
    <col min="1" max="1" width="32.25" style="41" customWidth="1"/>
    <col min="2" max="2" width="34.5" style="24" customWidth="1"/>
    <col min="3" max="3" width="110.5" style="20" customWidth="1"/>
    <col min="4" max="64" width="10.75" style="20" customWidth="1"/>
  </cols>
  <sheetData>
    <row r="1" spans="1:64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spans="1:64">
      <c r="A2" s="1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</row>
    <row r="3" spans="1:64">
      <c r="A3" s="1"/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spans="1:64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</row>
    <row r="5" spans="1:64">
      <c r="A5" s="5" t="s">
        <v>0</v>
      </c>
      <c r="B5" s="6" t="s">
        <v>1</v>
      </c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</row>
    <row r="6" spans="1:64">
      <c r="A6" s="7" t="s">
        <v>2</v>
      </c>
      <c r="B6" s="8" t="s">
        <v>3</v>
      </c>
      <c r="C6" s="9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</row>
    <row r="7" spans="1:64">
      <c r="A7" s="10" t="s">
        <v>4</v>
      </c>
      <c r="B7" s="8" t="s">
        <v>5</v>
      </c>
      <c r="C7" s="9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</row>
    <row r="8" spans="1:64">
      <c r="A8" s="11" t="s">
        <v>6</v>
      </c>
      <c r="B8" s="8" t="s">
        <v>7</v>
      </c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</row>
    <row r="9" spans="1:64">
      <c r="A9" s="1"/>
      <c r="B9" s="12"/>
      <c r="C9" s="3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</row>
    <row r="10" spans="1:64">
      <c r="A10" s="5" t="s">
        <v>8</v>
      </c>
      <c r="B10" s="13" t="s">
        <v>9</v>
      </c>
      <c r="C10" s="14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</row>
    <row r="11" spans="1:64">
      <c r="A11" s="15"/>
      <c r="B11" s="16" t="s">
        <v>11</v>
      </c>
      <c r="C11" s="17" t="s">
        <v>12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</row>
    <row r="12" spans="1:64" ht="25.5">
      <c r="A12" s="18" t="s">
        <v>13</v>
      </c>
      <c r="B12" s="16" t="s">
        <v>14</v>
      </c>
      <c r="C12" s="19" t="s">
        <v>15</v>
      </c>
    </row>
    <row r="13" spans="1:64">
      <c r="A13" s="21"/>
      <c r="B13" s="22" t="s">
        <v>16</v>
      </c>
      <c r="C13" s="17" t="s">
        <v>17</v>
      </c>
    </row>
    <row r="14" spans="1:64">
      <c r="A14" s="21"/>
      <c r="B14" s="22" t="s">
        <v>18</v>
      </c>
      <c r="C14" s="17" t="s">
        <v>19</v>
      </c>
    </row>
    <row r="15" spans="1:64" ht="25.5">
      <c r="A15" s="21"/>
      <c r="B15" s="22" t="s">
        <v>20</v>
      </c>
      <c r="C15" s="19" t="s">
        <v>21</v>
      </c>
    </row>
    <row r="16" spans="1:64" ht="25.5">
      <c r="A16" s="21"/>
      <c r="B16" s="22" t="s">
        <v>22</v>
      </c>
      <c r="C16" s="19" t="s">
        <v>23</v>
      </c>
    </row>
    <row r="17" spans="1:3" ht="25.5">
      <c r="A17" s="21"/>
      <c r="B17" s="22" t="s">
        <v>24</v>
      </c>
      <c r="C17" s="19" t="s">
        <v>25</v>
      </c>
    </row>
    <row r="18" spans="1:3" ht="25.5">
      <c r="A18" s="21"/>
      <c r="B18" s="22" t="s">
        <v>26</v>
      </c>
      <c r="C18" s="19" t="s">
        <v>27</v>
      </c>
    </row>
    <row r="19" spans="1:3" ht="25.5">
      <c r="A19" s="21"/>
      <c r="B19" s="23" t="s">
        <v>28</v>
      </c>
      <c r="C19" s="19" t="s">
        <v>29</v>
      </c>
    </row>
    <row r="20" spans="1:3" ht="25.5">
      <c r="A20" s="21"/>
      <c r="B20" s="22" t="s">
        <v>30</v>
      </c>
      <c r="C20" s="19" t="s">
        <v>31</v>
      </c>
    </row>
    <row r="21" spans="1:3">
      <c r="A21" s="4"/>
    </row>
    <row r="22" spans="1:3">
      <c r="A22" s="4"/>
    </row>
    <row r="23" spans="1:3">
      <c r="A23" s="5" t="s">
        <v>8</v>
      </c>
      <c r="B23" s="13" t="s">
        <v>9</v>
      </c>
      <c r="C23" s="25" t="s">
        <v>10</v>
      </c>
    </row>
    <row r="24" spans="1:3">
      <c r="A24" s="15"/>
      <c r="B24" s="16" t="s">
        <v>11</v>
      </c>
      <c r="C24" s="17" t="s">
        <v>12</v>
      </c>
    </row>
    <row r="25" spans="1:3" ht="25.5">
      <c r="A25" s="26" t="s">
        <v>32</v>
      </c>
      <c r="B25" s="16" t="s">
        <v>14</v>
      </c>
      <c r="C25" s="19" t="s">
        <v>33</v>
      </c>
    </row>
    <row r="26" spans="1:3">
      <c r="A26" s="27"/>
      <c r="B26" s="22" t="s">
        <v>34</v>
      </c>
      <c r="C26" s="19" t="s">
        <v>35</v>
      </c>
    </row>
    <row r="27" spans="1:3">
      <c r="A27" s="27"/>
      <c r="B27" s="22" t="s">
        <v>36</v>
      </c>
      <c r="C27" s="17" t="s">
        <v>37</v>
      </c>
    </row>
    <row r="28" spans="1:3" ht="25.5">
      <c r="A28" s="27"/>
      <c r="B28" s="22" t="s">
        <v>38</v>
      </c>
      <c r="C28" s="19" t="s">
        <v>39</v>
      </c>
    </row>
    <row r="29" spans="1:3">
      <c r="A29" s="27"/>
      <c r="B29" s="22" t="s">
        <v>40</v>
      </c>
      <c r="C29" s="17" t="s">
        <v>41</v>
      </c>
    </row>
    <row r="30" spans="1:3">
      <c r="A30" s="27"/>
      <c r="B30" s="22" t="s">
        <v>42</v>
      </c>
      <c r="C30" s="17" t="s">
        <v>43</v>
      </c>
    </row>
    <row r="31" spans="1:3">
      <c r="A31" s="27"/>
      <c r="B31" s="22" t="s">
        <v>44</v>
      </c>
      <c r="C31" s="17" t="s">
        <v>45</v>
      </c>
    </row>
    <row r="32" spans="1:3">
      <c r="A32" s="27"/>
      <c r="B32" s="22" t="s">
        <v>46</v>
      </c>
      <c r="C32" s="17" t="s">
        <v>47</v>
      </c>
    </row>
    <row r="33" spans="1:3">
      <c r="A33" s="27"/>
      <c r="B33" s="22" t="s">
        <v>48</v>
      </c>
      <c r="C33" s="17" t="s">
        <v>49</v>
      </c>
    </row>
    <row r="34" spans="1:3">
      <c r="A34" s="27"/>
      <c r="B34" s="22" t="s">
        <v>50</v>
      </c>
      <c r="C34" s="17" t="s">
        <v>51</v>
      </c>
    </row>
    <row r="35" spans="1:3">
      <c r="A35" s="27"/>
      <c r="B35" s="22" t="s">
        <v>52</v>
      </c>
      <c r="C35" s="17" t="s">
        <v>53</v>
      </c>
    </row>
    <row r="36" spans="1:3">
      <c r="A36" s="27"/>
      <c r="B36" s="16" t="s">
        <v>54</v>
      </c>
      <c r="C36" s="17" t="s">
        <v>55</v>
      </c>
    </row>
    <row r="37" spans="1:3">
      <c r="A37" s="27"/>
      <c r="B37" s="16" t="s">
        <v>56</v>
      </c>
      <c r="C37" s="17" t="s">
        <v>57</v>
      </c>
    </row>
    <row r="38" spans="1:3">
      <c r="A38" s="27"/>
      <c r="B38" s="16" t="s">
        <v>58</v>
      </c>
      <c r="C38" s="17" t="s">
        <v>59</v>
      </c>
    </row>
    <row r="39" spans="1:3">
      <c r="A39" s="27"/>
      <c r="B39" s="16" t="s">
        <v>60</v>
      </c>
      <c r="C39" s="17" t="s">
        <v>57</v>
      </c>
    </row>
    <row r="40" spans="1:3">
      <c r="A40" s="27"/>
      <c r="B40" s="16" t="s">
        <v>61</v>
      </c>
      <c r="C40" s="17" t="s">
        <v>62</v>
      </c>
    </row>
    <row r="41" spans="1:3">
      <c r="A41" s="27"/>
      <c r="B41" s="16" t="s">
        <v>63</v>
      </c>
      <c r="C41" s="17" t="s">
        <v>64</v>
      </c>
    </row>
    <row r="42" spans="1:3">
      <c r="A42" s="27"/>
      <c r="B42" s="16" t="s">
        <v>65</v>
      </c>
      <c r="C42" s="17" t="s">
        <v>66</v>
      </c>
    </row>
    <row r="43" spans="1:3" ht="15" thickBot="1">
      <c r="A43" s="27"/>
      <c r="B43" s="16" t="s">
        <v>67</v>
      </c>
      <c r="C43" s="17" t="s">
        <v>68</v>
      </c>
    </row>
    <row r="44" spans="1:3" ht="15.75" thickTop="1" thickBot="1">
      <c r="A44" s="93" t="s">
        <v>69</v>
      </c>
      <c r="B44" s="28" t="s">
        <v>70</v>
      </c>
      <c r="C44" s="17" t="s">
        <v>71</v>
      </c>
    </row>
    <row r="45" spans="1:3" ht="15.75" thickTop="1" thickBot="1">
      <c r="A45" s="93"/>
      <c r="B45" s="29" t="s">
        <v>72</v>
      </c>
      <c r="C45" s="17" t="s">
        <v>73</v>
      </c>
    </row>
    <row r="46" spans="1:3" ht="15.75" thickTop="1" thickBot="1">
      <c r="A46" s="93"/>
      <c r="B46" s="30" t="s">
        <v>74</v>
      </c>
      <c r="C46" s="17" t="s">
        <v>75</v>
      </c>
    </row>
    <row r="47" spans="1:3" ht="15.75" thickTop="1" thickBot="1">
      <c r="A47" s="93"/>
      <c r="B47" s="30" t="s">
        <v>76</v>
      </c>
      <c r="C47" s="17" t="s">
        <v>77</v>
      </c>
    </row>
    <row r="48" spans="1:3" ht="15.75" thickTop="1" thickBot="1">
      <c r="A48" s="93"/>
      <c r="B48" s="30" t="s">
        <v>78</v>
      </c>
      <c r="C48" s="17" t="s">
        <v>79</v>
      </c>
    </row>
    <row r="49" spans="1:3" ht="15.75" thickTop="1" thickBot="1">
      <c r="A49" s="93"/>
      <c r="B49" s="31" t="s">
        <v>80</v>
      </c>
      <c r="C49" s="17" t="s">
        <v>81</v>
      </c>
    </row>
    <row r="50" spans="1:3" ht="12.75" customHeight="1" thickTop="1" thickBot="1">
      <c r="A50" s="94" t="s">
        <v>82</v>
      </c>
      <c r="B50" s="32" t="s">
        <v>83</v>
      </c>
      <c r="C50" s="17" t="s">
        <v>84</v>
      </c>
    </row>
    <row r="51" spans="1:3" ht="12.75" customHeight="1" thickTop="1" thickBot="1">
      <c r="A51" s="94"/>
      <c r="B51" s="33" t="s">
        <v>85</v>
      </c>
      <c r="C51" s="17" t="s">
        <v>86</v>
      </c>
    </row>
    <row r="52" spans="1:3" ht="15.75" thickTop="1" thickBot="1">
      <c r="A52" s="94"/>
      <c r="B52" s="33" t="s">
        <v>87</v>
      </c>
      <c r="C52" s="17" t="s">
        <v>88</v>
      </c>
    </row>
    <row r="53" spans="1:3" ht="15.75" thickTop="1" thickBot="1">
      <c r="A53" s="94"/>
      <c r="B53" s="33" t="s">
        <v>89</v>
      </c>
      <c r="C53" s="17" t="s">
        <v>90</v>
      </c>
    </row>
    <row r="54" spans="1:3" ht="39.75" thickTop="1" thickBot="1">
      <c r="A54" s="94"/>
      <c r="B54" s="34" t="s">
        <v>22</v>
      </c>
      <c r="C54" s="19" t="s">
        <v>91</v>
      </c>
    </row>
    <row r="55" spans="1:3" ht="15.75" thickTop="1" thickBot="1">
      <c r="A55" s="94"/>
      <c r="B55" s="34" t="s">
        <v>92</v>
      </c>
      <c r="C55" s="17" t="s">
        <v>93</v>
      </c>
    </row>
    <row r="56" spans="1:3" ht="15.75" thickTop="1" thickBot="1">
      <c r="A56" s="94"/>
      <c r="B56" s="34" t="s">
        <v>94</v>
      </c>
      <c r="C56" s="17" t="s">
        <v>95</v>
      </c>
    </row>
    <row r="57" spans="1:3" ht="15.75" thickTop="1" thickBot="1">
      <c r="A57" s="94"/>
      <c r="B57" s="34" t="s">
        <v>96</v>
      </c>
      <c r="C57" s="17" t="s">
        <v>97</v>
      </c>
    </row>
    <row r="58" spans="1:3" ht="15.75" thickTop="1" thickBot="1">
      <c r="A58" s="94"/>
      <c r="B58" s="34" t="s">
        <v>98</v>
      </c>
      <c r="C58" s="17" t="s">
        <v>99</v>
      </c>
    </row>
    <row r="59" spans="1:3" ht="15.75" thickTop="1" thickBot="1">
      <c r="A59" s="94"/>
      <c r="B59" s="34" t="s">
        <v>100</v>
      </c>
      <c r="C59" s="17" t="s">
        <v>101</v>
      </c>
    </row>
    <row r="60" spans="1:3" ht="15.75" thickTop="1" thickBot="1">
      <c r="A60" s="94"/>
      <c r="B60" s="34" t="s">
        <v>102</v>
      </c>
      <c r="C60" s="17" t="s">
        <v>103</v>
      </c>
    </row>
    <row r="61" spans="1:3" ht="15.75" thickTop="1" thickBot="1">
      <c r="A61" s="94"/>
      <c r="B61" s="34" t="s">
        <v>104</v>
      </c>
      <c r="C61" s="17" t="s">
        <v>105</v>
      </c>
    </row>
    <row r="62" spans="1:3" ht="15.75" thickTop="1" thickBot="1">
      <c r="A62" s="94"/>
      <c r="B62" s="34" t="s">
        <v>106</v>
      </c>
      <c r="C62" s="17" t="s">
        <v>107</v>
      </c>
    </row>
    <row r="63" spans="1:3" ht="15.75" thickTop="1" thickBot="1">
      <c r="A63" s="94"/>
      <c r="B63" s="34" t="s">
        <v>108</v>
      </c>
      <c r="C63" s="17" t="s">
        <v>109</v>
      </c>
    </row>
    <row r="64" spans="1:3" ht="15.75" thickTop="1" thickBot="1">
      <c r="A64" s="94"/>
      <c r="B64" s="33" t="s">
        <v>110</v>
      </c>
      <c r="C64" s="17" t="s">
        <v>111</v>
      </c>
    </row>
    <row r="65" spans="1:3" ht="27" thickTop="1" thickBot="1">
      <c r="A65" s="94"/>
      <c r="B65" s="33" t="s">
        <v>24</v>
      </c>
      <c r="C65" s="19" t="s">
        <v>112</v>
      </c>
    </row>
    <row r="66" spans="1:3" ht="27" thickTop="1" thickBot="1">
      <c r="A66" s="94"/>
      <c r="B66" s="35" t="s">
        <v>26</v>
      </c>
      <c r="C66" s="19" t="s">
        <v>113</v>
      </c>
    </row>
    <row r="67" spans="1:3" ht="27" thickTop="1" thickBot="1">
      <c r="A67" s="95" t="s">
        <v>114</v>
      </c>
      <c r="B67" s="36" t="s">
        <v>115</v>
      </c>
      <c r="C67" s="19" t="s">
        <v>116</v>
      </c>
    </row>
    <row r="68" spans="1:3" ht="15.75" thickTop="1" thickBot="1">
      <c r="A68" s="95"/>
      <c r="B68" s="37" t="s">
        <v>117</v>
      </c>
      <c r="C68" s="17" t="s">
        <v>118</v>
      </c>
    </row>
    <row r="69" spans="1:3" ht="15.75" thickTop="1" thickBot="1">
      <c r="A69" s="95"/>
      <c r="B69" s="37" t="s">
        <v>119</v>
      </c>
      <c r="C69" s="17" t="s">
        <v>120</v>
      </c>
    </row>
    <row r="70" spans="1:3" ht="15.75" thickTop="1" thickBot="1">
      <c r="A70" s="95"/>
      <c r="B70" s="37" t="s">
        <v>121</v>
      </c>
      <c r="C70" s="17" t="s">
        <v>122</v>
      </c>
    </row>
    <row r="71" spans="1:3" ht="15.75" thickTop="1" thickBot="1">
      <c r="A71" s="95"/>
      <c r="B71" s="37" t="s">
        <v>123</v>
      </c>
      <c r="C71" s="17" t="s">
        <v>124</v>
      </c>
    </row>
    <row r="72" spans="1:3" ht="15.75" thickTop="1" thickBot="1">
      <c r="A72" s="95"/>
      <c r="B72" s="37" t="s">
        <v>125</v>
      </c>
      <c r="C72" s="17" t="s">
        <v>126</v>
      </c>
    </row>
    <row r="73" spans="1:3" ht="15.75" thickTop="1" thickBot="1">
      <c r="A73" s="95"/>
      <c r="B73" s="37" t="s">
        <v>127</v>
      </c>
      <c r="C73" s="17" t="s">
        <v>128</v>
      </c>
    </row>
    <row r="74" spans="1:3" ht="15.75" thickTop="1" thickBot="1">
      <c r="A74" s="95"/>
      <c r="B74" s="37" t="s">
        <v>129</v>
      </c>
      <c r="C74" s="17" t="s">
        <v>130</v>
      </c>
    </row>
    <row r="75" spans="1:3" ht="15.75" thickTop="1" thickBot="1">
      <c r="A75" s="95"/>
      <c r="B75" s="37" t="s">
        <v>131</v>
      </c>
      <c r="C75" s="19" t="s">
        <v>132</v>
      </c>
    </row>
    <row r="76" spans="1:3" ht="15.75" thickTop="1" thickBot="1">
      <c r="A76" s="95"/>
      <c r="B76" s="37" t="s">
        <v>133</v>
      </c>
      <c r="C76" s="19" t="s">
        <v>134</v>
      </c>
    </row>
    <row r="77" spans="1:3" ht="15.75" thickTop="1" thickBot="1">
      <c r="A77" s="95"/>
      <c r="B77" s="38" t="s">
        <v>135</v>
      </c>
      <c r="C77" s="17" t="s">
        <v>136</v>
      </c>
    </row>
    <row r="78" spans="1:3" ht="15" thickTop="1">
      <c r="A78" s="39"/>
      <c r="B78" s="16" t="s">
        <v>137</v>
      </c>
      <c r="C78" s="17" t="s">
        <v>138</v>
      </c>
    </row>
    <row r="79" spans="1:3">
      <c r="A79" s="39"/>
      <c r="B79" s="16" t="s">
        <v>139</v>
      </c>
      <c r="C79" s="17" t="s">
        <v>140</v>
      </c>
    </row>
    <row r="80" spans="1:3">
      <c r="A80" s="39"/>
      <c r="B80" s="16" t="s">
        <v>141</v>
      </c>
      <c r="C80" s="17" t="s">
        <v>142</v>
      </c>
    </row>
    <row r="81" spans="1:2">
      <c r="A81" s="20"/>
      <c r="B81" s="40"/>
    </row>
    <row r="92" spans="1:2">
      <c r="A92" s="20"/>
    </row>
    <row r="93" spans="1:2">
      <c r="A93" s="20"/>
    </row>
  </sheetData>
  <mergeCells count="3">
    <mergeCell ref="A44:A49"/>
    <mergeCell ref="A50:A66"/>
    <mergeCell ref="A67:A77"/>
  </mergeCells>
  <pageMargins left="0.78740157480314954" right="0.78740157480314954" top="1.123228346456693" bottom="1.123228346456693" header="0.78740157480314954" footer="0.78740157480314954"/>
  <pageSetup paperSize="0" fitToWidth="0" fitToHeight="0" orientation="portrait" useFirstPageNumber="1" horizontalDpi="0" verticalDpi="0" copies="0"/>
  <headerFooter alignWithMargins="0">
    <oddHeader>&amp;C&amp;10&amp;A</oddHeader>
    <oddFooter>&amp;C&amp;10Página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31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4.25"/>
  <cols>
    <col min="1" max="2" width="10.75" style="47" customWidth="1"/>
    <col min="3" max="3" width="23.25" style="47" bestFit="1" customWidth="1"/>
    <col min="4" max="4" width="18.5" style="47" bestFit="1" customWidth="1"/>
    <col min="5" max="5" width="15.625" style="47" customWidth="1"/>
    <col min="6" max="6" width="10.75" style="47" customWidth="1"/>
    <col min="7" max="7" width="19.375" style="85" customWidth="1"/>
    <col min="8" max="8" width="18" style="47" customWidth="1"/>
    <col min="9" max="9" width="20.875" style="79" customWidth="1"/>
    <col min="10" max="10" width="43.875" style="47" bestFit="1" customWidth="1"/>
    <col min="11" max="11" width="13.125" style="47" customWidth="1"/>
    <col min="12" max="12" width="12.625" style="47" customWidth="1"/>
    <col min="13" max="13" width="12.875" style="47" customWidth="1"/>
    <col min="14" max="64" width="10.75" style="47" customWidth="1"/>
    <col min="65" max="1024" width="10.75" customWidth="1"/>
  </cols>
  <sheetData>
    <row r="1" spans="1:13" s="46" customFormat="1" ht="12.75">
      <c r="A1" s="42" t="s">
        <v>11</v>
      </c>
      <c r="B1" s="43" t="s">
        <v>14</v>
      </c>
      <c r="C1" s="42" t="s">
        <v>16</v>
      </c>
      <c r="D1" s="42" t="s">
        <v>18</v>
      </c>
      <c r="E1" s="42" t="s">
        <v>20</v>
      </c>
      <c r="F1" s="42" t="s">
        <v>22</v>
      </c>
      <c r="G1" s="42" t="s">
        <v>24</v>
      </c>
      <c r="H1" s="42" t="s">
        <v>26</v>
      </c>
      <c r="I1" s="44" t="s">
        <v>28</v>
      </c>
      <c r="J1" s="42" t="s">
        <v>143</v>
      </c>
      <c r="K1" s="45"/>
      <c r="L1" s="45"/>
      <c r="M1" s="45"/>
    </row>
    <row r="2" spans="1:13" s="90" customFormat="1">
      <c r="A2" s="47" t="s">
        <v>147</v>
      </c>
      <c r="B2" s="47" t="s">
        <v>160</v>
      </c>
      <c r="C2" t="s">
        <v>524</v>
      </c>
      <c r="D2" s="55" t="s">
        <v>232</v>
      </c>
      <c r="E2" s="47" t="s">
        <v>234</v>
      </c>
      <c r="F2">
        <v>1</v>
      </c>
      <c r="G2" s="85">
        <f>H2*2.25</f>
        <v>137.25</v>
      </c>
      <c r="H2" s="47">
        <v>61</v>
      </c>
      <c r="I2" s="79">
        <v>4689</v>
      </c>
      <c r="J2" s="92" t="s">
        <v>530</v>
      </c>
      <c r="K2" s="92" t="s">
        <v>531</v>
      </c>
      <c r="L2" s="91"/>
      <c r="M2" s="91"/>
    </row>
    <row r="3" spans="1:13" s="90" customFormat="1">
      <c r="A3" s="47" t="s">
        <v>147</v>
      </c>
      <c r="B3" s="47" t="s">
        <v>160</v>
      </c>
      <c r="C3" t="s">
        <v>228</v>
      </c>
      <c r="D3" s="55" t="s">
        <v>231</v>
      </c>
      <c r="E3" s="47" t="s">
        <v>234</v>
      </c>
      <c r="F3">
        <v>69</v>
      </c>
      <c r="G3" s="85">
        <f>H3*2.25</f>
        <v>137.25</v>
      </c>
      <c r="H3" s="47">
        <v>61</v>
      </c>
      <c r="I3" s="79">
        <v>4689</v>
      </c>
      <c r="J3" s="92" t="s">
        <v>530</v>
      </c>
      <c r="K3" s="92" t="s">
        <v>531</v>
      </c>
      <c r="L3" s="91"/>
      <c r="M3" s="91"/>
    </row>
    <row r="4" spans="1:13" s="90" customFormat="1">
      <c r="A4" s="47" t="s">
        <v>147</v>
      </c>
      <c r="B4" s="47" t="s">
        <v>160</v>
      </c>
      <c r="C4" t="s">
        <v>525</v>
      </c>
      <c r="D4" s="55" t="s">
        <v>274</v>
      </c>
      <c r="E4" s="47" t="s">
        <v>234</v>
      </c>
      <c r="F4">
        <v>1</v>
      </c>
      <c r="G4" s="85">
        <f t="shared" ref="G4:G20" si="0">H4*2.25</f>
        <v>137.25</v>
      </c>
      <c r="H4" s="47">
        <v>61</v>
      </c>
      <c r="I4" s="79">
        <v>4689</v>
      </c>
      <c r="J4" s="92" t="s">
        <v>530</v>
      </c>
      <c r="K4" s="92" t="s">
        <v>531</v>
      </c>
      <c r="L4" s="91"/>
      <c r="M4" s="91"/>
    </row>
    <row r="5" spans="1:13" s="90" customFormat="1">
      <c r="A5" s="47" t="s">
        <v>147</v>
      </c>
      <c r="B5" s="47" t="s">
        <v>160</v>
      </c>
      <c r="C5" t="s">
        <v>242</v>
      </c>
      <c r="D5" s="55" t="s">
        <v>233</v>
      </c>
      <c r="E5" s="47" t="s">
        <v>234</v>
      </c>
      <c r="F5">
        <v>8</v>
      </c>
      <c r="G5" s="85">
        <f t="shared" si="0"/>
        <v>137.25</v>
      </c>
      <c r="H5" s="47">
        <v>61</v>
      </c>
      <c r="I5" s="79">
        <v>4689</v>
      </c>
      <c r="J5" s="92" t="s">
        <v>530</v>
      </c>
      <c r="K5" s="92" t="s">
        <v>531</v>
      </c>
      <c r="L5" s="91"/>
      <c r="M5" s="91"/>
    </row>
    <row r="6" spans="1:13" s="90" customFormat="1">
      <c r="A6" s="47" t="s">
        <v>147</v>
      </c>
      <c r="B6" s="47" t="s">
        <v>160</v>
      </c>
      <c r="C6" t="s">
        <v>526</v>
      </c>
      <c r="D6" s="55" t="s">
        <v>233</v>
      </c>
      <c r="E6" s="47" t="s">
        <v>234</v>
      </c>
      <c r="F6">
        <v>2</v>
      </c>
      <c r="G6" s="85">
        <f t="shared" si="0"/>
        <v>137.25</v>
      </c>
      <c r="H6" s="47">
        <v>61</v>
      </c>
      <c r="I6" s="79">
        <v>4689</v>
      </c>
      <c r="J6" s="92" t="s">
        <v>530</v>
      </c>
      <c r="K6" s="92" t="s">
        <v>531</v>
      </c>
      <c r="L6" s="91"/>
      <c r="M6" s="91"/>
    </row>
    <row r="7" spans="1:13" s="90" customFormat="1">
      <c r="A7" s="87" t="s">
        <v>147</v>
      </c>
      <c r="B7" s="87" t="s">
        <v>529</v>
      </c>
      <c r="C7" s="88" t="s">
        <v>228</v>
      </c>
      <c r="D7" s="70" t="s">
        <v>231</v>
      </c>
      <c r="E7" s="47" t="s">
        <v>234</v>
      </c>
      <c r="F7" s="88">
        <v>109</v>
      </c>
      <c r="G7" s="85">
        <f t="shared" si="0"/>
        <v>47.25</v>
      </c>
      <c r="H7" s="87">
        <v>21</v>
      </c>
      <c r="I7" s="89">
        <v>2406</v>
      </c>
      <c r="J7" s="92" t="s">
        <v>530</v>
      </c>
      <c r="K7" s="92" t="s">
        <v>531</v>
      </c>
      <c r="L7" s="91"/>
      <c r="M7" s="91"/>
    </row>
    <row r="8" spans="1:13" s="90" customFormat="1">
      <c r="A8" s="87" t="s">
        <v>147</v>
      </c>
      <c r="B8" s="87" t="s">
        <v>529</v>
      </c>
      <c r="C8" s="88" t="s">
        <v>229</v>
      </c>
      <c r="D8" s="70" t="s">
        <v>273</v>
      </c>
      <c r="E8" s="47" t="s">
        <v>234</v>
      </c>
      <c r="F8" s="88">
        <v>3</v>
      </c>
      <c r="G8" s="85">
        <f t="shared" si="0"/>
        <v>47.25</v>
      </c>
      <c r="H8" s="87">
        <v>21</v>
      </c>
      <c r="I8" s="89">
        <v>2406</v>
      </c>
      <c r="J8" s="92" t="s">
        <v>530</v>
      </c>
      <c r="K8" s="92" t="s">
        <v>531</v>
      </c>
      <c r="L8" s="91"/>
      <c r="M8" s="91"/>
    </row>
    <row r="9" spans="1:13" s="90" customFormat="1">
      <c r="A9" s="87" t="s">
        <v>147</v>
      </c>
      <c r="B9" s="87" t="s">
        <v>529</v>
      </c>
      <c r="C9" s="88" t="s">
        <v>525</v>
      </c>
      <c r="D9" s="70" t="s">
        <v>274</v>
      </c>
      <c r="E9" s="47" t="s">
        <v>234</v>
      </c>
      <c r="F9" s="88">
        <v>4</v>
      </c>
      <c r="G9" s="85">
        <f t="shared" si="0"/>
        <v>47.25</v>
      </c>
      <c r="H9" s="87">
        <v>21</v>
      </c>
      <c r="I9" s="89">
        <v>2406</v>
      </c>
      <c r="J9" s="92" t="s">
        <v>530</v>
      </c>
      <c r="K9" s="92" t="s">
        <v>531</v>
      </c>
      <c r="L9" s="91"/>
      <c r="M9" s="91"/>
    </row>
    <row r="10" spans="1:13" s="90" customFormat="1">
      <c r="A10" s="87" t="s">
        <v>147</v>
      </c>
      <c r="B10" s="87" t="s">
        <v>529</v>
      </c>
      <c r="C10" s="88" t="s">
        <v>242</v>
      </c>
      <c r="D10" s="70" t="s">
        <v>233</v>
      </c>
      <c r="E10" s="47" t="s">
        <v>234</v>
      </c>
      <c r="F10" s="88">
        <v>13</v>
      </c>
      <c r="G10" s="85">
        <f t="shared" si="0"/>
        <v>47.25</v>
      </c>
      <c r="H10" s="87">
        <v>21</v>
      </c>
      <c r="I10" s="89">
        <v>2406</v>
      </c>
      <c r="J10" s="92" t="s">
        <v>530</v>
      </c>
      <c r="K10" s="92" t="s">
        <v>531</v>
      </c>
      <c r="L10" s="91"/>
      <c r="M10" s="91"/>
    </row>
    <row r="11" spans="1:13" s="90" customFormat="1">
      <c r="A11" s="87" t="s">
        <v>147</v>
      </c>
      <c r="B11" s="87" t="s">
        <v>529</v>
      </c>
      <c r="C11" s="88" t="s">
        <v>526</v>
      </c>
      <c r="D11" s="70" t="s">
        <v>233</v>
      </c>
      <c r="E11" s="47" t="s">
        <v>234</v>
      </c>
      <c r="F11" s="88">
        <v>2</v>
      </c>
      <c r="G11" s="85">
        <f t="shared" si="0"/>
        <v>47.25</v>
      </c>
      <c r="H11" s="87">
        <v>21</v>
      </c>
      <c r="I11" s="89">
        <v>2406</v>
      </c>
      <c r="J11" s="92" t="s">
        <v>530</v>
      </c>
      <c r="K11" s="92" t="s">
        <v>531</v>
      </c>
      <c r="L11" s="91"/>
      <c r="M11" s="91"/>
    </row>
    <row r="12" spans="1:13" s="90" customFormat="1">
      <c r="A12" s="87" t="s">
        <v>147</v>
      </c>
      <c r="B12" s="87" t="s">
        <v>152</v>
      </c>
      <c r="C12" s="88" t="s">
        <v>524</v>
      </c>
      <c r="D12" s="70" t="s">
        <v>232</v>
      </c>
      <c r="E12" s="47" t="s">
        <v>234</v>
      </c>
      <c r="F12" s="87"/>
      <c r="G12" s="85">
        <f t="shared" si="0"/>
        <v>227.25</v>
      </c>
      <c r="H12" s="87">
        <v>101</v>
      </c>
      <c r="I12" s="89">
        <v>6573</v>
      </c>
      <c r="J12" s="92" t="s">
        <v>530</v>
      </c>
      <c r="K12" s="92" t="s">
        <v>531</v>
      </c>
      <c r="L12" s="91"/>
      <c r="M12" s="91"/>
    </row>
    <row r="13" spans="1:13" s="90" customFormat="1">
      <c r="A13" s="87" t="s">
        <v>147</v>
      </c>
      <c r="B13" s="87" t="s">
        <v>152</v>
      </c>
      <c r="C13" s="88" t="s">
        <v>228</v>
      </c>
      <c r="D13" s="70" t="s">
        <v>231</v>
      </c>
      <c r="E13" s="47" t="s">
        <v>234</v>
      </c>
      <c r="F13" s="88">
        <v>184</v>
      </c>
      <c r="G13" s="85">
        <f t="shared" si="0"/>
        <v>227.25</v>
      </c>
      <c r="H13" s="87">
        <v>101</v>
      </c>
      <c r="I13" s="89">
        <v>6573</v>
      </c>
      <c r="J13" s="92" t="s">
        <v>530</v>
      </c>
      <c r="K13" s="92" t="s">
        <v>531</v>
      </c>
      <c r="L13" s="91"/>
      <c r="M13" s="91"/>
    </row>
    <row r="14" spans="1:13" s="90" customFormat="1">
      <c r="A14" s="87" t="s">
        <v>147</v>
      </c>
      <c r="B14" s="87" t="s">
        <v>152</v>
      </c>
      <c r="C14" s="88" t="s">
        <v>290</v>
      </c>
      <c r="D14" s="70" t="s">
        <v>273</v>
      </c>
      <c r="E14" s="47" t="s">
        <v>234</v>
      </c>
      <c r="F14" s="88">
        <v>1</v>
      </c>
      <c r="G14" s="85">
        <f t="shared" si="0"/>
        <v>227.25</v>
      </c>
      <c r="H14" s="87">
        <v>101</v>
      </c>
      <c r="I14" s="89">
        <v>6573</v>
      </c>
      <c r="J14" s="92" t="s">
        <v>530</v>
      </c>
      <c r="K14" s="92" t="s">
        <v>531</v>
      </c>
      <c r="L14" s="91"/>
      <c r="M14" s="91"/>
    </row>
    <row r="15" spans="1:13" s="90" customFormat="1">
      <c r="A15" s="87" t="s">
        <v>147</v>
      </c>
      <c r="B15" s="87" t="s">
        <v>152</v>
      </c>
      <c r="C15" s="88" t="s">
        <v>525</v>
      </c>
      <c r="D15" s="70" t="s">
        <v>274</v>
      </c>
      <c r="E15" s="47" t="s">
        <v>234</v>
      </c>
      <c r="F15" s="88">
        <v>4</v>
      </c>
      <c r="G15" s="85">
        <f t="shared" si="0"/>
        <v>227.25</v>
      </c>
      <c r="H15" s="87">
        <v>101</v>
      </c>
      <c r="I15" s="89">
        <v>6573</v>
      </c>
      <c r="J15" s="92" t="s">
        <v>530</v>
      </c>
      <c r="K15" s="92" t="s">
        <v>531</v>
      </c>
      <c r="L15" s="91"/>
      <c r="M15" s="91"/>
    </row>
    <row r="16" spans="1:13" s="90" customFormat="1">
      <c r="A16" s="87" t="s">
        <v>147</v>
      </c>
      <c r="B16" s="87" t="s">
        <v>152</v>
      </c>
      <c r="C16" s="70" t="s">
        <v>528</v>
      </c>
      <c r="D16" s="70" t="s">
        <v>232</v>
      </c>
      <c r="E16" s="47" t="s">
        <v>234</v>
      </c>
      <c r="F16" s="88">
        <v>4</v>
      </c>
      <c r="G16" s="85">
        <f t="shared" si="0"/>
        <v>227.25</v>
      </c>
      <c r="H16" s="87">
        <v>101</v>
      </c>
      <c r="I16" s="89">
        <v>6573</v>
      </c>
      <c r="J16" s="92" t="s">
        <v>530</v>
      </c>
      <c r="K16" s="92" t="s">
        <v>531</v>
      </c>
      <c r="L16" s="91"/>
      <c r="M16" s="91"/>
    </row>
    <row r="17" spans="1:13" s="90" customFormat="1">
      <c r="A17" s="87" t="s">
        <v>147</v>
      </c>
      <c r="B17" s="87" t="s">
        <v>155</v>
      </c>
      <c r="C17" s="88" t="s">
        <v>228</v>
      </c>
      <c r="D17" s="70" t="s">
        <v>231</v>
      </c>
      <c r="E17" s="47" t="s">
        <v>234</v>
      </c>
      <c r="F17" s="88">
        <v>202</v>
      </c>
      <c r="G17" s="85">
        <f t="shared" si="0"/>
        <v>200.25</v>
      </c>
      <c r="H17" s="87">
        <v>89</v>
      </c>
      <c r="I17" s="89">
        <v>5528</v>
      </c>
      <c r="J17" s="92" t="s">
        <v>530</v>
      </c>
      <c r="K17" s="92" t="s">
        <v>531</v>
      </c>
      <c r="L17" s="91"/>
      <c r="M17" s="91"/>
    </row>
    <row r="18" spans="1:13" s="90" customFormat="1">
      <c r="A18" s="87" t="s">
        <v>147</v>
      </c>
      <c r="B18" s="87" t="s">
        <v>155</v>
      </c>
      <c r="C18" s="88" t="s">
        <v>242</v>
      </c>
      <c r="D18" s="70" t="s">
        <v>233</v>
      </c>
      <c r="E18" s="47" t="s">
        <v>234</v>
      </c>
      <c r="F18" s="88">
        <v>1</v>
      </c>
      <c r="G18" s="85">
        <f t="shared" si="0"/>
        <v>200.25</v>
      </c>
      <c r="H18" s="87">
        <v>89</v>
      </c>
      <c r="I18" s="89">
        <v>5528</v>
      </c>
      <c r="J18" s="92" t="s">
        <v>530</v>
      </c>
      <c r="K18" s="92" t="s">
        <v>531</v>
      </c>
      <c r="L18" s="91"/>
      <c r="M18" s="91"/>
    </row>
    <row r="19" spans="1:13" s="90" customFormat="1">
      <c r="A19" s="87" t="s">
        <v>147</v>
      </c>
      <c r="B19" s="87" t="s">
        <v>155</v>
      </c>
      <c r="C19" s="88" t="s">
        <v>526</v>
      </c>
      <c r="D19" s="70" t="s">
        <v>233</v>
      </c>
      <c r="E19" s="47" t="s">
        <v>234</v>
      </c>
      <c r="F19" s="88">
        <v>1</v>
      </c>
      <c r="G19" s="85">
        <f t="shared" si="0"/>
        <v>200.25</v>
      </c>
      <c r="H19" s="87">
        <v>89</v>
      </c>
      <c r="I19" s="89">
        <v>5528</v>
      </c>
      <c r="J19" s="92" t="s">
        <v>530</v>
      </c>
      <c r="K19" s="92" t="s">
        <v>531</v>
      </c>
      <c r="L19" s="91"/>
      <c r="M19" s="91"/>
    </row>
    <row r="20" spans="1:13" s="90" customFormat="1">
      <c r="A20" s="87" t="s">
        <v>147</v>
      </c>
      <c r="B20" s="87" t="s">
        <v>155</v>
      </c>
      <c r="C20" s="88" t="s">
        <v>527</v>
      </c>
      <c r="D20" s="70" t="s">
        <v>232</v>
      </c>
      <c r="E20" s="47" t="s">
        <v>234</v>
      </c>
      <c r="F20" s="88">
        <v>1</v>
      </c>
      <c r="G20" s="85">
        <f t="shared" si="0"/>
        <v>200.25</v>
      </c>
      <c r="H20" s="87">
        <v>89</v>
      </c>
      <c r="I20" s="89">
        <v>5528</v>
      </c>
      <c r="J20" s="92" t="s">
        <v>530</v>
      </c>
      <c r="K20" s="92" t="s">
        <v>531</v>
      </c>
      <c r="L20" s="91"/>
      <c r="M20" s="91"/>
    </row>
    <row r="21" spans="1:13">
      <c r="A21" s="47" t="s">
        <v>147</v>
      </c>
      <c r="B21" s="47" t="s">
        <v>160</v>
      </c>
      <c r="C21" s="47" t="s">
        <v>228</v>
      </c>
      <c r="D21" s="47" t="s">
        <v>231</v>
      </c>
      <c r="E21" s="47" t="s">
        <v>234</v>
      </c>
      <c r="F21" s="47">
        <v>139</v>
      </c>
      <c r="G21" s="78">
        <f>(H21/2)*2.25</f>
        <v>263.25</v>
      </c>
      <c r="H21" s="41">
        <v>234</v>
      </c>
      <c r="I21" s="74">
        <v>10210</v>
      </c>
      <c r="J21" s="47" t="s">
        <v>331</v>
      </c>
      <c r="K21" s="47" t="s">
        <v>334</v>
      </c>
    </row>
    <row r="22" spans="1:13">
      <c r="A22" s="47" t="s">
        <v>147</v>
      </c>
      <c r="B22" s="47" t="s">
        <v>160</v>
      </c>
      <c r="C22" s="47" t="s">
        <v>229</v>
      </c>
      <c r="D22" s="47" t="s">
        <v>273</v>
      </c>
      <c r="E22" s="47" t="s">
        <v>234</v>
      </c>
      <c r="F22" s="47">
        <v>47</v>
      </c>
      <c r="G22" s="78">
        <f t="shared" ref="G22:G85" si="1">(H22/2)*2.25</f>
        <v>263.25</v>
      </c>
      <c r="H22" s="41">
        <v>234</v>
      </c>
      <c r="I22" s="74">
        <v>10210</v>
      </c>
      <c r="J22" s="47" t="s">
        <v>331</v>
      </c>
      <c r="K22" s="47" t="s">
        <v>334</v>
      </c>
    </row>
    <row r="23" spans="1:13">
      <c r="A23" s="47" t="s">
        <v>147</v>
      </c>
      <c r="B23" s="47" t="s">
        <v>160</v>
      </c>
      <c r="C23" s="47" t="s">
        <v>230</v>
      </c>
      <c r="D23" s="47" t="s">
        <v>233</v>
      </c>
      <c r="E23" s="47" t="s">
        <v>234</v>
      </c>
      <c r="F23" s="47">
        <v>1</v>
      </c>
      <c r="G23" s="78">
        <f t="shared" si="1"/>
        <v>263.25</v>
      </c>
      <c r="H23" s="41">
        <v>234</v>
      </c>
      <c r="I23" s="74">
        <v>10210</v>
      </c>
      <c r="J23" s="47" t="s">
        <v>331</v>
      </c>
      <c r="K23" s="47" t="s">
        <v>334</v>
      </c>
    </row>
    <row r="24" spans="1:13">
      <c r="A24" s="47" t="s">
        <v>147</v>
      </c>
      <c r="B24" s="47" t="s">
        <v>235</v>
      </c>
      <c r="C24" s="47" t="s">
        <v>228</v>
      </c>
      <c r="D24" s="47" t="s">
        <v>231</v>
      </c>
      <c r="E24" s="47" t="s">
        <v>234</v>
      </c>
      <c r="F24" s="47">
        <v>278</v>
      </c>
      <c r="G24" s="78">
        <f t="shared" si="1"/>
        <v>249.75</v>
      </c>
      <c r="H24" s="74">
        <v>222</v>
      </c>
      <c r="I24" s="74">
        <v>14505</v>
      </c>
      <c r="J24" s="47" t="s">
        <v>331</v>
      </c>
      <c r="K24" s="47" t="s">
        <v>334</v>
      </c>
    </row>
    <row r="25" spans="1:13">
      <c r="A25" s="47" t="s">
        <v>147</v>
      </c>
      <c r="B25" s="47" t="s">
        <v>235</v>
      </c>
      <c r="C25" s="47" t="s">
        <v>229</v>
      </c>
      <c r="D25" s="47" t="s">
        <v>273</v>
      </c>
      <c r="E25" s="47" t="s">
        <v>234</v>
      </c>
      <c r="F25" s="47">
        <v>27</v>
      </c>
      <c r="G25" s="78">
        <f t="shared" si="1"/>
        <v>249.75</v>
      </c>
      <c r="H25" s="74">
        <v>222</v>
      </c>
      <c r="I25" s="74">
        <v>14505</v>
      </c>
      <c r="J25" s="47" t="s">
        <v>331</v>
      </c>
      <c r="K25" s="47" t="s">
        <v>334</v>
      </c>
    </row>
    <row r="26" spans="1:13">
      <c r="A26" s="47" t="s">
        <v>147</v>
      </c>
      <c r="B26" s="47" t="s">
        <v>235</v>
      </c>
      <c r="C26" s="47" t="s">
        <v>236</v>
      </c>
      <c r="D26" s="47" t="s">
        <v>274</v>
      </c>
      <c r="E26" s="47" t="s">
        <v>234</v>
      </c>
      <c r="F26" s="47">
        <v>10</v>
      </c>
      <c r="G26" s="78">
        <f t="shared" si="1"/>
        <v>249.75</v>
      </c>
      <c r="H26" s="74">
        <v>222</v>
      </c>
      <c r="I26" s="74">
        <v>14505</v>
      </c>
      <c r="J26" s="47" t="s">
        <v>331</v>
      </c>
      <c r="K26" s="47" t="s">
        <v>334</v>
      </c>
    </row>
    <row r="27" spans="1:13">
      <c r="A27" s="47" t="s">
        <v>147</v>
      </c>
      <c r="B27" s="47" t="s">
        <v>235</v>
      </c>
      <c r="C27" s="47" t="s">
        <v>237</v>
      </c>
      <c r="D27" s="47" t="s">
        <v>273</v>
      </c>
      <c r="E27" s="47" t="s">
        <v>234</v>
      </c>
      <c r="F27" s="47">
        <v>2</v>
      </c>
      <c r="G27" s="78">
        <f t="shared" si="1"/>
        <v>249.75</v>
      </c>
      <c r="H27" s="74">
        <v>222</v>
      </c>
      <c r="I27" s="74">
        <v>14505</v>
      </c>
      <c r="J27" s="47" t="s">
        <v>331</v>
      </c>
      <c r="K27" s="47" t="s">
        <v>334</v>
      </c>
    </row>
    <row r="28" spans="1:13">
      <c r="A28" s="47" t="s">
        <v>147</v>
      </c>
      <c r="B28" s="47" t="s">
        <v>235</v>
      </c>
      <c r="C28" s="47" t="s">
        <v>238</v>
      </c>
      <c r="D28" s="47" t="s">
        <v>232</v>
      </c>
      <c r="E28" s="47" t="s">
        <v>234</v>
      </c>
      <c r="F28" s="47">
        <v>5</v>
      </c>
      <c r="G28" s="78">
        <f t="shared" si="1"/>
        <v>249.75</v>
      </c>
      <c r="H28" s="74">
        <v>222</v>
      </c>
      <c r="I28" s="74">
        <v>14505</v>
      </c>
      <c r="J28" s="47" t="s">
        <v>331</v>
      </c>
      <c r="K28" s="47" t="s">
        <v>334</v>
      </c>
    </row>
    <row r="29" spans="1:13">
      <c r="A29" s="47" t="s">
        <v>147</v>
      </c>
      <c r="B29" s="47" t="s">
        <v>235</v>
      </c>
      <c r="C29" s="47" t="s">
        <v>239</v>
      </c>
      <c r="D29" s="47" t="s">
        <v>232</v>
      </c>
      <c r="E29" s="47" t="s">
        <v>234</v>
      </c>
      <c r="F29" s="47">
        <v>2</v>
      </c>
      <c r="G29" s="78">
        <f t="shared" si="1"/>
        <v>249.75</v>
      </c>
      <c r="H29" s="74">
        <v>222</v>
      </c>
      <c r="I29" s="74">
        <v>14505</v>
      </c>
      <c r="J29" s="47" t="s">
        <v>331</v>
      </c>
      <c r="K29" s="47" t="s">
        <v>334</v>
      </c>
    </row>
    <row r="30" spans="1:13">
      <c r="A30" s="47" t="s">
        <v>147</v>
      </c>
      <c r="B30" s="47" t="s">
        <v>235</v>
      </c>
      <c r="C30" s="47" t="s">
        <v>240</v>
      </c>
      <c r="D30" s="47" t="s">
        <v>233</v>
      </c>
      <c r="E30" s="47" t="s">
        <v>234</v>
      </c>
      <c r="F30" s="47">
        <v>15</v>
      </c>
      <c r="G30" s="78">
        <f t="shared" si="1"/>
        <v>249.75</v>
      </c>
      <c r="H30" s="74">
        <v>222</v>
      </c>
      <c r="I30" s="74">
        <v>14505</v>
      </c>
      <c r="J30" s="47" t="s">
        <v>331</v>
      </c>
      <c r="K30" s="47" t="s">
        <v>334</v>
      </c>
    </row>
    <row r="31" spans="1:13">
      <c r="A31" s="47" t="s">
        <v>147</v>
      </c>
      <c r="B31" s="47" t="s">
        <v>235</v>
      </c>
      <c r="C31" s="47" t="s">
        <v>241</v>
      </c>
      <c r="D31" s="47" t="s">
        <v>233</v>
      </c>
      <c r="E31" s="47" t="s">
        <v>234</v>
      </c>
      <c r="F31" s="47">
        <v>4</v>
      </c>
      <c r="G31" s="78">
        <f t="shared" si="1"/>
        <v>249.75</v>
      </c>
      <c r="H31" s="74">
        <v>222</v>
      </c>
      <c r="I31" s="74">
        <v>14505</v>
      </c>
      <c r="J31" s="47" t="s">
        <v>331</v>
      </c>
      <c r="K31" s="47" t="s">
        <v>334</v>
      </c>
    </row>
    <row r="32" spans="1:13">
      <c r="A32" s="47" t="s">
        <v>147</v>
      </c>
      <c r="B32" s="47" t="s">
        <v>235</v>
      </c>
      <c r="C32" s="47" t="s">
        <v>242</v>
      </c>
      <c r="D32" s="47" t="s">
        <v>233</v>
      </c>
      <c r="E32" s="47" t="s">
        <v>234</v>
      </c>
      <c r="F32" s="47">
        <v>1</v>
      </c>
      <c r="G32" s="78">
        <f t="shared" si="1"/>
        <v>249.75</v>
      </c>
      <c r="H32" s="74">
        <v>222</v>
      </c>
      <c r="I32" s="74">
        <v>14505</v>
      </c>
      <c r="J32" s="47" t="s">
        <v>331</v>
      </c>
      <c r="K32" s="47" t="s">
        <v>334</v>
      </c>
    </row>
    <row r="33" spans="1:11">
      <c r="A33" s="47" t="s">
        <v>147</v>
      </c>
      <c r="B33" s="47" t="s">
        <v>235</v>
      </c>
      <c r="C33" s="47" t="s">
        <v>230</v>
      </c>
      <c r="D33" s="47" t="s">
        <v>233</v>
      </c>
      <c r="E33" s="47" t="s">
        <v>234</v>
      </c>
      <c r="F33" s="47">
        <v>1</v>
      </c>
      <c r="G33" s="78">
        <f t="shared" si="1"/>
        <v>249.75</v>
      </c>
      <c r="H33" s="74">
        <v>222</v>
      </c>
      <c r="I33" s="74">
        <v>14505</v>
      </c>
      <c r="J33" s="47" t="s">
        <v>331</v>
      </c>
      <c r="K33" s="47" t="s">
        <v>334</v>
      </c>
    </row>
    <row r="34" spans="1:11">
      <c r="A34" s="47" t="s">
        <v>147</v>
      </c>
      <c r="B34" s="47" t="s">
        <v>235</v>
      </c>
      <c r="C34" s="47" t="s">
        <v>243</v>
      </c>
      <c r="D34" s="47" t="s">
        <v>233</v>
      </c>
      <c r="E34" s="47" t="s">
        <v>234</v>
      </c>
      <c r="F34" s="47">
        <v>2</v>
      </c>
      <c r="G34" s="78">
        <f t="shared" si="1"/>
        <v>249.75</v>
      </c>
      <c r="H34" s="74">
        <v>222</v>
      </c>
      <c r="I34" s="74">
        <v>14505</v>
      </c>
      <c r="J34" s="47" t="s">
        <v>331</v>
      </c>
      <c r="K34" s="47" t="s">
        <v>334</v>
      </c>
    </row>
    <row r="35" spans="1:11">
      <c r="A35" s="47" t="s">
        <v>147</v>
      </c>
      <c r="B35" s="47" t="s">
        <v>235</v>
      </c>
      <c r="C35" s="47" t="s">
        <v>244</v>
      </c>
      <c r="D35" s="47" t="s">
        <v>233</v>
      </c>
      <c r="E35" s="47" t="s">
        <v>234</v>
      </c>
      <c r="F35" s="47">
        <v>2</v>
      </c>
      <c r="G35" s="78">
        <f t="shared" si="1"/>
        <v>249.75</v>
      </c>
      <c r="H35" s="74">
        <v>222</v>
      </c>
      <c r="I35" s="74">
        <v>14505</v>
      </c>
      <c r="J35" s="47" t="s">
        <v>331</v>
      </c>
      <c r="K35" s="47" t="s">
        <v>334</v>
      </c>
    </row>
    <row r="36" spans="1:11">
      <c r="A36" s="47" t="s">
        <v>147</v>
      </c>
      <c r="B36" s="47" t="s">
        <v>162</v>
      </c>
      <c r="C36" s="47" t="s">
        <v>228</v>
      </c>
      <c r="D36" s="47" t="s">
        <v>231</v>
      </c>
      <c r="E36" s="47" t="s">
        <v>234</v>
      </c>
      <c r="F36" s="47">
        <v>115</v>
      </c>
      <c r="G36" s="78">
        <f t="shared" si="1"/>
        <v>288</v>
      </c>
      <c r="H36" s="41">
        <v>256</v>
      </c>
      <c r="I36" s="41">
        <v>5025</v>
      </c>
      <c r="J36" s="47" t="s">
        <v>331</v>
      </c>
      <c r="K36" s="47" t="s">
        <v>334</v>
      </c>
    </row>
    <row r="37" spans="1:11">
      <c r="A37" s="47" t="s">
        <v>147</v>
      </c>
      <c r="B37" s="47" t="s">
        <v>162</v>
      </c>
      <c r="C37" s="47" t="s">
        <v>229</v>
      </c>
      <c r="D37" s="47" t="s">
        <v>273</v>
      </c>
      <c r="E37" s="47" t="s">
        <v>234</v>
      </c>
      <c r="F37" s="47">
        <v>92</v>
      </c>
      <c r="G37" s="78">
        <f t="shared" si="1"/>
        <v>288</v>
      </c>
      <c r="H37" s="41">
        <v>256</v>
      </c>
      <c r="I37" s="41">
        <v>5025</v>
      </c>
      <c r="J37" s="47" t="s">
        <v>331</v>
      </c>
      <c r="K37" s="47" t="s">
        <v>334</v>
      </c>
    </row>
    <row r="38" spans="1:11">
      <c r="A38" s="47" t="s">
        <v>147</v>
      </c>
      <c r="B38" s="47" t="s">
        <v>162</v>
      </c>
      <c r="C38" s="47" t="s">
        <v>236</v>
      </c>
      <c r="D38" s="48" t="s">
        <v>274</v>
      </c>
      <c r="E38" s="47" t="s">
        <v>234</v>
      </c>
      <c r="F38" s="47">
        <v>5</v>
      </c>
      <c r="G38" s="78">
        <f t="shared" si="1"/>
        <v>288</v>
      </c>
      <c r="H38" s="41">
        <v>256</v>
      </c>
      <c r="I38" s="41">
        <v>5025</v>
      </c>
      <c r="J38" s="47" t="s">
        <v>331</v>
      </c>
      <c r="K38" s="47" t="s">
        <v>334</v>
      </c>
    </row>
    <row r="39" spans="1:11">
      <c r="A39" s="47" t="s">
        <v>147</v>
      </c>
      <c r="B39" s="47" t="s">
        <v>162</v>
      </c>
      <c r="C39" s="47" t="s">
        <v>237</v>
      </c>
      <c r="D39" s="47" t="s">
        <v>273</v>
      </c>
      <c r="E39" s="47" t="s">
        <v>234</v>
      </c>
      <c r="F39" s="47">
        <v>2</v>
      </c>
      <c r="G39" s="78">
        <f t="shared" si="1"/>
        <v>288</v>
      </c>
      <c r="H39" s="41">
        <v>256</v>
      </c>
      <c r="I39" s="41">
        <v>5025</v>
      </c>
      <c r="J39" s="47" t="s">
        <v>331</v>
      </c>
      <c r="K39" s="47" t="s">
        <v>334</v>
      </c>
    </row>
    <row r="40" spans="1:11">
      <c r="A40" s="47" t="s">
        <v>147</v>
      </c>
      <c r="B40" s="47" t="s">
        <v>162</v>
      </c>
      <c r="C40" s="47" t="s">
        <v>238</v>
      </c>
      <c r="D40" s="47" t="s">
        <v>232</v>
      </c>
      <c r="E40" s="47" t="s">
        <v>234</v>
      </c>
      <c r="F40" s="47">
        <v>1</v>
      </c>
      <c r="G40" s="78">
        <f t="shared" si="1"/>
        <v>288</v>
      </c>
      <c r="H40" s="41">
        <v>256</v>
      </c>
      <c r="I40" s="41">
        <v>5025</v>
      </c>
      <c r="J40" s="47" t="s">
        <v>331</v>
      </c>
      <c r="K40" s="47" t="s">
        <v>334</v>
      </c>
    </row>
    <row r="41" spans="1:11">
      <c r="A41" s="47" t="s">
        <v>147</v>
      </c>
      <c r="B41" s="47" t="s">
        <v>162</v>
      </c>
      <c r="C41" s="47" t="s">
        <v>239</v>
      </c>
      <c r="D41" s="47" t="s">
        <v>232</v>
      </c>
      <c r="E41" s="47" t="s">
        <v>234</v>
      </c>
      <c r="F41" s="47">
        <v>2</v>
      </c>
      <c r="G41" s="78">
        <f t="shared" si="1"/>
        <v>288</v>
      </c>
      <c r="H41" s="41">
        <v>256</v>
      </c>
      <c r="I41" s="41">
        <v>5025</v>
      </c>
      <c r="J41" s="47" t="s">
        <v>331</v>
      </c>
      <c r="K41" s="47" t="s">
        <v>334</v>
      </c>
    </row>
    <row r="42" spans="1:11">
      <c r="A42" s="47" t="s">
        <v>147</v>
      </c>
      <c r="B42" s="47" t="s">
        <v>162</v>
      </c>
      <c r="C42" s="47" t="s">
        <v>240</v>
      </c>
      <c r="D42" s="47" t="s">
        <v>233</v>
      </c>
      <c r="E42" s="47" t="s">
        <v>234</v>
      </c>
      <c r="F42" s="47">
        <v>9</v>
      </c>
      <c r="G42" s="78">
        <f t="shared" si="1"/>
        <v>288</v>
      </c>
      <c r="H42" s="41">
        <v>256</v>
      </c>
      <c r="I42" s="41">
        <v>5025</v>
      </c>
      <c r="J42" s="47" t="s">
        <v>331</v>
      </c>
      <c r="K42" s="47" t="s">
        <v>334</v>
      </c>
    </row>
    <row r="43" spans="1:11">
      <c r="A43" s="47" t="s">
        <v>147</v>
      </c>
      <c r="B43" s="47" t="s">
        <v>162</v>
      </c>
      <c r="C43" s="47" t="s">
        <v>241</v>
      </c>
      <c r="D43" s="47" t="s">
        <v>233</v>
      </c>
      <c r="E43" s="47" t="s">
        <v>234</v>
      </c>
      <c r="F43" s="47">
        <v>3</v>
      </c>
      <c r="G43" s="78">
        <f t="shared" si="1"/>
        <v>288</v>
      </c>
      <c r="H43" s="41">
        <v>256</v>
      </c>
      <c r="I43" s="41">
        <v>5025</v>
      </c>
      <c r="J43" s="47" t="s">
        <v>331</v>
      </c>
      <c r="K43" s="47" t="s">
        <v>334</v>
      </c>
    </row>
    <row r="44" spans="1:11">
      <c r="A44" s="47" t="s">
        <v>147</v>
      </c>
      <c r="B44" s="47" t="s">
        <v>162</v>
      </c>
      <c r="C44" s="47" t="s">
        <v>245</v>
      </c>
      <c r="D44" s="47" t="s">
        <v>233</v>
      </c>
      <c r="E44" s="47" t="s">
        <v>234</v>
      </c>
      <c r="F44" s="47">
        <v>2</v>
      </c>
      <c r="G44" s="78">
        <f t="shared" si="1"/>
        <v>288</v>
      </c>
      <c r="H44" s="41">
        <v>256</v>
      </c>
      <c r="I44" s="41">
        <v>5025</v>
      </c>
      <c r="J44" s="47" t="s">
        <v>331</v>
      </c>
      <c r="K44" s="47" t="s">
        <v>334</v>
      </c>
    </row>
    <row r="45" spans="1:11">
      <c r="A45" s="47" t="s">
        <v>147</v>
      </c>
      <c r="B45" s="47" t="s">
        <v>162</v>
      </c>
      <c r="C45" s="47" t="s">
        <v>230</v>
      </c>
      <c r="D45" s="47" t="s">
        <v>233</v>
      </c>
      <c r="E45" s="47" t="s">
        <v>234</v>
      </c>
      <c r="F45" s="47">
        <v>7</v>
      </c>
      <c r="G45" s="78">
        <f t="shared" si="1"/>
        <v>288</v>
      </c>
      <c r="H45" s="41">
        <v>256</v>
      </c>
      <c r="I45" s="41">
        <v>5025</v>
      </c>
      <c r="J45" s="47" t="s">
        <v>331</v>
      </c>
      <c r="K45" s="47" t="s">
        <v>334</v>
      </c>
    </row>
    <row r="46" spans="1:11">
      <c r="A46" s="47" t="s">
        <v>147</v>
      </c>
      <c r="B46" s="47" t="s">
        <v>162</v>
      </c>
      <c r="C46" s="47" t="s">
        <v>243</v>
      </c>
      <c r="D46" s="47" t="s">
        <v>233</v>
      </c>
      <c r="E46" s="47" t="s">
        <v>234</v>
      </c>
      <c r="F46" s="47">
        <v>2</v>
      </c>
      <c r="G46" s="78">
        <f t="shared" si="1"/>
        <v>288</v>
      </c>
      <c r="H46" s="41">
        <v>256</v>
      </c>
      <c r="I46" s="41">
        <v>5025</v>
      </c>
      <c r="J46" s="47" t="s">
        <v>331</v>
      </c>
      <c r="K46" s="47" t="s">
        <v>334</v>
      </c>
    </row>
    <row r="47" spans="1:11">
      <c r="A47" s="47" t="s">
        <v>147</v>
      </c>
      <c r="B47" s="47" t="s">
        <v>162</v>
      </c>
      <c r="C47" s="47" t="s">
        <v>244</v>
      </c>
      <c r="D47" s="47" t="s">
        <v>233</v>
      </c>
      <c r="E47" s="47" t="s">
        <v>234</v>
      </c>
      <c r="F47" s="47">
        <v>2</v>
      </c>
      <c r="G47" s="78">
        <f t="shared" si="1"/>
        <v>288</v>
      </c>
      <c r="H47" s="41">
        <v>256</v>
      </c>
      <c r="I47" s="41">
        <v>5025</v>
      </c>
      <c r="J47" s="47" t="s">
        <v>331</v>
      </c>
      <c r="K47" s="47" t="s">
        <v>334</v>
      </c>
    </row>
    <row r="48" spans="1:11">
      <c r="A48" s="47" t="s">
        <v>147</v>
      </c>
      <c r="B48" s="47" t="s">
        <v>162</v>
      </c>
      <c r="C48" s="47" t="s">
        <v>246</v>
      </c>
      <c r="D48" s="47" t="s">
        <v>233</v>
      </c>
      <c r="E48" s="47" t="s">
        <v>234</v>
      </c>
      <c r="F48" s="47">
        <v>1</v>
      </c>
      <c r="G48" s="78">
        <f t="shared" si="1"/>
        <v>288</v>
      </c>
      <c r="H48" s="41">
        <v>256</v>
      </c>
      <c r="I48" s="41">
        <v>5025</v>
      </c>
      <c r="J48" s="47" t="s">
        <v>331</v>
      </c>
      <c r="K48" s="47" t="s">
        <v>334</v>
      </c>
    </row>
    <row r="49" spans="1:11">
      <c r="A49" s="47" t="s">
        <v>147</v>
      </c>
      <c r="B49" s="47" t="s">
        <v>162</v>
      </c>
      <c r="C49" s="47" t="s">
        <v>247</v>
      </c>
      <c r="D49" s="47" t="s">
        <v>275</v>
      </c>
      <c r="E49" s="47" t="s">
        <v>234</v>
      </c>
      <c r="F49" s="47">
        <v>2</v>
      </c>
      <c r="G49" s="78">
        <f t="shared" si="1"/>
        <v>288</v>
      </c>
      <c r="H49" s="41">
        <v>256</v>
      </c>
      <c r="I49" s="41">
        <v>5025</v>
      </c>
      <c r="J49" s="47" t="s">
        <v>331</v>
      </c>
      <c r="K49" s="47" t="s">
        <v>334</v>
      </c>
    </row>
    <row r="50" spans="1:11">
      <c r="A50" s="47" t="s">
        <v>147</v>
      </c>
      <c r="B50" s="47" t="s">
        <v>162</v>
      </c>
      <c r="C50" s="47" t="s">
        <v>248</v>
      </c>
      <c r="D50" s="47" t="s">
        <v>277</v>
      </c>
      <c r="E50" s="47" t="s">
        <v>234</v>
      </c>
      <c r="F50" s="47">
        <v>2</v>
      </c>
      <c r="G50" s="78">
        <f t="shared" si="1"/>
        <v>288</v>
      </c>
      <c r="H50" s="41">
        <v>256</v>
      </c>
      <c r="I50" s="41">
        <v>5025</v>
      </c>
      <c r="J50" s="47" t="s">
        <v>331</v>
      </c>
      <c r="K50" s="47" t="s">
        <v>334</v>
      </c>
    </row>
    <row r="51" spans="1:11">
      <c r="A51" s="47" t="s">
        <v>147</v>
      </c>
      <c r="B51" s="47" t="s">
        <v>162</v>
      </c>
      <c r="C51" s="47" t="s">
        <v>249</v>
      </c>
      <c r="D51" s="47" t="s">
        <v>276</v>
      </c>
      <c r="E51" s="47" t="s">
        <v>234</v>
      </c>
      <c r="F51" s="47">
        <v>1</v>
      </c>
      <c r="G51" s="78">
        <f t="shared" si="1"/>
        <v>288</v>
      </c>
      <c r="H51" s="41">
        <v>256</v>
      </c>
      <c r="I51" s="41">
        <v>5025</v>
      </c>
      <c r="J51" s="47" t="s">
        <v>331</v>
      </c>
      <c r="K51" s="47" t="s">
        <v>334</v>
      </c>
    </row>
    <row r="52" spans="1:11">
      <c r="A52" s="47" t="s">
        <v>147</v>
      </c>
      <c r="B52" s="47" t="s">
        <v>150</v>
      </c>
      <c r="C52" s="47" t="s">
        <v>228</v>
      </c>
      <c r="D52" s="47" t="s">
        <v>231</v>
      </c>
      <c r="E52" s="47" t="s">
        <v>234</v>
      </c>
      <c r="F52" s="47">
        <v>236</v>
      </c>
      <c r="G52" s="78">
        <f t="shared" si="1"/>
        <v>371.25</v>
      </c>
      <c r="H52" s="41">
        <v>330</v>
      </c>
      <c r="I52" s="41">
        <v>13810</v>
      </c>
      <c r="J52" s="47" t="s">
        <v>331</v>
      </c>
      <c r="K52" s="47" t="s">
        <v>334</v>
      </c>
    </row>
    <row r="53" spans="1:11">
      <c r="A53" s="47" t="s">
        <v>147</v>
      </c>
      <c r="B53" s="47" t="s">
        <v>150</v>
      </c>
      <c r="C53" s="47" t="s">
        <v>229</v>
      </c>
      <c r="D53" s="47" t="s">
        <v>273</v>
      </c>
      <c r="E53" s="47" t="s">
        <v>234</v>
      </c>
      <c r="F53" s="47">
        <v>158</v>
      </c>
      <c r="G53" s="78">
        <f t="shared" si="1"/>
        <v>371.25</v>
      </c>
      <c r="H53" s="41">
        <v>330</v>
      </c>
      <c r="I53" s="41">
        <v>13810</v>
      </c>
      <c r="J53" s="47" t="s">
        <v>331</v>
      </c>
      <c r="K53" s="47" t="s">
        <v>334</v>
      </c>
    </row>
    <row r="54" spans="1:11">
      <c r="A54" s="47" t="s">
        <v>147</v>
      </c>
      <c r="B54" s="47" t="s">
        <v>150</v>
      </c>
      <c r="C54" s="47" t="s">
        <v>236</v>
      </c>
      <c r="D54" s="47" t="s">
        <v>274</v>
      </c>
      <c r="E54" s="47" t="s">
        <v>234</v>
      </c>
      <c r="F54" s="47">
        <v>134</v>
      </c>
      <c r="G54" s="78">
        <f t="shared" si="1"/>
        <v>371.25</v>
      </c>
      <c r="H54" s="41">
        <v>330</v>
      </c>
      <c r="I54" s="41">
        <v>13810</v>
      </c>
      <c r="J54" s="47" t="s">
        <v>331</v>
      </c>
      <c r="K54" s="47" t="s">
        <v>334</v>
      </c>
    </row>
    <row r="55" spans="1:11">
      <c r="A55" s="47" t="s">
        <v>147</v>
      </c>
      <c r="B55" s="47" t="s">
        <v>150</v>
      </c>
      <c r="C55" s="47" t="s">
        <v>237</v>
      </c>
      <c r="D55" s="47" t="s">
        <v>273</v>
      </c>
      <c r="E55" s="47" t="s">
        <v>234</v>
      </c>
      <c r="F55" s="47">
        <v>19</v>
      </c>
      <c r="G55" s="78">
        <f t="shared" si="1"/>
        <v>371.25</v>
      </c>
      <c r="H55" s="41">
        <v>330</v>
      </c>
      <c r="I55" s="41">
        <v>13810</v>
      </c>
      <c r="J55" s="47" t="s">
        <v>331</v>
      </c>
      <c r="K55" s="47" t="s">
        <v>334</v>
      </c>
    </row>
    <row r="56" spans="1:11">
      <c r="A56" s="47" t="s">
        <v>147</v>
      </c>
      <c r="B56" s="47" t="s">
        <v>150</v>
      </c>
      <c r="C56" s="47" t="s">
        <v>250</v>
      </c>
      <c r="D56" s="47" t="s">
        <v>232</v>
      </c>
      <c r="E56" s="47" t="s">
        <v>234</v>
      </c>
      <c r="F56" s="47">
        <v>2</v>
      </c>
      <c r="G56" s="78">
        <f t="shared" si="1"/>
        <v>371.25</v>
      </c>
      <c r="H56" s="41">
        <v>330</v>
      </c>
      <c r="I56" s="41">
        <v>13810</v>
      </c>
      <c r="J56" s="47" t="s">
        <v>331</v>
      </c>
      <c r="K56" s="47" t="s">
        <v>334</v>
      </c>
    </row>
    <row r="57" spans="1:11">
      <c r="A57" s="47" t="s">
        <v>147</v>
      </c>
      <c r="B57" s="47" t="s">
        <v>150</v>
      </c>
      <c r="C57" s="47" t="s">
        <v>240</v>
      </c>
      <c r="D57" s="47" t="s">
        <v>233</v>
      </c>
      <c r="E57" s="47" t="s">
        <v>234</v>
      </c>
      <c r="F57" s="47">
        <v>2</v>
      </c>
      <c r="G57" s="78">
        <f t="shared" si="1"/>
        <v>371.25</v>
      </c>
      <c r="H57" s="41">
        <v>330</v>
      </c>
      <c r="I57" s="41">
        <v>13810</v>
      </c>
      <c r="J57" s="47" t="s">
        <v>331</v>
      </c>
      <c r="K57" s="47" t="s">
        <v>334</v>
      </c>
    </row>
    <row r="58" spans="1:11">
      <c r="A58" s="47" t="s">
        <v>147</v>
      </c>
      <c r="B58" s="47" t="s">
        <v>150</v>
      </c>
      <c r="C58" s="47" t="s">
        <v>241</v>
      </c>
      <c r="D58" s="47" t="s">
        <v>233</v>
      </c>
      <c r="E58" s="47" t="s">
        <v>234</v>
      </c>
      <c r="F58" s="47">
        <v>11</v>
      </c>
      <c r="G58" s="78">
        <f t="shared" si="1"/>
        <v>371.25</v>
      </c>
      <c r="H58" s="41">
        <v>330</v>
      </c>
      <c r="I58" s="41">
        <v>13810</v>
      </c>
      <c r="J58" s="47" t="s">
        <v>331</v>
      </c>
      <c r="K58" s="47" t="s">
        <v>334</v>
      </c>
    </row>
    <row r="59" spans="1:11">
      <c r="A59" s="47" t="s">
        <v>147</v>
      </c>
      <c r="B59" s="47" t="s">
        <v>150</v>
      </c>
      <c r="C59" s="47" t="s">
        <v>251</v>
      </c>
      <c r="D59" s="47" t="s">
        <v>233</v>
      </c>
      <c r="E59" s="47" t="s">
        <v>234</v>
      </c>
      <c r="F59" s="47">
        <v>1</v>
      </c>
      <c r="G59" s="78">
        <f t="shared" si="1"/>
        <v>371.25</v>
      </c>
      <c r="H59" s="41">
        <v>330</v>
      </c>
      <c r="I59" s="41">
        <v>13810</v>
      </c>
      <c r="J59" s="47" t="s">
        <v>331</v>
      </c>
      <c r="K59" s="47" t="s">
        <v>334</v>
      </c>
    </row>
    <row r="60" spans="1:11">
      <c r="A60" s="47" t="s">
        <v>147</v>
      </c>
      <c r="B60" s="47" t="s">
        <v>150</v>
      </c>
      <c r="C60" s="47" t="s">
        <v>252</v>
      </c>
      <c r="D60" s="47" t="s">
        <v>233</v>
      </c>
      <c r="E60" s="47" t="s">
        <v>234</v>
      </c>
      <c r="F60" s="47">
        <v>1</v>
      </c>
      <c r="G60" s="78">
        <f t="shared" si="1"/>
        <v>371.25</v>
      </c>
      <c r="H60" s="41">
        <v>330</v>
      </c>
      <c r="I60" s="41">
        <v>13810</v>
      </c>
      <c r="J60" s="47" t="s">
        <v>331</v>
      </c>
      <c r="K60" s="47" t="s">
        <v>334</v>
      </c>
    </row>
    <row r="61" spans="1:11">
      <c r="A61" s="47" t="s">
        <v>147</v>
      </c>
      <c r="B61" s="47" t="s">
        <v>150</v>
      </c>
      <c r="C61" s="47" t="s">
        <v>242</v>
      </c>
      <c r="D61" s="47" t="s">
        <v>233</v>
      </c>
      <c r="E61" s="47" t="s">
        <v>234</v>
      </c>
      <c r="F61" s="47">
        <v>62</v>
      </c>
      <c r="G61" s="78">
        <f t="shared" si="1"/>
        <v>371.25</v>
      </c>
      <c r="H61" s="41">
        <v>330</v>
      </c>
      <c r="I61" s="41">
        <v>13810</v>
      </c>
      <c r="J61" s="47" t="s">
        <v>331</v>
      </c>
      <c r="K61" s="47" t="s">
        <v>334</v>
      </c>
    </row>
    <row r="62" spans="1:11">
      <c r="A62" s="47" t="s">
        <v>147</v>
      </c>
      <c r="B62" s="47" t="s">
        <v>150</v>
      </c>
      <c r="C62" s="47" t="s">
        <v>230</v>
      </c>
      <c r="D62" s="47" t="s">
        <v>233</v>
      </c>
      <c r="E62" s="47" t="s">
        <v>234</v>
      </c>
      <c r="F62" s="47">
        <v>7</v>
      </c>
      <c r="G62" s="78">
        <f t="shared" si="1"/>
        <v>371.25</v>
      </c>
      <c r="H62" s="41">
        <v>330</v>
      </c>
      <c r="I62" s="41">
        <v>13810</v>
      </c>
      <c r="J62" s="47" t="s">
        <v>331</v>
      </c>
      <c r="K62" s="47" t="s">
        <v>334</v>
      </c>
    </row>
    <row r="63" spans="1:11">
      <c r="A63" s="47" t="s">
        <v>147</v>
      </c>
      <c r="B63" s="47" t="s">
        <v>150</v>
      </c>
      <c r="C63" s="47" t="s">
        <v>243</v>
      </c>
      <c r="D63" s="47" t="s">
        <v>233</v>
      </c>
      <c r="E63" s="47" t="s">
        <v>234</v>
      </c>
      <c r="F63" s="47">
        <v>1</v>
      </c>
      <c r="G63" s="78">
        <f t="shared" si="1"/>
        <v>371.25</v>
      </c>
      <c r="H63" s="41">
        <v>330</v>
      </c>
      <c r="I63" s="41">
        <v>13810</v>
      </c>
      <c r="J63" s="47" t="s">
        <v>331</v>
      </c>
      <c r="K63" s="47" t="s">
        <v>334</v>
      </c>
    </row>
    <row r="64" spans="1:11">
      <c r="A64" s="47" t="s">
        <v>147</v>
      </c>
      <c r="B64" s="47" t="s">
        <v>150</v>
      </c>
      <c r="C64" s="47" t="s">
        <v>253</v>
      </c>
      <c r="D64" s="47" t="s">
        <v>276</v>
      </c>
      <c r="E64" s="47" t="s">
        <v>234</v>
      </c>
      <c r="F64" s="47">
        <v>56</v>
      </c>
      <c r="G64" s="78">
        <f t="shared" si="1"/>
        <v>371.25</v>
      </c>
      <c r="H64" s="41">
        <v>330</v>
      </c>
      <c r="I64" s="41">
        <v>13810</v>
      </c>
      <c r="J64" s="47" t="s">
        <v>331</v>
      </c>
      <c r="K64" s="47" t="s">
        <v>334</v>
      </c>
    </row>
    <row r="65" spans="1:11">
      <c r="A65" s="47" t="s">
        <v>147</v>
      </c>
      <c r="B65" s="47" t="s">
        <v>150</v>
      </c>
      <c r="C65" s="47" t="s">
        <v>254</v>
      </c>
      <c r="D65" s="47" t="s">
        <v>276</v>
      </c>
      <c r="E65" s="47" t="s">
        <v>234</v>
      </c>
      <c r="F65" s="47">
        <v>2</v>
      </c>
      <c r="G65" s="78">
        <f t="shared" si="1"/>
        <v>371.25</v>
      </c>
      <c r="H65" s="41">
        <v>330</v>
      </c>
      <c r="I65" s="41">
        <v>13810</v>
      </c>
      <c r="J65" s="47" t="s">
        <v>331</v>
      </c>
      <c r="K65" s="47" t="s">
        <v>334</v>
      </c>
    </row>
    <row r="66" spans="1:11">
      <c r="A66" s="47" t="s">
        <v>147</v>
      </c>
      <c r="B66" s="47" t="s">
        <v>150</v>
      </c>
      <c r="C66" s="47" t="s">
        <v>255</v>
      </c>
      <c r="D66" s="47" t="s">
        <v>278</v>
      </c>
      <c r="E66" s="47" t="s">
        <v>234</v>
      </c>
      <c r="F66" s="47">
        <v>1</v>
      </c>
      <c r="G66" s="78">
        <f t="shared" si="1"/>
        <v>371.25</v>
      </c>
      <c r="H66" s="41">
        <v>330</v>
      </c>
      <c r="I66" s="41">
        <v>13810</v>
      </c>
      <c r="J66" s="47" t="s">
        <v>331</v>
      </c>
      <c r="K66" s="47" t="s">
        <v>334</v>
      </c>
    </row>
    <row r="67" spans="1:11">
      <c r="A67" s="47" t="s">
        <v>147</v>
      </c>
      <c r="B67" s="47" t="s">
        <v>163</v>
      </c>
      <c r="C67" s="47" t="s">
        <v>228</v>
      </c>
      <c r="D67" s="47" t="s">
        <v>231</v>
      </c>
      <c r="E67" s="47" t="s">
        <v>234</v>
      </c>
      <c r="F67" s="47">
        <v>300</v>
      </c>
      <c r="G67" s="78">
        <f t="shared" si="1"/>
        <v>355.5</v>
      </c>
      <c r="H67" s="41">
        <v>316</v>
      </c>
      <c r="I67" s="41">
        <v>12075</v>
      </c>
      <c r="J67" s="47" t="s">
        <v>331</v>
      </c>
      <c r="K67" s="47" t="s">
        <v>334</v>
      </c>
    </row>
    <row r="68" spans="1:11">
      <c r="A68" s="47" t="s">
        <v>147</v>
      </c>
      <c r="B68" s="47" t="s">
        <v>163</v>
      </c>
      <c r="C68" s="47" t="s">
        <v>229</v>
      </c>
      <c r="D68" s="47" t="s">
        <v>273</v>
      </c>
      <c r="E68" s="47" t="s">
        <v>234</v>
      </c>
      <c r="F68" s="47">
        <v>97</v>
      </c>
      <c r="G68" s="78">
        <f t="shared" si="1"/>
        <v>355.5</v>
      </c>
      <c r="H68" s="41">
        <v>316</v>
      </c>
      <c r="I68" s="41">
        <v>12075</v>
      </c>
      <c r="J68" s="47" t="s">
        <v>331</v>
      </c>
      <c r="K68" s="47" t="s">
        <v>334</v>
      </c>
    </row>
    <row r="69" spans="1:11">
      <c r="A69" s="47" t="s">
        <v>147</v>
      </c>
      <c r="B69" s="47" t="s">
        <v>163</v>
      </c>
      <c r="C69" s="47" t="s">
        <v>236</v>
      </c>
      <c r="D69" s="47" t="s">
        <v>274</v>
      </c>
      <c r="E69" s="47" t="s">
        <v>234</v>
      </c>
      <c r="F69" s="47">
        <v>21</v>
      </c>
      <c r="G69" s="78">
        <f t="shared" si="1"/>
        <v>355.5</v>
      </c>
      <c r="H69" s="41">
        <v>316</v>
      </c>
      <c r="I69" s="41">
        <v>12075</v>
      </c>
      <c r="J69" s="47" t="s">
        <v>331</v>
      </c>
      <c r="K69" s="47" t="s">
        <v>334</v>
      </c>
    </row>
    <row r="70" spans="1:11">
      <c r="A70" s="47" t="s">
        <v>147</v>
      </c>
      <c r="B70" s="47" t="s">
        <v>163</v>
      </c>
      <c r="C70" s="47" t="s">
        <v>237</v>
      </c>
      <c r="D70" s="47" t="s">
        <v>273</v>
      </c>
      <c r="E70" s="47" t="s">
        <v>234</v>
      </c>
      <c r="F70" s="47">
        <v>1</v>
      </c>
      <c r="G70" s="78">
        <f t="shared" si="1"/>
        <v>355.5</v>
      </c>
      <c r="H70" s="41">
        <v>316</v>
      </c>
      <c r="I70" s="41">
        <v>12075</v>
      </c>
      <c r="J70" s="47" t="s">
        <v>331</v>
      </c>
      <c r="K70" s="47" t="s">
        <v>334</v>
      </c>
    </row>
    <row r="71" spans="1:11">
      <c r="A71" s="47" t="s">
        <v>147</v>
      </c>
      <c r="B71" s="47" t="s">
        <v>163</v>
      </c>
      <c r="C71" s="47" t="s">
        <v>250</v>
      </c>
      <c r="D71" s="47" t="s">
        <v>232</v>
      </c>
      <c r="E71" s="47" t="s">
        <v>234</v>
      </c>
      <c r="F71" s="47">
        <v>3</v>
      </c>
      <c r="G71" s="78">
        <f t="shared" si="1"/>
        <v>355.5</v>
      </c>
      <c r="H71" s="41">
        <v>316</v>
      </c>
      <c r="I71" s="41">
        <v>12075</v>
      </c>
      <c r="J71" s="47" t="s">
        <v>331</v>
      </c>
      <c r="K71" s="47" t="s">
        <v>334</v>
      </c>
    </row>
    <row r="72" spans="1:11">
      <c r="A72" s="47" t="s">
        <v>147</v>
      </c>
      <c r="B72" s="47" t="s">
        <v>163</v>
      </c>
      <c r="C72" s="47" t="s">
        <v>239</v>
      </c>
      <c r="D72" s="47" t="s">
        <v>232</v>
      </c>
      <c r="E72" s="47" t="s">
        <v>234</v>
      </c>
      <c r="F72" s="47">
        <v>10</v>
      </c>
      <c r="G72" s="78">
        <f t="shared" si="1"/>
        <v>355.5</v>
      </c>
      <c r="H72" s="41">
        <v>316</v>
      </c>
      <c r="I72" s="41">
        <v>12075</v>
      </c>
      <c r="J72" s="47" t="s">
        <v>331</v>
      </c>
      <c r="K72" s="47" t="s">
        <v>334</v>
      </c>
    </row>
    <row r="73" spans="1:11">
      <c r="A73" s="47" t="s">
        <v>147</v>
      </c>
      <c r="B73" s="47" t="s">
        <v>163</v>
      </c>
      <c r="C73" s="47" t="s">
        <v>240</v>
      </c>
      <c r="D73" s="47" t="s">
        <v>233</v>
      </c>
      <c r="E73" s="47" t="s">
        <v>234</v>
      </c>
      <c r="F73" s="47">
        <v>2</v>
      </c>
      <c r="G73" s="78">
        <f t="shared" si="1"/>
        <v>355.5</v>
      </c>
      <c r="H73" s="41">
        <v>316</v>
      </c>
      <c r="I73" s="41">
        <v>12075</v>
      </c>
      <c r="J73" s="47" t="s">
        <v>331</v>
      </c>
      <c r="K73" s="47" t="s">
        <v>334</v>
      </c>
    </row>
    <row r="74" spans="1:11">
      <c r="A74" s="47" t="s">
        <v>147</v>
      </c>
      <c r="B74" s="47" t="s">
        <v>163</v>
      </c>
      <c r="C74" s="47" t="s">
        <v>241</v>
      </c>
      <c r="D74" s="47" t="s">
        <v>233</v>
      </c>
      <c r="E74" s="47" t="s">
        <v>234</v>
      </c>
      <c r="F74" s="47">
        <v>12</v>
      </c>
      <c r="G74" s="78">
        <f t="shared" si="1"/>
        <v>355.5</v>
      </c>
      <c r="H74" s="41">
        <v>316</v>
      </c>
      <c r="I74" s="41">
        <v>12075</v>
      </c>
      <c r="J74" s="47" t="s">
        <v>331</v>
      </c>
      <c r="K74" s="47" t="s">
        <v>334</v>
      </c>
    </row>
    <row r="75" spans="1:11">
      <c r="A75" s="47" t="s">
        <v>147</v>
      </c>
      <c r="B75" s="47" t="s">
        <v>163</v>
      </c>
      <c r="C75" s="47" t="s">
        <v>242</v>
      </c>
      <c r="D75" s="47" t="s">
        <v>233</v>
      </c>
      <c r="E75" s="47" t="s">
        <v>234</v>
      </c>
      <c r="F75" s="47">
        <v>15</v>
      </c>
      <c r="G75" s="78">
        <f t="shared" si="1"/>
        <v>355.5</v>
      </c>
      <c r="H75" s="41">
        <v>316</v>
      </c>
      <c r="I75" s="41">
        <v>12075</v>
      </c>
      <c r="J75" s="47" t="s">
        <v>331</v>
      </c>
      <c r="K75" s="47" t="s">
        <v>334</v>
      </c>
    </row>
    <row r="76" spans="1:11">
      <c r="A76" s="47" t="s">
        <v>147</v>
      </c>
      <c r="B76" s="47" t="s">
        <v>163</v>
      </c>
      <c r="C76" s="47" t="s">
        <v>245</v>
      </c>
      <c r="D76" s="47" t="s">
        <v>233</v>
      </c>
      <c r="E76" s="47" t="s">
        <v>234</v>
      </c>
      <c r="F76" s="47">
        <v>3</v>
      </c>
      <c r="G76" s="78">
        <f t="shared" si="1"/>
        <v>355.5</v>
      </c>
      <c r="H76" s="41">
        <v>316</v>
      </c>
      <c r="I76" s="41">
        <v>12075</v>
      </c>
      <c r="J76" s="47" t="s">
        <v>331</v>
      </c>
      <c r="K76" s="47" t="s">
        <v>334</v>
      </c>
    </row>
    <row r="77" spans="1:11">
      <c r="A77" s="47" t="s">
        <v>147</v>
      </c>
      <c r="B77" s="47" t="s">
        <v>163</v>
      </c>
      <c r="C77" s="47" t="s">
        <v>230</v>
      </c>
      <c r="D77" s="47" t="s">
        <v>233</v>
      </c>
      <c r="E77" s="47" t="s">
        <v>234</v>
      </c>
      <c r="F77" s="47">
        <v>5</v>
      </c>
      <c r="G77" s="78">
        <f t="shared" si="1"/>
        <v>355.5</v>
      </c>
      <c r="H77" s="41">
        <v>316</v>
      </c>
      <c r="I77" s="41">
        <v>12075</v>
      </c>
      <c r="J77" s="47" t="s">
        <v>331</v>
      </c>
      <c r="K77" s="47" t="s">
        <v>334</v>
      </c>
    </row>
    <row r="78" spans="1:11">
      <c r="A78" s="47" t="s">
        <v>147</v>
      </c>
      <c r="B78" s="47" t="s">
        <v>163</v>
      </c>
      <c r="C78" s="47" t="s">
        <v>243</v>
      </c>
      <c r="D78" s="47" t="s">
        <v>233</v>
      </c>
      <c r="E78" s="47" t="s">
        <v>234</v>
      </c>
      <c r="F78" s="47">
        <v>3</v>
      </c>
      <c r="G78" s="78">
        <f t="shared" si="1"/>
        <v>355.5</v>
      </c>
      <c r="H78" s="41">
        <v>316</v>
      </c>
      <c r="I78" s="41">
        <v>12075</v>
      </c>
      <c r="J78" s="47" t="s">
        <v>331</v>
      </c>
      <c r="K78" s="47" t="s">
        <v>334</v>
      </c>
    </row>
    <row r="79" spans="1:11">
      <c r="A79" s="47" t="s">
        <v>147</v>
      </c>
      <c r="B79" s="47" t="s">
        <v>163</v>
      </c>
      <c r="C79" s="47" t="s">
        <v>257</v>
      </c>
      <c r="D79" s="47" t="s">
        <v>274</v>
      </c>
      <c r="E79" s="47" t="s">
        <v>234</v>
      </c>
      <c r="F79" s="47">
        <v>2</v>
      </c>
      <c r="G79" s="78">
        <f t="shared" si="1"/>
        <v>355.5</v>
      </c>
      <c r="H79" s="41">
        <v>316</v>
      </c>
      <c r="I79" s="41">
        <v>12075</v>
      </c>
      <c r="J79" s="47" t="s">
        <v>331</v>
      </c>
      <c r="K79" s="47" t="s">
        <v>334</v>
      </c>
    </row>
    <row r="80" spans="1:11">
      <c r="A80" s="47" t="s">
        <v>147</v>
      </c>
      <c r="B80" s="47" t="s">
        <v>163</v>
      </c>
      <c r="C80" s="47" t="s">
        <v>253</v>
      </c>
      <c r="D80" s="47" t="s">
        <v>276</v>
      </c>
      <c r="E80" s="47" t="s">
        <v>234</v>
      </c>
      <c r="F80" s="47">
        <v>1</v>
      </c>
      <c r="G80" s="78">
        <f t="shared" si="1"/>
        <v>355.5</v>
      </c>
      <c r="H80" s="41">
        <v>316</v>
      </c>
      <c r="I80" s="41">
        <v>12075</v>
      </c>
      <c r="J80" s="47" t="s">
        <v>331</v>
      </c>
      <c r="K80" s="47" t="s">
        <v>334</v>
      </c>
    </row>
    <row r="81" spans="1:11">
      <c r="A81" s="47" t="s">
        <v>147</v>
      </c>
      <c r="B81" s="47" t="s">
        <v>164</v>
      </c>
      <c r="C81" s="47" t="s">
        <v>228</v>
      </c>
      <c r="D81" s="47" t="s">
        <v>231</v>
      </c>
      <c r="E81" s="47" t="s">
        <v>234</v>
      </c>
      <c r="F81" s="47">
        <v>137</v>
      </c>
      <c r="G81" s="78">
        <f t="shared" si="1"/>
        <v>200.25</v>
      </c>
      <c r="H81" s="41">
        <v>178</v>
      </c>
      <c r="I81" s="41">
        <v>4045</v>
      </c>
      <c r="J81" s="47" t="s">
        <v>331</v>
      </c>
      <c r="K81" s="47" t="s">
        <v>334</v>
      </c>
    </row>
    <row r="82" spans="1:11">
      <c r="A82" s="47" t="s">
        <v>147</v>
      </c>
      <c r="B82" s="47" t="s">
        <v>164</v>
      </c>
      <c r="C82" s="47" t="s">
        <v>229</v>
      </c>
      <c r="D82" s="47" t="s">
        <v>273</v>
      </c>
      <c r="E82" s="47" t="s">
        <v>234</v>
      </c>
      <c r="F82" s="47">
        <v>15</v>
      </c>
      <c r="G82" s="78">
        <f t="shared" si="1"/>
        <v>200.25</v>
      </c>
      <c r="H82" s="41">
        <v>178</v>
      </c>
      <c r="I82" s="41">
        <v>4045</v>
      </c>
      <c r="J82" s="47" t="s">
        <v>331</v>
      </c>
      <c r="K82" s="47" t="s">
        <v>334</v>
      </c>
    </row>
    <row r="83" spans="1:11">
      <c r="A83" s="47" t="s">
        <v>147</v>
      </c>
      <c r="B83" s="47" t="s">
        <v>164</v>
      </c>
      <c r="C83" s="47" t="s">
        <v>236</v>
      </c>
      <c r="D83" s="47" t="s">
        <v>274</v>
      </c>
      <c r="E83" s="47" t="s">
        <v>234</v>
      </c>
      <c r="F83" s="47">
        <v>1</v>
      </c>
      <c r="G83" s="78">
        <f t="shared" si="1"/>
        <v>200.25</v>
      </c>
      <c r="H83" s="41">
        <v>178</v>
      </c>
      <c r="I83" s="41">
        <v>4045</v>
      </c>
      <c r="J83" s="47" t="s">
        <v>331</v>
      </c>
      <c r="K83" s="47" t="s">
        <v>334</v>
      </c>
    </row>
    <row r="84" spans="1:11">
      <c r="A84" s="47" t="s">
        <v>147</v>
      </c>
      <c r="B84" s="47" t="s">
        <v>164</v>
      </c>
      <c r="C84" s="47" t="s">
        <v>238</v>
      </c>
      <c r="D84" s="47" t="s">
        <v>232</v>
      </c>
      <c r="E84" s="47" t="s">
        <v>234</v>
      </c>
      <c r="F84" s="47">
        <v>2</v>
      </c>
      <c r="G84" s="78">
        <f t="shared" si="1"/>
        <v>200.25</v>
      </c>
      <c r="H84" s="41">
        <v>178</v>
      </c>
      <c r="I84" s="41">
        <v>4045</v>
      </c>
      <c r="J84" s="47" t="s">
        <v>331</v>
      </c>
      <c r="K84" s="47" t="s">
        <v>334</v>
      </c>
    </row>
    <row r="85" spans="1:11">
      <c r="A85" s="47" t="s">
        <v>147</v>
      </c>
      <c r="B85" s="47" t="s">
        <v>164</v>
      </c>
      <c r="C85" s="47" t="s">
        <v>240</v>
      </c>
      <c r="D85" s="47" t="s">
        <v>233</v>
      </c>
      <c r="E85" s="47" t="s">
        <v>234</v>
      </c>
      <c r="F85" s="47">
        <v>1</v>
      </c>
      <c r="G85" s="78">
        <f t="shared" si="1"/>
        <v>200.25</v>
      </c>
      <c r="H85" s="41">
        <v>178</v>
      </c>
      <c r="I85" s="41">
        <v>4045</v>
      </c>
      <c r="J85" s="47" t="s">
        <v>331</v>
      </c>
      <c r="K85" s="47" t="s">
        <v>334</v>
      </c>
    </row>
    <row r="86" spans="1:11">
      <c r="A86" s="47" t="s">
        <v>147</v>
      </c>
      <c r="B86" s="47" t="s">
        <v>164</v>
      </c>
      <c r="C86" s="47" t="s">
        <v>258</v>
      </c>
      <c r="D86" s="47" t="s">
        <v>274</v>
      </c>
      <c r="E86" s="47" t="s">
        <v>234</v>
      </c>
      <c r="F86" s="47">
        <v>2</v>
      </c>
      <c r="G86" s="78">
        <f t="shared" ref="G86:G149" si="2">(H86/2)*2.25</f>
        <v>200.25</v>
      </c>
      <c r="H86" s="41">
        <v>178</v>
      </c>
      <c r="I86" s="41">
        <v>4045</v>
      </c>
      <c r="J86" s="47" t="s">
        <v>331</v>
      </c>
      <c r="K86" s="47" t="s">
        <v>334</v>
      </c>
    </row>
    <row r="87" spans="1:11">
      <c r="A87" s="47" t="s">
        <v>147</v>
      </c>
      <c r="B87" s="47" t="s">
        <v>164</v>
      </c>
      <c r="C87" s="47" t="s">
        <v>257</v>
      </c>
      <c r="D87" s="47" t="s">
        <v>274</v>
      </c>
      <c r="E87" s="47" t="s">
        <v>234</v>
      </c>
      <c r="F87" s="47">
        <v>1</v>
      </c>
      <c r="G87" s="78">
        <f t="shared" si="2"/>
        <v>200.25</v>
      </c>
      <c r="H87" s="41">
        <v>178</v>
      </c>
      <c r="I87" s="41">
        <v>4045</v>
      </c>
      <c r="J87" s="47" t="s">
        <v>331</v>
      </c>
      <c r="K87" s="47" t="s">
        <v>334</v>
      </c>
    </row>
    <row r="88" spans="1:11">
      <c r="A88" s="47" t="s">
        <v>147</v>
      </c>
      <c r="B88" s="47" t="s">
        <v>165</v>
      </c>
      <c r="C88" s="47" t="s">
        <v>228</v>
      </c>
      <c r="D88" s="47" t="s">
        <v>231</v>
      </c>
      <c r="E88" s="47" t="s">
        <v>234</v>
      </c>
      <c r="F88" s="47">
        <v>1</v>
      </c>
      <c r="G88" s="78">
        <f t="shared" si="2"/>
        <v>270</v>
      </c>
      <c r="H88" s="41">
        <v>240</v>
      </c>
      <c r="I88" s="41">
        <v>2121</v>
      </c>
      <c r="J88" s="47" t="s">
        <v>331</v>
      </c>
      <c r="K88" s="47" t="s">
        <v>334</v>
      </c>
    </row>
    <row r="89" spans="1:11">
      <c r="A89" s="47" t="s">
        <v>147</v>
      </c>
      <c r="B89" s="47" t="s">
        <v>165</v>
      </c>
      <c r="C89" s="47" t="s">
        <v>229</v>
      </c>
      <c r="D89" s="47" t="s">
        <v>273</v>
      </c>
      <c r="E89" s="47" t="s">
        <v>234</v>
      </c>
      <c r="F89" s="47">
        <v>23</v>
      </c>
      <c r="G89" s="78">
        <f t="shared" si="2"/>
        <v>270</v>
      </c>
      <c r="H89" s="41">
        <v>240</v>
      </c>
      <c r="I89" s="41">
        <v>2121</v>
      </c>
      <c r="J89" s="47" t="s">
        <v>331</v>
      </c>
      <c r="K89" s="47" t="s">
        <v>334</v>
      </c>
    </row>
    <row r="90" spans="1:11">
      <c r="A90" s="47" t="s">
        <v>147</v>
      </c>
      <c r="B90" s="47" t="s">
        <v>165</v>
      </c>
      <c r="C90" s="47" t="s">
        <v>236</v>
      </c>
      <c r="D90" s="47" t="s">
        <v>274</v>
      </c>
      <c r="E90" s="47" t="s">
        <v>234</v>
      </c>
      <c r="F90" s="47">
        <v>32</v>
      </c>
      <c r="G90" s="78">
        <f t="shared" si="2"/>
        <v>270</v>
      </c>
      <c r="H90" s="41">
        <v>240</v>
      </c>
      <c r="I90" s="41">
        <v>2121</v>
      </c>
      <c r="J90" s="47" t="s">
        <v>331</v>
      </c>
      <c r="K90" s="47" t="s">
        <v>334</v>
      </c>
    </row>
    <row r="91" spans="1:11">
      <c r="A91" s="47" t="s">
        <v>147</v>
      </c>
      <c r="B91" s="47" t="s">
        <v>165</v>
      </c>
      <c r="C91" s="47" t="s">
        <v>237</v>
      </c>
      <c r="D91" s="47" t="s">
        <v>273</v>
      </c>
      <c r="E91" s="47" t="s">
        <v>234</v>
      </c>
      <c r="F91" s="47">
        <v>21</v>
      </c>
      <c r="G91" s="78">
        <f t="shared" si="2"/>
        <v>270</v>
      </c>
      <c r="H91" s="41">
        <v>240</v>
      </c>
      <c r="I91" s="41">
        <v>2121</v>
      </c>
      <c r="J91" s="47" t="s">
        <v>331</v>
      </c>
      <c r="K91" s="47" t="s">
        <v>334</v>
      </c>
    </row>
    <row r="92" spans="1:11">
      <c r="A92" s="47" t="s">
        <v>147</v>
      </c>
      <c r="B92" s="47" t="s">
        <v>165</v>
      </c>
      <c r="C92" s="47" t="s">
        <v>238</v>
      </c>
      <c r="D92" s="47" t="s">
        <v>232</v>
      </c>
      <c r="E92" s="47" t="s">
        <v>234</v>
      </c>
      <c r="F92" s="47">
        <v>1</v>
      </c>
      <c r="G92" s="78">
        <f t="shared" si="2"/>
        <v>270</v>
      </c>
      <c r="H92" s="41">
        <v>240</v>
      </c>
      <c r="I92" s="41">
        <v>2121</v>
      </c>
      <c r="J92" s="47" t="s">
        <v>331</v>
      </c>
      <c r="K92" s="47" t="s">
        <v>334</v>
      </c>
    </row>
    <row r="93" spans="1:11">
      <c r="A93" s="47" t="s">
        <v>147</v>
      </c>
      <c r="B93" s="47" t="s">
        <v>165</v>
      </c>
      <c r="C93" s="47" t="s">
        <v>241</v>
      </c>
      <c r="D93" s="47" t="s">
        <v>233</v>
      </c>
      <c r="E93" s="47" t="s">
        <v>234</v>
      </c>
      <c r="F93" s="47">
        <v>5</v>
      </c>
      <c r="G93" s="78">
        <f t="shared" si="2"/>
        <v>270</v>
      </c>
      <c r="H93" s="41">
        <v>240</v>
      </c>
      <c r="I93" s="41">
        <v>2121</v>
      </c>
      <c r="J93" s="47" t="s">
        <v>331</v>
      </c>
      <c r="K93" s="47" t="s">
        <v>334</v>
      </c>
    </row>
    <row r="94" spans="1:11">
      <c r="A94" s="47" t="s">
        <v>147</v>
      </c>
      <c r="B94" s="47" t="s">
        <v>165</v>
      </c>
      <c r="C94" s="47" t="s">
        <v>242</v>
      </c>
      <c r="D94" s="47" t="s">
        <v>233</v>
      </c>
      <c r="E94" s="47" t="s">
        <v>234</v>
      </c>
      <c r="F94" s="47">
        <v>1</v>
      </c>
      <c r="G94" s="78">
        <f t="shared" si="2"/>
        <v>270</v>
      </c>
      <c r="H94" s="41">
        <v>240</v>
      </c>
      <c r="I94" s="41">
        <v>2121</v>
      </c>
      <c r="J94" s="47" t="s">
        <v>331</v>
      </c>
      <c r="K94" s="47" t="s">
        <v>334</v>
      </c>
    </row>
    <row r="95" spans="1:11">
      <c r="A95" s="47" t="s">
        <v>147</v>
      </c>
      <c r="B95" s="47" t="s">
        <v>165</v>
      </c>
      <c r="C95" s="47" t="s">
        <v>230</v>
      </c>
      <c r="D95" s="47" t="s">
        <v>233</v>
      </c>
      <c r="E95" s="47" t="s">
        <v>234</v>
      </c>
      <c r="F95" s="47">
        <v>1</v>
      </c>
      <c r="G95" s="78">
        <f t="shared" si="2"/>
        <v>270</v>
      </c>
      <c r="H95" s="41">
        <v>240</v>
      </c>
      <c r="I95" s="41">
        <v>2121</v>
      </c>
      <c r="J95" s="47" t="s">
        <v>331</v>
      </c>
      <c r="K95" s="47" t="s">
        <v>334</v>
      </c>
    </row>
    <row r="96" spans="1:11">
      <c r="A96" s="47" t="s">
        <v>147</v>
      </c>
      <c r="B96" s="47" t="s">
        <v>165</v>
      </c>
      <c r="C96" s="47" t="s">
        <v>244</v>
      </c>
      <c r="D96" s="47" t="s">
        <v>233</v>
      </c>
      <c r="E96" s="47" t="s">
        <v>234</v>
      </c>
      <c r="F96" s="47">
        <v>1</v>
      </c>
      <c r="G96" s="78">
        <f t="shared" si="2"/>
        <v>270</v>
      </c>
      <c r="H96" s="41">
        <v>240</v>
      </c>
      <c r="I96" s="41">
        <v>2121</v>
      </c>
      <c r="J96" s="47" t="s">
        <v>331</v>
      </c>
      <c r="K96" s="47" t="s">
        <v>334</v>
      </c>
    </row>
    <row r="97" spans="1:11">
      <c r="A97" s="47" t="s">
        <v>147</v>
      </c>
      <c r="B97" s="47" t="s">
        <v>165</v>
      </c>
      <c r="C97" s="47" t="s">
        <v>259</v>
      </c>
      <c r="D97" s="47" t="s">
        <v>276</v>
      </c>
      <c r="E97" s="47" t="s">
        <v>234</v>
      </c>
      <c r="F97" s="47">
        <v>1</v>
      </c>
      <c r="G97" s="78">
        <f t="shared" si="2"/>
        <v>270</v>
      </c>
      <c r="H97" s="41">
        <v>240</v>
      </c>
      <c r="I97" s="41">
        <v>2121</v>
      </c>
      <c r="J97" s="47" t="s">
        <v>331</v>
      </c>
      <c r="K97" s="47" t="s">
        <v>334</v>
      </c>
    </row>
    <row r="98" spans="1:11">
      <c r="A98" s="47" t="s">
        <v>147</v>
      </c>
      <c r="B98" s="47" t="s">
        <v>165</v>
      </c>
      <c r="C98" s="47" t="s">
        <v>260</v>
      </c>
      <c r="D98" s="47" t="s">
        <v>276</v>
      </c>
      <c r="E98" s="47" t="s">
        <v>234</v>
      </c>
      <c r="F98" s="47">
        <v>57</v>
      </c>
      <c r="G98" s="78">
        <f t="shared" si="2"/>
        <v>270</v>
      </c>
      <c r="H98" s="41">
        <v>240</v>
      </c>
      <c r="I98" s="41">
        <v>2121</v>
      </c>
      <c r="J98" s="47" t="s">
        <v>331</v>
      </c>
      <c r="K98" s="47" t="s">
        <v>334</v>
      </c>
    </row>
    <row r="99" spans="1:11">
      <c r="A99" s="47" t="s">
        <v>147</v>
      </c>
      <c r="B99" s="47" t="s">
        <v>165</v>
      </c>
      <c r="C99" s="47" t="s">
        <v>261</v>
      </c>
      <c r="D99" s="47" t="s">
        <v>278</v>
      </c>
      <c r="E99" s="47" t="s">
        <v>234</v>
      </c>
      <c r="F99" s="47">
        <v>1</v>
      </c>
      <c r="G99" s="78">
        <f t="shared" si="2"/>
        <v>270</v>
      </c>
      <c r="H99" s="41">
        <v>240</v>
      </c>
      <c r="I99" s="41">
        <v>2121</v>
      </c>
      <c r="J99" s="47" t="s">
        <v>331</v>
      </c>
      <c r="K99" s="47" t="s">
        <v>334</v>
      </c>
    </row>
    <row r="100" spans="1:11">
      <c r="A100" s="47" t="s">
        <v>147</v>
      </c>
      <c r="B100" s="47" t="s">
        <v>165</v>
      </c>
      <c r="C100" s="47" t="s">
        <v>262</v>
      </c>
      <c r="D100" s="47" t="s">
        <v>276</v>
      </c>
      <c r="E100" s="47" t="s">
        <v>234</v>
      </c>
      <c r="F100" s="47">
        <v>1</v>
      </c>
      <c r="G100" s="78">
        <f t="shared" si="2"/>
        <v>270</v>
      </c>
      <c r="H100" s="41">
        <v>240</v>
      </c>
      <c r="I100" s="41">
        <v>2121</v>
      </c>
      <c r="J100" s="47" t="s">
        <v>331</v>
      </c>
      <c r="K100" s="47" t="s">
        <v>334</v>
      </c>
    </row>
    <row r="101" spans="1:11">
      <c r="A101" s="47" t="s">
        <v>147</v>
      </c>
      <c r="B101" s="47" t="s">
        <v>152</v>
      </c>
      <c r="C101" s="47" t="s">
        <v>228</v>
      </c>
      <c r="D101" s="47" t="s">
        <v>231</v>
      </c>
      <c r="E101" s="47" t="s">
        <v>234</v>
      </c>
      <c r="F101" s="47">
        <v>128</v>
      </c>
      <c r="G101" s="78">
        <f t="shared" si="2"/>
        <v>168.75</v>
      </c>
      <c r="H101" s="41">
        <v>150</v>
      </c>
      <c r="I101" s="41">
        <v>3170</v>
      </c>
      <c r="J101" s="47" t="s">
        <v>331</v>
      </c>
      <c r="K101" s="47" t="s">
        <v>334</v>
      </c>
    </row>
    <row r="102" spans="1:11">
      <c r="A102" s="47" t="s">
        <v>147</v>
      </c>
      <c r="B102" s="47" t="s">
        <v>152</v>
      </c>
      <c r="C102" s="47" t="s">
        <v>229</v>
      </c>
      <c r="D102" s="47" t="s">
        <v>273</v>
      </c>
      <c r="E102" s="47" t="s">
        <v>234</v>
      </c>
      <c r="F102" s="47">
        <v>7</v>
      </c>
      <c r="G102" s="78">
        <f t="shared" si="2"/>
        <v>168.75</v>
      </c>
      <c r="H102" s="41">
        <v>150</v>
      </c>
      <c r="I102" s="41">
        <v>3170</v>
      </c>
      <c r="J102" s="47" t="s">
        <v>331</v>
      </c>
      <c r="K102" s="47" t="s">
        <v>334</v>
      </c>
    </row>
    <row r="103" spans="1:11">
      <c r="A103" s="47" t="s">
        <v>147</v>
      </c>
      <c r="B103" s="47" t="s">
        <v>152</v>
      </c>
      <c r="C103" s="47" t="s">
        <v>237</v>
      </c>
      <c r="D103" s="47" t="s">
        <v>273</v>
      </c>
      <c r="E103" s="47" t="s">
        <v>234</v>
      </c>
      <c r="F103" s="47">
        <v>1</v>
      </c>
      <c r="G103" s="78">
        <f t="shared" si="2"/>
        <v>168.75</v>
      </c>
      <c r="H103" s="41">
        <v>150</v>
      </c>
      <c r="I103" s="41">
        <v>3170</v>
      </c>
      <c r="J103" s="47" t="s">
        <v>331</v>
      </c>
      <c r="K103" s="47" t="s">
        <v>334</v>
      </c>
    </row>
    <row r="104" spans="1:11">
      <c r="A104" s="47" t="s">
        <v>147</v>
      </c>
      <c r="B104" s="47" t="s">
        <v>152</v>
      </c>
      <c r="C104" s="47" t="s">
        <v>240</v>
      </c>
      <c r="D104" s="47" t="s">
        <v>233</v>
      </c>
      <c r="E104" s="47" t="s">
        <v>234</v>
      </c>
      <c r="F104" s="47">
        <v>8</v>
      </c>
      <c r="G104" s="78">
        <f t="shared" si="2"/>
        <v>168.75</v>
      </c>
      <c r="H104" s="41">
        <v>150</v>
      </c>
      <c r="I104" s="41">
        <v>3170</v>
      </c>
      <c r="J104" s="47" t="s">
        <v>331</v>
      </c>
      <c r="K104" s="47" t="s">
        <v>334</v>
      </c>
    </row>
    <row r="105" spans="1:11">
      <c r="A105" s="47" t="s">
        <v>147</v>
      </c>
      <c r="B105" s="47" t="s">
        <v>152</v>
      </c>
      <c r="C105" s="47" t="s">
        <v>241</v>
      </c>
      <c r="D105" s="47" t="s">
        <v>233</v>
      </c>
      <c r="E105" s="47" t="s">
        <v>234</v>
      </c>
      <c r="F105" s="47">
        <v>1</v>
      </c>
      <c r="G105" s="78">
        <f t="shared" si="2"/>
        <v>168.75</v>
      </c>
      <c r="H105" s="41">
        <v>150</v>
      </c>
      <c r="I105" s="41">
        <v>3170</v>
      </c>
      <c r="J105" s="47" t="s">
        <v>331</v>
      </c>
      <c r="K105" s="47" t="s">
        <v>334</v>
      </c>
    </row>
    <row r="106" spans="1:11">
      <c r="A106" s="47" t="s">
        <v>147</v>
      </c>
      <c r="B106" s="47" t="s">
        <v>152</v>
      </c>
      <c r="C106" s="47" t="s">
        <v>230</v>
      </c>
      <c r="D106" s="47" t="s">
        <v>233</v>
      </c>
      <c r="E106" s="47" t="s">
        <v>234</v>
      </c>
      <c r="F106" s="47">
        <v>3</v>
      </c>
      <c r="G106" s="78">
        <f t="shared" si="2"/>
        <v>168.75</v>
      </c>
      <c r="H106" s="41">
        <v>150</v>
      </c>
      <c r="I106" s="41">
        <v>3170</v>
      </c>
      <c r="J106" s="47" t="s">
        <v>331</v>
      </c>
      <c r="K106" s="47" t="s">
        <v>334</v>
      </c>
    </row>
    <row r="107" spans="1:11">
      <c r="A107" s="47" t="s">
        <v>147</v>
      </c>
      <c r="B107" s="47" t="s">
        <v>154</v>
      </c>
      <c r="C107" s="47" t="s">
        <v>228</v>
      </c>
      <c r="D107" s="47" t="s">
        <v>231</v>
      </c>
      <c r="E107" s="47" t="s">
        <v>234</v>
      </c>
      <c r="F107" s="47">
        <v>244</v>
      </c>
      <c r="G107" s="78">
        <f t="shared" si="2"/>
        <v>339.75</v>
      </c>
      <c r="H107" s="41">
        <v>302</v>
      </c>
      <c r="I107" s="41">
        <v>19815</v>
      </c>
      <c r="J107" s="47" t="s">
        <v>331</v>
      </c>
      <c r="K107" s="47" t="s">
        <v>334</v>
      </c>
    </row>
    <row r="108" spans="1:11">
      <c r="A108" s="47" t="s">
        <v>147</v>
      </c>
      <c r="B108" s="47" t="s">
        <v>154</v>
      </c>
      <c r="C108" s="47" t="s">
        <v>229</v>
      </c>
      <c r="D108" s="47" t="s">
        <v>273</v>
      </c>
      <c r="E108" s="47" t="s">
        <v>234</v>
      </c>
      <c r="F108" s="47">
        <v>8</v>
      </c>
      <c r="G108" s="78">
        <f t="shared" si="2"/>
        <v>339.75</v>
      </c>
      <c r="H108" s="41">
        <v>302</v>
      </c>
      <c r="I108" s="41">
        <v>19815</v>
      </c>
      <c r="J108" s="47" t="s">
        <v>331</v>
      </c>
      <c r="K108" s="47" t="s">
        <v>334</v>
      </c>
    </row>
    <row r="109" spans="1:11">
      <c r="A109" s="47" t="s">
        <v>147</v>
      </c>
      <c r="B109" s="47" t="s">
        <v>154</v>
      </c>
      <c r="C109" s="47" t="s">
        <v>236</v>
      </c>
      <c r="D109" s="47" t="s">
        <v>274</v>
      </c>
      <c r="E109" s="47" t="s">
        <v>234</v>
      </c>
      <c r="F109" s="47">
        <v>24</v>
      </c>
      <c r="G109" s="78">
        <f t="shared" si="2"/>
        <v>339.75</v>
      </c>
      <c r="H109" s="41">
        <v>302</v>
      </c>
      <c r="I109" s="41">
        <v>19815</v>
      </c>
      <c r="J109" s="47" t="s">
        <v>331</v>
      </c>
      <c r="K109" s="47" t="s">
        <v>334</v>
      </c>
    </row>
    <row r="110" spans="1:11">
      <c r="A110" s="47" t="s">
        <v>147</v>
      </c>
      <c r="B110" s="47" t="s">
        <v>154</v>
      </c>
      <c r="C110" s="47" t="s">
        <v>238</v>
      </c>
      <c r="D110" s="47" t="s">
        <v>232</v>
      </c>
      <c r="E110" s="47" t="s">
        <v>234</v>
      </c>
      <c r="F110" s="47">
        <v>6</v>
      </c>
      <c r="G110" s="78">
        <f t="shared" si="2"/>
        <v>339.75</v>
      </c>
      <c r="H110" s="41">
        <v>302</v>
      </c>
      <c r="I110" s="41">
        <v>19815</v>
      </c>
      <c r="J110" s="47" t="s">
        <v>331</v>
      </c>
      <c r="K110" s="47" t="s">
        <v>334</v>
      </c>
    </row>
    <row r="111" spans="1:11">
      <c r="A111" s="47" t="s">
        <v>147</v>
      </c>
      <c r="B111" s="47" t="s">
        <v>154</v>
      </c>
      <c r="C111" s="47" t="s">
        <v>240</v>
      </c>
      <c r="D111" s="47" t="s">
        <v>233</v>
      </c>
      <c r="E111" s="47" t="s">
        <v>234</v>
      </c>
      <c r="F111" s="47">
        <v>3</v>
      </c>
      <c r="G111" s="78">
        <f t="shared" si="2"/>
        <v>339.75</v>
      </c>
      <c r="H111" s="41">
        <v>302</v>
      </c>
      <c r="I111" s="41">
        <v>19815</v>
      </c>
      <c r="J111" s="47" t="s">
        <v>331</v>
      </c>
      <c r="K111" s="47" t="s">
        <v>334</v>
      </c>
    </row>
    <row r="112" spans="1:11">
      <c r="A112" s="47" t="s">
        <v>147</v>
      </c>
      <c r="B112" s="47" t="s">
        <v>154</v>
      </c>
      <c r="C112" s="47" t="s">
        <v>241</v>
      </c>
      <c r="D112" s="47" t="s">
        <v>233</v>
      </c>
      <c r="E112" s="47" t="s">
        <v>234</v>
      </c>
      <c r="F112" s="47">
        <v>21</v>
      </c>
      <c r="G112" s="78">
        <f t="shared" si="2"/>
        <v>339.75</v>
      </c>
      <c r="H112" s="41">
        <v>302</v>
      </c>
      <c r="I112" s="41">
        <v>19815</v>
      </c>
      <c r="J112" s="47" t="s">
        <v>331</v>
      </c>
      <c r="K112" s="47" t="s">
        <v>334</v>
      </c>
    </row>
    <row r="113" spans="1:64">
      <c r="A113" s="47" t="s">
        <v>147</v>
      </c>
      <c r="B113" s="47" t="s">
        <v>154</v>
      </c>
      <c r="C113" s="47" t="s">
        <v>242</v>
      </c>
      <c r="D113" s="47" t="s">
        <v>233</v>
      </c>
      <c r="E113" s="47" t="s">
        <v>234</v>
      </c>
      <c r="F113" s="47">
        <v>1</v>
      </c>
      <c r="G113" s="78">
        <f t="shared" si="2"/>
        <v>339.75</v>
      </c>
      <c r="H113" s="41">
        <v>302</v>
      </c>
      <c r="I113" s="41">
        <v>19815</v>
      </c>
      <c r="J113" s="47" t="s">
        <v>331</v>
      </c>
      <c r="K113" s="47" t="s">
        <v>334</v>
      </c>
    </row>
    <row r="114" spans="1:64">
      <c r="A114" s="47" t="s">
        <v>147</v>
      </c>
      <c r="B114" s="47" t="s">
        <v>154</v>
      </c>
      <c r="C114" s="47" t="s">
        <v>230</v>
      </c>
      <c r="D114" s="47" t="s">
        <v>233</v>
      </c>
      <c r="E114" s="47" t="s">
        <v>234</v>
      </c>
      <c r="F114" s="47">
        <v>14</v>
      </c>
      <c r="G114" s="78">
        <f t="shared" si="2"/>
        <v>339.75</v>
      </c>
      <c r="H114" s="41">
        <v>302</v>
      </c>
      <c r="I114" s="41">
        <v>19815</v>
      </c>
      <c r="J114" s="47" t="s">
        <v>331</v>
      </c>
      <c r="K114" s="47" t="s">
        <v>334</v>
      </c>
    </row>
    <row r="115" spans="1:64">
      <c r="A115" s="47" t="s">
        <v>147</v>
      </c>
      <c r="B115" s="47" t="s">
        <v>154</v>
      </c>
      <c r="C115" s="47" t="s">
        <v>243</v>
      </c>
      <c r="D115" s="47" t="s">
        <v>233</v>
      </c>
      <c r="E115" s="47" t="s">
        <v>234</v>
      </c>
      <c r="F115" s="47">
        <v>2</v>
      </c>
      <c r="G115" s="78">
        <f t="shared" si="2"/>
        <v>339.75</v>
      </c>
      <c r="H115" s="41">
        <v>302</v>
      </c>
      <c r="I115" s="41">
        <v>19815</v>
      </c>
      <c r="J115" s="47" t="s">
        <v>331</v>
      </c>
      <c r="K115" s="47" t="s">
        <v>334</v>
      </c>
    </row>
    <row r="116" spans="1:64" s="65" customFormat="1">
      <c r="A116" s="47" t="s">
        <v>147</v>
      </c>
      <c r="B116" s="81" t="s">
        <v>166</v>
      </c>
      <c r="C116" s="81" t="s">
        <v>228</v>
      </c>
      <c r="D116" s="81" t="s">
        <v>231</v>
      </c>
      <c r="E116" s="81" t="s">
        <v>234</v>
      </c>
      <c r="F116" s="81">
        <v>5</v>
      </c>
      <c r="G116" s="78">
        <f t="shared" si="2"/>
        <v>150.75</v>
      </c>
      <c r="H116" s="82">
        <v>134</v>
      </c>
      <c r="I116" s="82">
        <v>1214</v>
      </c>
      <c r="J116" s="81" t="s">
        <v>331</v>
      </c>
      <c r="K116" s="47" t="s">
        <v>334</v>
      </c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  <c r="AY116" s="81"/>
      <c r="AZ116" s="81"/>
      <c r="BA116" s="81"/>
      <c r="BB116" s="81"/>
      <c r="BC116" s="81"/>
      <c r="BD116" s="81"/>
      <c r="BE116" s="81"/>
      <c r="BF116" s="81"/>
      <c r="BG116" s="81"/>
      <c r="BH116" s="81"/>
      <c r="BI116" s="81"/>
      <c r="BJ116" s="81"/>
      <c r="BK116" s="81"/>
      <c r="BL116" s="81"/>
    </row>
    <row r="117" spans="1:64" s="65" customFormat="1">
      <c r="A117" s="47" t="s">
        <v>147</v>
      </c>
      <c r="B117" s="81" t="s">
        <v>166</v>
      </c>
      <c r="C117" s="81" t="s">
        <v>229</v>
      </c>
      <c r="D117" s="81" t="s">
        <v>273</v>
      </c>
      <c r="E117" s="81" t="s">
        <v>234</v>
      </c>
      <c r="F117" s="81">
        <v>46</v>
      </c>
      <c r="G117" s="78">
        <f t="shared" si="2"/>
        <v>150.75</v>
      </c>
      <c r="H117" s="82">
        <v>134</v>
      </c>
      <c r="I117" s="82">
        <v>1214</v>
      </c>
      <c r="J117" s="81" t="s">
        <v>331</v>
      </c>
      <c r="K117" s="47" t="s">
        <v>334</v>
      </c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  <c r="AY117" s="81"/>
      <c r="AZ117" s="81"/>
      <c r="BA117" s="81"/>
      <c r="BB117" s="81"/>
      <c r="BC117" s="81"/>
      <c r="BD117" s="81"/>
      <c r="BE117" s="81"/>
      <c r="BF117" s="81"/>
      <c r="BG117" s="81"/>
      <c r="BH117" s="81"/>
      <c r="BI117" s="81"/>
      <c r="BJ117" s="81"/>
      <c r="BK117" s="81"/>
      <c r="BL117" s="81"/>
    </row>
    <row r="118" spans="1:64" s="65" customFormat="1">
      <c r="A118" s="47" t="s">
        <v>147</v>
      </c>
      <c r="B118" s="81" t="s">
        <v>166</v>
      </c>
      <c r="C118" s="81" t="s">
        <v>236</v>
      </c>
      <c r="D118" s="81" t="s">
        <v>274</v>
      </c>
      <c r="E118" s="81" t="s">
        <v>234</v>
      </c>
      <c r="F118" s="81">
        <v>22</v>
      </c>
      <c r="G118" s="78">
        <f t="shared" si="2"/>
        <v>150.75</v>
      </c>
      <c r="H118" s="82">
        <v>134</v>
      </c>
      <c r="I118" s="82">
        <v>1214</v>
      </c>
      <c r="J118" s="81" t="s">
        <v>331</v>
      </c>
      <c r="K118" s="47" t="s">
        <v>334</v>
      </c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  <c r="BA118" s="81"/>
      <c r="BB118" s="81"/>
      <c r="BC118" s="81"/>
      <c r="BD118" s="81"/>
      <c r="BE118" s="81"/>
      <c r="BF118" s="81"/>
      <c r="BG118" s="81"/>
      <c r="BH118" s="81"/>
      <c r="BI118" s="81"/>
      <c r="BJ118" s="81"/>
      <c r="BK118" s="81"/>
      <c r="BL118" s="81"/>
    </row>
    <row r="119" spans="1:64" s="65" customFormat="1">
      <c r="A119" s="47" t="s">
        <v>147</v>
      </c>
      <c r="B119" s="81" t="s">
        <v>166</v>
      </c>
      <c r="C119" s="81" t="s">
        <v>237</v>
      </c>
      <c r="D119" s="81" t="s">
        <v>273</v>
      </c>
      <c r="E119" s="81" t="s">
        <v>234</v>
      </c>
      <c r="F119" s="81">
        <v>2</v>
      </c>
      <c r="G119" s="78">
        <f t="shared" si="2"/>
        <v>150.75</v>
      </c>
      <c r="H119" s="82">
        <v>134</v>
      </c>
      <c r="I119" s="82">
        <v>1214</v>
      </c>
      <c r="J119" s="81" t="s">
        <v>331</v>
      </c>
      <c r="K119" s="47" t="s">
        <v>334</v>
      </c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  <c r="BA119" s="81"/>
      <c r="BB119" s="81"/>
      <c r="BC119" s="81"/>
      <c r="BD119" s="81"/>
      <c r="BE119" s="81"/>
      <c r="BF119" s="81"/>
      <c r="BG119" s="81"/>
      <c r="BH119" s="81"/>
      <c r="BI119" s="81"/>
      <c r="BJ119" s="81"/>
      <c r="BK119" s="81"/>
      <c r="BL119" s="81"/>
    </row>
    <row r="120" spans="1:64" s="65" customFormat="1">
      <c r="A120" s="47" t="s">
        <v>147</v>
      </c>
      <c r="B120" s="81" t="s">
        <v>166</v>
      </c>
      <c r="C120" s="81" t="s">
        <v>240</v>
      </c>
      <c r="D120" s="81" t="s">
        <v>233</v>
      </c>
      <c r="E120" s="81" t="s">
        <v>234</v>
      </c>
      <c r="F120" s="81">
        <v>3</v>
      </c>
      <c r="G120" s="78">
        <f t="shared" si="2"/>
        <v>150.75</v>
      </c>
      <c r="H120" s="82">
        <v>134</v>
      </c>
      <c r="I120" s="82">
        <v>1214</v>
      </c>
      <c r="J120" s="81" t="s">
        <v>331</v>
      </c>
      <c r="K120" s="47" t="s">
        <v>334</v>
      </c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  <c r="AY120" s="81"/>
      <c r="AZ120" s="81"/>
      <c r="BA120" s="81"/>
      <c r="BB120" s="81"/>
      <c r="BC120" s="81"/>
      <c r="BD120" s="81"/>
      <c r="BE120" s="81"/>
      <c r="BF120" s="81"/>
      <c r="BG120" s="81"/>
      <c r="BH120" s="81"/>
      <c r="BI120" s="81"/>
      <c r="BJ120" s="81"/>
      <c r="BK120" s="81"/>
      <c r="BL120" s="81"/>
    </row>
    <row r="121" spans="1:64" s="65" customFormat="1">
      <c r="A121" s="47" t="s">
        <v>147</v>
      </c>
      <c r="B121" s="81" t="s">
        <v>166</v>
      </c>
      <c r="C121" s="81" t="s">
        <v>263</v>
      </c>
      <c r="D121" s="81" t="s">
        <v>233</v>
      </c>
      <c r="E121" s="81" t="s">
        <v>234</v>
      </c>
      <c r="F121" s="81">
        <v>2</v>
      </c>
      <c r="G121" s="78">
        <f t="shared" si="2"/>
        <v>150.75</v>
      </c>
      <c r="H121" s="82">
        <v>134</v>
      </c>
      <c r="I121" s="82">
        <v>1214</v>
      </c>
      <c r="J121" s="81" t="s">
        <v>331</v>
      </c>
      <c r="K121" s="47" t="s">
        <v>334</v>
      </c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81"/>
      <c r="BG121" s="81"/>
      <c r="BH121" s="81"/>
      <c r="BI121" s="81"/>
      <c r="BJ121" s="81"/>
      <c r="BK121" s="81"/>
      <c r="BL121" s="81"/>
    </row>
    <row r="122" spans="1:64" s="65" customFormat="1">
      <c r="A122" s="47" t="s">
        <v>147</v>
      </c>
      <c r="B122" s="81" t="s">
        <v>166</v>
      </c>
      <c r="C122" s="81" t="s">
        <v>245</v>
      </c>
      <c r="D122" s="81" t="s">
        <v>233</v>
      </c>
      <c r="E122" s="81" t="s">
        <v>234</v>
      </c>
      <c r="F122" s="81">
        <v>2</v>
      </c>
      <c r="G122" s="78">
        <f t="shared" si="2"/>
        <v>150.75</v>
      </c>
      <c r="H122" s="82">
        <v>134</v>
      </c>
      <c r="I122" s="82">
        <v>1214</v>
      </c>
      <c r="J122" s="81" t="s">
        <v>331</v>
      </c>
      <c r="K122" s="47" t="s">
        <v>334</v>
      </c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  <c r="AY122" s="81"/>
      <c r="AZ122" s="81"/>
      <c r="BA122" s="81"/>
      <c r="BB122" s="81"/>
      <c r="BC122" s="81"/>
      <c r="BD122" s="81"/>
      <c r="BE122" s="81"/>
      <c r="BF122" s="81"/>
      <c r="BG122" s="81"/>
      <c r="BH122" s="81"/>
      <c r="BI122" s="81"/>
      <c r="BJ122" s="81"/>
      <c r="BK122" s="81"/>
      <c r="BL122" s="81"/>
    </row>
    <row r="123" spans="1:64" s="65" customFormat="1">
      <c r="A123" s="47" t="s">
        <v>147</v>
      </c>
      <c r="B123" s="81" t="s">
        <v>166</v>
      </c>
      <c r="C123" s="81" t="s">
        <v>230</v>
      </c>
      <c r="D123" s="81" t="s">
        <v>233</v>
      </c>
      <c r="E123" s="81" t="s">
        <v>234</v>
      </c>
      <c r="F123" s="81">
        <v>1</v>
      </c>
      <c r="G123" s="78">
        <f t="shared" si="2"/>
        <v>150.75</v>
      </c>
      <c r="H123" s="82">
        <v>134</v>
      </c>
      <c r="I123" s="82">
        <v>1214</v>
      </c>
      <c r="J123" s="81" t="s">
        <v>331</v>
      </c>
      <c r="K123" s="47" t="s">
        <v>334</v>
      </c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  <c r="AY123" s="81"/>
      <c r="AZ123" s="81"/>
      <c r="BA123" s="81"/>
      <c r="BB123" s="81"/>
      <c r="BC123" s="81"/>
      <c r="BD123" s="81"/>
      <c r="BE123" s="81"/>
      <c r="BF123" s="81"/>
      <c r="BG123" s="81"/>
      <c r="BH123" s="81"/>
      <c r="BI123" s="81"/>
      <c r="BJ123" s="81"/>
      <c r="BK123" s="81"/>
      <c r="BL123" s="81"/>
    </row>
    <row r="124" spans="1:64" s="65" customFormat="1">
      <c r="A124" s="47" t="s">
        <v>147</v>
      </c>
      <c r="B124" s="81" t="s">
        <v>155</v>
      </c>
      <c r="C124" s="81" t="s">
        <v>228</v>
      </c>
      <c r="D124" s="81" t="s">
        <v>231</v>
      </c>
      <c r="E124" s="81" t="s">
        <v>234</v>
      </c>
      <c r="F124" s="81">
        <v>37</v>
      </c>
      <c r="G124" s="78">
        <f t="shared" si="2"/>
        <v>157.5</v>
      </c>
      <c r="H124" s="82">
        <v>140</v>
      </c>
      <c r="I124" s="82">
        <v>7470</v>
      </c>
      <c r="J124" s="81" t="s">
        <v>331</v>
      </c>
      <c r="K124" s="47" t="s">
        <v>334</v>
      </c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1"/>
      <c r="AS124" s="81"/>
      <c r="AT124" s="81"/>
      <c r="AU124" s="81"/>
      <c r="AV124" s="81"/>
      <c r="AW124" s="81"/>
      <c r="AX124" s="81"/>
      <c r="AY124" s="81"/>
      <c r="AZ124" s="81"/>
      <c r="BA124" s="81"/>
      <c r="BB124" s="81"/>
      <c r="BC124" s="81"/>
      <c r="BD124" s="81"/>
      <c r="BE124" s="81"/>
      <c r="BF124" s="81"/>
      <c r="BG124" s="81"/>
      <c r="BH124" s="81"/>
      <c r="BI124" s="81"/>
      <c r="BJ124" s="81"/>
      <c r="BK124" s="81"/>
      <c r="BL124" s="81"/>
    </row>
    <row r="125" spans="1:64">
      <c r="A125" s="47" t="s">
        <v>147</v>
      </c>
      <c r="B125" s="47" t="s">
        <v>155</v>
      </c>
      <c r="C125" s="47" t="s">
        <v>229</v>
      </c>
      <c r="D125" s="47" t="s">
        <v>273</v>
      </c>
      <c r="E125" s="47" t="s">
        <v>234</v>
      </c>
      <c r="F125" s="47">
        <v>7</v>
      </c>
      <c r="G125" s="78">
        <f t="shared" si="2"/>
        <v>157.5</v>
      </c>
      <c r="H125" s="41">
        <v>140</v>
      </c>
      <c r="I125" s="41">
        <v>7470</v>
      </c>
      <c r="J125" s="47" t="s">
        <v>331</v>
      </c>
      <c r="K125" s="47" t="s">
        <v>334</v>
      </c>
    </row>
    <row r="126" spans="1:64">
      <c r="A126" s="47" t="s">
        <v>147</v>
      </c>
      <c r="B126" s="47" t="s">
        <v>155</v>
      </c>
      <c r="C126" s="47" t="s">
        <v>230</v>
      </c>
      <c r="D126" s="47" t="s">
        <v>233</v>
      </c>
      <c r="E126" s="47" t="s">
        <v>234</v>
      </c>
      <c r="F126" s="47">
        <v>3</v>
      </c>
      <c r="G126" s="78">
        <f t="shared" si="2"/>
        <v>157.5</v>
      </c>
      <c r="H126" s="41">
        <v>140</v>
      </c>
      <c r="I126" s="41">
        <v>7470</v>
      </c>
      <c r="J126" s="47" t="s">
        <v>331</v>
      </c>
      <c r="K126" s="47" t="s">
        <v>334</v>
      </c>
    </row>
    <row r="127" spans="1:64">
      <c r="A127" s="47" t="s">
        <v>147</v>
      </c>
      <c r="B127" s="47" t="s">
        <v>155</v>
      </c>
      <c r="C127" s="47" t="s">
        <v>243</v>
      </c>
      <c r="D127" s="47" t="s">
        <v>233</v>
      </c>
      <c r="E127" s="47" t="s">
        <v>234</v>
      </c>
      <c r="F127" s="47">
        <v>1</v>
      </c>
      <c r="G127" s="78">
        <f t="shared" si="2"/>
        <v>157.5</v>
      </c>
      <c r="H127" s="41">
        <v>140</v>
      </c>
      <c r="I127" s="41">
        <v>7470</v>
      </c>
      <c r="J127" s="47" t="s">
        <v>331</v>
      </c>
      <c r="K127" s="47" t="s">
        <v>334</v>
      </c>
    </row>
    <row r="128" spans="1:64">
      <c r="A128" s="47" t="s">
        <v>147</v>
      </c>
      <c r="B128" s="47" t="s">
        <v>155</v>
      </c>
      <c r="C128" s="47" t="s">
        <v>257</v>
      </c>
      <c r="D128" s="47" t="s">
        <v>274</v>
      </c>
      <c r="E128" s="47" t="s">
        <v>234</v>
      </c>
      <c r="F128" s="47">
        <v>1</v>
      </c>
      <c r="G128" s="78">
        <f t="shared" si="2"/>
        <v>157.5</v>
      </c>
      <c r="H128" s="41">
        <v>140</v>
      </c>
      <c r="I128" s="41">
        <v>7470</v>
      </c>
      <c r="J128" s="47" t="s">
        <v>331</v>
      </c>
      <c r="K128" s="47" t="s">
        <v>334</v>
      </c>
    </row>
    <row r="129" spans="1:11">
      <c r="A129" s="47" t="s">
        <v>147</v>
      </c>
      <c r="B129" s="47" t="s">
        <v>157</v>
      </c>
      <c r="C129" s="47" t="s">
        <v>228</v>
      </c>
      <c r="D129" s="47" t="s">
        <v>231</v>
      </c>
      <c r="E129" s="47" t="s">
        <v>234</v>
      </c>
      <c r="F129" s="47">
        <v>53</v>
      </c>
      <c r="G129" s="78">
        <f t="shared" si="2"/>
        <v>236.25</v>
      </c>
      <c r="H129" s="41">
        <v>210</v>
      </c>
      <c r="I129" s="41">
        <v>4770</v>
      </c>
      <c r="J129" s="47" t="s">
        <v>331</v>
      </c>
      <c r="K129" s="47" t="s">
        <v>334</v>
      </c>
    </row>
    <row r="130" spans="1:11">
      <c r="A130" s="47" t="s">
        <v>147</v>
      </c>
      <c r="B130" s="47" t="s">
        <v>157</v>
      </c>
      <c r="C130" s="47" t="s">
        <v>229</v>
      </c>
      <c r="D130" s="47" t="s">
        <v>273</v>
      </c>
      <c r="E130" s="47" t="s">
        <v>234</v>
      </c>
      <c r="F130" s="47">
        <v>3</v>
      </c>
      <c r="G130" s="78">
        <f t="shared" si="2"/>
        <v>236.25</v>
      </c>
      <c r="H130" s="41">
        <v>210</v>
      </c>
      <c r="I130" s="41">
        <v>4770</v>
      </c>
      <c r="J130" s="47" t="s">
        <v>331</v>
      </c>
      <c r="K130" s="47" t="s">
        <v>334</v>
      </c>
    </row>
    <row r="131" spans="1:11">
      <c r="A131" s="47" t="s">
        <v>147</v>
      </c>
      <c r="B131" s="47" t="s">
        <v>157</v>
      </c>
      <c r="C131" s="47" t="s">
        <v>236</v>
      </c>
      <c r="D131" s="47" t="s">
        <v>274</v>
      </c>
      <c r="E131" s="47" t="s">
        <v>234</v>
      </c>
      <c r="F131" s="47">
        <v>21</v>
      </c>
      <c r="G131" s="78">
        <f t="shared" si="2"/>
        <v>236.25</v>
      </c>
      <c r="H131" s="41">
        <v>210</v>
      </c>
      <c r="I131" s="41">
        <v>4770</v>
      </c>
      <c r="J131" s="47" t="s">
        <v>331</v>
      </c>
      <c r="K131" s="47" t="s">
        <v>334</v>
      </c>
    </row>
    <row r="132" spans="1:11">
      <c r="A132" s="47" t="s">
        <v>147</v>
      </c>
      <c r="B132" s="47" t="s">
        <v>157</v>
      </c>
      <c r="C132" s="47" t="s">
        <v>237</v>
      </c>
      <c r="D132" s="47" t="s">
        <v>273</v>
      </c>
      <c r="E132" s="47" t="s">
        <v>234</v>
      </c>
      <c r="F132" s="47">
        <v>4</v>
      </c>
      <c r="G132" s="78">
        <f t="shared" si="2"/>
        <v>236.25</v>
      </c>
      <c r="H132" s="41">
        <v>210</v>
      </c>
      <c r="I132" s="41">
        <v>4770</v>
      </c>
      <c r="J132" s="47" t="s">
        <v>331</v>
      </c>
      <c r="K132" s="47" t="s">
        <v>334</v>
      </c>
    </row>
    <row r="133" spans="1:11">
      <c r="A133" s="47" t="s">
        <v>147</v>
      </c>
      <c r="B133" s="47" t="s">
        <v>157</v>
      </c>
      <c r="C133" s="47" t="s">
        <v>238</v>
      </c>
      <c r="D133" s="47" t="s">
        <v>232</v>
      </c>
      <c r="E133" s="47" t="s">
        <v>234</v>
      </c>
      <c r="F133" s="47">
        <v>2</v>
      </c>
      <c r="G133" s="78">
        <f t="shared" si="2"/>
        <v>236.25</v>
      </c>
      <c r="H133" s="41">
        <v>210</v>
      </c>
      <c r="I133" s="41">
        <v>4770</v>
      </c>
      <c r="J133" s="47" t="s">
        <v>331</v>
      </c>
      <c r="K133" s="47" t="s">
        <v>334</v>
      </c>
    </row>
    <row r="134" spans="1:11">
      <c r="A134" s="47" t="s">
        <v>147</v>
      </c>
      <c r="B134" s="47" t="s">
        <v>157</v>
      </c>
      <c r="C134" s="47" t="s">
        <v>240</v>
      </c>
      <c r="D134" s="47" t="s">
        <v>233</v>
      </c>
      <c r="E134" s="47" t="s">
        <v>234</v>
      </c>
      <c r="F134" s="47">
        <v>7</v>
      </c>
      <c r="G134" s="78">
        <f t="shared" si="2"/>
        <v>236.25</v>
      </c>
      <c r="H134" s="41">
        <v>210</v>
      </c>
      <c r="I134" s="41">
        <v>4770</v>
      </c>
      <c r="J134" s="47" t="s">
        <v>331</v>
      </c>
      <c r="K134" s="47" t="s">
        <v>334</v>
      </c>
    </row>
    <row r="135" spans="1:11">
      <c r="A135" s="47" t="s">
        <v>147</v>
      </c>
      <c r="B135" s="47" t="s">
        <v>157</v>
      </c>
      <c r="C135" s="47" t="s">
        <v>230</v>
      </c>
      <c r="D135" s="47" t="s">
        <v>233</v>
      </c>
      <c r="E135" s="47" t="s">
        <v>234</v>
      </c>
      <c r="F135" s="47">
        <v>1</v>
      </c>
      <c r="G135" s="78">
        <f t="shared" si="2"/>
        <v>236.25</v>
      </c>
      <c r="H135" s="41">
        <v>210</v>
      </c>
      <c r="I135" s="41">
        <v>4770</v>
      </c>
      <c r="J135" s="47" t="s">
        <v>331</v>
      </c>
      <c r="K135" s="47" t="s">
        <v>334</v>
      </c>
    </row>
    <row r="136" spans="1:11">
      <c r="A136" s="47" t="s">
        <v>147</v>
      </c>
      <c r="B136" s="47" t="s">
        <v>157</v>
      </c>
      <c r="C136" s="47" t="s">
        <v>244</v>
      </c>
      <c r="D136" s="47" t="s">
        <v>233</v>
      </c>
      <c r="E136" s="47" t="s">
        <v>234</v>
      </c>
      <c r="F136" s="47">
        <v>1</v>
      </c>
      <c r="G136" s="78">
        <f t="shared" si="2"/>
        <v>236.25</v>
      </c>
      <c r="H136" s="41">
        <v>210</v>
      </c>
      <c r="I136" s="41">
        <v>4770</v>
      </c>
      <c r="J136" s="47" t="s">
        <v>331</v>
      </c>
      <c r="K136" s="47" t="s">
        <v>334</v>
      </c>
    </row>
    <row r="137" spans="1:11">
      <c r="A137" s="47" t="s">
        <v>147</v>
      </c>
      <c r="B137" s="47" t="s">
        <v>157</v>
      </c>
      <c r="C137" s="47" t="s">
        <v>253</v>
      </c>
      <c r="D137" s="47" t="s">
        <v>276</v>
      </c>
      <c r="E137" s="47" t="s">
        <v>234</v>
      </c>
      <c r="F137" s="47">
        <v>1</v>
      </c>
      <c r="G137" s="78">
        <f t="shared" si="2"/>
        <v>236.25</v>
      </c>
      <c r="H137" s="41">
        <v>210</v>
      </c>
      <c r="I137" s="41">
        <v>4770</v>
      </c>
      <c r="J137" s="47" t="s">
        <v>331</v>
      </c>
      <c r="K137" s="47" t="s">
        <v>334</v>
      </c>
    </row>
    <row r="138" spans="1:11">
      <c r="A138" s="47" t="s">
        <v>147</v>
      </c>
      <c r="B138" s="47" t="s">
        <v>158</v>
      </c>
      <c r="C138" s="47" t="s">
        <v>228</v>
      </c>
      <c r="D138" s="47" t="s">
        <v>231</v>
      </c>
      <c r="E138" s="47" t="s">
        <v>234</v>
      </c>
      <c r="F138" s="47">
        <v>18</v>
      </c>
      <c r="G138" s="78">
        <f t="shared" si="2"/>
        <v>117</v>
      </c>
      <c r="H138" s="41">
        <v>104</v>
      </c>
      <c r="I138" s="41">
        <v>1607</v>
      </c>
      <c r="J138" s="47" t="s">
        <v>331</v>
      </c>
      <c r="K138" s="47" t="s">
        <v>334</v>
      </c>
    </row>
    <row r="139" spans="1:11">
      <c r="A139" s="47" t="s">
        <v>147</v>
      </c>
      <c r="B139" s="47" t="s">
        <v>158</v>
      </c>
      <c r="C139" s="47" t="s">
        <v>229</v>
      </c>
      <c r="D139" s="47" t="s">
        <v>273</v>
      </c>
      <c r="E139" s="47" t="s">
        <v>234</v>
      </c>
      <c r="F139" s="47">
        <v>4</v>
      </c>
      <c r="G139" s="78">
        <f t="shared" si="2"/>
        <v>117</v>
      </c>
      <c r="H139" s="41">
        <v>104</v>
      </c>
      <c r="I139" s="41">
        <v>1607</v>
      </c>
      <c r="J139" s="47" t="s">
        <v>331</v>
      </c>
      <c r="K139" s="47" t="s">
        <v>334</v>
      </c>
    </row>
    <row r="140" spans="1:11">
      <c r="A140" s="47" t="s">
        <v>147</v>
      </c>
      <c r="B140" s="47" t="s">
        <v>158</v>
      </c>
      <c r="C140" s="47" t="s">
        <v>236</v>
      </c>
      <c r="D140" s="47" t="s">
        <v>274</v>
      </c>
      <c r="E140" s="47" t="s">
        <v>234</v>
      </c>
      <c r="F140" s="47">
        <v>3</v>
      </c>
      <c r="G140" s="78">
        <f t="shared" si="2"/>
        <v>117</v>
      </c>
      <c r="H140" s="41">
        <v>104</v>
      </c>
      <c r="I140" s="41">
        <v>1607</v>
      </c>
      <c r="J140" s="47" t="s">
        <v>331</v>
      </c>
      <c r="K140" s="47" t="s">
        <v>334</v>
      </c>
    </row>
    <row r="141" spans="1:11">
      <c r="A141" s="47" t="s">
        <v>147</v>
      </c>
      <c r="B141" s="47" t="s">
        <v>158</v>
      </c>
      <c r="C141" s="47" t="s">
        <v>238</v>
      </c>
      <c r="D141" s="47" t="s">
        <v>232</v>
      </c>
      <c r="E141" s="47" t="s">
        <v>234</v>
      </c>
      <c r="F141" s="47">
        <v>4</v>
      </c>
      <c r="G141" s="78">
        <f t="shared" si="2"/>
        <v>117</v>
      </c>
      <c r="H141" s="41">
        <v>104</v>
      </c>
      <c r="I141" s="41">
        <v>1607</v>
      </c>
      <c r="J141" s="47" t="s">
        <v>331</v>
      </c>
      <c r="K141" s="47" t="s">
        <v>334</v>
      </c>
    </row>
    <row r="142" spans="1:11">
      <c r="A142" s="47" t="s">
        <v>147</v>
      </c>
      <c r="B142" s="47" t="s">
        <v>158</v>
      </c>
      <c r="C142" s="47" t="s">
        <v>241</v>
      </c>
      <c r="D142" s="47" t="s">
        <v>233</v>
      </c>
      <c r="E142" s="47" t="s">
        <v>234</v>
      </c>
      <c r="F142" s="47">
        <v>1</v>
      </c>
      <c r="G142" s="78">
        <f t="shared" si="2"/>
        <v>117</v>
      </c>
      <c r="H142" s="41">
        <v>104</v>
      </c>
      <c r="I142" s="41">
        <v>1607</v>
      </c>
      <c r="J142" s="47" t="s">
        <v>331</v>
      </c>
      <c r="K142" s="47" t="s">
        <v>334</v>
      </c>
    </row>
    <row r="143" spans="1:11">
      <c r="A143" s="47" t="s">
        <v>147</v>
      </c>
      <c r="B143" s="47" t="s">
        <v>158</v>
      </c>
      <c r="C143" s="47" t="s">
        <v>230</v>
      </c>
      <c r="D143" s="47" t="s">
        <v>233</v>
      </c>
      <c r="E143" s="47" t="s">
        <v>234</v>
      </c>
      <c r="F143" s="47">
        <v>2</v>
      </c>
      <c r="G143" s="78">
        <f t="shared" si="2"/>
        <v>117</v>
      </c>
      <c r="H143" s="41">
        <v>104</v>
      </c>
      <c r="I143" s="41">
        <v>1607</v>
      </c>
      <c r="J143" s="47" t="s">
        <v>331</v>
      </c>
      <c r="K143" s="47" t="s">
        <v>334</v>
      </c>
    </row>
    <row r="144" spans="1:11">
      <c r="A144" s="47" t="s">
        <v>147</v>
      </c>
      <c r="B144" s="47" t="s">
        <v>158</v>
      </c>
      <c r="C144" s="47" t="s">
        <v>248</v>
      </c>
      <c r="D144" s="47" t="s">
        <v>277</v>
      </c>
      <c r="E144" s="47" t="s">
        <v>234</v>
      </c>
      <c r="F144" s="47">
        <v>1</v>
      </c>
      <c r="G144" s="78">
        <f t="shared" si="2"/>
        <v>117</v>
      </c>
      <c r="H144" s="41">
        <v>104</v>
      </c>
      <c r="I144" s="41">
        <v>1607</v>
      </c>
      <c r="J144" s="47" t="s">
        <v>331</v>
      </c>
      <c r="K144" s="47" t="s">
        <v>334</v>
      </c>
    </row>
    <row r="145" spans="1:11">
      <c r="A145" s="47" t="s">
        <v>147</v>
      </c>
      <c r="B145" s="47" t="s">
        <v>158</v>
      </c>
      <c r="C145" s="47" t="s">
        <v>264</v>
      </c>
      <c r="D145" s="47" t="s">
        <v>274</v>
      </c>
      <c r="E145" s="47" t="s">
        <v>234</v>
      </c>
      <c r="F145" s="47">
        <v>1</v>
      </c>
      <c r="G145" s="78">
        <f t="shared" si="2"/>
        <v>117</v>
      </c>
      <c r="H145" s="41">
        <v>104</v>
      </c>
      <c r="I145" s="41">
        <v>1607</v>
      </c>
      <c r="J145" s="47" t="s">
        <v>331</v>
      </c>
      <c r="K145" s="47" t="s">
        <v>334</v>
      </c>
    </row>
    <row r="146" spans="1:11">
      <c r="A146" s="47" t="s">
        <v>147</v>
      </c>
      <c r="B146" s="47" t="s">
        <v>159</v>
      </c>
      <c r="C146" s="47" t="s">
        <v>228</v>
      </c>
      <c r="D146" s="47" t="s">
        <v>231</v>
      </c>
      <c r="E146" s="47" t="s">
        <v>234</v>
      </c>
      <c r="F146" s="47">
        <v>107</v>
      </c>
      <c r="G146" s="78">
        <f t="shared" si="2"/>
        <v>207</v>
      </c>
      <c r="H146" s="41">
        <v>184</v>
      </c>
      <c r="I146" s="41">
        <v>9155</v>
      </c>
      <c r="J146" s="47" t="s">
        <v>331</v>
      </c>
      <c r="K146" s="47" t="s">
        <v>334</v>
      </c>
    </row>
    <row r="147" spans="1:11">
      <c r="A147" s="47" t="s">
        <v>147</v>
      </c>
      <c r="B147" s="47" t="s">
        <v>159</v>
      </c>
      <c r="C147" s="47" t="s">
        <v>229</v>
      </c>
      <c r="D147" s="47" t="s">
        <v>273</v>
      </c>
      <c r="E147" s="47" t="s">
        <v>234</v>
      </c>
      <c r="F147" s="47">
        <v>16</v>
      </c>
      <c r="G147" s="78">
        <f t="shared" si="2"/>
        <v>207</v>
      </c>
      <c r="H147" s="41">
        <v>184</v>
      </c>
      <c r="I147" s="41">
        <v>9155</v>
      </c>
      <c r="J147" s="47" t="s">
        <v>331</v>
      </c>
      <c r="K147" s="47" t="s">
        <v>334</v>
      </c>
    </row>
    <row r="148" spans="1:11">
      <c r="A148" s="47" t="s">
        <v>147</v>
      </c>
      <c r="B148" s="47" t="s">
        <v>159</v>
      </c>
      <c r="C148" s="47" t="s">
        <v>236</v>
      </c>
      <c r="D148" s="47" t="s">
        <v>274</v>
      </c>
      <c r="E148" s="47" t="s">
        <v>234</v>
      </c>
      <c r="F148" s="47">
        <v>1</v>
      </c>
      <c r="G148" s="78">
        <f t="shared" si="2"/>
        <v>207</v>
      </c>
      <c r="H148" s="41">
        <v>184</v>
      </c>
      <c r="I148" s="41">
        <v>9155</v>
      </c>
      <c r="J148" s="47" t="s">
        <v>331</v>
      </c>
      <c r="K148" s="47" t="s">
        <v>334</v>
      </c>
    </row>
    <row r="149" spans="1:11">
      <c r="A149" s="47" t="s">
        <v>147</v>
      </c>
      <c r="B149" s="47" t="s">
        <v>159</v>
      </c>
      <c r="C149" s="47" t="s">
        <v>265</v>
      </c>
      <c r="D149" s="47" t="s">
        <v>232</v>
      </c>
      <c r="E149" s="47" t="s">
        <v>234</v>
      </c>
      <c r="F149" s="47">
        <v>1</v>
      </c>
      <c r="G149" s="78">
        <f t="shared" si="2"/>
        <v>207</v>
      </c>
      <c r="H149" s="41">
        <v>184</v>
      </c>
      <c r="I149" s="41">
        <v>9155</v>
      </c>
      <c r="J149" s="47" t="s">
        <v>331</v>
      </c>
      <c r="K149" s="47" t="s">
        <v>334</v>
      </c>
    </row>
    <row r="150" spans="1:11">
      <c r="A150" s="47" t="s">
        <v>147</v>
      </c>
      <c r="B150" s="47" t="s">
        <v>159</v>
      </c>
      <c r="C150" s="47" t="s">
        <v>238</v>
      </c>
      <c r="D150" s="47" t="s">
        <v>232</v>
      </c>
      <c r="E150" s="47" t="s">
        <v>234</v>
      </c>
      <c r="F150" s="47">
        <v>1</v>
      </c>
      <c r="G150" s="78">
        <f t="shared" ref="G150:G213" si="3">(H150/2)*2.25</f>
        <v>207</v>
      </c>
      <c r="H150" s="41">
        <v>184</v>
      </c>
      <c r="I150" s="41">
        <v>9155</v>
      </c>
      <c r="J150" s="47" t="s">
        <v>331</v>
      </c>
      <c r="K150" s="47" t="s">
        <v>334</v>
      </c>
    </row>
    <row r="151" spans="1:11">
      <c r="A151" s="47" t="s">
        <v>147</v>
      </c>
      <c r="B151" s="47" t="s">
        <v>159</v>
      </c>
      <c r="C151" s="47" t="s">
        <v>239</v>
      </c>
      <c r="D151" s="47" t="s">
        <v>232</v>
      </c>
      <c r="E151" s="47" t="s">
        <v>234</v>
      </c>
      <c r="F151" s="47">
        <v>2</v>
      </c>
      <c r="G151" s="78">
        <f t="shared" si="3"/>
        <v>207</v>
      </c>
      <c r="H151" s="41">
        <v>184</v>
      </c>
      <c r="I151" s="41">
        <v>9155</v>
      </c>
      <c r="J151" s="47" t="s">
        <v>331</v>
      </c>
      <c r="K151" s="47" t="s">
        <v>334</v>
      </c>
    </row>
    <row r="152" spans="1:11">
      <c r="A152" s="47" t="s">
        <v>147</v>
      </c>
      <c r="B152" s="47" t="s">
        <v>159</v>
      </c>
      <c r="C152" s="47" t="s">
        <v>244</v>
      </c>
      <c r="D152" s="47" t="s">
        <v>233</v>
      </c>
      <c r="E152" s="47" t="s">
        <v>234</v>
      </c>
      <c r="F152" s="47">
        <v>1</v>
      </c>
      <c r="G152" s="78">
        <f t="shared" si="3"/>
        <v>207</v>
      </c>
      <c r="H152" s="41">
        <v>184</v>
      </c>
      <c r="I152" s="41">
        <v>9155</v>
      </c>
      <c r="J152" s="47" t="s">
        <v>331</v>
      </c>
      <c r="K152" s="47" t="s">
        <v>334</v>
      </c>
    </row>
    <row r="153" spans="1:11">
      <c r="A153" s="47" t="s">
        <v>147</v>
      </c>
      <c r="B153" s="47" t="s">
        <v>159</v>
      </c>
      <c r="C153" s="47" t="s">
        <v>266</v>
      </c>
      <c r="D153" s="47" t="s">
        <v>277</v>
      </c>
      <c r="E153" s="47" t="s">
        <v>234</v>
      </c>
      <c r="F153" s="47">
        <v>1</v>
      </c>
      <c r="G153" s="78">
        <f t="shared" si="3"/>
        <v>207</v>
      </c>
      <c r="H153" s="41">
        <v>184</v>
      </c>
      <c r="I153" s="41">
        <v>9155</v>
      </c>
      <c r="J153" s="47" t="s">
        <v>331</v>
      </c>
      <c r="K153" s="47" t="s">
        <v>334</v>
      </c>
    </row>
    <row r="154" spans="1:11">
      <c r="A154" s="47" t="s">
        <v>147</v>
      </c>
      <c r="B154" s="47" t="s">
        <v>159</v>
      </c>
      <c r="C154" s="47" t="s">
        <v>269</v>
      </c>
      <c r="D154" s="47" t="s">
        <v>276</v>
      </c>
      <c r="E154" s="47" t="s">
        <v>234</v>
      </c>
      <c r="F154" s="47">
        <v>1</v>
      </c>
      <c r="G154" s="78">
        <f t="shared" si="3"/>
        <v>207</v>
      </c>
      <c r="H154" s="41">
        <v>184</v>
      </c>
      <c r="I154" s="41">
        <v>9155</v>
      </c>
      <c r="J154" s="47" t="s">
        <v>331</v>
      </c>
      <c r="K154" s="47" t="s">
        <v>334</v>
      </c>
    </row>
    <row r="155" spans="1:11">
      <c r="A155" s="47" t="s">
        <v>147</v>
      </c>
      <c r="B155" s="47" t="s">
        <v>159</v>
      </c>
      <c r="C155" s="47" t="s">
        <v>267</v>
      </c>
      <c r="D155" s="47" t="s">
        <v>278</v>
      </c>
      <c r="E155" s="47" t="s">
        <v>234</v>
      </c>
      <c r="F155" s="47">
        <v>1</v>
      </c>
      <c r="G155" s="78">
        <f t="shared" si="3"/>
        <v>207</v>
      </c>
      <c r="H155" s="41">
        <v>184</v>
      </c>
      <c r="I155" s="41">
        <v>9155</v>
      </c>
      <c r="J155" s="47" t="s">
        <v>331</v>
      </c>
      <c r="K155" s="47" t="s">
        <v>334</v>
      </c>
    </row>
    <row r="156" spans="1:11">
      <c r="A156" s="47" t="s">
        <v>147</v>
      </c>
      <c r="B156" s="47" t="s">
        <v>167</v>
      </c>
      <c r="C156" s="47" t="s">
        <v>228</v>
      </c>
      <c r="D156" s="47" t="s">
        <v>231</v>
      </c>
      <c r="E156" s="47" t="s">
        <v>234</v>
      </c>
      <c r="F156" s="47">
        <v>78</v>
      </c>
      <c r="G156" s="78">
        <f t="shared" si="3"/>
        <v>231.75</v>
      </c>
      <c r="H156" s="41">
        <v>206</v>
      </c>
      <c r="I156" s="41">
        <v>8800</v>
      </c>
      <c r="J156" s="47" t="s">
        <v>331</v>
      </c>
      <c r="K156" s="47" t="s">
        <v>334</v>
      </c>
    </row>
    <row r="157" spans="1:11">
      <c r="A157" s="47" t="s">
        <v>147</v>
      </c>
      <c r="B157" s="47" t="s">
        <v>167</v>
      </c>
      <c r="C157" s="47" t="s">
        <v>229</v>
      </c>
      <c r="D157" s="47" t="s">
        <v>273</v>
      </c>
      <c r="E157" s="47" t="s">
        <v>234</v>
      </c>
      <c r="F157" s="47">
        <v>7</v>
      </c>
      <c r="G157" s="78">
        <f t="shared" si="3"/>
        <v>231.75</v>
      </c>
      <c r="H157" s="41">
        <v>206</v>
      </c>
      <c r="I157" s="41">
        <v>8800</v>
      </c>
      <c r="J157" s="47" t="s">
        <v>331</v>
      </c>
      <c r="K157" s="47" t="s">
        <v>334</v>
      </c>
    </row>
    <row r="158" spans="1:11">
      <c r="A158" s="47" t="s">
        <v>147</v>
      </c>
      <c r="B158" s="47" t="s">
        <v>167</v>
      </c>
      <c r="C158" s="47" t="s">
        <v>236</v>
      </c>
      <c r="D158" s="47" t="s">
        <v>274</v>
      </c>
      <c r="E158" s="47" t="s">
        <v>234</v>
      </c>
      <c r="F158" s="47">
        <v>1</v>
      </c>
      <c r="G158" s="78">
        <f t="shared" si="3"/>
        <v>231.75</v>
      </c>
      <c r="H158" s="41">
        <v>206</v>
      </c>
      <c r="I158" s="41">
        <v>8800</v>
      </c>
      <c r="J158" s="47" t="s">
        <v>331</v>
      </c>
      <c r="K158" s="47" t="s">
        <v>334</v>
      </c>
    </row>
    <row r="159" spans="1:11">
      <c r="A159" s="47" t="s">
        <v>147</v>
      </c>
      <c r="B159" s="47" t="s">
        <v>167</v>
      </c>
      <c r="C159" s="47" t="s">
        <v>237</v>
      </c>
      <c r="D159" s="47" t="s">
        <v>273</v>
      </c>
      <c r="E159" s="47" t="s">
        <v>234</v>
      </c>
      <c r="F159" s="47">
        <v>2</v>
      </c>
      <c r="G159" s="78">
        <f t="shared" si="3"/>
        <v>231.75</v>
      </c>
      <c r="H159" s="41">
        <v>206</v>
      </c>
      <c r="I159" s="41">
        <v>8800</v>
      </c>
      <c r="J159" s="47" t="s">
        <v>331</v>
      </c>
      <c r="K159" s="47" t="s">
        <v>334</v>
      </c>
    </row>
    <row r="160" spans="1:11">
      <c r="A160" s="47" t="s">
        <v>147</v>
      </c>
      <c r="B160" s="47" t="s">
        <v>167</v>
      </c>
      <c r="C160" s="47" t="s">
        <v>238</v>
      </c>
      <c r="D160" s="47" t="s">
        <v>232</v>
      </c>
      <c r="E160" s="47" t="s">
        <v>234</v>
      </c>
      <c r="F160" s="47">
        <v>3</v>
      </c>
      <c r="G160" s="78">
        <f t="shared" si="3"/>
        <v>231.75</v>
      </c>
      <c r="H160" s="41">
        <v>206</v>
      </c>
      <c r="I160" s="41">
        <v>8800</v>
      </c>
      <c r="J160" s="47" t="s">
        <v>331</v>
      </c>
      <c r="K160" s="47" t="s">
        <v>334</v>
      </c>
    </row>
    <row r="161" spans="1:11">
      <c r="A161" s="47" t="s">
        <v>147</v>
      </c>
      <c r="B161" s="47" t="s">
        <v>167</v>
      </c>
      <c r="C161" s="47" t="s">
        <v>250</v>
      </c>
      <c r="D161" s="47" t="s">
        <v>232</v>
      </c>
      <c r="E161" s="47" t="s">
        <v>234</v>
      </c>
      <c r="F161" s="47">
        <v>1</v>
      </c>
      <c r="G161" s="78">
        <f t="shared" si="3"/>
        <v>231.75</v>
      </c>
      <c r="H161" s="41">
        <v>206</v>
      </c>
      <c r="I161" s="41">
        <v>8800</v>
      </c>
      <c r="J161" s="47" t="s">
        <v>331</v>
      </c>
      <c r="K161" s="47" t="s">
        <v>334</v>
      </c>
    </row>
    <row r="162" spans="1:11">
      <c r="A162" s="47" t="s">
        <v>147</v>
      </c>
      <c r="B162" s="47" t="s">
        <v>167</v>
      </c>
      <c r="C162" s="47" t="s">
        <v>240</v>
      </c>
      <c r="D162" s="47" t="s">
        <v>233</v>
      </c>
      <c r="E162" s="47" t="s">
        <v>234</v>
      </c>
      <c r="F162" s="47">
        <v>1</v>
      </c>
      <c r="G162" s="78">
        <f t="shared" si="3"/>
        <v>231.75</v>
      </c>
      <c r="H162" s="41">
        <v>206</v>
      </c>
      <c r="I162" s="41">
        <v>8800</v>
      </c>
      <c r="J162" s="47" t="s">
        <v>331</v>
      </c>
      <c r="K162" s="47" t="s">
        <v>334</v>
      </c>
    </row>
    <row r="163" spans="1:11">
      <c r="A163" s="47" t="s">
        <v>147</v>
      </c>
      <c r="B163" s="47" t="s">
        <v>167</v>
      </c>
      <c r="C163" s="47" t="s">
        <v>241</v>
      </c>
      <c r="D163" s="47" t="s">
        <v>233</v>
      </c>
      <c r="E163" s="47" t="s">
        <v>234</v>
      </c>
      <c r="F163" s="47">
        <v>4</v>
      </c>
      <c r="G163" s="78">
        <f t="shared" si="3"/>
        <v>231.75</v>
      </c>
      <c r="H163" s="41">
        <v>206</v>
      </c>
      <c r="I163" s="41">
        <v>8800</v>
      </c>
      <c r="J163" s="47" t="s">
        <v>331</v>
      </c>
      <c r="K163" s="47" t="s">
        <v>334</v>
      </c>
    </row>
    <row r="164" spans="1:11">
      <c r="A164" s="47" t="s">
        <v>147</v>
      </c>
      <c r="B164" s="47" t="s">
        <v>167</v>
      </c>
      <c r="C164" s="47" t="s">
        <v>268</v>
      </c>
      <c r="D164" s="47" t="s">
        <v>233</v>
      </c>
      <c r="E164" s="47" t="s">
        <v>234</v>
      </c>
      <c r="F164" s="47">
        <v>1</v>
      </c>
      <c r="G164" s="78">
        <f t="shared" si="3"/>
        <v>231.75</v>
      </c>
      <c r="H164" s="41">
        <v>206</v>
      </c>
      <c r="I164" s="41">
        <v>8800</v>
      </c>
      <c r="J164" s="47" t="s">
        <v>331</v>
      </c>
      <c r="K164" s="47" t="s">
        <v>334</v>
      </c>
    </row>
    <row r="165" spans="1:11">
      <c r="A165" s="47" t="s">
        <v>147</v>
      </c>
      <c r="B165" s="47" t="s">
        <v>167</v>
      </c>
      <c r="C165" s="47" t="s">
        <v>269</v>
      </c>
      <c r="D165" s="47" t="s">
        <v>276</v>
      </c>
      <c r="E165" s="47" t="s">
        <v>234</v>
      </c>
      <c r="F165" s="47">
        <v>2</v>
      </c>
      <c r="G165" s="78">
        <f t="shared" si="3"/>
        <v>231.75</v>
      </c>
      <c r="H165" s="41">
        <v>206</v>
      </c>
      <c r="I165" s="41">
        <v>8800</v>
      </c>
      <c r="J165" s="47" t="s">
        <v>331</v>
      </c>
      <c r="K165" s="47" t="s">
        <v>334</v>
      </c>
    </row>
    <row r="166" spans="1:11">
      <c r="A166" s="47" t="s">
        <v>147</v>
      </c>
      <c r="B166" s="47" t="s">
        <v>168</v>
      </c>
      <c r="C166" s="47" t="s">
        <v>228</v>
      </c>
      <c r="D166" s="47" t="s">
        <v>231</v>
      </c>
      <c r="E166" s="47" t="s">
        <v>234</v>
      </c>
      <c r="F166" s="47">
        <v>198</v>
      </c>
      <c r="G166" s="78">
        <f t="shared" si="3"/>
        <v>290.25</v>
      </c>
      <c r="H166" s="41">
        <v>258</v>
      </c>
      <c r="I166" s="41">
        <v>9140</v>
      </c>
      <c r="J166" s="47" t="s">
        <v>331</v>
      </c>
      <c r="K166" s="47" t="s">
        <v>334</v>
      </c>
    </row>
    <row r="167" spans="1:11">
      <c r="A167" s="47" t="s">
        <v>147</v>
      </c>
      <c r="B167" s="47" t="s">
        <v>168</v>
      </c>
      <c r="C167" s="47" t="s">
        <v>229</v>
      </c>
      <c r="D167" s="47" t="s">
        <v>273</v>
      </c>
      <c r="E167" s="47" t="s">
        <v>234</v>
      </c>
      <c r="F167" s="47">
        <v>12</v>
      </c>
      <c r="G167" s="78">
        <f t="shared" si="3"/>
        <v>290.25</v>
      </c>
      <c r="H167" s="41">
        <v>258</v>
      </c>
      <c r="I167" s="41">
        <v>9140</v>
      </c>
      <c r="J167" s="47" t="s">
        <v>331</v>
      </c>
      <c r="K167" s="47" t="s">
        <v>334</v>
      </c>
    </row>
    <row r="168" spans="1:11">
      <c r="A168" s="47" t="s">
        <v>147</v>
      </c>
      <c r="B168" s="47" t="s">
        <v>168</v>
      </c>
      <c r="C168" s="47" t="s">
        <v>238</v>
      </c>
      <c r="D168" s="47" t="s">
        <v>232</v>
      </c>
      <c r="E168" s="47" t="s">
        <v>234</v>
      </c>
      <c r="F168" s="47">
        <v>1</v>
      </c>
      <c r="G168" s="78">
        <f t="shared" si="3"/>
        <v>290.25</v>
      </c>
      <c r="H168" s="41">
        <v>258</v>
      </c>
      <c r="I168" s="41">
        <v>9140</v>
      </c>
      <c r="J168" s="47" t="s">
        <v>331</v>
      </c>
      <c r="K168" s="47" t="s">
        <v>334</v>
      </c>
    </row>
    <row r="169" spans="1:11">
      <c r="A169" s="47" t="s">
        <v>147</v>
      </c>
      <c r="B169" s="47" t="s">
        <v>168</v>
      </c>
      <c r="C169" s="47" t="s">
        <v>250</v>
      </c>
      <c r="D169" s="47" t="s">
        <v>232</v>
      </c>
      <c r="E169" s="47" t="s">
        <v>234</v>
      </c>
      <c r="F169" s="47">
        <v>1</v>
      </c>
      <c r="G169" s="78">
        <f t="shared" si="3"/>
        <v>290.25</v>
      </c>
      <c r="H169" s="41">
        <v>258</v>
      </c>
      <c r="I169" s="41">
        <v>9140</v>
      </c>
      <c r="J169" s="47" t="s">
        <v>331</v>
      </c>
      <c r="K169" s="47" t="s">
        <v>334</v>
      </c>
    </row>
    <row r="170" spans="1:11">
      <c r="A170" s="47" t="s">
        <v>147</v>
      </c>
      <c r="B170" s="47" t="s">
        <v>168</v>
      </c>
      <c r="C170" s="47" t="s">
        <v>240</v>
      </c>
      <c r="D170" s="47" t="s">
        <v>233</v>
      </c>
      <c r="E170" s="47" t="s">
        <v>234</v>
      </c>
      <c r="F170" s="47">
        <v>2</v>
      </c>
      <c r="G170" s="78">
        <f t="shared" si="3"/>
        <v>290.25</v>
      </c>
      <c r="H170" s="41">
        <v>258</v>
      </c>
      <c r="I170" s="41">
        <v>9140</v>
      </c>
      <c r="J170" s="47" t="s">
        <v>331</v>
      </c>
      <c r="K170" s="47" t="s">
        <v>334</v>
      </c>
    </row>
    <row r="171" spans="1:11">
      <c r="A171" s="47" t="s">
        <v>147</v>
      </c>
      <c r="B171" s="47" t="s">
        <v>168</v>
      </c>
      <c r="C171" s="47" t="s">
        <v>242</v>
      </c>
      <c r="D171" s="47" t="s">
        <v>233</v>
      </c>
      <c r="E171" s="47" t="s">
        <v>234</v>
      </c>
      <c r="F171" s="47">
        <v>1</v>
      </c>
      <c r="G171" s="78">
        <f t="shared" si="3"/>
        <v>290.25</v>
      </c>
      <c r="H171" s="41">
        <v>258</v>
      </c>
      <c r="I171" s="41">
        <v>9140</v>
      </c>
      <c r="J171" s="47" t="s">
        <v>331</v>
      </c>
      <c r="K171" s="47" t="s">
        <v>334</v>
      </c>
    </row>
    <row r="172" spans="1:11">
      <c r="A172" s="47" t="s">
        <v>147</v>
      </c>
      <c r="B172" s="47" t="s">
        <v>168</v>
      </c>
      <c r="C172" s="47" t="s">
        <v>230</v>
      </c>
      <c r="D172" s="47" t="s">
        <v>233</v>
      </c>
      <c r="E172" s="47" t="s">
        <v>234</v>
      </c>
      <c r="F172" s="47">
        <v>2</v>
      </c>
      <c r="G172" s="78">
        <f t="shared" si="3"/>
        <v>290.25</v>
      </c>
      <c r="H172" s="41">
        <v>258</v>
      </c>
      <c r="I172" s="41">
        <v>9140</v>
      </c>
      <c r="J172" s="47" t="s">
        <v>331</v>
      </c>
      <c r="K172" s="47" t="s">
        <v>334</v>
      </c>
    </row>
    <row r="173" spans="1:11">
      <c r="A173" s="47" t="s">
        <v>147</v>
      </c>
      <c r="B173" s="47" t="s">
        <v>168</v>
      </c>
      <c r="C173" s="47" t="s">
        <v>268</v>
      </c>
      <c r="D173" s="47" t="s">
        <v>233</v>
      </c>
      <c r="E173" s="47" t="s">
        <v>234</v>
      </c>
      <c r="F173" s="47">
        <v>2</v>
      </c>
      <c r="G173" s="78">
        <f t="shared" si="3"/>
        <v>290.25</v>
      </c>
      <c r="H173" s="41">
        <v>258</v>
      </c>
      <c r="I173" s="41">
        <v>9140</v>
      </c>
      <c r="J173" s="47" t="s">
        <v>331</v>
      </c>
      <c r="K173" s="47" t="s">
        <v>334</v>
      </c>
    </row>
    <row r="174" spans="1:11">
      <c r="A174" s="47" t="s">
        <v>147</v>
      </c>
      <c r="B174" s="47" t="s">
        <v>168</v>
      </c>
      <c r="C174" s="47" t="s">
        <v>270</v>
      </c>
      <c r="D174" s="47" t="s">
        <v>233</v>
      </c>
      <c r="E174" s="47" t="s">
        <v>234</v>
      </c>
      <c r="F174" s="47">
        <v>1</v>
      </c>
      <c r="G174" s="78">
        <f t="shared" si="3"/>
        <v>290.25</v>
      </c>
      <c r="H174" s="41">
        <v>258</v>
      </c>
      <c r="I174" s="41">
        <v>9140</v>
      </c>
      <c r="J174" s="47" t="s">
        <v>331</v>
      </c>
      <c r="K174" s="47" t="s">
        <v>334</v>
      </c>
    </row>
    <row r="175" spans="1:11">
      <c r="A175" s="47" t="s">
        <v>147</v>
      </c>
      <c r="B175" s="47" t="s">
        <v>170</v>
      </c>
      <c r="C175" s="47" t="s">
        <v>228</v>
      </c>
      <c r="D175" s="47" t="s">
        <v>231</v>
      </c>
      <c r="E175" s="47" t="s">
        <v>234</v>
      </c>
      <c r="F175" s="47">
        <v>185</v>
      </c>
      <c r="G175" s="78">
        <f t="shared" si="3"/>
        <v>425.25</v>
      </c>
      <c r="H175" s="41">
        <v>378</v>
      </c>
      <c r="I175" s="41">
        <v>13875</v>
      </c>
      <c r="J175" s="47" t="s">
        <v>331</v>
      </c>
      <c r="K175" s="47" t="s">
        <v>334</v>
      </c>
    </row>
    <row r="176" spans="1:11">
      <c r="A176" s="47" t="s">
        <v>147</v>
      </c>
      <c r="B176" s="47" t="s">
        <v>170</v>
      </c>
      <c r="C176" s="47" t="s">
        <v>229</v>
      </c>
      <c r="D176" s="47" t="s">
        <v>273</v>
      </c>
      <c r="E176" s="47" t="s">
        <v>234</v>
      </c>
      <c r="F176" s="47">
        <v>126</v>
      </c>
      <c r="G176" s="78">
        <f t="shared" si="3"/>
        <v>425.25</v>
      </c>
      <c r="H176" s="41">
        <v>378</v>
      </c>
      <c r="I176" s="41">
        <v>13875</v>
      </c>
      <c r="J176" s="47" t="s">
        <v>331</v>
      </c>
      <c r="K176" s="47" t="s">
        <v>334</v>
      </c>
    </row>
    <row r="177" spans="1:11">
      <c r="A177" s="47" t="s">
        <v>147</v>
      </c>
      <c r="B177" s="47" t="s">
        <v>170</v>
      </c>
      <c r="C177" s="47" t="s">
        <v>236</v>
      </c>
      <c r="D177" s="47" t="s">
        <v>274</v>
      </c>
      <c r="E177" s="47" t="s">
        <v>234</v>
      </c>
      <c r="F177" s="47">
        <v>2</v>
      </c>
      <c r="G177" s="78">
        <f t="shared" si="3"/>
        <v>425.25</v>
      </c>
      <c r="H177" s="41">
        <v>378</v>
      </c>
      <c r="I177" s="41">
        <v>13875</v>
      </c>
      <c r="J177" s="47" t="s">
        <v>331</v>
      </c>
      <c r="K177" s="47" t="s">
        <v>334</v>
      </c>
    </row>
    <row r="178" spans="1:11">
      <c r="A178" s="47" t="s">
        <v>147</v>
      </c>
      <c r="B178" s="47" t="s">
        <v>170</v>
      </c>
      <c r="C178" s="47" t="s">
        <v>250</v>
      </c>
      <c r="D178" s="47" t="s">
        <v>232</v>
      </c>
      <c r="E178" s="47" t="s">
        <v>234</v>
      </c>
      <c r="F178" s="47">
        <v>3</v>
      </c>
      <c r="G178" s="78">
        <f t="shared" si="3"/>
        <v>425.25</v>
      </c>
      <c r="H178" s="41">
        <v>378</v>
      </c>
      <c r="I178" s="41">
        <v>13875</v>
      </c>
      <c r="J178" s="47" t="s">
        <v>331</v>
      </c>
      <c r="K178" s="47" t="s">
        <v>334</v>
      </c>
    </row>
    <row r="179" spans="1:11">
      <c r="A179" s="47" t="s">
        <v>147</v>
      </c>
      <c r="B179" s="47" t="s">
        <v>170</v>
      </c>
      <c r="C179" s="47" t="s">
        <v>239</v>
      </c>
      <c r="D179" s="47" t="s">
        <v>232</v>
      </c>
      <c r="E179" s="47" t="s">
        <v>234</v>
      </c>
      <c r="F179" s="47">
        <v>20</v>
      </c>
      <c r="G179" s="78">
        <f t="shared" si="3"/>
        <v>425.25</v>
      </c>
      <c r="H179" s="41">
        <v>378</v>
      </c>
      <c r="I179" s="41">
        <v>13875</v>
      </c>
      <c r="J179" s="47" t="s">
        <v>331</v>
      </c>
      <c r="K179" s="47" t="s">
        <v>334</v>
      </c>
    </row>
    <row r="180" spans="1:11">
      <c r="A180" s="47" t="s">
        <v>147</v>
      </c>
      <c r="B180" s="47" t="s">
        <v>170</v>
      </c>
      <c r="C180" s="47" t="s">
        <v>240</v>
      </c>
      <c r="D180" s="47" t="s">
        <v>233</v>
      </c>
      <c r="E180" s="47" t="s">
        <v>234</v>
      </c>
      <c r="F180" s="47">
        <v>6</v>
      </c>
      <c r="G180" s="78">
        <f t="shared" si="3"/>
        <v>425.25</v>
      </c>
      <c r="H180" s="41">
        <v>378</v>
      </c>
      <c r="I180" s="41">
        <v>13875</v>
      </c>
      <c r="J180" s="47" t="s">
        <v>331</v>
      </c>
      <c r="K180" s="47" t="s">
        <v>334</v>
      </c>
    </row>
    <row r="181" spans="1:11">
      <c r="A181" s="47" t="s">
        <v>147</v>
      </c>
      <c r="B181" s="47" t="s">
        <v>170</v>
      </c>
      <c r="C181" s="47" t="s">
        <v>242</v>
      </c>
      <c r="D181" s="47" t="s">
        <v>233</v>
      </c>
      <c r="E181" s="47" t="s">
        <v>234</v>
      </c>
      <c r="F181" s="47">
        <v>4</v>
      </c>
      <c r="G181" s="78">
        <f t="shared" si="3"/>
        <v>425.25</v>
      </c>
      <c r="H181" s="41">
        <v>378</v>
      </c>
      <c r="I181" s="41">
        <v>13875</v>
      </c>
      <c r="J181" s="47" t="s">
        <v>331</v>
      </c>
      <c r="K181" s="47" t="s">
        <v>334</v>
      </c>
    </row>
    <row r="182" spans="1:11">
      <c r="A182" s="47" t="s">
        <v>147</v>
      </c>
      <c r="B182" s="47" t="s">
        <v>170</v>
      </c>
      <c r="C182" s="47" t="s">
        <v>230</v>
      </c>
      <c r="D182" s="47" t="s">
        <v>233</v>
      </c>
      <c r="E182" s="47" t="s">
        <v>234</v>
      </c>
      <c r="F182" s="47">
        <v>4</v>
      </c>
      <c r="G182" s="78">
        <f t="shared" si="3"/>
        <v>425.25</v>
      </c>
      <c r="H182" s="41">
        <v>378</v>
      </c>
      <c r="I182" s="41">
        <v>13875</v>
      </c>
      <c r="J182" s="47" t="s">
        <v>331</v>
      </c>
      <c r="K182" s="47" t="s">
        <v>334</v>
      </c>
    </row>
    <row r="183" spans="1:11">
      <c r="A183" s="47" t="s">
        <v>147</v>
      </c>
      <c r="B183" s="47" t="s">
        <v>170</v>
      </c>
      <c r="C183" s="47" t="s">
        <v>243</v>
      </c>
      <c r="D183" s="47" t="s">
        <v>233</v>
      </c>
      <c r="E183" s="47" t="s">
        <v>234</v>
      </c>
      <c r="F183" s="47">
        <v>1</v>
      </c>
      <c r="G183" s="78">
        <f t="shared" si="3"/>
        <v>425.25</v>
      </c>
      <c r="H183" s="41">
        <v>378</v>
      </c>
      <c r="I183" s="41">
        <v>13875</v>
      </c>
      <c r="J183" s="47" t="s">
        <v>331</v>
      </c>
      <c r="K183" s="47" t="s">
        <v>334</v>
      </c>
    </row>
    <row r="184" spans="1:11">
      <c r="A184" s="47" t="s">
        <v>147</v>
      </c>
      <c r="B184" s="47" t="s">
        <v>171</v>
      </c>
      <c r="C184" s="47" t="s">
        <v>228</v>
      </c>
      <c r="D184" s="47" t="s">
        <v>231</v>
      </c>
      <c r="E184" s="47" t="s">
        <v>234</v>
      </c>
      <c r="F184" s="47">
        <v>182</v>
      </c>
      <c r="G184" s="78">
        <f t="shared" si="3"/>
        <v>290.25</v>
      </c>
      <c r="H184" s="41">
        <v>258</v>
      </c>
      <c r="I184" s="41">
        <v>11347</v>
      </c>
      <c r="J184" s="47" t="s">
        <v>331</v>
      </c>
      <c r="K184" s="47" t="s">
        <v>334</v>
      </c>
    </row>
    <row r="185" spans="1:11">
      <c r="A185" s="47" t="s">
        <v>147</v>
      </c>
      <c r="B185" s="47" t="s">
        <v>171</v>
      </c>
      <c r="C185" s="47" t="s">
        <v>229</v>
      </c>
      <c r="D185" s="47" t="s">
        <v>273</v>
      </c>
      <c r="E185" s="47" t="s">
        <v>234</v>
      </c>
      <c r="F185" s="47">
        <v>4</v>
      </c>
      <c r="G185" s="78">
        <f t="shared" si="3"/>
        <v>290.25</v>
      </c>
      <c r="H185" s="41">
        <v>258</v>
      </c>
      <c r="I185" s="41">
        <v>11347</v>
      </c>
      <c r="J185" s="47" t="s">
        <v>331</v>
      </c>
      <c r="K185" s="47" t="s">
        <v>334</v>
      </c>
    </row>
    <row r="186" spans="1:11">
      <c r="A186" s="47" t="s">
        <v>147</v>
      </c>
      <c r="B186" s="47" t="s">
        <v>171</v>
      </c>
      <c r="C186" s="47" t="s">
        <v>236</v>
      </c>
      <c r="D186" s="47" t="s">
        <v>274</v>
      </c>
      <c r="E186" s="47" t="s">
        <v>234</v>
      </c>
      <c r="F186" s="47">
        <v>11</v>
      </c>
      <c r="G186" s="78">
        <f t="shared" si="3"/>
        <v>290.25</v>
      </c>
      <c r="H186" s="41">
        <v>258</v>
      </c>
      <c r="I186" s="41">
        <v>11347</v>
      </c>
      <c r="J186" s="47" t="s">
        <v>331</v>
      </c>
      <c r="K186" s="47" t="s">
        <v>334</v>
      </c>
    </row>
    <row r="187" spans="1:11">
      <c r="A187" s="47" t="s">
        <v>147</v>
      </c>
      <c r="B187" s="47" t="s">
        <v>171</v>
      </c>
      <c r="C187" s="47" t="s">
        <v>240</v>
      </c>
      <c r="D187" s="47" t="s">
        <v>233</v>
      </c>
      <c r="E187" s="47" t="s">
        <v>234</v>
      </c>
      <c r="F187" s="47">
        <v>2</v>
      </c>
      <c r="G187" s="78">
        <f t="shared" si="3"/>
        <v>290.25</v>
      </c>
      <c r="H187" s="41">
        <v>258</v>
      </c>
      <c r="I187" s="41">
        <v>11347</v>
      </c>
      <c r="J187" s="47" t="s">
        <v>331</v>
      </c>
      <c r="K187" s="47" t="s">
        <v>334</v>
      </c>
    </row>
    <row r="188" spans="1:11">
      <c r="A188" s="47" t="s">
        <v>147</v>
      </c>
      <c r="B188" s="47" t="s">
        <v>171</v>
      </c>
      <c r="C188" s="47" t="s">
        <v>241</v>
      </c>
      <c r="D188" s="47" t="s">
        <v>233</v>
      </c>
      <c r="E188" s="47" t="s">
        <v>234</v>
      </c>
      <c r="F188" s="47">
        <v>2</v>
      </c>
      <c r="G188" s="78">
        <f t="shared" si="3"/>
        <v>290.25</v>
      </c>
      <c r="H188" s="41">
        <v>258</v>
      </c>
      <c r="I188" s="41">
        <v>11347</v>
      </c>
      <c r="J188" s="47" t="s">
        <v>331</v>
      </c>
      <c r="K188" s="47" t="s">
        <v>334</v>
      </c>
    </row>
    <row r="189" spans="1:11">
      <c r="A189" s="47" t="s">
        <v>147</v>
      </c>
      <c r="B189" s="47" t="s">
        <v>171</v>
      </c>
      <c r="C189" s="47" t="s">
        <v>242</v>
      </c>
      <c r="D189" s="47" t="s">
        <v>233</v>
      </c>
      <c r="E189" s="47" t="s">
        <v>234</v>
      </c>
      <c r="F189" s="47">
        <v>2</v>
      </c>
      <c r="G189" s="78">
        <f t="shared" si="3"/>
        <v>290.25</v>
      </c>
      <c r="H189" s="41">
        <v>258</v>
      </c>
      <c r="I189" s="41">
        <v>11347</v>
      </c>
      <c r="J189" s="47" t="s">
        <v>331</v>
      </c>
      <c r="K189" s="47" t="s">
        <v>334</v>
      </c>
    </row>
    <row r="190" spans="1:11">
      <c r="A190" s="47" t="s">
        <v>147</v>
      </c>
      <c r="B190" s="47" t="s">
        <v>171</v>
      </c>
      <c r="C190" s="47" t="s">
        <v>245</v>
      </c>
      <c r="D190" s="47" t="s">
        <v>233</v>
      </c>
      <c r="E190" s="47" t="s">
        <v>234</v>
      </c>
      <c r="F190" s="47">
        <v>1</v>
      </c>
      <c r="G190" s="78">
        <f t="shared" si="3"/>
        <v>290.25</v>
      </c>
      <c r="H190" s="41">
        <v>258</v>
      </c>
      <c r="I190" s="41">
        <v>11347</v>
      </c>
      <c r="J190" s="47" t="s">
        <v>331</v>
      </c>
      <c r="K190" s="47" t="s">
        <v>334</v>
      </c>
    </row>
    <row r="191" spans="1:11">
      <c r="A191" s="47" t="s">
        <v>147</v>
      </c>
      <c r="B191" s="47" t="s">
        <v>171</v>
      </c>
      <c r="C191" s="47" t="s">
        <v>230</v>
      </c>
      <c r="D191" s="47" t="s">
        <v>233</v>
      </c>
      <c r="E191" s="47" t="s">
        <v>234</v>
      </c>
      <c r="F191" s="47">
        <v>3</v>
      </c>
      <c r="G191" s="78">
        <f t="shared" si="3"/>
        <v>290.25</v>
      </c>
      <c r="H191" s="41">
        <v>258</v>
      </c>
      <c r="I191" s="41">
        <v>11347</v>
      </c>
      <c r="J191" s="47" t="s">
        <v>331</v>
      </c>
      <c r="K191" s="47" t="s">
        <v>334</v>
      </c>
    </row>
    <row r="192" spans="1:11">
      <c r="A192" s="47" t="s">
        <v>147</v>
      </c>
      <c r="B192" s="47" t="s">
        <v>172</v>
      </c>
      <c r="C192" s="47" t="s">
        <v>228</v>
      </c>
      <c r="D192" s="47" t="s">
        <v>231</v>
      </c>
      <c r="E192" s="47" t="s">
        <v>234</v>
      </c>
      <c r="F192" s="47">
        <v>234</v>
      </c>
      <c r="G192" s="78">
        <f t="shared" si="3"/>
        <v>326.25</v>
      </c>
      <c r="H192" s="41">
        <v>290</v>
      </c>
      <c r="I192" s="41">
        <v>17935</v>
      </c>
      <c r="J192" s="47" t="s">
        <v>331</v>
      </c>
      <c r="K192" s="47" t="s">
        <v>334</v>
      </c>
    </row>
    <row r="193" spans="1:11">
      <c r="A193" s="47" t="s">
        <v>147</v>
      </c>
      <c r="B193" s="47" t="s">
        <v>172</v>
      </c>
      <c r="C193" s="47" t="s">
        <v>229</v>
      </c>
      <c r="D193" s="47" t="s">
        <v>273</v>
      </c>
      <c r="E193" s="47" t="s">
        <v>234</v>
      </c>
      <c r="F193" s="47">
        <v>13</v>
      </c>
      <c r="G193" s="78">
        <f t="shared" si="3"/>
        <v>326.25</v>
      </c>
      <c r="H193" s="41">
        <v>290</v>
      </c>
      <c r="I193" s="41">
        <v>17935</v>
      </c>
      <c r="J193" s="47" t="s">
        <v>331</v>
      </c>
      <c r="K193" s="47" t="s">
        <v>334</v>
      </c>
    </row>
    <row r="194" spans="1:11">
      <c r="A194" s="47" t="s">
        <v>147</v>
      </c>
      <c r="B194" s="47" t="s">
        <v>172</v>
      </c>
      <c r="C194" s="47" t="s">
        <v>236</v>
      </c>
      <c r="D194" s="47" t="s">
        <v>274</v>
      </c>
      <c r="E194" s="47" t="s">
        <v>234</v>
      </c>
      <c r="F194" s="47">
        <v>26</v>
      </c>
      <c r="G194" s="78">
        <f t="shared" si="3"/>
        <v>326.25</v>
      </c>
      <c r="H194" s="41">
        <v>290</v>
      </c>
      <c r="I194" s="41">
        <v>17935</v>
      </c>
      <c r="J194" s="47" t="s">
        <v>331</v>
      </c>
      <c r="K194" s="47" t="s">
        <v>334</v>
      </c>
    </row>
    <row r="195" spans="1:11">
      <c r="A195" s="47" t="s">
        <v>147</v>
      </c>
      <c r="B195" s="47" t="s">
        <v>172</v>
      </c>
      <c r="C195" s="47" t="s">
        <v>237</v>
      </c>
      <c r="D195" s="47" t="s">
        <v>273</v>
      </c>
      <c r="E195" s="47" t="s">
        <v>234</v>
      </c>
      <c r="F195" s="47">
        <v>1</v>
      </c>
      <c r="G195" s="78">
        <f t="shared" si="3"/>
        <v>326.25</v>
      </c>
      <c r="H195" s="41">
        <v>290</v>
      </c>
      <c r="I195" s="41">
        <v>17935</v>
      </c>
      <c r="J195" s="47" t="s">
        <v>331</v>
      </c>
      <c r="K195" s="47" t="s">
        <v>334</v>
      </c>
    </row>
    <row r="196" spans="1:11">
      <c r="A196" s="47" t="s">
        <v>147</v>
      </c>
      <c r="B196" s="47" t="s">
        <v>172</v>
      </c>
      <c r="C196" s="47" t="s">
        <v>238</v>
      </c>
      <c r="D196" s="47" t="s">
        <v>232</v>
      </c>
      <c r="E196" s="47" t="s">
        <v>234</v>
      </c>
      <c r="F196" s="47">
        <v>1</v>
      </c>
      <c r="G196" s="78">
        <f t="shared" si="3"/>
        <v>326.25</v>
      </c>
      <c r="H196" s="41">
        <v>290</v>
      </c>
      <c r="I196" s="41">
        <v>17935</v>
      </c>
      <c r="J196" s="47" t="s">
        <v>331</v>
      </c>
      <c r="K196" s="47" t="s">
        <v>334</v>
      </c>
    </row>
    <row r="197" spans="1:11">
      <c r="A197" s="47" t="s">
        <v>147</v>
      </c>
      <c r="B197" s="47" t="s">
        <v>172</v>
      </c>
      <c r="C197" s="47" t="s">
        <v>250</v>
      </c>
      <c r="D197" s="47" t="s">
        <v>232</v>
      </c>
      <c r="E197" s="47" t="s">
        <v>234</v>
      </c>
      <c r="F197" s="47">
        <v>2</v>
      </c>
      <c r="G197" s="78">
        <f t="shared" si="3"/>
        <v>326.25</v>
      </c>
      <c r="H197" s="41">
        <v>290</v>
      </c>
      <c r="I197" s="41">
        <v>17935</v>
      </c>
      <c r="J197" s="47" t="s">
        <v>331</v>
      </c>
      <c r="K197" s="47" t="s">
        <v>334</v>
      </c>
    </row>
    <row r="198" spans="1:11">
      <c r="A198" s="47" t="s">
        <v>147</v>
      </c>
      <c r="B198" s="47" t="s">
        <v>172</v>
      </c>
      <c r="C198" s="47" t="s">
        <v>240</v>
      </c>
      <c r="D198" s="47" t="s">
        <v>233</v>
      </c>
      <c r="E198" s="47" t="s">
        <v>234</v>
      </c>
      <c r="F198" s="47">
        <v>10</v>
      </c>
      <c r="G198" s="78">
        <f t="shared" si="3"/>
        <v>326.25</v>
      </c>
      <c r="H198" s="41">
        <v>290</v>
      </c>
      <c r="I198" s="41">
        <v>17935</v>
      </c>
      <c r="J198" s="47" t="s">
        <v>331</v>
      </c>
      <c r="K198" s="47" t="s">
        <v>334</v>
      </c>
    </row>
    <row r="199" spans="1:11">
      <c r="A199" s="47" t="s">
        <v>147</v>
      </c>
      <c r="B199" s="47" t="s">
        <v>172</v>
      </c>
      <c r="C199" s="47" t="s">
        <v>241</v>
      </c>
      <c r="D199" s="47" t="s">
        <v>233</v>
      </c>
      <c r="E199" s="47" t="s">
        <v>234</v>
      </c>
      <c r="F199" s="47">
        <v>5</v>
      </c>
      <c r="G199" s="78">
        <f t="shared" si="3"/>
        <v>326.25</v>
      </c>
      <c r="H199" s="41">
        <v>290</v>
      </c>
      <c r="I199" s="41">
        <v>17935</v>
      </c>
      <c r="J199" s="47" t="s">
        <v>331</v>
      </c>
      <c r="K199" s="47" t="s">
        <v>334</v>
      </c>
    </row>
    <row r="200" spans="1:11">
      <c r="A200" s="47" t="s">
        <v>147</v>
      </c>
      <c r="B200" s="47" t="s">
        <v>172</v>
      </c>
      <c r="C200" s="47" t="s">
        <v>242</v>
      </c>
      <c r="D200" s="47" t="s">
        <v>233</v>
      </c>
      <c r="E200" s="47" t="s">
        <v>234</v>
      </c>
      <c r="F200" s="47">
        <v>5</v>
      </c>
      <c r="G200" s="78">
        <f t="shared" si="3"/>
        <v>326.25</v>
      </c>
      <c r="H200" s="41">
        <v>290</v>
      </c>
      <c r="I200" s="41">
        <v>17935</v>
      </c>
      <c r="J200" s="47" t="s">
        <v>331</v>
      </c>
      <c r="K200" s="47" t="s">
        <v>334</v>
      </c>
    </row>
    <row r="201" spans="1:11">
      <c r="A201" s="47" t="s">
        <v>147</v>
      </c>
      <c r="B201" s="47" t="s">
        <v>172</v>
      </c>
      <c r="C201" s="47" t="s">
        <v>230</v>
      </c>
      <c r="D201" s="47" t="s">
        <v>233</v>
      </c>
      <c r="E201" s="47" t="s">
        <v>234</v>
      </c>
      <c r="F201" s="47">
        <v>7</v>
      </c>
      <c r="G201" s="78">
        <f t="shared" si="3"/>
        <v>326.25</v>
      </c>
      <c r="H201" s="41">
        <v>290</v>
      </c>
      <c r="I201" s="41">
        <v>17935</v>
      </c>
      <c r="J201" s="47" t="s">
        <v>331</v>
      </c>
      <c r="K201" s="47" t="s">
        <v>334</v>
      </c>
    </row>
    <row r="202" spans="1:11">
      <c r="A202" s="47" t="s">
        <v>147</v>
      </c>
      <c r="B202" s="47" t="s">
        <v>172</v>
      </c>
      <c r="C202" s="47" t="s">
        <v>246</v>
      </c>
      <c r="D202" s="47" t="s">
        <v>233</v>
      </c>
      <c r="E202" s="47" t="s">
        <v>234</v>
      </c>
      <c r="F202" s="47">
        <v>1</v>
      </c>
      <c r="G202" s="78">
        <f t="shared" si="3"/>
        <v>326.25</v>
      </c>
      <c r="H202" s="41">
        <v>290</v>
      </c>
      <c r="I202" s="41">
        <v>17935</v>
      </c>
      <c r="J202" s="47" t="s">
        <v>331</v>
      </c>
      <c r="K202" s="47" t="s">
        <v>334</v>
      </c>
    </row>
    <row r="203" spans="1:11">
      <c r="A203" s="47" t="s">
        <v>147</v>
      </c>
      <c r="B203" s="47" t="s">
        <v>172</v>
      </c>
      <c r="C203" s="47" t="s">
        <v>271</v>
      </c>
      <c r="D203" s="47" t="s">
        <v>277</v>
      </c>
      <c r="E203" s="47" t="s">
        <v>234</v>
      </c>
      <c r="F203" s="47">
        <v>1</v>
      </c>
      <c r="G203" s="78">
        <f t="shared" si="3"/>
        <v>326.25</v>
      </c>
      <c r="H203" s="41">
        <v>290</v>
      </c>
      <c r="I203" s="41">
        <v>17935</v>
      </c>
      <c r="J203" s="47" t="s">
        <v>331</v>
      </c>
      <c r="K203" s="47" t="s">
        <v>334</v>
      </c>
    </row>
    <row r="204" spans="1:11">
      <c r="A204" s="47" t="s">
        <v>147</v>
      </c>
      <c r="B204" s="47" t="s">
        <v>172</v>
      </c>
      <c r="C204" s="47" t="s">
        <v>272</v>
      </c>
      <c r="D204" s="47" t="s">
        <v>274</v>
      </c>
      <c r="E204" s="47" t="s">
        <v>234</v>
      </c>
      <c r="F204" s="47">
        <v>1</v>
      </c>
      <c r="G204" s="78">
        <f t="shared" si="3"/>
        <v>326.25</v>
      </c>
      <c r="H204" s="41">
        <v>290</v>
      </c>
      <c r="I204" s="41">
        <v>17935</v>
      </c>
      <c r="J204" s="47" t="s">
        <v>331</v>
      </c>
      <c r="K204" s="47" t="s">
        <v>334</v>
      </c>
    </row>
    <row r="205" spans="1:11">
      <c r="A205" s="47" t="s">
        <v>147</v>
      </c>
      <c r="B205" s="47" t="s">
        <v>172</v>
      </c>
      <c r="C205" s="47" t="s">
        <v>254</v>
      </c>
      <c r="D205" s="47" t="s">
        <v>276</v>
      </c>
      <c r="E205" s="47" t="s">
        <v>234</v>
      </c>
      <c r="F205" s="47">
        <v>2</v>
      </c>
      <c r="G205" s="78">
        <f t="shared" si="3"/>
        <v>326.25</v>
      </c>
      <c r="H205" s="41">
        <v>290</v>
      </c>
      <c r="I205" s="41">
        <v>17935</v>
      </c>
      <c r="J205" s="47" t="s">
        <v>331</v>
      </c>
      <c r="K205" s="47" t="s">
        <v>334</v>
      </c>
    </row>
    <row r="206" spans="1:11">
      <c r="A206" s="47" t="s">
        <v>147</v>
      </c>
      <c r="B206" s="47" t="s">
        <v>173</v>
      </c>
      <c r="C206" s="47" t="s">
        <v>228</v>
      </c>
      <c r="D206" s="47" t="s">
        <v>231</v>
      </c>
      <c r="E206" s="47" t="s">
        <v>234</v>
      </c>
      <c r="F206" s="47">
        <v>318</v>
      </c>
      <c r="G206" s="78">
        <f t="shared" si="3"/>
        <v>362.25</v>
      </c>
      <c r="H206" s="41">
        <v>322</v>
      </c>
      <c r="I206" s="41">
        <v>11862</v>
      </c>
      <c r="J206" s="47" t="s">
        <v>331</v>
      </c>
      <c r="K206" s="47" t="s">
        <v>334</v>
      </c>
    </row>
    <row r="207" spans="1:11">
      <c r="A207" s="47" t="s">
        <v>147</v>
      </c>
      <c r="B207" s="47" t="s">
        <v>173</v>
      </c>
      <c r="C207" s="47" t="s">
        <v>229</v>
      </c>
      <c r="D207" s="47" t="s">
        <v>273</v>
      </c>
      <c r="E207" s="47" t="s">
        <v>234</v>
      </c>
      <c r="F207" s="47">
        <v>9</v>
      </c>
      <c r="G207" s="78">
        <f t="shared" si="3"/>
        <v>362.25</v>
      </c>
      <c r="H207" s="41">
        <v>322</v>
      </c>
      <c r="I207" s="41">
        <v>11862</v>
      </c>
      <c r="J207" s="47" t="s">
        <v>331</v>
      </c>
      <c r="K207" s="47" t="s">
        <v>334</v>
      </c>
    </row>
    <row r="208" spans="1:11">
      <c r="A208" s="47" t="s">
        <v>147</v>
      </c>
      <c r="B208" s="47" t="s">
        <v>173</v>
      </c>
      <c r="C208" s="47" t="s">
        <v>236</v>
      </c>
      <c r="D208" s="47" t="s">
        <v>274</v>
      </c>
      <c r="E208" s="47" t="s">
        <v>234</v>
      </c>
      <c r="F208" s="47">
        <v>2</v>
      </c>
      <c r="G208" s="78">
        <f t="shared" si="3"/>
        <v>362.25</v>
      </c>
      <c r="H208" s="41">
        <v>322</v>
      </c>
      <c r="I208" s="41">
        <v>11862</v>
      </c>
      <c r="J208" s="47" t="s">
        <v>331</v>
      </c>
      <c r="K208" s="47" t="s">
        <v>334</v>
      </c>
    </row>
    <row r="209" spans="1:11">
      <c r="A209" s="47" t="s">
        <v>147</v>
      </c>
      <c r="B209" s="47" t="s">
        <v>173</v>
      </c>
      <c r="C209" s="47" t="s">
        <v>238</v>
      </c>
      <c r="D209" s="47" t="s">
        <v>232</v>
      </c>
      <c r="E209" s="47" t="s">
        <v>234</v>
      </c>
      <c r="F209" s="47">
        <v>1</v>
      </c>
      <c r="G209" s="78">
        <f t="shared" si="3"/>
        <v>362.25</v>
      </c>
      <c r="H209" s="41">
        <v>322</v>
      </c>
      <c r="I209" s="41">
        <v>11862</v>
      </c>
      <c r="J209" s="47" t="s">
        <v>331</v>
      </c>
      <c r="K209" s="47" t="s">
        <v>334</v>
      </c>
    </row>
    <row r="210" spans="1:11">
      <c r="A210" s="47" t="s">
        <v>147</v>
      </c>
      <c r="B210" s="47" t="s">
        <v>173</v>
      </c>
      <c r="C210" s="47" t="s">
        <v>250</v>
      </c>
      <c r="D210" s="47" t="s">
        <v>232</v>
      </c>
      <c r="E210" s="47" t="s">
        <v>234</v>
      </c>
      <c r="F210" s="47">
        <v>4</v>
      </c>
      <c r="G210" s="78">
        <f t="shared" si="3"/>
        <v>362.25</v>
      </c>
      <c r="H210" s="41">
        <v>322</v>
      </c>
      <c r="I210" s="41">
        <v>11862</v>
      </c>
      <c r="J210" s="47" t="s">
        <v>331</v>
      </c>
      <c r="K210" s="47" t="s">
        <v>334</v>
      </c>
    </row>
    <row r="211" spans="1:11">
      <c r="A211" s="47" t="s">
        <v>147</v>
      </c>
      <c r="B211" s="47" t="s">
        <v>173</v>
      </c>
      <c r="C211" s="47" t="s">
        <v>240</v>
      </c>
      <c r="D211" s="47" t="s">
        <v>233</v>
      </c>
      <c r="E211" s="47" t="s">
        <v>234</v>
      </c>
      <c r="F211" s="47">
        <v>6</v>
      </c>
      <c r="G211" s="78">
        <f t="shared" si="3"/>
        <v>362.25</v>
      </c>
      <c r="H211" s="41">
        <v>322</v>
      </c>
      <c r="I211" s="41">
        <v>11862</v>
      </c>
      <c r="J211" s="47" t="s">
        <v>331</v>
      </c>
      <c r="K211" s="47" t="s">
        <v>334</v>
      </c>
    </row>
    <row r="212" spans="1:11">
      <c r="A212" s="47" t="s">
        <v>147</v>
      </c>
      <c r="B212" s="47" t="s">
        <v>173</v>
      </c>
      <c r="C212" s="47" t="s">
        <v>241</v>
      </c>
      <c r="D212" s="47" t="s">
        <v>233</v>
      </c>
      <c r="E212" s="47" t="s">
        <v>234</v>
      </c>
      <c r="F212" s="47">
        <v>1</v>
      </c>
      <c r="G212" s="78">
        <f t="shared" si="3"/>
        <v>362.25</v>
      </c>
      <c r="H212" s="41">
        <v>322</v>
      </c>
      <c r="I212" s="41">
        <v>11862</v>
      </c>
      <c r="J212" s="47" t="s">
        <v>331</v>
      </c>
      <c r="K212" s="47" t="s">
        <v>334</v>
      </c>
    </row>
    <row r="213" spans="1:11">
      <c r="A213" s="47" t="s">
        <v>147</v>
      </c>
      <c r="B213" s="47" t="s">
        <v>173</v>
      </c>
      <c r="C213" s="47" t="s">
        <v>230</v>
      </c>
      <c r="D213" s="47" t="s">
        <v>233</v>
      </c>
      <c r="E213" s="47" t="s">
        <v>234</v>
      </c>
      <c r="F213" s="47">
        <v>2</v>
      </c>
      <c r="G213" s="78">
        <f t="shared" si="3"/>
        <v>362.25</v>
      </c>
      <c r="H213" s="41">
        <v>322</v>
      </c>
      <c r="I213" s="41">
        <v>11862</v>
      </c>
      <c r="J213" s="47" t="s">
        <v>331</v>
      </c>
      <c r="K213" s="47" t="s">
        <v>334</v>
      </c>
    </row>
    <row r="214" spans="1:11">
      <c r="A214" s="47" t="s">
        <v>147</v>
      </c>
      <c r="B214" s="47" t="s">
        <v>174</v>
      </c>
      <c r="C214" s="47" t="s">
        <v>228</v>
      </c>
      <c r="D214" s="47" t="s">
        <v>231</v>
      </c>
      <c r="E214" s="47" t="s">
        <v>234</v>
      </c>
      <c r="F214" s="47">
        <v>9</v>
      </c>
      <c r="G214" s="78">
        <f t="shared" ref="G214:G220" si="4">(H214/2)*2.25</f>
        <v>198</v>
      </c>
      <c r="H214" s="41">
        <v>176</v>
      </c>
      <c r="I214" s="41">
        <v>3325</v>
      </c>
      <c r="J214" s="47" t="s">
        <v>331</v>
      </c>
      <c r="K214" s="47" t="s">
        <v>334</v>
      </c>
    </row>
    <row r="215" spans="1:11">
      <c r="A215" s="47" t="s">
        <v>147</v>
      </c>
      <c r="B215" s="47" t="s">
        <v>174</v>
      </c>
      <c r="C215" s="47" t="s">
        <v>229</v>
      </c>
      <c r="D215" s="47" t="s">
        <v>273</v>
      </c>
      <c r="E215" s="47" t="s">
        <v>234</v>
      </c>
      <c r="F215" s="47">
        <v>6</v>
      </c>
      <c r="G215" s="78">
        <f t="shared" si="4"/>
        <v>198</v>
      </c>
      <c r="H215" s="41">
        <v>176</v>
      </c>
      <c r="I215" s="41">
        <v>3325</v>
      </c>
      <c r="J215" s="47" t="s">
        <v>331</v>
      </c>
      <c r="K215" s="47" t="s">
        <v>334</v>
      </c>
    </row>
    <row r="216" spans="1:11">
      <c r="A216" s="47" t="s">
        <v>147</v>
      </c>
      <c r="B216" s="47" t="s">
        <v>174</v>
      </c>
      <c r="C216" s="47" t="s">
        <v>250</v>
      </c>
      <c r="D216" s="47" t="s">
        <v>232</v>
      </c>
      <c r="E216" s="47" t="s">
        <v>234</v>
      </c>
      <c r="F216" s="47">
        <v>1</v>
      </c>
      <c r="G216" s="78">
        <f t="shared" si="4"/>
        <v>198</v>
      </c>
      <c r="H216" s="41">
        <v>176</v>
      </c>
      <c r="I216" s="41">
        <v>3325</v>
      </c>
      <c r="J216" s="47" t="s">
        <v>331</v>
      </c>
      <c r="K216" s="47" t="s">
        <v>334</v>
      </c>
    </row>
    <row r="217" spans="1:11">
      <c r="A217" s="47" t="s">
        <v>147</v>
      </c>
      <c r="B217" s="47" t="s">
        <v>174</v>
      </c>
      <c r="C217" s="47" t="s">
        <v>240</v>
      </c>
      <c r="D217" s="47" t="s">
        <v>233</v>
      </c>
      <c r="E217" s="47" t="s">
        <v>234</v>
      </c>
      <c r="F217" s="47">
        <v>3</v>
      </c>
      <c r="G217" s="78">
        <f t="shared" si="4"/>
        <v>198</v>
      </c>
      <c r="H217" s="41">
        <v>176</v>
      </c>
      <c r="I217" s="41">
        <v>3325</v>
      </c>
      <c r="J217" s="47" t="s">
        <v>331</v>
      </c>
      <c r="K217" s="47" t="s">
        <v>334</v>
      </c>
    </row>
    <row r="218" spans="1:11">
      <c r="A218" s="47" t="s">
        <v>147</v>
      </c>
      <c r="B218" s="47" t="s">
        <v>174</v>
      </c>
      <c r="C218" s="47" t="s">
        <v>241</v>
      </c>
      <c r="D218" s="47" t="s">
        <v>233</v>
      </c>
      <c r="E218" s="47" t="s">
        <v>234</v>
      </c>
      <c r="F218" s="47">
        <v>12</v>
      </c>
      <c r="G218" s="78">
        <f t="shared" si="4"/>
        <v>198</v>
      </c>
      <c r="H218" s="41">
        <v>176</v>
      </c>
      <c r="I218" s="41">
        <v>3325</v>
      </c>
      <c r="J218" s="47" t="s">
        <v>331</v>
      </c>
      <c r="K218" s="47" t="s">
        <v>334</v>
      </c>
    </row>
    <row r="219" spans="1:11">
      <c r="A219" s="47" t="s">
        <v>147</v>
      </c>
      <c r="B219" s="47" t="s">
        <v>174</v>
      </c>
      <c r="C219" s="47" t="s">
        <v>243</v>
      </c>
      <c r="D219" s="47" t="s">
        <v>233</v>
      </c>
      <c r="E219" s="47" t="s">
        <v>234</v>
      </c>
      <c r="F219" s="47">
        <v>2</v>
      </c>
      <c r="G219" s="78">
        <f t="shared" si="4"/>
        <v>198</v>
      </c>
      <c r="H219" s="41">
        <v>176</v>
      </c>
      <c r="I219" s="41">
        <v>3325</v>
      </c>
      <c r="J219" s="47" t="s">
        <v>331</v>
      </c>
      <c r="K219" s="47" t="s">
        <v>334</v>
      </c>
    </row>
    <row r="220" spans="1:11">
      <c r="A220" s="47" t="s">
        <v>147</v>
      </c>
      <c r="B220" s="47" t="s">
        <v>174</v>
      </c>
      <c r="C220" s="47" t="s">
        <v>259</v>
      </c>
      <c r="D220" s="47" t="s">
        <v>276</v>
      </c>
      <c r="E220" s="47" t="s">
        <v>234</v>
      </c>
      <c r="F220" s="47">
        <v>1</v>
      </c>
      <c r="G220" s="78">
        <f t="shared" si="4"/>
        <v>198</v>
      </c>
      <c r="H220" s="41">
        <v>176</v>
      </c>
      <c r="I220" s="41">
        <v>3325</v>
      </c>
      <c r="J220" s="47" t="s">
        <v>331</v>
      </c>
      <c r="K220" s="47" t="s">
        <v>334</v>
      </c>
    </row>
    <row r="221" spans="1:11">
      <c r="A221" s="47" t="s">
        <v>147</v>
      </c>
      <c r="B221" s="47" t="s">
        <v>160</v>
      </c>
      <c r="C221" s="47" t="s">
        <v>250</v>
      </c>
      <c r="D221" s="47" t="s">
        <v>232</v>
      </c>
      <c r="E221" s="47" t="s">
        <v>279</v>
      </c>
      <c r="F221" s="47">
        <v>3</v>
      </c>
      <c r="G221" s="78" t="s">
        <v>224</v>
      </c>
      <c r="H221" s="47">
        <v>4320</v>
      </c>
      <c r="I221" s="79" t="s">
        <v>224</v>
      </c>
      <c r="J221" s="47" t="s">
        <v>332</v>
      </c>
      <c r="K221" s="47" t="s">
        <v>335</v>
      </c>
    </row>
    <row r="222" spans="1:11">
      <c r="A222" s="47" t="s">
        <v>147</v>
      </c>
      <c r="B222" s="47" t="s">
        <v>160</v>
      </c>
      <c r="C222" s="47" t="s">
        <v>229</v>
      </c>
      <c r="D222" s="47" t="s">
        <v>273</v>
      </c>
      <c r="E222" s="47" t="s">
        <v>279</v>
      </c>
      <c r="F222" s="47">
        <v>1</v>
      </c>
      <c r="G222" s="78" t="s">
        <v>224</v>
      </c>
      <c r="H222" s="47">
        <v>4320</v>
      </c>
      <c r="I222" s="79" t="s">
        <v>224</v>
      </c>
      <c r="J222" s="47" t="s">
        <v>332</v>
      </c>
      <c r="K222" s="47" t="s">
        <v>336</v>
      </c>
    </row>
    <row r="223" spans="1:11">
      <c r="A223" s="47" t="s">
        <v>147</v>
      </c>
      <c r="B223" s="47" t="s">
        <v>160</v>
      </c>
      <c r="C223" s="47" t="s">
        <v>280</v>
      </c>
      <c r="D223" s="47" t="s">
        <v>232</v>
      </c>
      <c r="E223" s="47" t="s">
        <v>279</v>
      </c>
      <c r="F223" s="47">
        <v>1</v>
      </c>
      <c r="G223" s="78" t="s">
        <v>224</v>
      </c>
      <c r="H223" s="47">
        <v>4320</v>
      </c>
      <c r="I223" s="79" t="s">
        <v>224</v>
      </c>
      <c r="J223" s="47" t="s">
        <v>332</v>
      </c>
      <c r="K223" s="47" t="s">
        <v>337</v>
      </c>
    </row>
    <row r="224" spans="1:11">
      <c r="A224" s="47" t="s">
        <v>147</v>
      </c>
      <c r="B224" s="47" t="s">
        <v>160</v>
      </c>
      <c r="C224" s="47" t="s">
        <v>281</v>
      </c>
      <c r="D224" s="47" t="s">
        <v>330</v>
      </c>
      <c r="E224" s="47" t="s">
        <v>279</v>
      </c>
      <c r="F224" s="47">
        <v>1</v>
      </c>
      <c r="G224" s="78" t="s">
        <v>224</v>
      </c>
      <c r="H224" s="47">
        <v>4320</v>
      </c>
      <c r="I224" s="79" t="s">
        <v>224</v>
      </c>
      <c r="J224" s="47" t="s">
        <v>332</v>
      </c>
      <c r="K224" s="47" t="s">
        <v>338</v>
      </c>
    </row>
    <row r="225" spans="1:11">
      <c r="A225" s="47" t="s">
        <v>147</v>
      </c>
      <c r="B225" s="47" t="s">
        <v>160</v>
      </c>
      <c r="C225" s="47" t="s">
        <v>250</v>
      </c>
      <c r="D225" s="47" t="s">
        <v>232</v>
      </c>
      <c r="E225" s="47" t="s">
        <v>279</v>
      </c>
      <c r="F225" s="47">
        <v>1</v>
      </c>
      <c r="G225" s="78" t="s">
        <v>224</v>
      </c>
      <c r="H225" s="47">
        <v>4320</v>
      </c>
      <c r="I225" s="79" t="s">
        <v>224</v>
      </c>
      <c r="J225" s="47" t="s">
        <v>332</v>
      </c>
      <c r="K225" s="47" t="s">
        <v>339</v>
      </c>
    </row>
    <row r="226" spans="1:11">
      <c r="A226" s="47" t="s">
        <v>147</v>
      </c>
      <c r="B226" s="47" t="s">
        <v>162</v>
      </c>
      <c r="C226" s="47" t="s">
        <v>282</v>
      </c>
      <c r="D226" s="47" t="s">
        <v>232</v>
      </c>
      <c r="E226" s="47" t="s">
        <v>279</v>
      </c>
      <c r="F226" s="47">
        <v>5</v>
      </c>
      <c r="G226" s="78" t="s">
        <v>224</v>
      </c>
      <c r="H226" s="47">
        <v>4320</v>
      </c>
      <c r="I226" s="79" t="s">
        <v>224</v>
      </c>
      <c r="J226" s="47" t="s">
        <v>332</v>
      </c>
      <c r="K226" s="47" t="s">
        <v>340</v>
      </c>
    </row>
    <row r="227" spans="1:11">
      <c r="A227" s="47" t="s">
        <v>147</v>
      </c>
      <c r="B227" s="47" t="s">
        <v>162</v>
      </c>
      <c r="C227" s="47" t="s">
        <v>250</v>
      </c>
      <c r="D227" s="47" t="s">
        <v>232</v>
      </c>
      <c r="E227" s="47" t="s">
        <v>279</v>
      </c>
      <c r="F227" s="47">
        <v>38</v>
      </c>
      <c r="G227" s="78" t="s">
        <v>224</v>
      </c>
      <c r="H227" s="47">
        <v>4320</v>
      </c>
      <c r="I227" s="79" t="s">
        <v>224</v>
      </c>
      <c r="J227" s="47" t="s">
        <v>332</v>
      </c>
      <c r="K227" s="47" t="s">
        <v>341</v>
      </c>
    </row>
    <row r="228" spans="1:11">
      <c r="A228" s="47" t="s">
        <v>147</v>
      </c>
      <c r="B228" s="47" t="s">
        <v>162</v>
      </c>
      <c r="C228" s="47" t="s">
        <v>250</v>
      </c>
      <c r="D228" s="47" t="s">
        <v>232</v>
      </c>
      <c r="E228" s="47" t="s">
        <v>279</v>
      </c>
      <c r="F228" s="47">
        <v>1</v>
      </c>
      <c r="G228" s="78" t="s">
        <v>224</v>
      </c>
      <c r="H228" s="47">
        <v>4320</v>
      </c>
      <c r="I228" s="79" t="s">
        <v>224</v>
      </c>
      <c r="J228" s="47" t="s">
        <v>332</v>
      </c>
      <c r="K228" s="47" t="s">
        <v>342</v>
      </c>
    </row>
    <row r="229" spans="1:11">
      <c r="A229" s="47" t="s">
        <v>147</v>
      </c>
      <c r="B229" s="47" t="s">
        <v>162</v>
      </c>
      <c r="C229" s="47" t="s">
        <v>283</v>
      </c>
      <c r="D229" s="47" t="s">
        <v>232</v>
      </c>
      <c r="E229" s="47" t="s">
        <v>279</v>
      </c>
      <c r="F229" s="47">
        <v>1</v>
      </c>
      <c r="G229" s="78" t="s">
        <v>224</v>
      </c>
      <c r="H229" s="47">
        <v>4320</v>
      </c>
      <c r="I229" s="79" t="s">
        <v>224</v>
      </c>
      <c r="J229" s="47" t="s">
        <v>332</v>
      </c>
      <c r="K229" s="47" t="s">
        <v>343</v>
      </c>
    </row>
    <row r="230" spans="1:11">
      <c r="A230" s="47" t="s">
        <v>147</v>
      </c>
      <c r="B230" s="47" t="s">
        <v>162</v>
      </c>
      <c r="C230" s="47" t="s">
        <v>236</v>
      </c>
      <c r="D230" s="47" t="s">
        <v>274</v>
      </c>
      <c r="E230" s="47" t="s">
        <v>279</v>
      </c>
      <c r="F230" s="47">
        <v>4</v>
      </c>
      <c r="G230" s="78" t="s">
        <v>224</v>
      </c>
      <c r="H230" s="47">
        <v>4320</v>
      </c>
      <c r="I230" s="79" t="s">
        <v>224</v>
      </c>
      <c r="J230" s="47" t="s">
        <v>332</v>
      </c>
      <c r="K230" s="47" t="s">
        <v>344</v>
      </c>
    </row>
    <row r="231" spans="1:11">
      <c r="A231" s="47" t="s">
        <v>147</v>
      </c>
      <c r="B231" s="47" t="s">
        <v>162</v>
      </c>
      <c r="C231" s="47" t="s">
        <v>241</v>
      </c>
      <c r="D231" s="47" t="s">
        <v>233</v>
      </c>
      <c r="E231" s="47" t="s">
        <v>279</v>
      </c>
      <c r="F231" s="47">
        <v>2</v>
      </c>
      <c r="G231" s="78" t="s">
        <v>224</v>
      </c>
      <c r="H231" s="47">
        <v>4320</v>
      </c>
      <c r="I231" s="79" t="s">
        <v>224</v>
      </c>
      <c r="J231" s="47" t="s">
        <v>332</v>
      </c>
      <c r="K231" s="47" t="s">
        <v>345</v>
      </c>
    </row>
    <row r="232" spans="1:11">
      <c r="A232" s="47" t="s">
        <v>147</v>
      </c>
      <c r="B232" s="47" t="s">
        <v>162</v>
      </c>
      <c r="C232" s="47" t="s">
        <v>284</v>
      </c>
      <c r="D232" s="47" t="s">
        <v>330</v>
      </c>
      <c r="E232" s="47" t="s">
        <v>279</v>
      </c>
      <c r="F232" s="47">
        <v>1</v>
      </c>
      <c r="G232" s="78" t="s">
        <v>224</v>
      </c>
      <c r="H232" s="47">
        <v>4320</v>
      </c>
      <c r="I232" s="79" t="s">
        <v>224</v>
      </c>
      <c r="J232" s="47" t="s">
        <v>332</v>
      </c>
      <c r="K232" s="47" t="s">
        <v>346</v>
      </c>
    </row>
    <row r="233" spans="1:11">
      <c r="A233" s="47" t="s">
        <v>147</v>
      </c>
      <c r="B233" s="47" t="s">
        <v>162</v>
      </c>
      <c r="C233" s="47" t="s">
        <v>280</v>
      </c>
      <c r="D233" s="47" t="s">
        <v>232</v>
      </c>
      <c r="E233" s="47" t="s">
        <v>279</v>
      </c>
      <c r="F233" s="47">
        <v>4</v>
      </c>
      <c r="G233" s="78" t="s">
        <v>224</v>
      </c>
      <c r="H233" s="47">
        <v>4320</v>
      </c>
      <c r="I233" s="79" t="s">
        <v>224</v>
      </c>
      <c r="J233" s="47" t="s">
        <v>332</v>
      </c>
      <c r="K233" s="47" t="s">
        <v>347</v>
      </c>
    </row>
    <row r="234" spans="1:11">
      <c r="A234" s="47" t="s">
        <v>147</v>
      </c>
      <c r="B234" s="47" t="s">
        <v>162</v>
      </c>
      <c r="C234" s="47" t="s">
        <v>285</v>
      </c>
      <c r="D234" s="47" t="s">
        <v>330</v>
      </c>
      <c r="E234" s="47" t="s">
        <v>279</v>
      </c>
      <c r="F234" s="47">
        <v>1</v>
      </c>
      <c r="G234" s="78" t="s">
        <v>224</v>
      </c>
      <c r="H234" s="47">
        <v>4320</v>
      </c>
      <c r="I234" s="79" t="s">
        <v>224</v>
      </c>
      <c r="J234" s="47" t="s">
        <v>332</v>
      </c>
      <c r="K234" s="47" t="s">
        <v>348</v>
      </c>
    </row>
    <row r="235" spans="1:11">
      <c r="A235" s="47" t="s">
        <v>147</v>
      </c>
      <c r="B235" s="47" t="s">
        <v>162</v>
      </c>
      <c r="C235" s="47" t="s">
        <v>286</v>
      </c>
      <c r="D235" s="47" t="s">
        <v>232</v>
      </c>
      <c r="E235" s="47" t="s">
        <v>279</v>
      </c>
      <c r="F235" s="47">
        <v>1</v>
      </c>
      <c r="G235" s="78" t="s">
        <v>224</v>
      </c>
      <c r="H235" s="47">
        <v>4320</v>
      </c>
      <c r="I235" s="79" t="s">
        <v>224</v>
      </c>
      <c r="J235" s="47" t="s">
        <v>332</v>
      </c>
      <c r="K235" s="47" t="s">
        <v>349</v>
      </c>
    </row>
    <row r="236" spans="1:11">
      <c r="A236" s="47" t="s">
        <v>147</v>
      </c>
      <c r="B236" s="47" t="s">
        <v>162</v>
      </c>
      <c r="C236" s="47" t="s">
        <v>287</v>
      </c>
      <c r="D236" s="47" t="s">
        <v>232</v>
      </c>
      <c r="E236" s="47" t="s">
        <v>279</v>
      </c>
      <c r="F236" s="47">
        <v>1</v>
      </c>
      <c r="G236" s="78" t="s">
        <v>224</v>
      </c>
      <c r="H236" s="47">
        <v>4320</v>
      </c>
      <c r="I236" s="79" t="s">
        <v>224</v>
      </c>
      <c r="J236" s="47" t="s">
        <v>332</v>
      </c>
      <c r="K236" s="47" t="s">
        <v>350</v>
      </c>
    </row>
    <row r="237" spans="1:11">
      <c r="A237" s="47" t="s">
        <v>147</v>
      </c>
      <c r="B237" s="47" t="s">
        <v>150</v>
      </c>
      <c r="C237" s="47" t="s">
        <v>250</v>
      </c>
      <c r="D237" s="47" t="s">
        <v>232</v>
      </c>
      <c r="E237" s="47" t="s">
        <v>279</v>
      </c>
      <c r="F237" s="47">
        <v>3</v>
      </c>
      <c r="G237" s="78" t="s">
        <v>224</v>
      </c>
      <c r="H237" s="47">
        <v>4320</v>
      </c>
      <c r="I237" s="79" t="s">
        <v>224</v>
      </c>
      <c r="J237" s="47" t="s">
        <v>332</v>
      </c>
      <c r="K237" s="47" t="s">
        <v>351</v>
      </c>
    </row>
    <row r="238" spans="1:11">
      <c r="A238" s="47" t="s">
        <v>147</v>
      </c>
      <c r="B238" s="47" t="s">
        <v>150</v>
      </c>
      <c r="C238" s="47" t="s">
        <v>250</v>
      </c>
      <c r="D238" s="47" t="s">
        <v>232</v>
      </c>
      <c r="E238" s="47" t="s">
        <v>279</v>
      </c>
      <c r="F238" s="47">
        <v>8</v>
      </c>
      <c r="G238" s="78" t="s">
        <v>224</v>
      </c>
      <c r="H238" s="47">
        <v>4320</v>
      </c>
      <c r="I238" s="79" t="s">
        <v>224</v>
      </c>
      <c r="J238" s="47" t="s">
        <v>332</v>
      </c>
      <c r="K238" s="47" t="s">
        <v>352</v>
      </c>
    </row>
    <row r="239" spans="1:11">
      <c r="A239" s="47" t="s">
        <v>147</v>
      </c>
      <c r="B239" s="47" t="s">
        <v>150</v>
      </c>
      <c r="C239" s="47" t="s">
        <v>288</v>
      </c>
      <c r="D239" s="47" t="s">
        <v>232</v>
      </c>
      <c r="E239" s="47" t="s">
        <v>279</v>
      </c>
      <c r="F239" s="47">
        <v>1</v>
      </c>
      <c r="G239" s="78" t="s">
        <v>224</v>
      </c>
      <c r="H239" s="47">
        <v>4320</v>
      </c>
      <c r="I239" s="79" t="s">
        <v>224</v>
      </c>
      <c r="J239" s="47" t="s">
        <v>332</v>
      </c>
      <c r="K239" s="47" t="s">
        <v>353</v>
      </c>
    </row>
    <row r="240" spans="1:11">
      <c r="A240" s="47" t="s">
        <v>147</v>
      </c>
      <c r="B240" s="47" t="s">
        <v>150</v>
      </c>
      <c r="C240" s="47" t="s">
        <v>289</v>
      </c>
      <c r="D240" s="47" t="s">
        <v>232</v>
      </c>
      <c r="E240" s="47" t="s">
        <v>279</v>
      </c>
      <c r="F240" s="47">
        <v>1</v>
      </c>
      <c r="G240" s="78" t="s">
        <v>224</v>
      </c>
      <c r="H240" s="47">
        <v>4320</v>
      </c>
      <c r="I240" s="79" t="s">
        <v>224</v>
      </c>
      <c r="J240" s="47" t="s">
        <v>332</v>
      </c>
      <c r="K240" s="47" t="s">
        <v>354</v>
      </c>
    </row>
    <row r="241" spans="1:11">
      <c r="A241" s="47" t="s">
        <v>147</v>
      </c>
      <c r="B241" s="47" t="s">
        <v>150</v>
      </c>
      <c r="C241" s="47" t="s">
        <v>290</v>
      </c>
      <c r="D241" s="47" t="s">
        <v>273</v>
      </c>
      <c r="E241" s="47" t="s">
        <v>279</v>
      </c>
      <c r="F241" s="47">
        <v>1</v>
      </c>
      <c r="G241" s="78" t="s">
        <v>224</v>
      </c>
      <c r="H241" s="47">
        <v>4320</v>
      </c>
      <c r="I241" s="79" t="s">
        <v>224</v>
      </c>
      <c r="J241" s="47" t="s">
        <v>332</v>
      </c>
      <c r="K241" s="47" t="s">
        <v>355</v>
      </c>
    </row>
    <row r="242" spans="1:11">
      <c r="A242" s="47" t="s">
        <v>147</v>
      </c>
      <c r="B242" s="47" t="s">
        <v>150</v>
      </c>
      <c r="C242" s="47" t="s">
        <v>228</v>
      </c>
      <c r="D242" s="47" t="s">
        <v>231</v>
      </c>
      <c r="E242" s="47" t="s">
        <v>279</v>
      </c>
      <c r="F242" s="47">
        <v>1</v>
      </c>
      <c r="G242" s="78" t="s">
        <v>224</v>
      </c>
      <c r="H242" s="47">
        <v>4320</v>
      </c>
      <c r="I242" s="79" t="s">
        <v>224</v>
      </c>
      <c r="J242" s="47" t="s">
        <v>332</v>
      </c>
      <c r="K242" s="47" t="s">
        <v>356</v>
      </c>
    </row>
    <row r="243" spans="1:11">
      <c r="A243" s="47" t="s">
        <v>147</v>
      </c>
      <c r="B243" s="47" t="s">
        <v>150</v>
      </c>
      <c r="C243" s="47" t="s">
        <v>229</v>
      </c>
      <c r="D243" s="47" t="s">
        <v>273</v>
      </c>
      <c r="E243" s="47" t="s">
        <v>279</v>
      </c>
      <c r="F243" s="47">
        <v>1</v>
      </c>
      <c r="G243" s="78" t="s">
        <v>224</v>
      </c>
      <c r="H243" s="47">
        <v>4320</v>
      </c>
      <c r="I243" s="79" t="s">
        <v>224</v>
      </c>
      <c r="J243" s="47" t="s">
        <v>332</v>
      </c>
      <c r="K243" s="47" t="s">
        <v>357</v>
      </c>
    </row>
    <row r="244" spans="1:11">
      <c r="A244" s="47" t="s">
        <v>147</v>
      </c>
      <c r="B244" s="47" t="s">
        <v>150</v>
      </c>
      <c r="C244" s="47" t="s">
        <v>291</v>
      </c>
      <c r="D244" s="47" t="s">
        <v>232</v>
      </c>
      <c r="E244" s="47" t="s">
        <v>279</v>
      </c>
      <c r="F244" s="47">
        <v>1</v>
      </c>
      <c r="G244" s="78" t="s">
        <v>224</v>
      </c>
      <c r="H244" s="47">
        <v>4320</v>
      </c>
      <c r="I244" s="79" t="s">
        <v>224</v>
      </c>
      <c r="J244" s="47" t="s">
        <v>332</v>
      </c>
      <c r="K244" s="47" t="s">
        <v>358</v>
      </c>
    </row>
    <row r="245" spans="1:11">
      <c r="A245" s="47" t="s">
        <v>147</v>
      </c>
      <c r="B245" s="47" t="s">
        <v>150</v>
      </c>
      <c r="C245" s="47" t="s">
        <v>236</v>
      </c>
      <c r="D245" s="47" t="s">
        <v>274</v>
      </c>
      <c r="E245" s="47" t="s">
        <v>279</v>
      </c>
      <c r="F245" s="47">
        <v>26</v>
      </c>
      <c r="G245" s="78" t="s">
        <v>224</v>
      </c>
      <c r="H245" s="47">
        <v>4320</v>
      </c>
      <c r="I245" s="79" t="s">
        <v>224</v>
      </c>
      <c r="J245" s="47" t="s">
        <v>332</v>
      </c>
      <c r="K245" s="47" t="s">
        <v>359</v>
      </c>
    </row>
    <row r="246" spans="1:11">
      <c r="A246" s="47" t="s">
        <v>147</v>
      </c>
      <c r="B246" s="47" t="s">
        <v>150</v>
      </c>
      <c r="C246" s="47" t="s">
        <v>241</v>
      </c>
      <c r="D246" s="47" t="s">
        <v>233</v>
      </c>
      <c r="E246" s="47" t="s">
        <v>279</v>
      </c>
      <c r="F246" s="47">
        <v>1</v>
      </c>
      <c r="G246" s="78" t="s">
        <v>224</v>
      </c>
      <c r="H246" s="47">
        <v>4320</v>
      </c>
      <c r="I246" s="79" t="s">
        <v>224</v>
      </c>
      <c r="J246" s="47" t="s">
        <v>332</v>
      </c>
      <c r="K246" s="47" t="s">
        <v>360</v>
      </c>
    </row>
    <row r="247" spans="1:11">
      <c r="A247" s="47" t="s">
        <v>147</v>
      </c>
      <c r="B247" s="47" t="s">
        <v>150</v>
      </c>
      <c r="C247" s="47" t="s">
        <v>292</v>
      </c>
      <c r="D247" s="47" t="s">
        <v>273</v>
      </c>
      <c r="E247" s="47" t="s">
        <v>279</v>
      </c>
      <c r="F247" s="47">
        <v>3</v>
      </c>
      <c r="G247" s="78" t="s">
        <v>224</v>
      </c>
      <c r="H247" s="47">
        <v>4320</v>
      </c>
      <c r="I247" s="79" t="s">
        <v>224</v>
      </c>
      <c r="J247" s="47" t="s">
        <v>332</v>
      </c>
      <c r="K247" s="47" t="s">
        <v>361</v>
      </c>
    </row>
    <row r="248" spans="1:11">
      <c r="A248" s="47" t="s">
        <v>147</v>
      </c>
      <c r="B248" s="47" t="s">
        <v>150</v>
      </c>
      <c r="C248" s="47" t="s">
        <v>293</v>
      </c>
      <c r="D248" s="47" t="s">
        <v>232</v>
      </c>
      <c r="E248" s="47" t="s">
        <v>279</v>
      </c>
      <c r="F248" s="47">
        <v>1</v>
      </c>
      <c r="G248" s="78" t="s">
        <v>224</v>
      </c>
      <c r="H248" s="47">
        <v>4320</v>
      </c>
      <c r="I248" s="79" t="s">
        <v>224</v>
      </c>
      <c r="J248" s="47" t="s">
        <v>332</v>
      </c>
      <c r="K248" s="47" t="s">
        <v>362</v>
      </c>
    </row>
    <row r="249" spans="1:11">
      <c r="A249" s="47" t="s">
        <v>147</v>
      </c>
      <c r="B249" s="47" t="s">
        <v>150</v>
      </c>
      <c r="C249" s="47" t="s">
        <v>280</v>
      </c>
      <c r="D249" s="47" t="s">
        <v>232</v>
      </c>
      <c r="E249" s="47" t="s">
        <v>279</v>
      </c>
      <c r="F249" s="47">
        <v>15</v>
      </c>
      <c r="G249" s="78" t="s">
        <v>224</v>
      </c>
      <c r="H249" s="47">
        <v>4320</v>
      </c>
      <c r="I249" s="79" t="s">
        <v>224</v>
      </c>
      <c r="J249" s="47" t="s">
        <v>332</v>
      </c>
      <c r="K249" s="47" t="s">
        <v>363</v>
      </c>
    </row>
    <row r="250" spans="1:11">
      <c r="A250" s="47" t="s">
        <v>147</v>
      </c>
      <c r="B250" s="47" t="s">
        <v>150</v>
      </c>
      <c r="C250" s="47" t="s">
        <v>294</v>
      </c>
      <c r="D250" s="47" t="s">
        <v>232</v>
      </c>
      <c r="E250" s="47" t="s">
        <v>279</v>
      </c>
      <c r="F250" s="47">
        <v>1</v>
      </c>
      <c r="G250" s="78" t="s">
        <v>224</v>
      </c>
      <c r="H250" s="47">
        <v>4320</v>
      </c>
      <c r="I250" s="79" t="s">
        <v>224</v>
      </c>
      <c r="J250" s="47" t="s">
        <v>332</v>
      </c>
      <c r="K250" s="47" t="s">
        <v>364</v>
      </c>
    </row>
    <row r="251" spans="1:11">
      <c r="A251" s="47" t="s">
        <v>147</v>
      </c>
      <c r="B251" s="47" t="s">
        <v>150</v>
      </c>
      <c r="C251" s="47" t="s">
        <v>239</v>
      </c>
      <c r="D251" s="47" t="s">
        <v>232</v>
      </c>
      <c r="E251" s="47" t="s">
        <v>279</v>
      </c>
      <c r="F251" s="47">
        <v>1</v>
      </c>
      <c r="G251" s="78" t="s">
        <v>224</v>
      </c>
      <c r="H251" s="47">
        <v>4320</v>
      </c>
      <c r="I251" s="79" t="s">
        <v>224</v>
      </c>
      <c r="J251" s="47" t="s">
        <v>332</v>
      </c>
      <c r="K251" s="47" t="s">
        <v>365</v>
      </c>
    </row>
    <row r="252" spans="1:11">
      <c r="A252" s="47" t="s">
        <v>147</v>
      </c>
      <c r="B252" s="47" t="s">
        <v>256</v>
      </c>
      <c r="C252" s="47" t="s">
        <v>282</v>
      </c>
      <c r="D252" s="47" t="s">
        <v>232</v>
      </c>
      <c r="E252" s="47" t="s">
        <v>279</v>
      </c>
      <c r="F252" s="47">
        <v>3</v>
      </c>
      <c r="G252" s="78" t="s">
        <v>224</v>
      </c>
      <c r="H252" s="47">
        <v>4320</v>
      </c>
      <c r="I252" s="79" t="s">
        <v>224</v>
      </c>
      <c r="J252" s="47" t="s">
        <v>332</v>
      </c>
      <c r="K252" s="47" t="s">
        <v>366</v>
      </c>
    </row>
    <row r="253" spans="1:11">
      <c r="A253" s="47" t="s">
        <v>147</v>
      </c>
      <c r="B253" s="47" t="s">
        <v>256</v>
      </c>
      <c r="C253" s="47" t="s">
        <v>250</v>
      </c>
      <c r="D253" s="47" t="s">
        <v>232</v>
      </c>
      <c r="E253" s="47" t="s">
        <v>279</v>
      </c>
      <c r="F253" s="47">
        <v>21</v>
      </c>
      <c r="G253" s="78" t="s">
        <v>224</v>
      </c>
      <c r="H253" s="47">
        <v>4320</v>
      </c>
      <c r="I253" s="79" t="s">
        <v>224</v>
      </c>
      <c r="J253" s="47" t="s">
        <v>332</v>
      </c>
      <c r="K253" s="47" t="s">
        <v>367</v>
      </c>
    </row>
    <row r="254" spans="1:11">
      <c r="A254" s="47" t="s">
        <v>147</v>
      </c>
      <c r="B254" s="47" t="s">
        <v>256</v>
      </c>
      <c r="C254" s="47" t="s">
        <v>250</v>
      </c>
      <c r="D254" s="47" t="s">
        <v>232</v>
      </c>
      <c r="E254" s="47" t="s">
        <v>279</v>
      </c>
      <c r="F254" s="47">
        <v>2</v>
      </c>
      <c r="G254" s="78" t="s">
        <v>224</v>
      </c>
      <c r="H254" s="47">
        <v>4320</v>
      </c>
      <c r="I254" s="79" t="s">
        <v>224</v>
      </c>
      <c r="J254" s="47" t="s">
        <v>332</v>
      </c>
      <c r="K254" s="47" t="s">
        <v>368</v>
      </c>
    </row>
    <row r="255" spans="1:11">
      <c r="A255" s="47" t="s">
        <v>147</v>
      </c>
      <c r="B255" s="47" t="s">
        <v>256</v>
      </c>
      <c r="C255" s="47" t="s">
        <v>236</v>
      </c>
      <c r="D255" s="47" t="s">
        <v>274</v>
      </c>
      <c r="E255" s="47" t="s">
        <v>279</v>
      </c>
      <c r="F255" s="47">
        <v>2</v>
      </c>
      <c r="G255" s="78" t="s">
        <v>224</v>
      </c>
      <c r="H255" s="47">
        <v>4320</v>
      </c>
      <c r="I255" s="79" t="s">
        <v>224</v>
      </c>
      <c r="J255" s="47" t="s">
        <v>332</v>
      </c>
      <c r="K255" s="47" t="s">
        <v>369</v>
      </c>
    </row>
    <row r="256" spans="1:11">
      <c r="A256" s="47" t="s">
        <v>147</v>
      </c>
      <c r="B256" s="47" t="s">
        <v>256</v>
      </c>
      <c r="C256" s="47" t="s">
        <v>241</v>
      </c>
      <c r="D256" s="47" t="s">
        <v>233</v>
      </c>
      <c r="E256" s="47" t="s">
        <v>279</v>
      </c>
      <c r="F256" s="47">
        <v>1</v>
      </c>
      <c r="G256" s="78" t="s">
        <v>224</v>
      </c>
      <c r="H256" s="47">
        <v>4320</v>
      </c>
      <c r="I256" s="79" t="s">
        <v>224</v>
      </c>
      <c r="J256" s="47" t="s">
        <v>332</v>
      </c>
      <c r="K256" s="47" t="s">
        <v>370</v>
      </c>
    </row>
    <row r="257" spans="1:11">
      <c r="A257" s="47" t="s">
        <v>147</v>
      </c>
      <c r="B257" s="47" t="s">
        <v>256</v>
      </c>
      <c r="C257" s="47" t="s">
        <v>295</v>
      </c>
      <c r="D257" s="47" t="s">
        <v>232</v>
      </c>
      <c r="E257" s="47" t="s">
        <v>279</v>
      </c>
      <c r="F257" s="47">
        <v>1</v>
      </c>
      <c r="G257" s="78" t="s">
        <v>224</v>
      </c>
      <c r="H257" s="47">
        <v>4320</v>
      </c>
      <c r="I257" s="79" t="s">
        <v>224</v>
      </c>
      <c r="J257" s="47" t="s">
        <v>332</v>
      </c>
      <c r="K257" s="47" t="s">
        <v>371</v>
      </c>
    </row>
    <row r="258" spans="1:11">
      <c r="A258" s="47" t="s">
        <v>147</v>
      </c>
      <c r="B258" s="47" t="s">
        <v>256</v>
      </c>
      <c r="C258" s="47" t="s">
        <v>238</v>
      </c>
      <c r="D258" s="47" t="s">
        <v>232</v>
      </c>
      <c r="E258" s="47" t="s">
        <v>279</v>
      </c>
      <c r="F258" s="47">
        <v>1</v>
      </c>
      <c r="G258" s="78" t="s">
        <v>224</v>
      </c>
      <c r="H258" s="47">
        <v>4320</v>
      </c>
      <c r="I258" s="79" t="s">
        <v>224</v>
      </c>
      <c r="J258" s="47" t="s">
        <v>332</v>
      </c>
      <c r="K258" s="47" t="s">
        <v>372</v>
      </c>
    </row>
    <row r="259" spans="1:11">
      <c r="A259" s="47" t="s">
        <v>147</v>
      </c>
      <c r="B259" s="47" t="s">
        <v>256</v>
      </c>
      <c r="C259" s="47" t="s">
        <v>296</v>
      </c>
      <c r="D259" s="47" t="s">
        <v>232</v>
      </c>
      <c r="E259" s="47" t="s">
        <v>279</v>
      </c>
      <c r="F259" s="47">
        <v>1</v>
      </c>
      <c r="G259" s="78" t="s">
        <v>224</v>
      </c>
      <c r="H259" s="47">
        <v>4320</v>
      </c>
      <c r="I259" s="79" t="s">
        <v>224</v>
      </c>
      <c r="J259" s="47" t="s">
        <v>332</v>
      </c>
      <c r="K259" s="47" t="s">
        <v>373</v>
      </c>
    </row>
    <row r="260" spans="1:11">
      <c r="A260" s="47" t="s">
        <v>147</v>
      </c>
      <c r="B260" s="47" t="s">
        <v>256</v>
      </c>
      <c r="C260" s="47" t="s">
        <v>297</v>
      </c>
      <c r="D260" s="47" t="s">
        <v>232</v>
      </c>
      <c r="E260" s="47" t="s">
        <v>279</v>
      </c>
      <c r="F260" s="47">
        <v>1</v>
      </c>
      <c r="G260" s="78" t="s">
        <v>224</v>
      </c>
      <c r="H260" s="47">
        <v>4320</v>
      </c>
      <c r="I260" s="79" t="s">
        <v>224</v>
      </c>
      <c r="J260" s="47" t="s">
        <v>332</v>
      </c>
      <c r="K260" s="47" t="s">
        <v>374</v>
      </c>
    </row>
    <row r="261" spans="1:11">
      <c r="A261" s="47" t="s">
        <v>147</v>
      </c>
      <c r="B261" s="47" t="s">
        <v>256</v>
      </c>
      <c r="C261" s="47" t="s">
        <v>280</v>
      </c>
      <c r="D261" s="47" t="s">
        <v>232</v>
      </c>
      <c r="E261" s="47" t="s">
        <v>279</v>
      </c>
      <c r="F261" s="47">
        <v>3</v>
      </c>
      <c r="G261" s="78" t="s">
        <v>224</v>
      </c>
      <c r="H261" s="47">
        <v>4320</v>
      </c>
      <c r="I261" s="79" t="s">
        <v>224</v>
      </c>
      <c r="J261" s="47" t="s">
        <v>332</v>
      </c>
      <c r="K261" s="47" t="s">
        <v>375</v>
      </c>
    </row>
    <row r="262" spans="1:11">
      <c r="A262" s="47" t="s">
        <v>147</v>
      </c>
      <c r="B262" s="47" t="s">
        <v>256</v>
      </c>
      <c r="C262" s="47" t="s">
        <v>298</v>
      </c>
      <c r="D262" s="47" t="s">
        <v>232</v>
      </c>
      <c r="E262" s="47" t="s">
        <v>279</v>
      </c>
      <c r="F262" s="47">
        <v>1</v>
      </c>
      <c r="G262" s="78" t="s">
        <v>224</v>
      </c>
      <c r="H262" s="47">
        <v>4320</v>
      </c>
      <c r="I262" s="79" t="s">
        <v>224</v>
      </c>
      <c r="J262" s="47" t="s">
        <v>332</v>
      </c>
      <c r="K262" s="47" t="s">
        <v>376</v>
      </c>
    </row>
    <row r="263" spans="1:11">
      <c r="A263" s="47" t="s">
        <v>147</v>
      </c>
      <c r="B263" s="47" t="s">
        <v>256</v>
      </c>
      <c r="C263" s="47" t="s">
        <v>287</v>
      </c>
      <c r="D263" s="47" t="s">
        <v>232</v>
      </c>
      <c r="E263" s="47" t="s">
        <v>279</v>
      </c>
      <c r="F263" s="47">
        <v>2</v>
      </c>
      <c r="G263" s="78" t="s">
        <v>224</v>
      </c>
      <c r="H263" s="47">
        <v>4320</v>
      </c>
      <c r="I263" s="79" t="s">
        <v>224</v>
      </c>
      <c r="J263" s="47" t="s">
        <v>332</v>
      </c>
      <c r="K263" s="47" t="s">
        <v>377</v>
      </c>
    </row>
    <row r="264" spans="1:11">
      <c r="A264" s="47" t="s">
        <v>147</v>
      </c>
      <c r="B264" s="47" t="s">
        <v>163</v>
      </c>
      <c r="C264" s="47" t="s">
        <v>250</v>
      </c>
      <c r="D264" s="47" t="s">
        <v>232</v>
      </c>
      <c r="E264" s="47" t="s">
        <v>279</v>
      </c>
      <c r="F264" s="47">
        <v>7</v>
      </c>
      <c r="G264" s="78" t="s">
        <v>224</v>
      </c>
      <c r="H264" s="47">
        <v>4320</v>
      </c>
      <c r="I264" s="79" t="s">
        <v>224</v>
      </c>
      <c r="J264" s="47" t="s">
        <v>332</v>
      </c>
      <c r="K264" s="47" t="s">
        <v>378</v>
      </c>
    </row>
    <row r="265" spans="1:11">
      <c r="A265" s="47" t="s">
        <v>147</v>
      </c>
      <c r="B265" s="47" t="s">
        <v>163</v>
      </c>
      <c r="C265" s="47" t="s">
        <v>250</v>
      </c>
      <c r="D265" s="47" t="s">
        <v>232</v>
      </c>
      <c r="E265" s="47" t="s">
        <v>279</v>
      </c>
      <c r="F265" s="47">
        <v>1</v>
      </c>
      <c r="G265" s="78" t="s">
        <v>224</v>
      </c>
      <c r="H265" s="47">
        <v>4320</v>
      </c>
      <c r="I265" s="79" t="s">
        <v>224</v>
      </c>
      <c r="J265" s="47" t="s">
        <v>332</v>
      </c>
      <c r="K265" s="47" t="s">
        <v>379</v>
      </c>
    </row>
    <row r="266" spans="1:11">
      <c r="A266" s="47" t="s">
        <v>147</v>
      </c>
      <c r="B266" s="47" t="s">
        <v>163</v>
      </c>
      <c r="C266" s="47" t="s">
        <v>250</v>
      </c>
      <c r="D266" s="47" t="s">
        <v>232</v>
      </c>
      <c r="E266" s="47" t="s">
        <v>279</v>
      </c>
      <c r="F266" s="47">
        <v>1</v>
      </c>
      <c r="G266" s="78" t="s">
        <v>224</v>
      </c>
      <c r="H266" s="47">
        <v>4320</v>
      </c>
      <c r="I266" s="79" t="s">
        <v>224</v>
      </c>
      <c r="J266" s="47" t="s">
        <v>332</v>
      </c>
      <c r="K266" s="47" t="s">
        <v>380</v>
      </c>
    </row>
    <row r="267" spans="1:11">
      <c r="A267" s="47" t="s">
        <v>147</v>
      </c>
      <c r="B267" s="47" t="s">
        <v>163</v>
      </c>
      <c r="C267" s="47" t="s">
        <v>299</v>
      </c>
      <c r="D267" s="47" t="s">
        <v>232</v>
      </c>
      <c r="E267" s="47" t="s">
        <v>279</v>
      </c>
      <c r="F267" s="47">
        <v>1</v>
      </c>
      <c r="G267" s="78" t="s">
        <v>224</v>
      </c>
      <c r="H267" s="47">
        <v>4320</v>
      </c>
      <c r="I267" s="79" t="s">
        <v>224</v>
      </c>
      <c r="J267" s="47" t="s">
        <v>332</v>
      </c>
      <c r="K267" s="47" t="s">
        <v>381</v>
      </c>
    </row>
    <row r="268" spans="1:11">
      <c r="A268" s="47" t="s">
        <v>147</v>
      </c>
      <c r="B268" s="47" t="s">
        <v>163</v>
      </c>
      <c r="C268" s="47" t="s">
        <v>289</v>
      </c>
      <c r="D268" s="47" t="s">
        <v>232</v>
      </c>
      <c r="E268" s="47" t="s">
        <v>279</v>
      </c>
      <c r="F268" s="47">
        <v>1</v>
      </c>
      <c r="G268" s="78" t="s">
        <v>224</v>
      </c>
      <c r="H268" s="47">
        <v>4320</v>
      </c>
      <c r="I268" s="79" t="s">
        <v>224</v>
      </c>
      <c r="J268" s="47" t="s">
        <v>332</v>
      </c>
      <c r="K268" s="47" t="s">
        <v>382</v>
      </c>
    </row>
    <row r="269" spans="1:11">
      <c r="A269" s="47" t="s">
        <v>147</v>
      </c>
      <c r="B269" s="47" t="s">
        <v>163</v>
      </c>
      <c r="C269" s="47" t="s">
        <v>228</v>
      </c>
      <c r="D269" s="47" t="s">
        <v>231</v>
      </c>
      <c r="E269" s="47" t="s">
        <v>279</v>
      </c>
      <c r="F269" s="47">
        <v>1</v>
      </c>
      <c r="G269" s="78" t="s">
        <v>224</v>
      </c>
      <c r="H269" s="47">
        <v>4320</v>
      </c>
      <c r="I269" s="79" t="s">
        <v>224</v>
      </c>
      <c r="J269" s="47" t="s">
        <v>332</v>
      </c>
      <c r="K269" s="47" t="s">
        <v>383</v>
      </c>
    </row>
    <row r="270" spans="1:11">
      <c r="A270" s="47" t="s">
        <v>147</v>
      </c>
      <c r="B270" s="47" t="s">
        <v>163</v>
      </c>
      <c r="C270" s="47" t="s">
        <v>283</v>
      </c>
      <c r="D270" s="47" t="s">
        <v>232</v>
      </c>
      <c r="E270" s="47" t="s">
        <v>279</v>
      </c>
      <c r="F270" s="47">
        <v>3</v>
      </c>
      <c r="G270" s="78" t="s">
        <v>224</v>
      </c>
      <c r="H270" s="47">
        <v>4320</v>
      </c>
      <c r="I270" s="79" t="s">
        <v>224</v>
      </c>
      <c r="J270" s="47" t="s">
        <v>332</v>
      </c>
      <c r="K270" s="47" t="s">
        <v>384</v>
      </c>
    </row>
    <row r="271" spans="1:11">
      <c r="A271" s="47" t="s">
        <v>147</v>
      </c>
      <c r="B271" s="47" t="s">
        <v>163</v>
      </c>
      <c r="C271" s="47" t="s">
        <v>229</v>
      </c>
      <c r="D271" s="47" t="s">
        <v>273</v>
      </c>
      <c r="E271" s="47" t="s">
        <v>279</v>
      </c>
      <c r="F271" s="47">
        <v>2</v>
      </c>
      <c r="G271" s="78" t="s">
        <v>224</v>
      </c>
      <c r="H271" s="47">
        <v>4320</v>
      </c>
      <c r="I271" s="79" t="s">
        <v>224</v>
      </c>
      <c r="J271" s="47" t="s">
        <v>332</v>
      </c>
      <c r="K271" s="47" t="s">
        <v>385</v>
      </c>
    </row>
    <row r="272" spans="1:11">
      <c r="A272" s="47" t="s">
        <v>147</v>
      </c>
      <c r="B272" s="47" t="s">
        <v>163</v>
      </c>
      <c r="C272" s="47" t="s">
        <v>300</v>
      </c>
      <c r="D272" s="47" t="s">
        <v>233</v>
      </c>
      <c r="E272" s="47" t="s">
        <v>279</v>
      </c>
      <c r="F272" s="47">
        <v>1</v>
      </c>
      <c r="G272" s="78" t="s">
        <v>224</v>
      </c>
      <c r="H272" s="47">
        <v>4320</v>
      </c>
      <c r="I272" s="79" t="s">
        <v>224</v>
      </c>
      <c r="J272" s="47" t="s">
        <v>332</v>
      </c>
      <c r="K272" s="47" t="s">
        <v>386</v>
      </c>
    </row>
    <row r="273" spans="1:11">
      <c r="A273" s="47" t="s">
        <v>147</v>
      </c>
      <c r="B273" s="47" t="s">
        <v>163</v>
      </c>
      <c r="C273" s="47" t="s">
        <v>291</v>
      </c>
      <c r="D273" s="47" t="s">
        <v>232</v>
      </c>
      <c r="E273" s="47" t="s">
        <v>279</v>
      </c>
      <c r="F273" s="47">
        <v>1</v>
      </c>
      <c r="G273" s="78" t="s">
        <v>224</v>
      </c>
      <c r="H273" s="47">
        <v>4320</v>
      </c>
      <c r="I273" s="79" t="s">
        <v>224</v>
      </c>
      <c r="J273" s="47" t="s">
        <v>332</v>
      </c>
      <c r="K273" s="47" t="s">
        <v>387</v>
      </c>
    </row>
    <row r="274" spans="1:11">
      <c r="A274" s="47" t="s">
        <v>147</v>
      </c>
      <c r="B274" s="47" t="s">
        <v>163</v>
      </c>
      <c r="C274" s="47" t="s">
        <v>236</v>
      </c>
      <c r="D274" s="47" t="s">
        <v>274</v>
      </c>
      <c r="E274" s="47" t="s">
        <v>279</v>
      </c>
      <c r="F274" s="47">
        <v>2</v>
      </c>
      <c r="G274" s="78" t="s">
        <v>224</v>
      </c>
      <c r="H274" s="47">
        <v>4320</v>
      </c>
      <c r="I274" s="79" t="s">
        <v>224</v>
      </c>
      <c r="J274" s="47" t="s">
        <v>332</v>
      </c>
      <c r="K274" s="47" t="s">
        <v>388</v>
      </c>
    </row>
    <row r="275" spans="1:11">
      <c r="A275" s="47" t="s">
        <v>147</v>
      </c>
      <c r="B275" s="47" t="s">
        <v>163</v>
      </c>
      <c r="C275" s="47" t="s">
        <v>301</v>
      </c>
      <c r="D275" s="47" t="s">
        <v>232</v>
      </c>
      <c r="E275" s="47" t="s">
        <v>279</v>
      </c>
      <c r="F275" s="47">
        <v>1</v>
      </c>
      <c r="G275" s="78" t="s">
        <v>224</v>
      </c>
      <c r="H275" s="47">
        <v>4320</v>
      </c>
      <c r="I275" s="79" t="s">
        <v>224</v>
      </c>
      <c r="J275" s="47" t="s">
        <v>332</v>
      </c>
      <c r="K275" s="47" t="s">
        <v>389</v>
      </c>
    </row>
    <row r="276" spans="1:11">
      <c r="A276" s="47" t="s">
        <v>147</v>
      </c>
      <c r="B276" s="47" t="s">
        <v>163</v>
      </c>
      <c r="C276" s="47" t="s">
        <v>241</v>
      </c>
      <c r="D276" s="47" t="s">
        <v>233</v>
      </c>
      <c r="E276" s="47" t="s">
        <v>279</v>
      </c>
      <c r="F276" s="47">
        <v>1</v>
      </c>
      <c r="G276" s="78" t="s">
        <v>224</v>
      </c>
      <c r="H276" s="47">
        <v>4320</v>
      </c>
      <c r="I276" s="79" t="s">
        <v>224</v>
      </c>
      <c r="J276" s="47" t="s">
        <v>332</v>
      </c>
      <c r="K276" s="47" t="s">
        <v>390</v>
      </c>
    </row>
    <row r="277" spans="1:11">
      <c r="A277" s="47" t="s">
        <v>147</v>
      </c>
      <c r="B277" s="47" t="s">
        <v>163</v>
      </c>
      <c r="C277" s="47" t="s">
        <v>302</v>
      </c>
      <c r="D277" s="47" t="s">
        <v>232</v>
      </c>
      <c r="E277" s="47" t="s">
        <v>279</v>
      </c>
      <c r="F277" s="47">
        <v>1</v>
      </c>
      <c r="G277" s="78" t="s">
        <v>224</v>
      </c>
      <c r="H277" s="47">
        <v>4320</v>
      </c>
      <c r="I277" s="79" t="s">
        <v>224</v>
      </c>
      <c r="J277" s="47" t="s">
        <v>332</v>
      </c>
      <c r="K277" s="47" t="s">
        <v>391</v>
      </c>
    </row>
    <row r="278" spans="1:11">
      <c r="A278" s="47" t="s">
        <v>147</v>
      </c>
      <c r="B278" s="47" t="s">
        <v>163</v>
      </c>
      <c r="C278" s="47" t="s">
        <v>239</v>
      </c>
      <c r="D278" s="47" t="s">
        <v>232</v>
      </c>
      <c r="E278" s="47" t="s">
        <v>279</v>
      </c>
      <c r="F278" s="47">
        <v>1</v>
      </c>
      <c r="G278" s="78" t="s">
        <v>224</v>
      </c>
      <c r="H278" s="47">
        <v>4320</v>
      </c>
      <c r="I278" s="79" t="s">
        <v>224</v>
      </c>
      <c r="J278" s="47" t="s">
        <v>332</v>
      </c>
      <c r="K278" s="47" t="s">
        <v>392</v>
      </c>
    </row>
    <row r="279" spans="1:11">
      <c r="A279" s="47" t="s">
        <v>147</v>
      </c>
      <c r="B279" s="47" t="s">
        <v>163</v>
      </c>
      <c r="C279" s="47" t="s">
        <v>303</v>
      </c>
      <c r="D279" s="47" t="s">
        <v>232</v>
      </c>
      <c r="E279" s="47" t="s">
        <v>279</v>
      </c>
      <c r="F279" s="47">
        <v>1</v>
      </c>
      <c r="G279" s="78" t="s">
        <v>224</v>
      </c>
      <c r="H279" s="47">
        <v>4320</v>
      </c>
      <c r="I279" s="79" t="s">
        <v>224</v>
      </c>
      <c r="J279" s="47" t="s">
        <v>332</v>
      </c>
      <c r="K279" s="47" t="s">
        <v>393</v>
      </c>
    </row>
    <row r="280" spans="1:11">
      <c r="A280" s="47" t="s">
        <v>147</v>
      </c>
      <c r="B280" s="47" t="s">
        <v>163</v>
      </c>
      <c r="C280" s="47" t="s">
        <v>304</v>
      </c>
      <c r="D280" s="47" t="s">
        <v>233</v>
      </c>
      <c r="E280" s="47" t="s">
        <v>279</v>
      </c>
      <c r="F280" s="47">
        <v>1</v>
      </c>
      <c r="G280" s="78" t="s">
        <v>224</v>
      </c>
      <c r="H280" s="47">
        <v>4320</v>
      </c>
      <c r="I280" s="79" t="s">
        <v>224</v>
      </c>
      <c r="J280" s="47" t="s">
        <v>332</v>
      </c>
      <c r="K280" s="47" t="s">
        <v>394</v>
      </c>
    </row>
    <row r="281" spans="1:11">
      <c r="A281" s="47" t="s">
        <v>147</v>
      </c>
      <c r="B281" s="47" t="s">
        <v>163</v>
      </c>
      <c r="C281" s="47" t="s">
        <v>280</v>
      </c>
      <c r="D281" s="47" t="s">
        <v>232</v>
      </c>
      <c r="E281" s="47" t="s">
        <v>279</v>
      </c>
      <c r="F281" s="47">
        <v>4</v>
      </c>
      <c r="G281" s="78" t="s">
        <v>224</v>
      </c>
      <c r="H281" s="47">
        <v>4320</v>
      </c>
      <c r="I281" s="79" t="s">
        <v>224</v>
      </c>
      <c r="J281" s="47" t="s">
        <v>332</v>
      </c>
      <c r="K281" s="47" t="s">
        <v>395</v>
      </c>
    </row>
    <row r="282" spans="1:11">
      <c r="A282" s="47" t="s">
        <v>147</v>
      </c>
      <c r="B282" s="47" t="s">
        <v>163</v>
      </c>
      <c r="C282" s="47" t="s">
        <v>305</v>
      </c>
      <c r="D282" s="47" t="s">
        <v>232</v>
      </c>
      <c r="E282" s="47" t="s">
        <v>279</v>
      </c>
      <c r="F282" s="47">
        <v>1</v>
      </c>
      <c r="G282" s="78" t="s">
        <v>224</v>
      </c>
      <c r="H282" s="47">
        <v>4320</v>
      </c>
      <c r="I282" s="79" t="s">
        <v>224</v>
      </c>
      <c r="J282" s="47" t="s">
        <v>332</v>
      </c>
      <c r="K282" s="47" t="s">
        <v>396</v>
      </c>
    </row>
    <row r="283" spans="1:11">
      <c r="A283" s="47" t="s">
        <v>147</v>
      </c>
      <c r="B283" s="47" t="s">
        <v>163</v>
      </c>
      <c r="C283" s="47" t="s">
        <v>306</v>
      </c>
      <c r="D283" s="47" t="s">
        <v>232</v>
      </c>
      <c r="E283" s="47" t="s">
        <v>279</v>
      </c>
      <c r="F283" s="47">
        <v>1</v>
      </c>
      <c r="G283" s="78" t="s">
        <v>224</v>
      </c>
      <c r="H283" s="47">
        <v>4320</v>
      </c>
      <c r="I283" s="79" t="s">
        <v>224</v>
      </c>
      <c r="J283" s="47" t="s">
        <v>332</v>
      </c>
      <c r="K283" s="47" t="s">
        <v>397</v>
      </c>
    </row>
    <row r="284" spans="1:11">
      <c r="A284" s="47" t="s">
        <v>147</v>
      </c>
      <c r="B284" s="47" t="s">
        <v>163</v>
      </c>
      <c r="C284" s="47" t="s">
        <v>307</v>
      </c>
      <c r="D284" s="47" t="s">
        <v>232</v>
      </c>
      <c r="E284" s="47" t="s">
        <v>279</v>
      </c>
      <c r="F284" s="47">
        <v>1</v>
      </c>
      <c r="G284" s="78" t="s">
        <v>224</v>
      </c>
      <c r="H284" s="47">
        <v>4320</v>
      </c>
      <c r="I284" s="79" t="s">
        <v>224</v>
      </c>
      <c r="J284" s="47" t="s">
        <v>332</v>
      </c>
      <c r="K284" s="47" t="s">
        <v>398</v>
      </c>
    </row>
    <row r="285" spans="1:11">
      <c r="A285" s="47" t="s">
        <v>147</v>
      </c>
      <c r="B285" s="47" t="s">
        <v>163</v>
      </c>
      <c r="C285" s="47" t="s">
        <v>308</v>
      </c>
      <c r="D285" s="47" t="s">
        <v>232</v>
      </c>
      <c r="E285" s="47" t="s">
        <v>279</v>
      </c>
      <c r="F285" s="47">
        <v>1</v>
      </c>
      <c r="G285" s="78" t="s">
        <v>224</v>
      </c>
      <c r="H285" s="47">
        <v>4320</v>
      </c>
      <c r="I285" s="79" t="s">
        <v>224</v>
      </c>
      <c r="J285" s="47" t="s">
        <v>332</v>
      </c>
      <c r="K285" s="47" t="s">
        <v>399</v>
      </c>
    </row>
    <row r="286" spans="1:11">
      <c r="A286" s="47" t="s">
        <v>147</v>
      </c>
      <c r="B286" s="47" t="s">
        <v>164</v>
      </c>
      <c r="C286" s="47" t="s">
        <v>250</v>
      </c>
      <c r="D286" s="47" t="s">
        <v>232</v>
      </c>
      <c r="E286" s="47" t="s">
        <v>279</v>
      </c>
      <c r="F286" s="47">
        <v>8</v>
      </c>
      <c r="G286" s="78" t="s">
        <v>224</v>
      </c>
      <c r="H286" s="47">
        <v>4320</v>
      </c>
      <c r="I286" s="79" t="s">
        <v>224</v>
      </c>
      <c r="J286" s="47" t="s">
        <v>332</v>
      </c>
      <c r="K286" s="47" t="s">
        <v>400</v>
      </c>
    </row>
    <row r="287" spans="1:11">
      <c r="A287" s="47" t="s">
        <v>147</v>
      </c>
      <c r="B287" s="47" t="s">
        <v>164</v>
      </c>
      <c r="C287" s="47" t="s">
        <v>250</v>
      </c>
      <c r="D287" s="47" t="s">
        <v>232</v>
      </c>
      <c r="E287" s="47" t="s">
        <v>279</v>
      </c>
      <c r="F287" s="47">
        <v>1</v>
      </c>
      <c r="G287" s="78" t="s">
        <v>224</v>
      </c>
      <c r="H287" s="47">
        <v>4320</v>
      </c>
      <c r="I287" s="79" t="s">
        <v>224</v>
      </c>
      <c r="J287" s="47" t="s">
        <v>332</v>
      </c>
      <c r="K287" s="47" t="s">
        <v>401</v>
      </c>
    </row>
    <row r="288" spans="1:11">
      <c r="A288" s="47" t="s">
        <v>147</v>
      </c>
      <c r="B288" s="47" t="s">
        <v>164</v>
      </c>
      <c r="C288" s="47" t="s">
        <v>236</v>
      </c>
      <c r="D288" s="47" t="s">
        <v>274</v>
      </c>
      <c r="E288" s="47" t="s">
        <v>279</v>
      </c>
      <c r="F288" s="47">
        <v>1</v>
      </c>
      <c r="G288" s="78" t="s">
        <v>224</v>
      </c>
      <c r="H288" s="47">
        <v>4320</v>
      </c>
      <c r="I288" s="79" t="s">
        <v>224</v>
      </c>
      <c r="J288" s="47" t="s">
        <v>332</v>
      </c>
      <c r="K288" s="47" t="s">
        <v>402</v>
      </c>
    </row>
    <row r="289" spans="1:11">
      <c r="A289" s="47" t="s">
        <v>147</v>
      </c>
      <c r="B289" s="47" t="s">
        <v>164</v>
      </c>
      <c r="C289" s="47" t="s">
        <v>303</v>
      </c>
      <c r="D289" s="47" t="s">
        <v>232</v>
      </c>
      <c r="E289" s="47" t="s">
        <v>279</v>
      </c>
      <c r="F289" s="47">
        <v>1</v>
      </c>
      <c r="G289" s="78" t="s">
        <v>224</v>
      </c>
      <c r="H289" s="47">
        <v>4320</v>
      </c>
      <c r="I289" s="79" t="s">
        <v>224</v>
      </c>
      <c r="J289" s="47" t="s">
        <v>332</v>
      </c>
      <c r="K289" s="47" t="s">
        <v>403</v>
      </c>
    </row>
    <row r="290" spans="1:11">
      <c r="A290" s="47" t="s">
        <v>147</v>
      </c>
      <c r="B290" s="47" t="s">
        <v>164</v>
      </c>
      <c r="C290" s="47" t="s">
        <v>280</v>
      </c>
      <c r="D290" s="47" t="s">
        <v>232</v>
      </c>
      <c r="E290" s="47" t="s">
        <v>279</v>
      </c>
      <c r="F290" s="47">
        <v>2</v>
      </c>
      <c r="G290" s="78" t="s">
        <v>224</v>
      </c>
      <c r="H290" s="47">
        <v>4320</v>
      </c>
      <c r="I290" s="79" t="s">
        <v>224</v>
      </c>
      <c r="J290" s="47" t="s">
        <v>332</v>
      </c>
      <c r="K290" s="47" t="s">
        <v>404</v>
      </c>
    </row>
    <row r="291" spans="1:11">
      <c r="A291" s="47" t="s">
        <v>147</v>
      </c>
      <c r="B291" s="47" t="s">
        <v>164</v>
      </c>
      <c r="C291" s="47" t="s">
        <v>309</v>
      </c>
      <c r="D291" s="47" t="s">
        <v>330</v>
      </c>
      <c r="E291" s="47" t="s">
        <v>279</v>
      </c>
      <c r="F291" s="47">
        <v>2</v>
      </c>
      <c r="G291" s="78" t="s">
        <v>224</v>
      </c>
      <c r="H291" s="47">
        <v>4320</v>
      </c>
      <c r="I291" s="79" t="s">
        <v>224</v>
      </c>
      <c r="J291" s="47" t="s">
        <v>332</v>
      </c>
      <c r="K291" s="47" t="s">
        <v>405</v>
      </c>
    </row>
    <row r="292" spans="1:11">
      <c r="A292" s="47" t="s">
        <v>147</v>
      </c>
      <c r="B292" s="47" t="s">
        <v>165</v>
      </c>
      <c r="C292" s="47" t="s">
        <v>250</v>
      </c>
      <c r="D292" s="47" t="s">
        <v>232</v>
      </c>
      <c r="E292" s="47" t="s">
        <v>279</v>
      </c>
      <c r="F292" s="47">
        <v>4</v>
      </c>
      <c r="G292" s="78" t="s">
        <v>224</v>
      </c>
      <c r="H292" s="47">
        <v>4320</v>
      </c>
      <c r="I292" s="79" t="s">
        <v>224</v>
      </c>
      <c r="J292" s="47" t="s">
        <v>332</v>
      </c>
      <c r="K292" s="47" t="s">
        <v>406</v>
      </c>
    </row>
    <row r="293" spans="1:11">
      <c r="A293" s="47" t="s">
        <v>147</v>
      </c>
      <c r="B293" s="47" t="s">
        <v>165</v>
      </c>
      <c r="C293" s="47" t="s">
        <v>250</v>
      </c>
      <c r="D293" s="47" t="s">
        <v>232</v>
      </c>
      <c r="E293" s="47" t="s">
        <v>279</v>
      </c>
      <c r="F293" s="47">
        <v>3</v>
      </c>
      <c r="G293" s="78" t="s">
        <v>224</v>
      </c>
      <c r="H293" s="47">
        <v>4320</v>
      </c>
      <c r="I293" s="79" t="s">
        <v>224</v>
      </c>
      <c r="J293" s="47" t="s">
        <v>332</v>
      </c>
      <c r="K293" s="47" t="s">
        <v>407</v>
      </c>
    </row>
    <row r="294" spans="1:11">
      <c r="A294" s="47" t="s">
        <v>147</v>
      </c>
      <c r="B294" s="47" t="s">
        <v>165</v>
      </c>
      <c r="C294" s="47" t="s">
        <v>236</v>
      </c>
      <c r="D294" s="47" t="s">
        <v>274</v>
      </c>
      <c r="E294" s="47" t="s">
        <v>279</v>
      </c>
      <c r="F294" s="47">
        <v>1</v>
      </c>
      <c r="G294" s="78" t="s">
        <v>224</v>
      </c>
      <c r="H294" s="47">
        <v>4320</v>
      </c>
      <c r="I294" s="79" t="s">
        <v>224</v>
      </c>
      <c r="J294" s="47" t="s">
        <v>332</v>
      </c>
      <c r="K294" s="47" t="s">
        <v>408</v>
      </c>
    </row>
    <row r="295" spans="1:11">
      <c r="A295" s="47" t="s">
        <v>147</v>
      </c>
      <c r="B295" s="47" t="s">
        <v>165</v>
      </c>
      <c r="C295" s="47" t="s">
        <v>303</v>
      </c>
      <c r="D295" s="47" t="s">
        <v>232</v>
      </c>
      <c r="E295" s="47" t="s">
        <v>279</v>
      </c>
      <c r="F295" s="47">
        <v>1</v>
      </c>
      <c r="G295" s="78" t="s">
        <v>224</v>
      </c>
      <c r="H295" s="47">
        <v>4320</v>
      </c>
      <c r="I295" s="79" t="s">
        <v>224</v>
      </c>
      <c r="J295" s="47" t="s">
        <v>332</v>
      </c>
      <c r="K295" s="47" t="s">
        <v>409</v>
      </c>
    </row>
    <row r="296" spans="1:11">
      <c r="A296" s="47" t="s">
        <v>147</v>
      </c>
      <c r="B296" s="47" t="s">
        <v>165</v>
      </c>
      <c r="C296" s="47" t="s">
        <v>310</v>
      </c>
      <c r="D296" s="47" t="s">
        <v>330</v>
      </c>
      <c r="E296" s="47" t="s">
        <v>279</v>
      </c>
      <c r="F296" s="47">
        <v>1</v>
      </c>
      <c r="G296" s="78" t="s">
        <v>224</v>
      </c>
      <c r="H296" s="47">
        <v>4320</v>
      </c>
      <c r="I296" s="79" t="s">
        <v>224</v>
      </c>
      <c r="J296" s="47" t="s">
        <v>332</v>
      </c>
      <c r="K296" s="47" t="s">
        <v>410</v>
      </c>
    </row>
    <row r="297" spans="1:11">
      <c r="A297" s="47" t="s">
        <v>147</v>
      </c>
      <c r="B297" s="47" t="s">
        <v>165</v>
      </c>
      <c r="C297" s="47" t="s">
        <v>295</v>
      </c>
      <c r="D297" s="47" t="s">
        <v>232</v>
      </c>
      <c r="E297" s="47" t="s">
        <v>279</v>
      </c>
      <c r="F297" s="47">
        <v>1</v>
      </c>
      <c r="G297" s="78" t="s">
        <v>224</v>
      </c>
      <c r="H297" s="47">
        <v>4320</v>
      </c>
      <c r="I297" s="79" t="s">
        <v>224</v>
      </c>
      <c r="J297" s="47" t="s">
        <v>332</v>
      </c>
      <c r="K297" s="47" t="s">
        <v>411</v>
      </c>
    </row>
    <row r="298" spans="1:11">
      <c r="A298" s="47" t="s">
        <v>147</v>
      </c>
      <c r="B298" s="47" t="s">
        <v>165</v>
      </c>
      <c r="C298" s="47" t="s">
        <v>280</v>
      </c>
      <c r="D298" s="47" t="s">
        <v>232</v>
      </c>
      <c r="E298" s="47" t="s">
        <v>279</v>
      </c>
      <c r="F298" s="47">
        <v>1</v>
      </c>
      <c r="G298" s="78" t="s">
        <v>224</v>
      </c>
      <c r="H298" s="47">
        <v>4320</v>
      </c>
      <c r="I298" s="79" t="s">
        <v>224</v>
      </c>
      <c r="J298" s="47" t="s">
        <v>332</v>
      </c>
      <c r="K298" s="47" t="s">
        <v>412</v>
      </c>
    </row>
    <row r="299" spans="1:11">
      <c r="A299" s="47" t="s">
        <v>147</v>
      </c>
      <c r="B299" s="47" t="s">
        <v>165</v>
      </c>
      <c r="C299" s="47" t="s">
        <v>305</v>
      </c>
      <c r="D299" s="47" t="s">
        <v>232</v>
      </c>
      <c r="E299" s="47" t="s">
        <v>279</v>
      </c>
      <c r="F299" s="47">
        <v>2</v>
      </c>
      <c r="G299" s="78" t="s">
        <v>224</v>
      </c>
      <c r="H299" s="47">
        <v>4320</v>
      </c>
      <c r="I299" s="79" t="s">
        <v>224</v>
      </c>
      <c r="J299" s="47" t="s">
        <v>332</v>
      </c>
      <c r="K299" s="47" t="s">
        <v>413</v>
      </c>
    </row>
    <row r="300" spans="1:11">
      <c r="A300" s="47" t="s">
        <v>147</v>
      </c>
      <c r="B300" s="47" t="s">
        <v>152</v>
      </c>
      <c r="C300" s="47" t="s">
        <v>250</v>
      </c>
      <c r="D300" s="47" t="s">
        <v>232</v>
      </c>
      <c r="E300" s="47" t="s">
        <v>279</v>
      </c>
      <c r="F300" s="47">
        <v>21</v>
      </c>
      <c r="G300" s="78" t="s">
        <v>224</v>
      </c>
      <c r="H300" s="47">
        <v>4320</v>
      </c>
      <c r="I300" s="79" t="s">
        <v>224</v>
      </c>
      <c r="J300" s="47" t="s">
        <v>332</v>
      </c>
      <c r="K300" s="47" t="s">
        <v>414</v>
      </c>
    </row>
    <row r="301" spans="1:11">
      <c r="A301" s="47" t="s">
        <v>147</v>
      </c>
      <c r="B301" s="47" t="s">
        <v>152</v>
      </c>
      <c r="C301" s="47" t="s">
        <v>250</v>
      </c>
      <c r="D301" s="47" t="s">
        <v>232</v>
      </c>
      <c r="E301" s="47" t="s">
        <v>279</v>
      </c>
      <c r="F301" s="47">
        <v>9</v>
      </c>
      <c r="G301" s="78" t="s">
        <v>224</v>
      </c>
      <c r="H301" s="47">
        <v>4320</v>
      </c>
      <c r="I301" s="79" t="s">
        <v>224</v>
      </c>
      <c r="J301" s="47" t="s">
        <v>332</v>
      </c>
      <c r="K301" s="47" t="s">
        <v>415</v>
      </c>
    </row>
    <row r="302" spans="1:11">
      <c r="A302" s="47" t="s">
        <v>147</v>
      </c>
      <c r="B302" s="47" t="s">
        <v>152</v>
      </c>
      <c r="C302" s="47" t="s">
        <v>288</v>
      </c>
      <c r="D302" s="47" t="s">
        <v>232</v>
      </c>
      <c r="E302" s="47" t="s">
        <v>279</v>
      </c>
      <c r="F302" s="47">
        <v>1</v>
      </c>
      <c r="G302" s="78" t="s">
        <v>224</v>
      </c>
      <c r="H302" s="47">
        <v>4320</v>
      </c>
      <c r="I302" s="79" t="s">
        <v>224</v>
      </c>
      <c r="J302" s="47" t="s">
        <v>332</v>
      </c>
      <c r="K302" s="47" t="s">
        <v>416</v>
      </c>
    </row>
    <row r="303" spans="1:11">
      <c r="A303" s="47" t="s">
        <v>147</v>
      </c>
      <c r="B303" s="47" t="s">
        <v>152</v>
      </c>
      <c r="C303" s="47" t="s">
        <v>289</v>
      </c>
      <c r="D303" s="47" t="s">
        <v>232</v>
      </c>
      <c r="E303" s="47" t="s">
        <v>279</v>
      </c>
      <c r="F303" s="47">
        <v>3</v>
      </c>
      <c r="G303" s="78" t="s">
        <v>224</v>
      </c>
      <c r="H303" s="47">
        <v>4320</v>
      </c>
      <c r="I303" s="79" t="s">
        <v>224</v>
      </c>
      <c r="J303" s="47" t="s">
        <v>332</v>
      </c>
      <c r="K303" s="47" t="s">
        <v>417</v>
      </c>
    </row>
    <row r="304" spans="1:11">
      <c r="A304" s="47" t="s">
        <v>147</v>
      </c>
      <c r="B304" s="47" t="s">
        <v>152</v>
      </c>
      <c r="C304" s="47" t="s">
        <v>228</v>
      </c>
      <c r="D304" s="47" t="s">
        <v>231</v>
      </c>
      <c r="E304" s="47" t="s">
        <v>279</v>
      </c>
      <c r="F304" s="47">
        <v>10</v>
      </c>
      <c r="G304" s="78" t="s">
        <v>224</v>
      </c>
      <c r="H304" s="47">
        <v>4320</v>
      </c>
      <c r="I304" s="79" t="s">
        <v>224</v>
      </c>
      <c r="J304" s="47" t="s">
        <v>332</v>
      </c>
      <c r="K304" s="47" t="s">
        <v>418</v>
      </c>
    </row>
    <row r="305" spans="1:11">
      <c r="A305" s="47" t="s">
        <v>147</v>
      </c>
      <c r="B305" s="47" t="s">
        <v>152</v>
      </c>
      <c r="C305" s="47" t="s">
        <v>229</v>
      </c>
      <c r="D305" s="47" t="s">
        <v>273</v>
      </c>
      <c r="E305" s="47" t="s">
        <v>279</v>
      </c>
      <c r="F305" s="47">
        <v>1</v>
      </c>
      <c r="G305" s="78" t="s">
        <v>224</v>
      </c>
      <c r="H305" s="47">
        <v>4320</v>
      </c>
      <c r="I305" s="79" t="s">
        <v>224</v>
      </c>
      <c r="J305" s="47" t="s">
        <v>332</v>
      </c>
      <c r="K305" s="47" t="s">
        <v>419</v>
      </c>
    </row>
    <row r="306" spans="1:11">
      <c r="A306" s="47" t="s">
        <v>147</v>
      </c>
      <c r="B306" s="47" t="s">
        <v>152</v>
      </c>
      <c r="C306" s="47" t="s">
        <v>311</v>
      </c>
      <c r="D306" s="47" t="s">
        <v>233</v>
      </c>
      <c r="E306" s="47" t="s">
        <v>279</v>
      </c>
      <c r="F306" s="47">
        <v>1</v>
      </c>
      <c r="G306" s="78" t="s">
        <v>224</v>
      </c>
      <c r="H306" s="47">
        <v>4320</v>
      </c>
      <c r="I306" s="79" t="s">
        <v>224</v>
      </c>
      <c r="J306" s="47" t="s">
        <v>332</v>
      </c>
      <c r="K306" s="47" t="s">
        <v>420</v>
      </c>
    </row>
    <row r="307" spans="1:11">
      <c r="A307" s="47" t="s">
        <v>147</v>
      </c>
      <c r="B307" s="47" t="s">
        <v>152</v>
      </c>
      <c r="C307" s="47" t="s">
        <v>312</v>
      </c>
      <c r="D307" s="47" t="s">
        <v>233</v>
      </c>
      <c r="E307" s="47" t="s">
        <v>279</v>
      </c>
      <c r="F307" s="47">
        <v>1</v>
      </c>
      <c r="G307" s="78" t="s">
        <v>224</v>
      </c>
      <c r="H307" s="47">
        <v>4320</v>
      </c>
      <c r="I307" s="79" t="s">
        <v>224</v>
      </c>
      <c r="J307" s="47" t="s">
        <v>332</v>
      </c>
      <c r="K307" s="47" t="s">
        <v>421</v>
      </c>
    </row>
    <row r="308" spans="1:11">
      <c r="A308" s="47" t="s">
        <v>147</v>
      </c>
      <c r="B308" s="47" t="s">
        <v>152</v>
      </c>
      <c r="C308" s="47" t="s">
        <v>239</v>
      </c>
      <c r="D308" s="47" t="s">
        <v>232</v>
      </c>
      <c r="E308" s="47" t="s">
        <v>279</v>
      </c>
      <c r="F308" s="47">
        <v>1</v>
      </c>
      <c r="G308" s="78" t="s">
        <v>224</v>
      </c>
      <c r="H308" s="47">
        <v>4320</v>
      </c>
      <c r="I308" s="79" t="s">
        <v>224</v>
      </c>
      <c r="J308" s="47" t="s">
        <v>332</v>
      </c>
      <c r="K308" s="47" t="s">
        <v>422</v>
      </c>
    </row>
    <row r="309" spans="1:11">
      <c r="A309" s="47" t="s">
        <v>147</v>
      </c>
      <c r="B309" s="47" t="s">
        <v>152</v>
      </c>
      <c r="C309" s="47" t="s">
        <v>313</v>
      </c>
      <c r="D309" s="47" t="s">
        <v>233</v>
      </c>
      <c r="E309" s="47" t="s">
        <v>279</v>
      </c>
      <c r="F309" s="47">
        <v>4</v>
      </c>
      <c r="G309" s="78" t="s">
        <v>224</v>
      </c>
      <c r="H309" s="47">
        <v>4320</v>
      </c>
      <c r="I309" s="79" t="s">
        <v>224</v>
      </c>
      <c r="J309" s="47" t="s">
        <v>332</v>
      </c>
      <c r="K309" s="47" t="s">
        <v>423</v>
      </c>
    </row>
    <row r="310" spans="1:11">
      <c r="A310" s="47" t="s">
        <v>147</v>
      </c>
      <c r="B310" s="47" t="s">
        <v>152</v>
      </c>
      <c r="C310" s="47" t="s">
        <v>304</v>
      </c>
      <c r="D310" s="47" t="s">
        <v>233</v>
      </c>
      <c r="E310" s="47" t="s">
        <v>279</v>
      </c>
      <c r="F310" s="47">
        <v>1</v>
      </c>
      <c r="G310" s="78" t="s">
        <v>224</v>
      </c>
      <c r="H310" s="47">
        <v>4320</v>
      </c>
      <c r="I310" s="79" t="s">
        <v>224</v>
      </c>
      <c r="J310" s="47" t="s">
        <v>332</v>
      </c>
      <c r="K310" s="47" t="s">
        <v>424</v>
      </c>
    </row>
    <row r="311" spans="1:11">
      <c r="A311" s="47" t="s">
        <v>147</v>
      </c>
      <c r="B311" s="47" t="s">
        <v>152</v>
      </c>
      <c r="C311" s="47" t="s">
        <v>314</v>
      </c>
      <c r="D311" s="47" t="s">
        <v>232</v>
      </c>
      <c r="E311" s="47" t="s">
        <v>279</v>
      </c>
      <c r="F311" s="47">
        <v>2</v>
      </c>
      <c r="G311" s="78" t="s">
        <v>224</v>
      </c>
      <c r="H311" s="47">
        <v>4320</v>
      </c>
      <c r="I311" s="79" t="s">
        <v>224</v>
      </c>
      <c r="J311" s="47" t="s">
        <v>332</v>
      </c>
      <c r="K311" s="47" t="s">
        <v>425</v>
      </c>
    </row>
    <row r="312" spans="1:11">
      <c r="A312" s="47" t="s">
        <v>147</v>
      </c>
      <c r="B312" s="47" t="s">
        <v>152</v>
      </c>
      <c r="C312" s="47" t="s">
        <v>315</v>
      </c>
      <c r="D312" s="47" t="s">
        <v>232</v>
      </c>
      <c r="E312" s="47" t="s">
        <v>279</v>
      </c>
      <c r="F312" s="47">
        <v>1</v>
      </c>
      <c r="G312" s="78" t="s">
        <v>224</v>
      </c>
      <c r="H312" s="47">
        <v>4320</v>
      </c>
      <c r="I312" s="79" t="s">
        <v>224</v>
      </c>
      <c r="J312" s="47" t="s">
        <v>332</v>
      </c>
      <c r="K312" s="47" t="s">
        <v>426</v>
      </c>
    </row>
    <row r="313" spans="1:11">
      <c r="A313" s="47" t="s">
        <v>147</v>
      </c>
      <c r="B313" s="47" t="s">
        <v>152</v>
      </c>
      <c r="C313" s="47" t="s">
        <v>280</v>
      </c>
      <c r="D313" s="47" t="s">
        <v>232</v>
      </c>
      <c r="E313" s="47" t="s">
        <v>279</v>
      </c>
      <c r="F313" s="47">
        <v>3</v>
      </c>
      <c r="G313" s="78" t="s">
        <v>224</v>
      </c>
      <c r="H313" s="47">
        <v>4320</v>
      </c>
      <c r="I313" s="79" t="s">
        <v>224</v>
      </c>
      <c r="J313" s="47" t="s">
        <v>332</v>
      </c>
      <c r="K313" s="47" t="s">
        <v>427</v>
      </c>
    </row>
    <row r="314" spans="1:11">
      <c r="A314" s="47" t="s">
        <v>147</v>
      </c>
      <c r="B314" s="47" t="s">
        <v>152</v>
      </c>
      <c r="C314" s="47" t="s">
        <v>316</v>
      </c>
      <c r="D314" s="47" t="s">
        <v>275</v>
      </c>
      <c r="E314" s="47" t="s">
        <v>279</v>
      </c>
      <c r="F314" s="47">
        <v>1</v>
      </c>
      <c r="G314" s="78" t="s">
        <v>224</v>
      </c>
      <c r="H314" s="47">
        <v>4320</v>
      </c>
      <c r="I314" s="79" t="s">
        <v>224</v>
      </c>
      <c r="J314" s="47" t="s">
        <v>332</v>
      </c>
      <c r="K314" s="47" t="s">
        <v>428</v>
      </c>
    </row>
    <row r="315" spans="1:11">
      <c r="A315" s="47" t="s">
        <v>147</v>
      </c>
      <c r="B315" s="47" t="s">
        <v>152</v>
      </c>
      <c r="C315" s="47" t="s">
        <v>317</v>
      </c>
      <c r="D315" s="47" t="s">
        <v>330</v>
      </c>
      <c r="E315" s="47" t="s">
        <v>279</v>
      </c>
      <c r="F315" s="47">
        <v>1</v>
      </c>
      <c r="G315" s="78" t="s">
        <v>224</v>
      </c>
      <c r="H315" s="47">
        <v>4320</v>
      </c>
      <c r="I315" s="79" t="s">
        <v>224</v>
      </c>
      <c r="J315" s="47" t="s">
        <v>332</v>
      </c>
      <c r="K315" s="47" t="s">
        <v>429</v>
      </c>
    </row>
    <row r="316" spans="1:11">
      <c r="A316" s="47" t="s">
        <v>147</v>
      </c>
      <c r="B316" s="47" t="s">
        <v>154</v>
      </c>
      <c r="C316" s="47" t="s">
        <v>250</v>
      </c>
      <c r="D316" s="47" t="s">
        <v>232</v>
      </c>
      <c r="E316" s="47" t="s">
        <v>279</v>
      </c>
      <c r="F316" s="47">
        <v>21</v>
      </c>
      <c r="G316" s="78" t="s">
        <v>224</v>
      </c>
      <c r="H316" s="47">
        <v>4320</v>
      </c>
      <c r="I316" s="79" t="s">
        <v>224</v>
      </c>
      <c r="J316" s="47" t="s">
        <v>332</v>
      </c>
      <c r="K316" s="47" t="s">
        <v>430</v>
      </c>
    </row>
    <row r="317" spans="1:11">
      <c r="A317" s="47" t="s">
        <v>147</v>
      </c>
      <c r="B317" s="47" t="s">
        <v>154</v>
      </c>
      <c r="C317" s="47" t="s">
        <v>250</v>
      </c>
      <c r="D317" s="47" t="s">
        <v>232</v>
      </c>
      <c r="E317" s="47" t="s">
        <v>279</v>
      </c>
      <c r="F317" s="47">
        <v>3</v>
      </c>
      <c r="G317" s="78" t="s">
        <v>224</v>
      </c>
      <c r="H317" s="47">
        <v>4320</v>
      </c>
      <c r="I317" s="79" t="s">
        <v>224</v>
      </c>
      <c r="J317" s="47" t="s">
        <v>332</v>
      </c>
      <c r="K317" s="47" t="s">
        <v>431</v>
      </c>
    </row>
    <row r="318" spans="1:11">
      <c r="A318" s="47" t="s">
        <v>147</v>
      </c>
      <c r="B318" s="47" t="s">
        <v>154</v>
      </c>
      <c r="C318" s="47" t="s">
        <v>250</v>
      </c>
      <c r="D318" s="47" t="s">
        <v>232</v>
      </c>
      <c r="E318" s="47" t="s">
        <v>279</v>
      </c>
      <c r="F318" s="47">
        <v>3</v>
      </c>
      <c r="G318" s="78" t="s">
        <v>224</v>
      </c>
      <c r="H318" s="47">
        <v>4320</v>
      </c>
      <c r="I318" s="79" t="s">
        <v>224</v>
      </c>
      <c r="J318" s="47" t="s">
        <v>332</v>
      </c>
      <c r="K318" s="47" t="s">
        <v>432</v>
      </c>
    </row>
    <row r="319" spans="1:11">
      <c r="A319" s="47" t="s">
        <v>147</v>
      </c>
      <c r="B319" s="47" t="s">
        <v>154</v>
      </c>
      <c r="C319" s="47" t="s">
        <v>312</v>
      </c>
      <c r="D319" s="47" t="s">
        <v>233</v>
      </c>
      <c r="E319" s="47" t="s">
        <v>279</v>
      </c>
      <c r="F319" s="47">
        <v>2</v>
      </c>
      <c r="G319" s="78" t="s">
        <v>224</v>
      </c>
      <c r="H319" s="47">
        <v>4320</v>
      </c>
      <c r="I319" s="79" t="s">
        <v>224</v>
      </c>
      <c r="J319" s="47" t="s">
        <v>332</v>
      </c>
      <c r="K319" s="47" t="s">
        <v>433</v>
      </c>
    </row>
    <row r="320" spans="1:11">
      <c r="A320" s="47" t="s">
        <v>147</v>
      </c>
      <c r="B320" s="47" t="s">
        <v>154</v>
      </c>
      <c r="C320" s="47" t="s">
        <v>236</v>
      </c>
      <c r="D320" s="47" t="s">
        <v>274</v>
      </c>
      <c r="E320" s="47" t="s">
        <v>279</v>
      </c>
      <c r="F320" s="47">
        <v>18</v>
      </c>
      <c r="G320" s="78" t="s">
        <v>224</v>
      </c>
      <c r="H320" s="47">
        <v>4320</v>
      </c>
      <c r="I320" s="79" t="s">
        <v>224</v>
      </c>
      <c r="J320" s="47" t="s">
        <v>332</v>
      </c>
      <c r="K320" s="47" t="s">
        <v>434</v>
      </c>
    </row>
    <row r="321" spans="1:11">
      <c r="A321" s="47" t="s">
        <v>147</v>
      </c>
      <c r="B321" s="47" t="s">
        <v>154</v>
      </c>
      <c r="C321" s="47" t="s">
        <v>241</v>
      </c>
      <c r="D321" s="47" t="s">
        <v>233</v>
      </c>
      <c r="E321" s="47" t="s">
        <v>279</v>
      </c>
      <c r="F321" s="47">
        <v>2</v>
      </c>
      <c r="G321" s="78" t="s">
        <v>224</v>
      </c>
      <c r="H321" s="47">
        <v>4320</v>
      </c>
      <c r="I321" s="79" t="s">
        <v>224</v>
      </c>
      <c r="J321" s="47" t="s">
        <v>332</v>
      </c>
      <c r="K321" s="47" t="s">
        <v>435</v>
      </c>
    </row>
    <row r="322" spans="1:11">
      <c r="A322" s="47" t="s">
        <v>147</v>
      </c>
      <c r="B322" s="47" t="s">
        <v>154</v>
      </c>
      <c r="C322" s="47" t="s">
        <v>239</v>
      </c>
      <c r="D322" s="47" t="s">
        <v>232</v>
      </c>
      <c r="E322" s="47" t="s">
        <v>279</v>
      </c>
      <c r="F322" s="47">
        <v>1</v>
      </c>
      <c r="G322" s="78" t="s">
        <v>224</v>
      </c>
      <c r="H322" s="47">
        <v>4320</v>
      </c>
      <c r="I322" s="79" t="s">
        <v>224</v>
      </c>
      <c r="J322" s="47" t="s">
        <v>332</v>
      </c>
      <c r="K322" s="47" t="s">
        <v>436</v>
      </c>
    </row>
    <row r="323" spans="1:11">
      <c r="A323" s="47" t="s">
        <v>147</v>
      </c>
      <c r="B323" s="47" t="s">
        <v>154</v>
      </c>
      <c r="C323" s="47" t="s">
        <v>280</v>
      </c>
      <c r="D323" s="47" t="s">
        <v>232</v>
      </c>
      <c r="E323" s="47" t="s">
        <v>279</v>
      </c>
      <c r="F323" s="47">
        <v>1</v>
      </c>
      <c r="G323" s="78" t="s">
        <v>224</v>
      </c>
      <c r="H323" s="47">
        <v>4320</v>
      </c>
      <c r="I323" s="79" t="s">
        <v>224</v>
      </c>
      <c r="J323" s="47" t="s">
        <v>332</v>
      </c>
      <c r="K323" s="47" t="s">
        <v>437</v>
      </c>
    </row>
    <row r="324" spans="1:11">
      <c r="A324" s="47" t="s">
        <v>147</v>
      </c>
      <c r="B324" s="47" t="s">
        <v>154</v>
      </c>
      <c r="C324" s="47" t="s">
        <v>294</v>
      </c>
      <c r="D324" s="47" t="s">
        <v>232</v>
      </c>
      <c r="E324" s="47" t="s">
        <v>279</v>
      </c>
      <c r="F324" s="47">
        <v>1</v>
      </c>
      <c r="G324" s="78" t="s">
        <v>224</v>
      </c>
      <c r="H324" s="47">
        <v>4320</v>
      </c>
      <c r="I324" s="79" t="s">
        <v>224</v>
      </c>
      <c r="J324" s="47" t="s">
        <v>332</v>
      </c>
      <c r="K324" s="47" t="s">
        <v>438</v>
      </c>
    </row>
    <row r="325" spans="1:11">
      <c r="A325" s="47" t="s">
        <v>147</v>
      </c>
      <c r="B325" s="47" t="s">
        <v>155</v>
      </c>
      <c r="C325" s="47" t="s">
        <v>318</v>
      </c>
      <c r="D325" s="47" t="s">
        <v>232</v>
      </c>
      <c r="E325" s="47" t="s">
        <v>279</v>
      </c>
      <c r="F325" s="47">
        <v>3</v>
      </c>
      <c r="G325" s="78" t="s">
        <v>224</v>
      </c>
      <c r="H325" s="47">
        <v>4320</v>
      </c>
      <c r="I325" s="79" t="s">
        <v>224</v>
      </c>
      <c r="J325" s="47" t="s">
        <v>332</v>
      </c>
      <c r="K325" s="47" t="s">
        <v>439</v>
      </c>
    </row>
    <row r="326" spans="1:11">
      <c r="A326" s="47" t="s">
        <v>147</v>
      </c>
      <c r="B326" s="47" t="s">
        <v>155</v>
      </c>
      <c r="C326" s="47" t="s">
        <v>250</v>
      </c>
      <c r="D326" s="47" t="s">
        <v>232</v>
      </c>
      <c r="E326" s="47" t="s">
        <v>279</v>
      </c>
      <c r="F326" s="47">
        <v>17</v>
      </c>
      <c r="G326" s="78" t="s">
        <v>224</v>
      </c>
      <c r="H326" s="47">
        <v>4320</v>
      </c>
      <c r="I326" s="79" t="s">
        <v>224</v>
      </c>
      <c r="J326" s="47" t="s">
        <v>332</v>
      </c>
      <c r="K326" s="47" t="s">
        <v>440</v>
      </c>
    </row>
    <row r="327" spans="1:11">
      <c r="A327" s="47" t="s">
        <v>147</v>
      </c>
      <c r="B327" s="47" t="s">
        <v>155</v>
      </c>
      <c r="C327" s="47" t="s">
        <v>250</v>
      </c>
      <c r="D327" s="47" t="s">
        <v>232</v>
      </c>
      <c r="E327" s="47" t="s">
        <v>279</v>
      </c>
      <c r="F327" s="47">
        <v>8</v>
      </c>
      <c r="G327" s="78" t="s">
        <v>224</v>
      </c>
      <c r="H327" s="47">
        <v>4320</v>
      </c>
      <c r="I327" s="79" t="s">
        <v>224</v>
      </c>
      <c r="J327" s="47" t="s">
        <v>332</v>
      </c>
      <c r="K327" s="47" t="s">
        <v>441</v>
      </c>
    </row>
    <row r="328" spans="1:11">
      <c r="A328" s="47" t="s">
        <v>147</v>
      </c>
      <c r="B328" s="47" t="s">
        <v>155</v>
      </c>
      <c r="C328" s="47" t="s">
        <v>289</v>
      </c>
      <c r="D328" s="47" t="s">
        <v>232</v>
      </c>
      <c r="E328" s="47" t="s">
        <v>279</v>
      </c>
      <c r="F328" s="47">
        <v>2</v>
      </c>
      <c r="G328" s="78" t="s">
        <v>224</v>
      </c>
      <c r="H328" s="47">
        <v>4320</v>
      </c>
      <c r="I328" s="79" t="s">
        <v>224</v>
      </c>
      <c r="J328" s="47" t="s">
        <v>332</v>
      </c>
      <c r="K328" s="47" t="s">
        <v>442</v>
      </c>
    </row>
    <row r="329" spans="1:11">
      <c r="A329" s="47" t="s">
        <v>147</v>
      </c>
      <c r="B329" s="47" t="s">
        <v>155</v>
      </c>
      <c r="C329" s="47" t="s">
        <v>319</v>
      </c>
      <c r="D329" s="47" t="s">
        <v>232</v>
      </c>
      <c r="E329" s="47" t="s">
        <v>279</v>
      </c>
      <c r="F329" s="47">
        <v>1</v>
      </c>
      <c r="G329" s="78" t="s">
        <v>224</v>
      </c>
      <c r="H329" s="47">
        <v>4320</v>
      </c>
      <c r="I329" s="79" t="s">
        <v>224</v>
      </c>
      <c r="J329" s="47" t="s">
        <v>332</v>
      </c>
      <c r="K329" s="47" t="s">
        <v>443</v>
      </c>
    </row>
    <row r="330" spans="1:11">
      <c r="A330" s="47" t="s">
        <v>147</v>
      </c>
      <c r="B330" s="47" t="s">
        <v>155</v>
      </c>
      <c r="C330" s="47" t="s">
        <v>251</v>
      </c>
      <c r="D330" s="47" t="s">
        <v>233</v>
      </c>
      <c r="E330" s="47" t="s">
        <v>279</v>
      </c>
      <c r="F330" s="47">
        <v>1</v>
      </c>
      <c r="G330" s="78" t="s">
        <v>224</v>
      </c>
      <c r="H330" s="47">
        <v>4320</v>
      </c>
      <c r="I330" s="79" t="s">
        <v>224</v>
      </c>
      <c r="J330" s="47" t="s">
        <v>332</v>
      </c>
      <c r="K330" s="47" t="s">
        <v>444</v>
      </c>
    </row>
    <row r="331" spans="1:11">
      <c r="A331" s="47" t="s">
        <v>147</v>
      </c>
      <c r="B331" s="47" t="s">
        <v>155</v>
      </c>
      <c r="C331" s="47" t="s">
        <v>236</v>
      </c>
      <c r="D331" s="47" t="s">
        <v>274</v>
      </c>
      <c r="E331" s="47" t="s">
        <v>279</v>
      </c>
      <c r="F331" s="47">
        <v>2</v>
      </c>
      <c r="G331" s="78" t="s">
        <v>224</v>
      </c>
      <c r="H331" s="47">
        <v>4320</v>
      </c>
      <c r="I331" s="79" t="s">
        <v>224</v>
      </c>
      <c r="J331" s="47" t="s">
        <v>332</v>
      </c>
      <c r="K331" s="47" t="s">
        <v>445</v>
      </c>
    </row>
    <row r="332" spans="1:11">
      <c r="A332" s="47" t="s">
        <v>147</v>
      </c>
      <c r="B332" s="47" t="s">
        <v>155</v>
      </c>
      <c r="C332" s="47" t="s">
        <v>320</v>
      </c>
      <c r="D332" s="47" t="s">
        <v>232</v>
      </c>
      <c r="E332" s="47" t="s">
        <v>279</v>
      </c>
      <c r="F332" s="47">
        <v>1</v>
      </c>
      <c r="G332" s="78" t="s">
        <v>224</v>
      </c>
      <c r="H332" s="47">
        <v>4320</v>
      </c>
      <c r="I332" s="79" t="s">
        <v>224</v>
      </c>
      <c r="J332" s="47" t="s">
        <v>332</v>
      </c>
      <c r="K332" s="47" t="s">
        <v>446</v>
      </c>
    </row>
    <row r="333" spans="1:11">
      <c r="A333" s="47" t="s">
        <v>147</v>
      </c>
      <c r="B333" s="47" t="s">
        <v>155</v>
      </c>
      <c r="C333" s="47" t="s">
        <v>316</v>
      </c>
      <c r="D333" s="47" t="s">
        <v>275</v>
      </c>
      <c r="E333" s="47" t="s">
        <v>279</v>
      </c>
      <c r="F333" s="47">
        <v>3</v>
      </c>
      <c r="G333" s="78" t="s">
        <v>224</v>
      </c>
      <c r="H333" s="47">
        <v>4320</v>
      </c>
      <c r="I333" s="79" t="s">
        <v>224</v>
      </c>
      <c r="J333" s="47" t="s">
        <v>332</v>
      </c>
      <c r="K333" s="47" t="s">
        <v>447</v>
      </c>
    </row>
    <row r="334" spans="1:11">
      <c r="A334" s="47" t="s">
        <v>147</v>
      </c>
      <c r="B334" s="47" t="s">
        <v>157</v>
      </c>
      <c r="C334" s="47" t="s">
        <v>250</v>
      </c>
      <c r="D334" s="47" t="s">
        <v>232</v>
      </c>
      <c r="E334" s="47" t="s">
        <v>279</v>
      </c>
      <c r="F334" s="47">
        <v>7</v>
      </c>
      <c r="G334" s="78" t="s">
        <v>224</v>
      </c>
      <c r="H334" s="47">
        <v>4320</v>
      </c>
      <c r="I334" s="79" t="s">
        <v>224</v>
      </c>
      <c r="J334" s="47" t="s">
        <v>332</v>
      </c>
      <c r="K334" s="47" t="s">
        <v>448</v>
      </c>
    </row>
    <row r="335" spans="1:11">
      <c r="A335" s="47" t="s">
        <v>147</v>
      </c>
      <c r="B335" s="47" t="s">
        <v>157</v>
      </c>
      <c r="C335" s="47" t="s">
        <v>250</v>
      </c>
      <c r="D335" s="47" t="s">
        <v>232</v>
      </c>
      <c r="E335" s="47" t="s">
        <v>279</v>
      </c>
      <c r="F335" s="47">
        <v>6</v>
      </c>
      <c r="G335" s="78" t="s">
        <v>224</v>
      </c>
      <c r="H335" s="47">
        <v>4320</v>
      </c>
      <c r="I335" s="79" t="s">
        <v>224</v>
      </c>
      <c r="J335" s="47" t="s">
        <v>332</v>
      </c>
      <c r="K335" s="47" t="s">
        <v>449</v>
      </c>
    </row>
    <row r="336" spans="1:11">
      <c r="A336" s="47" t="s">
        <v>147</v>
      </c>
      <c r="B336" s="47" t="s">
        <v>157</v>
      </c>
      <c r="C336" s="47" t="s">
        <v>250</v>
      </c>
      <c r="D336" s="47" t="s">
        <v>232</v>
      </c>
      <c r="E336" s="47" t="s">
        <v>279</v>
      </c>
      <c r="F336" s="47">
        <v>2</v>
      </c>
      <c r="G336" s="78" t="s">
        <v>224</v>
      </c>
      <c r="H336" s="47">
        <v>4320</v>
      </c>
      <c r="I336" s="79" t="s">
        <v>224</v>
      </c>
      <c r="J336" s="47" t="s">
        <v>332</v>
      </c>
      <c r="K336" s="47" t="s">
        <v>450</v>
      </c>
    </row>
    <row r="337" spans="1:11">
      <c r="A337" s="47" t="s">
        <v>147</v>
      </c>
      <c r="B337" s="47" t="s">
        <v>157</v>
      </c>
      <c r="C337" s="47" t="s">
        <v>289</v>
      </c>
      <c r="D337" s="47" t="s">
        <v>232</v>
      </c>
      <c r="E337" s="47" t="s">
        <v>279</v>
      </c>
      <c r="F337" s="47">
        <v>1</v>
      </c>
      <c r="G337" s="78" t="s">
        <v>224</v>
      </c>
      <c r="H337" s="47">
        <v>4320</v>
      </c>
      <c r="I337" s="79" t="s">
        <v>224</v>
      </c>
      <c r="J337" s="47" t="s">
        <v>332</v>
      </c>
      <c r="K337" s="47" t="s">
        <v>451</v>
      </c>
    </row>
    <row r="338" spans="1:11">
      <c r="A338" s="47" t="s">
        <v>147</v>
      </c>
      <c r="B338" s="47" t="s">
        <v>157</v>
      </c>
      <c r="C338" s="47" t="s">
        <v>238</v>
      </c>
      <c r="D338" s="47" t="s">
        <v>232</v>
      </c>
      <c r="E338" s="47" t="s">
        <v>279</v>
      </c>
      <c r="F338" s="47">
        <v>5</v>
      </c>
      <c r="G338" s="78" t="s">
        <v>224</v>
      </c>
      <c r="H338" s="47">
        <v>4320</v>
      </c>
      <c r="I338" s="79" t="s">
        <v>224</v>
      </c>
      <c r="J338" s="47" t="s">
        <v>332</v>
      </c>
      <c r="K338" s="47" t="s">
        <v>452</v>
      </c>
    </row>
    <row r="339" spans="1:11">
      <c r="A339" s="47" t="s">
        <v>147</v>
      </c>
      <c r="B339" s="47" t="s">
        <v>157</v>
      </c>
      <c r="C339" s="47" t="s">
        <v>293</v>
      </c>
      <c r="D339" s="47" t="s">
        <v>232</v>
      </c>
      <c r="E339" s="47" t="s">
        <v>279</v>
      </c>
      <c r="F339" s="47">
        <v>3</v>
      </c>
      <c r="G339" s="78" t="s">
        <v>224</v>
      </c>
      <c r="H339" s="47">
        <v>4320</v>
      </c>
      <c r="I339" s="79" t="s">
        <v>224</v>
      </c>
      <c r="J339" s="47" t="s">
        <v>332</v>
      </c>
      <c r="K339" s="47" t="s">
        <v>453</v>
      </c>
    </row>
    <row r="340" spans="1:11">
      <c r="A340" s="47" t="s">
        <v>147</v>
      </c>
      <c r="B340" s="47" t="s">
        <v>157</v>
      </c>
      <c r="C340" s="47" t="s">
        <v>280</v>
      </c>
      <c r="D340" s="47" t="s">
        <v>232</v>
      </c>
      <c r="E340" s="47" t="s">
        <v>279</v>
      </c>
      <c r="F340" s="47">
        <v>8</v>
      </c>
      <c r="G340" s="78" t="s">
        <v>224</v>
      </c>
      <c r="H340" s="47">
        <v>4320</v>
      </c>
      <c r="I340" s="79" t="s">
        <v>224</v>
      </c>
      <c r="J340" s="47" t="s">
        <v>332</v>
      </c>
      <c r="K340" s="47" t="s">
        <v>454</v>
      </c>
    </row>
    <row r="341" spans="1:11">
      <c r="A341" s="47" t="s">
        <v>147</v>
      </c>
      <c r="B341" s="47" t="s">
        <v>157</v>
      </c>
      <c r="C341" s="47" t="s">
        <v>321</v>
      </c>
      <c r="D341" s="47" t="s">
        <v>232</v>
      </c>
      <c r="E341" s="47" t="s">
        <v>279</v>
      </c>
      <c r="F341" s="47">
        <v>1</v>
      </c>
      <c r="G341" s="78" t="s">
        <v>224</v>
      </c>
      <c r="H341" s="47">
        <v>4320</v>
      </c>
      <c r="I341" s="79" t="s">
        <v>224</v>
      </c>
      <c r="J341" s="47" t="s">
        <v>332</v>
      </c>
      <c r="K341" s="47" t="s">
        <v>455</v>
      </c>
    </row>
    <row r="342" spans="1:11">
      <c r="A342" s="47" t="s">
        <v>147</v>
      </c>
      <c r="B342" s="47" t="s">
        <v>157</v>
      </c>
      <c r="C342" s="47" t="s">
        <v>322</v>
      </c>
      <c r="D342" s="47" t="s">
        <v>232</v>
      </c>
      <c r="E342" s="47" t="s">
        <v>279</v>
      </c>
      <c r="F342" s="47">
        <v>1</v>
      </c>
      <c r="G342" s="78" t="s">
        <v>224</v>
      </c>
      <c r="H342" s="47">
        <v>4320</v>
      </c>
      <c r="I342" s="79" t="s">
        <v>224</v>
      </c>
      <c r="J342" s="47" t="s">
        <v>332</v>
      </c>
      <c r="K342" s="47" t="s">
        <v>456</v>
      </c>
    </row>
    <row r="343" spans="1:11">
      <c r="A343" s="47" t="s">
        <v>147</v>
      </c>
      <c r="B343" s="47" t="s">
        <v>158</v>
      </c>
      <c r="C343" s="47" t="s">
        <v>282</v>
      </c>
      <c r="D343" s="47" t="s">
        <v>232</v>
      </c>
      <c r="E343" s="47" t="s">
        <v>279</v>
      </c>
      <c r="F343" s="47">
        <v>1</v>
      </c>
      <c r="G343" s="78" t="s">
        <v>224</v>
      </c>
      <c r="H343" s="47">
        <v>4320</v>
      </c>
      <c r="I343" s="79" t="s">
        <v>224</v>
      </c>
      <c r="J343" s="47" t="s">
        <v>332</v>
      </c>
      <c r="K343" s="47" t="s">
        <v>457</v>
      </c>
    </row>
    <row r="344" spans="1:11">
      <c r="A344" s="47" t="s">
        <v>147</v>
      </c>
      <c r="B344" s="47" t="s">
        <v>158</v>
      </c>
      <c r="C344" s="47" t="s">
        <v>250</v>
      </c>
      <c r="D344" s="47" t="s">
        <v>232</v>
      </c>
      <c r="E344" s="47" t="s">
        <v>279</v>
      </c>
      <c r="F344" s="47">
        <v>29</v>
      </c>
      <c r="G344" s="78" t="s">
        <v>224</v>
      </c>
      <c r="H344" s="47">
        <v>4320</v>
      </c>
      <c r="I344" s="79" t="s">
        <v>224</v>
      </c>
      <c r="J344" s="47" t="s">
        <v>332</v>
      </c>
      <c r="K344" s="47" t="s">
        <v>458</v>
      </c>
    </row>
    <row r="345" spans="1:11">
      <c r="A345" s="47" t="s">
        <v>147</v>
      </c>
      <c r="B345" s="47" t="s">
        <v>158</v>
      </c>
      <c r="C345" s="47" t="s">
        <v>323</v>
      </c>
      <c r="D345" s="47" t="s">
        <v>232</v>
      </c>
      <c r="E345" s="47" t="s">
        <v>279</v>
      </c>
      <c r="F345" s="47">
        <v>1</v>
      </c>
      <c r="G345" s="78" t="s">
        <v>224</v>
      </c>
      <c r="H345" s="47">
        <v>4320</v>
      </c>
      <c r="I345" s="79" t="s">
        <v>224</v>
      </c>
      <c r="J345" s="47" t="s">
        <v>332</v>
      </c>
      <c r="K345" s="47" t="s">
        <v>459</v>
      </c>
    </row>
    <row r="346" spans="1:11">
      <c r="A346" s="47" t="s">
        <v>147</v>
      </c>
      <c r="B346" s="47" t="s">
        <v>158</v>
      </c>
      <c r="C346" s="47" t="s">
        <v>236</v>
      </c>
      <c r="D346" s="47" t="s">
        <v>274</v>
      </c>
      <c r="E346" s="47" t="s">
        <v>279</v>
      </c>
      <c r="F346" s="47">
        <v>3</v>
      </c>
      <c r="G346" s="78" t="s">
        <v>224</v>
      </c>
      <c r="H346" s="47">
        <v>4320</v>
      </c>
      <c r="I346" s="79" t="s">
        <v>224</v>
      </c>
      <c r="J346" s="47" t="s">
        <v>332</v>
      </c>
      <c r="K346" s="47" t="s">
        <v>460</v>
      </c>
    </row>
    <row r="347" spans="1:11">
      <c r="A347" s="47" t="s">
        <v>147</v>
      </c>
      <c r="B347" s="47" t="s">
        <v>159</v>
      </c>
      <c r="C347" s="47" t="s">
        <v>250</v>
      </c>
      <c r="D347" s="47" t="s">
        <v>232</v>
      </c>
      <c r="E347" s="47" t="s">
        <v>279</v>
      </c>
      <c r="F347" s="47">
        <v>9</v>
      </c>
      <c r="G347" s="78" t="s">
        <v>224</v>
      </c>
      <c r="H347" s="47">
        <v>4320</v>
      </c>
      <c r="I347" s="79" t="s">
        <v>224</v>
      </c>
      <c r="J347" s="47" t="s">
        <v>332</v>
      </c>
      <c r="K347" s="47" t="s">
        <v>461</v>
      </c>
    </row>
    <row r="348" spans="1:11">
      <c r="A348" s="47" t="s">
        <v>147</v>
      </c>
      <c r="B348" s="47" t="s">
        <v>159</v>
      </c>
      <c r="C348" s="47" t="s">
        <v>288</v>
      </c>
      <c r="D348" s="47" t="s">
        <v>232</v>
      </c>
      <c r="E348" s="47" t="s">
        <v>279</v>
      </c>
      <c r="F348" s="47">
        <v>1</v>
      </c>
      <c r="G348" s="78" t="s">
        <v>224</v>
      </c>
      <c r="H348" s="47">
        <v>4320</v>
      </c>
      <c r="I348" s="79" t="s">
        <v>224</v>
      </c>
      <c r="J348" s="47" t="s">
        <v>332</v>
      </c>
      <c r="K348" s="47" t="s">
        <v>462</v>
      </c>
    </row>
    <row r="349" spans="1:11">
      <c r="A349" s="47" t="s">
        <v>147</v>
      </c>
      <c r="B349" s="47" t="s">
        <v>159</v>
      </c>
      <c r="C349" s="47" t="s">
        <v>323</v>
      </c>
      <c r="D349" s="47" t="s">
        <v>232</v>
      </c>
      <c r="E349" s="47" t="s">
        <v>279</v>
      </c>
      <c r="F349" s="47">
        <v>1</v>
      </c>
      <c r="G349" s="78" t="s">
        <v>224</v>
      </c>
      <c r="H349" s="47">
        <v>4320</v>
      </c>
      <c r="I349" s="79" t="s">
        <v>224</v>
      </c>
      <c r="J349" s="47" t="s">
        <v>332</v>
      </c>
      <c r="K349" s="47" t="s">
        <v>463</v>
      </c>
    </row>
    <row r="350" spans="1:11">
      <c r="A350" s="47" t="s">
        <v>147</v>
      </c>
      <c r="B350" s="47" t="s">
        <v>159</v>
      </c>
      <c r="C350" s="47" t="s">
        <v>229</v>
      </c>
      <c r="D350" s="47" t="s">
        <v>273</v>
      </c>
      <c r="E350" s="47" t="s">
        <v>279</v>
      </c>
      <c r="F350" s="47">
        <v>1</v>
      </c>
      <c r="G350" s="78" t="s">
        <v>224</v>
      </c>
      <c r="H350" s="47">
        <v>4320</v>
      </c>
      <c r="I350" s="79" t="s">
        <v>224</v>
      </c>
      <c r="J350" s="47" t="s">
        <v>332</v>
      </c>
      <c r="K350" s="47" t="s">
        <v>464</v>
      </c>
    </row>
    <row r="351" spans="1:11">
      <c r="A351" s="47" t="s">
        <v>147</v>
      </c>
      <c r="B351" s="47" t="s">
        <v>159</v>
      </c>
      <c r="C351" s="47" t="s">
        <v>239</v>
      </c>
      <c r="D351" s="47" t="s">
        <v>232</v>
      </c>
      <c r="E351" s="47" t="s">
        <v>279</v>
      </c>
      <c r="F351" s="47">
        <v>1</v>
      </c>
      <c r="G351" s="78" t="s">
        <v>224</v>
      </c>
      <c r="H351" s="47">
        <v>4320</v>
      </c>
      <c r="I351" s="79" t="s">
        <v>224</v>
      </c>
      <c r="J351" s="47" t="s">
        <v>332</v>
      </c>
      <c r="K351" s="47" t="s">
        <v>465</v>
      </c>
    </row>
    <row r="352" spans="1:11">
      <c r="A352" s="47" t="s">
        <v>147</v>
      </c>
      <c r="B352" s="47" t="s">
        <v>159</v>
      </c>
      <c r="C352" s="47" t="s">
        <v>319</v>
      </c>
      <c r="D352" s="47" t="s">
        <v>232</v>
      </c>
      <c r="E352" s="47" t="s">
        <v>279</v>
      </c>
      <c r="F352" s="47">
        <v>1</v>
      </c>
      <c r="G352" s="78" t="s">
        <v>224</v>
      </c>
      <c r="H352" s="47">
        <v>4320</v>
      </c>
      <c r="I352" s="79" t="s">
        <v>224</v>
      </c>
      <c r="J352" s="47" t="s">
        <v>332</v>
      </c>
      <c r="K352" s="47" t="s">
        <v>466</v>
      </c>
    </row>
    <row r="353" spans="1:11">
      <c r="A353" s="47" t="s">
        <v>147</v>
      </c>
      <c r="B353" s="47" t="s">
        <v>159</v>
      </c>
      <c r="C353" s="47" t="s">
        <v>236</v>
      </c>
      <c r="D353" s="47" t="s">
        <v>274</v>
      </c>
      <c r="E353" s="47" t="s">
        <v>279</v>
      </c>
      <c r="F353" s="47">
        <v>5</v>
      </c>
      <c r="G353" s="78" t="s">
        <v>224</v>
      </c>
      <c r="H353" s="47">
        <v>4320</v>
      </c>
      <c r="I353" s="79" t="s">
        <v>224</v>
      </c>
      <c r="J353" s="47" t="s">
        <v>332</v>
      </c>
      <c r="K353" s="47" t="s">
        <v>467</v>
      </c>
    </row>
    <row r="354" spans="1:11">
      <c r="A354" s="47" t="s">
        <v>147</v>
      </c>
      <c r="B354" s="47" t="s">
        <v>159</v>
      </c>
      <c r="C354" s="47" t="s">
        <v>250</v>
      </c>
      <c r="D354" s="47" t="s">
        <v>232</v>
      </c>
      <c r="E354" s="47" t="s">
        <v>279</v>
      </c>
      <c r="F354" s="47">
        <v>2</v>
      </c>
      <c r="G354" s="78" t="s">
        <v>224</v>
      </c>
      <c r="H354" s="47">
        <v>4320</v>
      </c>
      <c r="I354" s="79" t="s">
        <v>224</v>
      </c>
      <c r="J354" s="47" t="s">
        <v>332</v>
      </c>
      <c r="K354" s="47" t="s">
        <v>468</v>
      </c>
    </row>
    <row r="355" spans="1:11">
      <c r="A355" s="47" t="s">
        <v>147</v>
      </c>
      <c r="B355" s="47" t="s">
        <v>167</v>
      </c>
      <c r="C355" s="47" t="s">
        <v>250</v>
      </c>
      <c r="D355" s="47" t="s">
        <v>232</v>
      </c>
      <c r="E355" s="47" t="s">
        <v>279</v>
      </c>
      <c r="F355" s="47">
        <v>6</v>
      </c>
      <c r="G355" s="78" t="s">
        <v>224</v>
      </c>
      <c r="H355" s="47">
        <v>4320</v>
      </c>
      <c r="I355" s="79" t="s">
        <v>224</v>
      </c>
      <c r="J355" s="47" t="s">
        <v>332</v>
      </c>
      <c r="K355" s="47" t="s">
        <v>469</v>
      </c>
    </row>
    <row r="356" spans="1:11">
      <c r="A356" s="47" t="s">
        <v>147</v>
      </c>
      <c r="B356" s="47" t="s">
        <v>167</v>
      </c>
      <c r="C356" s="47" t="s">
        <v>250</v>
      </c>
      <c r="D356" s="47" t="s">
        <v>232</v>
      </c>
      <c r="E356" s="47" t="s">
        <v>279</v>
      </c>
      <c r="F356" s="47">
        <v>6</v>
      </c>
      <c r="G356" s="78" t="s">
        <v>224</v>
      </c>
      <c r="H356" s="47">
        <v>4320</v>
      </c>
      <c r="I356" s="79" t="s">
        <v>224</v>
      </c>
      <c r="J356" s="47" t="s">
        <v>332</v>
      </c>
      <c r="K356" s="47" t="s">
        <v>470</v>
      </c>
    </row>
    <row r="357" spans="1:11">
      <c r="A357" s="47" t="s">
        <v>147</v>
      </c>
      <c r="B357" s="47" t="s">
        <v>167</v>
      </c>
      <c r="C357" s="47" t="s">
        <v>289</v>
      </c>
      <c r="D357" s="47" t="s">
        <v>232</v>
      </c>
      <c r="E357" s="47" t="s">
        <v>279</v>
      </c>
      <c r="F357" s="47">
        <v>1</v>
      </c>
      <c r="G357" s="78" t="s">
        <v>224</v>
      </c>
      <c r="H357" s="47">
        <v>4320</v>
      </c>
      <c r="I357" s="79" t="s">
        <v>224</v>
      </c>
      <c r="J357" s="47" t="s">
        <v>332</v>
      </c>
      <c r="K357" s="47" t="s">
        <v>471</v>
      </c>
    </row>
    <row r="358" spans="1:11">
      <c r="A358" s="47" t="s">
        <v>147</v>
      </c>
      <c r="B358" s="47" t="s">
        <v>167</v>
      </c>
      <c r="C358" s="47" t="s">
        <v>236</v>
      </c>
      <c r="D358" s="47" t="s">
        <v>274</v>
      </c>
      <c r="E358" s="47" t="s">
        <v>279</v>
      </c>
      <c r="F358" s="47">
        <v>2</v>
      </c>
      <c r="G358" s="78" t="s">
        <v>224</v>
      </c>
      <c r="H358" s="47">
        <v>4320</v>
      </c>
      <c r="I358" s="79" t="s">
        <v>224</v>
      </c>
      <c r="J358" s="47" t="s">
        <v>332</v>
      </c>
      <c r="K358" s="47" t="s">
        <v>472</v>
      </c>
    </row>
    <row r="359" spans="1:11">
      <c r="A359" s="47" t="s">
        <v>147</v>
      </c>
      <c r="B359" s="47" t="s">
        <v>167</v>
      </c>
      <c r="C359" s="47" t="s">
        <v>280</v>
      </c>
      <c r="D359" s="47" t="s">
        <v>232</v>
      </c>
      <c r="E359" s="47" t="s">
        <v>279</v>
      </c>
      <c r="F359" s="47">
        <v>1</v>
      </c>
      <c r="G359" s="78" t="s">
        <v>224</v>
      </c>
      <c r="H359" s="47">
        <v>4320</v>
      </c>
      <c r="I359" s="79" t="s">
        <v>224</v>
      </c>
      <c r="J359" s="47" t="s">
        <v>332</v>
      </c>
      <c r="K359" s="47" t="s">
        <v>473</v>
      </c>
    </row>
    <row r="360" spans="1:11">
      <c r="A360" s="47" t="s">
        <v>147</v>
      </c>
      <c r="B360" s="47" t="s">
        <v>167</v>
      </c>
      <c r="C360" s="47" t="s">
        <v>316</v>
      </c>
      <c r="D360" s="47" t="s">
        <v>275</v>
      </c>
      <c r="E360" s="47" t="s">
        <v>279</v>
      </c>
      <c r="F360" s="47">
        <v>6</v>
      </c>
      <c r="G360" s="78" t="s">
        <v>224</v>
      </c>
      <c r="H360" s="47">
        <v>4320</v>
      </c>
      <c r="I360" s="79" t="s">
        <v>224</v>
      </c>
      <c r="J360" s="47" t="s">
        <v>332</v>
      </c>
      <c r="K360" s="47" t="s">
        <v>474</v>
      </c>
    </row>
    <row r="361" spans="1:11">
      <c r="A361" s="47" t="s">
        <v>147</v>
      </c>
      <c r="B361" s="47" t="s">
        <v>167</v>
      </c>
      <c r="C361" s="47" t="s">
        <v>324</v>
      </c>
      <c r="D361" s="47" t="s">
        <v>330</v>
      </c>
      <c r="E361" s="47" t="s">
        <v>279</v>
      </c>
      <c r="F361" s="47">
        <v>1</v>
      </c>
      <c r="G361" s="78" t="s">
        <v>224</v>
      </c>
      <c r="H361" s="47">
        <v>4320</v>
      </c>
      <c r="I361" s="79" t="s">
        <v>224</v>
      </c>
      <c r="J361" s="47" t="s">
        <v>332</v>
      </c>
      <c r="K361" s="47" t="s">
        <v>475</v>
      </c>
    </row>
    <row r="362" spans="1:11">
      <c r="A362" s="47" t="s">
        <v>147</v>
      </c>
      <c r="B362" s="47" t="s">
        <v>168</v>
      </c>
      <c r="C362" s="47" t="s">
        <v>282</v>
      </c>
      <c r="D362" s="47" t="s">
        <v>232</v>
      </c>
      <c r="E362" s="47" t="s">
        <v>279</v>
      </c>
      <c r="F362" s="47">
        <v>1</v>
      </c>
      <c r="G362" s="78" t="s">
        <v>224</v>
      </c>
      <c r="H362" s="47">
        <v>4320</v>
      </c>
      <c r="I362" s="79" t="s">
        <v>224</v>
      </c>
      <c r="J362" s="47" t="s">
        <v>332</v>
      </c>
      <c r="K362" s="47" t="s">
        <v>476</v>
      </c>
    </row>
    <row r="363" spans="1:11">
      <c r="A363" s="47" t="s">
        <v>147</v>
      </c>
      <c r="B363" s="47" t="s">
        <v>168</v>
      </c>
      <c r="C363" s="47" t="s">
        <v>250</v>
      </c>
      <c r="D363" s="47" t="s">
        <v>232</v>
      </c>
      <c r="E363" s="47" t="s">
        <v>279</v>
      </c>
      <c r="F363" s="47">
        <v>4</v>
      </c>
      <c r="G363" s="78" t="s">
        <v>224</v>
      </c>
      <c r="H363" s="47">
        <v>4320</v>
      </c>
      <c r="I363" s="79" t="s">
        <v>224</v>
      </c>
      <c r="J363" s="47" t="s">
        <v>332</v>
      </c>
      <c r="K363" s="47" t="s">
        <v>477</v>
      </c>
    </row>
    <row r="364" spans="1:11">
      <c r="A364" s="47" t="s">
        <v>147</v>
      </c>
      <c r="B364" s="47" t="s">
        <v>168</v>
      </c>
      <c r="C364" s="47" t="s">
        <v>250</v>
      </c>
      <c r="D364" s="47" t="s">
        <v>232</v>
      </c>
      <c r="E364" s="47" t="s">
        <v>279</v>
      </c>
      <c r="F364" s="47">
        <v>3</v>
      </c>
      <c r="G364" s="78" t="s">
        <v>224</v>
      </c>
      <c r="H364" s="47">
        <v>4320</v>
      </c>
      <c r="I364" s="79" t="s">
        <v>224</v>
      </c>
      <c r="J364" s="47" t="s">
        <v>332</v>
      </c>
      <c r="K364" s="47" t="s">
        <v>478</v>
      </c>
    </row>
    <row r="365" spans="1:11">
      <c r="A365" s="47" t="s">
        <v>147</v>
      </c>
      <c r="B365" s="47" t="s">
        <v>168</v>
      </c>
      <c r="C365" s="47" t="s">
        <v>236</v>
      </c>
      <c r="D365" s="47" t="s">
        <v>274</v>
      </c>
      <c r="E365" s="47" t="s">
        <v>279</v>
      </c>
      <c r="F365" s="47">
        <v>1</v>
      </c>
      <c r="G365" s="78" t="s">
        <v>224</v>
      </c>
      <c r="H365" s="47">
        <v>4320</v>
      </c>
      <c r="I365" s="79" t="s">
        <v>224</v>
      </c>
      <c r="J365" s="47" t="s">
        <v>332</v>
      </c>
      <c r="K365" s="47" t="s">
        <v>479</v>
      </c>
    </row>
    <row r="366" spans="1:11">
      <c r="A366" s="47" t="s">
        <v>147</v>
      </c>
      <c r="B366" s="47" t="s">
        <v>168</v>
      </c>
      <c r="C366" s="47" t="s">
        <v>241</v>
      </c>
      <c r="D366" s="47" t="s">
        <v>233</v>
      </c>
      <c r="E366" s="47" t="s">
        <v>279</v>
      </c>
      <c r="F366" s="47">
        <v>3</v>
      </c>
      <c r="G366" s="78" t="s">
        <v>224</v>
      </c>
      <c r="H366" s="47">
        <v>4320</v>
      </c>
      <c r="I366" s="79" t="s">
        <v>224</v>
      </c>
      <c r="J366" s="47" t="s">
        <v>332</v>
      </c>
      <c r="K366" s="47" t="s">
        <v>480</v>
      </c>
    </row>
    <row r="367" spans="1:11">
      <c r="A367" s="47" t="s">
        <v>147</v>
      </c>
      <c r="B367" s="47" t="s">
        <v>168</v>
      </c>
      <c r="C367" s="47" t="s">
        <v>280</v>
      </c>
      <c r="D367" s="47" t="s">
        <v>232</v>
      </c>
      <c r="E367" s="47" t="s">
        <v>279</v>
      </c>
      <c r="F367" s="47">
        <v>1</v>
      </c>
      <c r="G367" s="78" t="s">
        <v>224</v>
      </c>
      <c r="H367" s="47">
        <v>4320</v>
      </c>
      <c r="I367" s="79" t="s">
        <v>224</v>
      </c>
      <c r="J367" s="47" t="s">
        <v>332</v>
      </c>
      <c r="K367" s="47" t="s">
        <v>481</v>
      </c>
    </row>
    <row r="368" spans="1:11">
      <c r="A368" s="47" t="s">
        <v>147</v>
      </c>
      <c r="B368" s="47" t="s">
        <v>168</v>
      </c>
      <c r="C368" s="47" t="s">
        <v>250</v>
      </c>
      <c r="D368" s="47" t="s">
        <v>232</v>
      </c>
      <c r="E368" s="47" t="s">
        <v>279</v>
      </c>
      <c r="F368" s="47">
        <v>2</v>
      </c>
      <c r="G368" s="78" t="s">
        <v>224</v>
      </c>
      <c r="H368" s="47">
        <v>4320</v>
      </c>
      <c r="I368" s="79" t="s">
        <v>224</v>
      </c>
      <c r="J368" s="47" t="s">
        <v>332</v>
      </c>
      <c r="K368" s="47" t="s">
        <v>482</v>
      </c>
    </row>
    <row r="369" spans="1:11">
      <c r="A369" s="47" t="s">
        <v>147</v>
      </c>
      <c r="B369" s="47" t="s">
        <v>170</v>
      </c>
      <c r="C369" s="47" t="s">
        <v>250</v>
      </c>
      <c r="D369" s="47" t="s">
        <v>232</v>
      </c>
      <c r="E369" s="47" t="s">
        <v>279</v>
      </c>
      <c r="F369" s="47">
        <v>11</v>
      </c>
      <c r="G369" s="78" t="s">
        <v>224</v>
      </c>
      <c r="H369" s="47">
        <v>4320</v>
      </c>
      <c r="I369" s="79" t="s">
        <v>224</v>
      </c>
      <c r="J369" s="47" t="s">
        <v>332</v>
      </c>
      <c r="K369" s="47" t="s">
        <v>483</v>
      </c>
    </row>
    <row r="370" spans="1:11">
      <c r="A370" s="47" t="s">
        <v>147</v>
      </c>
      <c r="B370" s="47" t="s">
        <v>170</v>
      </c>
      <c r="C370" s="47" t="s">
        <v>250</v>
      </c>
      <c r="D370" s="47" t="s">
        <v>232</v>
      </c>
      <c r="E370" s="47" t="s">
        <v>279</v>
      </c>
      <c r="F370" s="47">
        <v>13</v>
      </c>
      <c r="G370" s="78" t="s">
        <v>224</v>
      </c>
      <c r="H370" s="47">
        <v>4320</v>
      </c>
      <c r="I370" s="79" t="s">
        <v>224</v>
      </c>
      <c r="J370" s="47" t="s">
        <v>332</v>
      </c>
      <c r="K370" s="47" t="s">
        <v>484</v>
      </c>
    </row>
    <row r="371" spans="1:11">
      <c r="A371" s="47" t="s">
        <v>147</v>
      </c>
      <c r="B371" s="47" t="s">
        <v>170</v>
      </c>
      <c r="C371" s="47" t="s">
        <v>299</v>
      </c>
      <c r="D371" s="47" t="s">
        <v>232</v>
      </c>
      <c r="E371" s="47" t="s">
        <v>279</v>
      </c>
      <c r="F371" s="47">
        <v>1</v>
      </c>
      <c r="G371" s="78" t="s">
        <v>224</v>
      </c>
      <c r="H371" s="47">
        <v>4320</v>
      </c>
      <c r="I371" s="79" t="s">
        <v>224</v>
      </c>
      <c r="J371" s="47" t="s">
        <v>332</v>
      </c>
      <c r="K371" s="47" t="s">
        <v>485</v>
      </c>
    </row>
    <row r="372" spans="1:11">
      <c r="A372" s="47" t="s">
        <v>147</v>
      </c>
      <c r="B372" s="47" t="s">
        <v>170</v>
      </c>
      <c r="C372" s="47" t="s">
        <v>311</v>
      </c>
      <c r="D372" s="47" t="s">
        <v>233</v>
      </c>
      <c r="E372" s="47" t="s">
        <v>279</v>
      </c>
      <c r="F372" s="47">
        <v>1</v>
      </c>
      <c r="G372" s="78" t="s">
        <v>224</v>
      </c>
      <c r="H372" s="47">
        <v>4320</v>
      </c>
      <c r="I372" s="79" t="s">
        <v>224</v>
      </c>
      <c r="J372" s="47" t="s">
        <v>332</v>
      </c>
      <c r="K372" s="47" t="s">
        <v>486</v>
      </c>
    </row>
    <row r="373" spans="1:11">
      <c r="A373" s="47" t="s">
        <v>147</v>
      </c>
      <c r="B373" s="47" t="s">
        <v>170</v>
      </c>
      <c r="C373" s="47" t="s">
        <v>325</v>
      </c>
      <c r="D373" s="47" t="s">
        <v>330</v>
      </c>
      <c r="E373" s="47" t="s">
        <v>279</v>
      </c>
      <c r="F373" s="47">
        <v>1</v>
      </c>
      <c r="G373" s="78" t="s">
        <v>224</v>
      </c>
      <c r="H373" s="47">
        <v>4320</v>
      </c>
      <c r="I373" s="79" t="s">
        <v>224</v>
      </c>
      <c r="J373" s="47" t="s">
        <v>332</v>
      </c>
      <c r="K373" s="47" t="s">
        <v>487</v>
      </c>
    </row>
    <row r="374" spans="1:11">
      <c r="A374" s="47" t="s">
        <v>147</v>
      </c>
      <c r="B374" s="47" t="s">
        <v>170</v>
      </c>
      <c r="C374" s="47" t="s">
        <v>236</v>
      </c>
      <c r="D374" s="47" t="s">
        <v>274</v>
      </c>
      <c r="E374" s="47" t="s">
        <v>279</v>
      </c>
      <c r="F374" s="47">
        <v>1</v>
      </c>
      <c r="G374" s="78" t="s">
        <v>224</v>
      </c>
      <c r="H374" s="47">
        <v>4320</v>
      </c>
      <c r="I374" s="79" t="s">
        <v>224</v>
      </c>
      <c r="J374" s="47" t="s">
        <v>332</v>
      </c>
      <c r="K374" s="47" t="s">
        <v>488</v>
      </c>
    </row>
    <row r="375" spans="1:11">
      <c r="A375" s="47" t="s">
        <v>147</v>
      </c>
      <c r="B375" s="47" t="s">
        <v>170</v>
      </c>
      <c r="C375" s="47" t="s">
        <v>239</v>
      </c>
      <c r="D375" s="47" t="s">
        <v>232</v>
      </c>
      <c r="E375" s="47" t="s">
        <v>279</v>
      </c>
      <c r="F375" s="47">
        <v>3</v>
      </c>
      <c r="G375" s="78" t="s">
        <v>224</v>
      </c>
      <c r="H375" s="47">
        <v>4320</v>
      </c>
      <c r="I375" s="79" t="s">
        <v>224</v>
      </c>
      <c r="J375" s="47" t="s">
        <v>332</v>
      </c>
      <c r="K375" s="47" t="s">
        <v>489</v>
      </c>
    </row>
    <row r="376" spans="1:11">
      <c r="A376" s="47" t="s">
        <v>147</v>
      </c>
      <c r="B376" s="47" t="s">
        <v>170</v>
      </c>
      <c r="C376" s="47" t="s">
        <v>304</v>
      </c>
      <c r="D376" s="47" t="s">
        <v>233</v>
      </c>
      <c r="E376" s="47" t="s">
        <v>279</v>
      </c>
      <c r="F376" s="47">
        <v>2</v>
      </c>
      <c r="G376" s="78" t="s">
        <v>224</v>
      </c>
      <c r="H376" s="47">
        <v>4320</v>
      </c>
      <c r="I376" s="79" t="s">
        <v>224</v>
      </c>
      <c r="J376" s="47" t="s">
        <v>332</v>
      </c>
      <c r="K376" s="47" t="s">
        <v>490</v>
      </c>
    </row>
    <row r="377" spans="1:11">
      <c r="A377" s="47" t="s">
        <v>147</v>
      </c>
      <c r="B377" s="47" t="s">
        <v>170</v>
      </c>
      <c r="C377" s="47" t="s">
        <v>326</v>
      </c>
      <c r="D377" s="47" t="s">
        <v>232</v>
      </c>
      <c r="E377" s="47" t="s">
        <v>279</v>
      </c>
      <c r="F377" s="47">
        <v>3</v>
      </c>
      <c r="G377" s="78" t="s">
        <v>224</v>
      </c>
      <c r="H377" s="47">
        <v>4320</v>
      </c>
      <c r="I377" s="79" t="s">
        <v>224</v>
      </c>
      <c r="J377" s="47" t="s">
        <v>332</v>
      </c>
      <c r="K377" s="47" t="s">
        <v>491</v>
      </c>
    </row>
    <row r="378" spans="1:11">
      <c r="A378" s="47" t="s">
        <v>147</v>
      </c>
      <c r="B378" s="47" t="s">
        <v>170</v>
      </c>
      <c r="C378" s="47" t="s">
        <v>319</v>
      </c>
      <c r="D378" s="47" t="s">
        <v>232</v>
      </c>
      <c r="E378" s="47" t="s">
        <v>279</v>
      </c>
      <c r="F378" s="47">
        <v>1</v>
      </c>
      <c r="G378" s="78" t="s">
        <v>224</v>
      </c>
      <c r="H378" s="47">
        <v>4320</v>
      </c>
      <c r="I378" s="79" t="s">
        <v>224</v>
      </c>
      <c r="J378" s="47" t="s">
        <v>332</v>
      </c>
      <c r="K378" s="47" t="s">
        <v>492</v>
      </c>
    </row>
    <row r="379" spans="1:11">
      <c r="A379" s="47" t="s">
        <v>147</v>
      </c>
      <c r="B379" s="47" t="s">
        <v>170</v>
      </c>
      <c r="C379" s="47" t="s">
        <v>280</v>
      </c>
      <c r="D379" s="47" t="s">
        <v>232</v>
      </c>
      <c r="E379" s="47" t="s">
        <v>279</v>
      </c>
      <c r="F379" s="47">
        <v>3</v>
      </c>
      <c r="G379" s="78" t="s">
        <v>224</v>
      </c>
      <c r="H379" s="47">
        <v>4320</v>
      </c>
      <c r="I379" s="79" t="s">
        <v>224</v>
      </c>
      <c r="J379" s="47" t="s">
        <v>332</v>
      </c>
      <c r="K379" s="47" t="s">
        <v>493</v>
      </c>
    </row>
    <row r="380" spans="1:11">
      <c r="A380" s="47" t="s">
        <v>147</v>
      </c>
      <c r="B380" s="47" t="s">
        <v>171</v>
      </c>
      <c r="C380" s="47" t="s">
        <v>250</v>
      </c>
      <c r="D380" s="47" t="s">
        <v>232</v>
      </c>
      <c r="E380" s="47" t="s">
        <v>279</v>
      </c>
      <c r="F380" s="47">
        <v>2</v>
      </c>
      <c r="G380" s="78" t="s">
        <v>224</v>
      </c>
      <c r="H380" s="47">
        <v>4320</v>
      </c>
      <c r="I380" s="79" t="s">
        <v>224</v>
      </c>
      <c r="J380" s="47" t="s">
        <v>332</v>
      </c>
      <c r="K380" s="47" t="s">
        <v>494</v>
      </c>
    </row>
    <row r="381" spans="1:11">
      <c r="A381" s="47" t="s">
        <v>147</v>
      </c>
      <c r="B381" s="47" t="s">
        <v>171</v>
      </c>
      <c r="C381" s="47" t="s">
        <v>250</v>
      </c>
      <c r="D381" s="47" t="s">
        <v>232</v>
      </c>
      <c r="E381" s="47" t="s">
        <v>279</v>
      </c>
      <c r="F381" s="47">
        <v>5</v>
      </c>
      <c r="G381" s="78" t="s">
        <v>224</v>
      </c>
      <c r="H381" s="47">
        <v>4320</v>
      </c>
      <c r="I381" s="79" t="s">
        <v>224</v>
      </c>
      <c r="J381" s="47" t="s">
        <v>332</v>
      </c>
      <c r="K381" s="47" t="s">
        <v>495</v>
      </c>
    </row>
    <row r="382" spans="1:11">
      <c r="A382" s="47" t="s">
        <v>147</v>
      </c>
      <c r="B382" s="47" t="s">
        <v>171</v>
      </c>
      <c r="C382" s="47" t="s">
        <v>250</v>
      </c>
      <c r="D382" s="47" t="s">
        <v>232</v>
      </c>
      <c r="E382" s="47" t="s">
        <v>279</v>
      </c>
      <c r="F382" s="47">
        <v>2</v>
      </c>
      <c r="G382" s="78" t="s">
        <v>224</v>
      </c>
      <c r="H382" s="47">
        <v>4320</v>
      </c>
      <c r="I382" s="79" t="s">
        <v>224</v>
      </c>
      <c r="J382" s="47" t="s">
        <v>332</v>
      </c>
      <c r="K382" s="47" t="s">
        <v>496</v>
      </c>
    </row>
    <row r="383" spans="1:11">
      <c r="A383" s="47" t="s">
        <v>147</v>
      </c>
      <c r="B383" s="47" t="s">
        <v>171</v>
      </c>
      <c r="C383" s="47" t="s">
        <v>228</v>
      </c>
      <c r="D383" s="47" t="s">
        <v>231</v>
      </c>
      <c r="E383" s="47" t="s">
        <v>279</v>
      </c>
      <c r="F383" s="47">
        <v>3</v>
      </c>
      <c r="G383" s="78" t="s">
        <v>224</v>
      </c>
      <c r="H383" s="47">
        <v>4320</v>
      </c>
      <c r="I383" s="79" t="s">
        <v>224</v>
      </c>
      <c r="J383" s="47" t="s">
        <v>332</v>
      </c>
      <c r="K383" s="47" t="s">
        <v>497</v>
      </c>
    </row>
    <row r="384" spans="1:11">
      <c r="A384" s="47" t="s">
        <v>147</v>
      </c>
      <c r="B384" s="47" t="s">
        <v>171</v>
      </c>
      <c r="C384" s="47" t="s">
        <v>311</v>
      </c>
      <c r="D384" s="47" t="s">
        <v>233</v>
      </c>
      <c r="E384" s="47" t="s">
        <v>279</v>
      </c>
      <c r="F384" s="47">
        <v>4</v>
      </c>
      <c r="G384" s="78" t="s">
        <v>224</v>
      </c>
      <c r="H384" s="47">
        <v>4320</v>
      </c>
      <c r="I384" s="79" t="s">
        <v>224</v>
      </c>
      <c r="J384" s="47" t="s">
        <v>332</v>
      </c>
      <c r="K384" s="47" t="s">
        <v>498</v>
      </c>
    </row>
    <row r="385" spans="1:11">
      <c r="A385" s="47" t="s">
        <v>147</v>
      </c>
      <c r="B385" s="47" t="s">
        <v>171</v>
      </c>
      <c r="C385" s="47" t="s">
        <v>236</v>
      </c>
      <c r="D385" s="47" t="s">
        <v>274</v>
      </c>
      <c r="E385" s="47" t="s">
        <v>279</v>
      </c>
      <c r="F385" s="47">
        <v>24</v>
      </c>
      <c r="G385" s="78" t="s">
        <v>224</v>
      </c>
      <c r="H385" s="47">
        <v>4320</v>
      </c>
      <c r="I385" s="79" t="s">
        <v>224</v>
      </c>
      <c r="J385" s="47" t="s">
        <v>332</v>
      </c>
      <c r="K385" s="47" t="s">
        <v>499</v>
      </c>
    </row>
    <row r="386" spans="1:11">
      <c r="A386" s="47" t="s">
        <v>147</v>
      </c>
      <c r="B386" s="47" t="s">
        <v>171</v>
      </c>
      <c r="C386" s="47" t="s">
        <v>241</v>
      </c>
      <c r="D386" s="47" t="s">
        <v>233</v>
      </c>
      <c r="E386" s="47" t="s">
        <v>279</v>
      </c>
      <c r="F386" s="47">
        <v>4</v>
      </c>
      <c r="G386" s="78" t="s">
        <v>224</v>
      </c>
      <c r="H386" s="47">
        <v>4320</v>
      </c>
      <c r="I386" s="79" t="s">
        <v>224</v>
      </c>
      <c r="J386" s="47" t="s">
        <v>332</v>
      </c>
      <c r="K386" s="47" t="s">
        <v>500</v>
      </c>
    </row>
    <row r="387" spans="1:11">
      <c r="A387" s="47" t="s">
        <v>147</v>
      </c>
      <c r="B387" s="47" t="s">
        <v>171</v>
      </c>
      <c r="C387" s="47" t="s">
        <v>302</v>
      </c>
      <c r="D387" s="47" t="s">
        <v>232</v>
      </c>
      <c r="E387" s="47" t="s">
        <v>279</v>
      </c>
      <c r="F387" s="47">
        <v>1</v>
      </c>
      <c r="G387" s="78" t="s">
        <v>224</v>
      </c>
      <c r="H387" s="47">
        <v>4320</v>
      </c>
      <c r="I387" s="79" t="s">
        <v>224</v>
      </c>
      <c r="J387" s="47" t="s">
        <v>332</v>
      </c>
      <c r="K387" s="47" t="s">
        <v>501</v>
      </c>
    </row>
    <row r="388" spans="1:11">
      <c r="A388" s="47" t="s">
        <v>147</v>
      </c>
      <c r="B388" s="47" t="s">
        <v>171</v>
      </c>
      <c r="C388" s="47" t="s">
        <v>239</v>
      </c>
      <c r="D388" s="47" t="s">
        <v>232</v>
      </c>
      <c r="E388" s="47" t="s">
        <v>279</v>
      </c>
      <c r="F388" s="47">
        <v>1</v>
      </c>
      <c r="G388" s="78" t="s">
        <v>224</v>
      </c>
      <c r="H388" s="47">
        <v>4320</v>
      </c>
      <c r="I388" s="79" t="s">
        <v>224</v>
      </c>
      <c r="J388" s="47" t="s">
        <v>332</v>
      </c>
      <c r="K388" s="47" t="s">
        <v>502</v>
      </c>
    </row>
    <row r="389" spans="1:11">
      <c r="A389" s="47" t="s">
        <v>147</v>
      </c>
      <c r="B389" s="47" t="s">
        <v>171</v>
      </c>
      <c r="C389" s="47" t="s">
        <v>293</v>
      </c>
      <c r="D389" s="47" t="s">
        <v>232</v>
      </c>
      <c r="E389" s="47" t="s">
        <v>279</v>
      </c>
      <c r="F389" s="47">
        <v>4</v>
      </c>
      <c r="G389" s="78" t="s">
        <v>224</v>
      </c>
      <c r="H389" s="47">
        <v>4320</v>
      </c>
      <c r="I389" s="79" t="s">
        <v>224</v>
      </c>
      <c r="J389" s="47" t="s">
        <v>332</v>
      </c>
      <c r="K389" s="47" t="s">
        <v>503</v>
      </c>
    </row>
    <row r="390" spans="1:11">
      <c r="A390" s="47" t="s">
        <v>147</v>
      </c>
      <c r="B390" s="47" t="s">
        <v>171</v>
      </c>
      <c r="C390" s="47" t="s">
        <v>280</v>
      </c>
      <c r="D390" s="47" t="s">
        <v>232</v>
      </c>
      <c r="E390" s="47" t="s">
        <v>279</v>
      </c>
      <c r="F390" s="47">
        <v>6</v>
      </c>
      <c r="G390" s="78" t="s">
        <v>224</v>
      </c>
      <c r="H390" s="47">
        <v>4320</v>
      </c>
      <c r="I390" s="79" t="s">
        <v>224</v>
      </c>
      <c r="J390" s="47" t="s">
        <v>332</v>
      </c>
      <c r="K390" s="47" t="s">
        <v>504</v>
      </c>
    </row>
    <row r="391" spans="1:11">
      <c r="A391" s="47" t="s">
        <v>147</v>
      </c>
      <c r="B391" s="47" t="s">
        <v>171</v>
      </c>
      <c r="C391" s="47" t="s">
        <v>321</v>
      </c>
      <c r="D391" s="47" t="s">
        <v>232</v>
      </c>
      <c r="E391" s="47" t="s">
        <v>279</v>
      </c>
      <c r="F391" s="47">
        <v>2</v>
      </c>
      <c r="G391" s="78" t="s">
        <v>224</v>
      </c>
      <c r="H391" s="47">
        <v>4320</v>
      </c>
      <c r="I391" s="79" t="s">
        <v>224</v>
      </c>
      <c r="J391" s="47" t="s">
        <v>332</v>
      </c>
      <c r="K391" s="47" t="s">
        <v>505</v>
      </c>
    </row>
    <row r="392" spans="1:11">
      <c r="A392" s="47" t="s">
        <v>147</v>
      </c>
      <c r="B392" s="47" t="s">
        <v>171</v>
      </c>
      <c r="C392" s="47" t="s">
        <v>287</v>
      </c>
      <c r="D392" s="47" t="s">
        <v>232</v>
      </c>
      <c r="E392" s="47" t="s">
        <v>279</v>
      </c>
      <c r="F392" s="47">
        <v>1</v>
      </c>
      <c r="G392" s="78" t="s">
        <v>224</v>
      </c>
      <c r="H392" s="47">
        <v>4320</v>
      </c>
      <c r="I392" s="79" t="s">
        <v>224</v>
      </c>
      <c r="J392" s="47" t="s">
        <v>332</v>
      </c>
      <c r="K392" s="47" t="s">
        <v>506</v>
      </c>
    </row>
    <row r="393" spans="1:11">
      <c r="A393" s="47" t="s">
        <v>147</v>
      </c>
      <c r="B393" s="47" t="s">
        <v>173</v>
      </c>
      <c r="C393" s="47" t="s">
        <v>282</v>
      </c>
      <c r="D393" s="47" t="s">
        <v>232</v>
      </c>
      <c r="E393" s="47" t="s">
        <v>279</v>
      </c>
      <c r="F393" s="47">
        <v>3</v>
      </c>
      <c r="G393" s="78" t="s">
        <v>224</v>
      </c>
      <c r="H393" s="47">
        <v>4320</v>
      </c>
      <c r="I393" s="79" t="s">
        <v>224</v>
      </c>
      <c r="J393" s="47" t="s">
        <v>332</v>
      </c>
      <c r="K393" s="47" t="s">
        <v>507</v>
      </c>
    </row>
    <row r="394" spans="1:11">
      <c r="A394" s="47" t="s">
        <v>147</v>
      </c>
      <c r="B394" s="47" t="s">
        <v>173</v>
      </c>
      <c r="C394" s="47" t="s">
        <v>250</v>
      </c>
      <c r="D394" s="47" t="s">
        <v>232</v>
      </c>
      <c r="E394" s="47" t="s">
        <v>279</v>
      </c>
      <c r="F394" s="47">
        <v>8</v>
      </c>
      <c r="G394" s="78" t="s">
        <v>224</v>
      </c>
      <c r="H394" s="47">
        <v>4320</v>
      </c>
      <c r="I394" s="79" t="s">
        <v>224</v>
      </c>
      <c r="J394" s="47" t="s">
        <v>332</v>
      </c>
      <c r="K394" s="47" t="s">
        <v>508</v>
      </c>
    </row>
    <row r="395" spans="1:11">
      <c r="A395" s="47" t="s">
        <v>147</v>
      </c>
      <c r="B395" s="47" t="s">
        <v>173</v>
      </c>
      <c r="C395" s="47" t="s">
        <v>250</v>
      </c>
      <c r="D395" s="47" t="s">
        <v>232</v>
      </c>
      <c r="E395" s="47" t="s">
        <v>279</v>
      </c>
      <c r="F395" s="47">
        <v>7</v>
      </c>
      <c r="G395" s="78" t="s">
        <v>224</v>
      </c>
      <c r="H395" s="47">
        <v>4320</v>
      </c>
      <c r="I395" s="79" t="s">
        <v>224</v>
      </c>
      <c r="J395" s="47" t="s">
        <v>332</v>
      </c>
      <c r="K395" s="47" t="s">
        <v>509</v>
      </c>
    </row>
    <row r="396" spans="1:11">
      <c r="A396" s="47" t="s">
        <v>147</v>
      </c>
      <c r="B396" s="47" t="s">
        <v>173</v>
      </c>
      <c r="C396" s="47" t="s">
        <v>288</v>
      </c>
      <c r="D396" s="47" t="s">
        <v>232</v>
      </c>
      <c r="E396" s="47" t="s">
        <v>279</v>
      </c>
      <c r="F396" s="47">
        <v>1</v>
      </c>
      <c r="G396" s="78" t="s">
        <v>224</v>
      </c>
      <c r="H396" s="47">
        <v>4320</v>
      </c>
      <c r="I396" s="79" t="s">
        <v>224</v>
      </c>
      <c r="J396" s="47" t="s">
        <v>332</v>
      </c>
      <c r="K396" s="47" t="s">
        <v>510</v>
      </c>
    </row>
    <row r="397" spans="1:11">
      <c r="A397" s="47" t="s">
        <v>147</v>
      </c>
      <c r="B397" s="47" t="s">
        <v>173</v>
      </c>
      <c r="C397" s="47" t="s">
        <v>290</v>
      </c>
      <c r="D397" s="47" t="s">
        <v>273</v>
      </c>
      <c r="E397" s="47" t="s">
        <v>279</v>
      </c>
      <c r="F397" s="47">
        <v>1</v>
      </c>
      <c r="G397" s="78" t="s">
        <v>224</v>
      </c>
      <c r="H397" s="47">
        <v>4320</v>
      </c>
      <c r="I397" s="79" t="s">
        <v>224</v>
      </c>
      <c r="J397" s="47" t="s">
        <v>332</v>
      </c>
      <c r="K397" s="47" t="s">
        <v>511</v>
      </c>
    </row>
    <row r="398" spans="1:11">
      <c r="A398" s="47" t="s">
        <v>147</v>
      </c>
      <c r="B398" s="47" t="s">
        <v>173</v>
      </c>
      <c r="C398" s="47" t="s">
        <v>228</v>
      </c>
      <c r="D398" s="47" t="s">
        <v>231</v>
      </c>
      <c r="E398" s="47" t="s">
        <v>279</v>
      </c>
      <c r="F398" s="47">
        <v>1</v>
      </c>
      <c r="G398" s="78" t="s">
        <v>224</v>
      </c>
      <c r="H398" s="47">
        <v>4320</v>
      </c>
      <c r="I398" s="79" t="s">
        <v>224</v>
      </c>
      <c r="J398" s="47" t="s">
        <v>332</v>
      </c>
      <c r="K398" s="47" t="s">
        <v>512</v>
      </c>
    </row>
    <row r="399" spans="1:11">
      <c r="A399" s="47" t="s">
        <v>147</v>
      </c>
      <c r="B399" s="47" t="s">
        <v>173</v>
      </c>
      <c r="C399" s="47" t="s">
        <v>236</v>
      </c>
      <c r="D399" s="47" t="s">
        <v>274</v>
      </c>
      <c r="E399" s="47" t="s">
        <v>279</v>
      </c>
      <c r="F399" s="47">
        <v>4</v>
      </c>
      <c r="G399" s="78" t="s">
        <v>224</v>
      </c>
      <c r="H399" s="47">
        <v>4320</v>
      </c>
      <c r="I399" s="79" t="s">
        <v>224</v>
      </c>
      <c r="J399" s="47" t="s">
        <v>332</v>
      </c>
      <c r="K399" s="47" t="s">
        <v>513</v>
      </c>
    </row>
    <row r="400" spans="1:11">
      <c r="A400" s="47" t="s">
        <v>147</v>
      </c>
      <c r="B400" s="47" t="s">
        <v>173</v>
      </c>
      <c r="C400" s="47" t="s">
        <v>327</v>
      </c>
      <c r="D400" s="47" t="s">
        <v>232</v>
      </c>
      <c r="E400" s="47" t="s">
        <v>279</v>
      </c>
      <c r="F400" s="47">
        <v>1</v>
      </c>
      <c r="G400" s="78" t="s">
        <v>224</v>
      </c>
      <c r="H400" s="47">
        <v>4320</v>
      </c>
      <c r="I400" s="79" t="s">
        <v>224</v>
      </c>
      <c r="J400" s="47" t="s">
        <v>332</v>
      </c>
      <c r="K400" s="47" t="s">
        <v>514</v>
      </c>
    </row>
    <row r="401" spans="1:11">
      <c r="A401" s="47" t="s">
        <v>147</v>
      </c>
      <c r="B401" s="47" t="s">
        <v>173</v>
      </c>
      <c r="C401" s="47" t="s">
        <v>293</v>
      </c>
      <c r="D401" s="47" t="s">
        <v>232</v>
      </c>
      <c r="E401" s="47" t="s">
        <v>279</v>
      </c>
      <c r="F401" s="47">
        <v>1</v>
      </c>
      <c r="G401" s="78" t="s">
        <v>224</v>
      </c>
      <c r="H401" s="47">
        <v>4320</v>
      </c>
      <c r="I401" s="79" t="s">
        <v>224</v>
      </c>
      <c r="J401" s="47" t="s">
        <v>332</v>
      </c>
      <c r="K401" s="47" t="s">
        <v>515</v>
      </c>
    </row>
    <row r="402" spans="1:11">
      <c r="A402" s="47" t="s">
        <v>147</v>
      </c>
      <c r="B402" s="47" t="s">
        <v>173</v>
      </c>
      <c r="C402" s="47" t="s">
        <v>328</v>
      </c>
      <c r="D402" s="47" t="s">
        <v>232</v>
      </c>
      <c r="E402" s="47" t="s">
        <v>279</v>
      </c>
      <c r="F402" s="47">
        <v>2</v>
      </c>
      <c r="G402" s="78" t="s">
        <v>224</v>
      </c>
      <c r="H402" s="47">
        <v>4320</v>
      </c>
      <c r="I402" s="79" t="s">
        <v>224</v>
      </c>
      <c r="J402" s="47" t="s">
        <v>332</v>
      </c>
      <c r="K402" s="47" t="s">
        <v>516</v>
      </c>
    </row>
    <row r="403" spans="1:11">
      <c r="A403" s="47" t="s">
        <v>147</v>
      </c>
      <c r="B403" s="47" t="s">
        <v>174</v>
      </c>
      <c r="C403" s="47" t="s">
        <v>282</v>
      </c>
      <c r="D403" s="47" t="s">
        <v>232</v>
      </c>
      <c r="E403" s="47" t="s">
        <v>279</v>
      </c>
      <c r="F403" s="47">
        <v>9</v>
      </c>
      <c r="G403" s="78" t="s">
        <v>224</v>
      </c>
      <c r="H403" s="47">
        <v>4320</v>
      </c>
      <c r="I403" s="79" t="s">
        <v>224</v>
      </c>
      <c r="J403" s="47" t="s">
        <v>332</v>
      </c>
      <c r="K403" s="47" t="s">
        <v>517</v>
      </c>
    </row>
    <row r="404" spans="1:11">
      <c r="A404" s="47" t="s">
        <v>147</v>
      </c>
      <c r="B404" s="47" t="s">
        <v>174</v>
      </c>
      <c r="C404" s="47" t="s">
        <v>250</v>
      </c>
      <c r="D404" s="47" t="s">
        <v>232</v>
      </c>
      <c r="E404" s="47" t="s">
        <v>279</v>
      </c>
      <c r="F404" s="47">
        <v>3</v>
      </c>
      <c r="G404" s="78" t="s">
        <v>224</v>
      </c>
      <c r="H404" s="47">
        <v>4320</v>
      </c>
      <c r="I404" s="79" t="s">
        <v>224</v>
      </c>
      <c r="J404" s="47" t="s">
        <v>332</v>
      </c>
      <c r="K404" s="47" t="s">
        <v>518</v>
      </c>
    </row>
    <row r="405" spans="1:11">
      <c r="A405" s="47" t="s">
        <v>147</v>
      </c>
      <c r="B405" s="47" t="s">
        <v>174</v>
      </c>
      <c r="C405" s="47" t="s">
        <v>250</v>
      </c>
      <c r="D405" s="47" t="s">
        <v>232</v>
      </c>
      <c r="E405" s="47" t="s">
        <v>279</v>
      </c>
      <c r="F405" s="47">
        <v>2</v>
      </c>
      <c r="G405" s="78" t="s">
        <v>224</v>
      </c>
      <c r="H405" s="47">
        <v>4320</v>
      </c>
      <c r="I405" s="79" t="s">
        <v>224</v>
      </c>
      <c r="J405" s="47" t="s">
        <v>332</v>
      </c>
      <c r="K405" s="47" t="s">
        <v>519</v>
      </c>
    </row>
    <row r="406" spans="1:11">
      <c r="A406" s="47" t="s">
        <v>147</v>
      </c>
      <c r="B406" s="47" t="s">
        <v>174</v>
      </c>
      <c r="C406" s="47" t="s">
        <v>329</v>
      </c>
      <c r="D406" s="47" t="s">
        <v>232</v>
      </c>
      <c r="E406" s="47" t="s">
        <v>279</v>
      </c>
      <c r="F406" s="47">
        <v>1</v>
      </c>
      <c r="G406" s="78" t="s">
        <v>224</v>
      </c>
      <c r="H406" s="47">
        <v>4320</v>
      </c>
      <c r="I406" s="79" t="s">
        <v>224</v>
      </c>
      <c r="J406" s="47" t="s">
        <v>332</v>
      </c>
      <c r="K406" s="47" t="s">
        <v>520</v>
      </c>
    </row>
    <row r="407" spans="1:11">
      <c r="A407" s="47" t="s">
        <v>147</v>
      </c>
      <c r="B407" s="47" t="s">
        <v>174</v>
      </c>
      <c r="C407" s="47" t="s">
        <v>236</v>
      </c>
      <c r="D407" s="47" t="s">
        <v>274</v>
      </c>
      <c r="E407" s="47" t="s">
        <v>279</v>
      </c>
      <c r="F407" s="47">
        <v>2</v>
      </c>
      <c r="G407" s="78" t="s">
        <v>224</v>
      </c>
      <c r="H407" s="47">
        <v>4320</v>
      </c>
      <c r="I407" s="79" t="s">
        <v>224</v>
      </c>
      <c r="J407" s="47" t="s">
        <v>332</v>
      </c>
      <c r="K407" s="47" t="s">
        <v>521</v>
      </c>
    </row>
    <row r="408" spans="1:11">
      <c r="A408" s="47" t="s">
        <v>147</v>
      </c>
      <c r="B408" s="47" t="s">
        <v>174</v>
      </c>
      <c r="C408" s="47" t="s">
        <v>280</v>
      </c>
      <c r="D408" s="47" t="s">
        <v>232</v>
      </c>
      <c r="E408" s="47" t="s">
        <v>279</v>
      </c>
      <c r="F408" s="47">
        <v>15</v>
      </c>
      <c r="G408" s="78" t="s">
        <v>224</v>
      </c>
      <c r="H408" s="47">
        <v>4320</v>
      </c>
      <c r="I408" s="79" t="s">
        <v>224</v>
      </c>
      <c r="J408" s="47" t="s">
        <v>332</v>
      </c>
      <c r="K408" s="47" t="s">
        <v>522</v>
      </c>
    </row>
    <row r="409" spans="1:11">
      <c r="A409" s="47" t="s">
        <v>147</v>
      </c>
      <c r="B409" s="47" t="s">
        <v>174</v>
      </c>
      <c r="C409" s="47" t="s">
        <v>316</v>
      </c>
      <c r="D409" s="47" t="s">
        <v>275</v>
      </c>
      <c r="E409" s="47" t="s">
        <v>279</v>
      </c>
      <c r="F409" s="47">
        <v>2</v>
      </c>
      <c r="G409" s="78" t="s">
        <v>224</v>
      </c>
      <c r="H409" s="47">
        <v>4320</v>
      </c>
      <c r="I409" s="79" t="s">
        <v>224</v>
      </c>
      <c r="J409" s="47" t="s">
        <v>332</v>
      </c>
      <c r="K409" s="47" t="s">
        <v>523</v>
      </c>
    </row>
    <row r="417" spans="3:64" s="88" customFormat="1"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  <c r="AC417" s="87"/>
      <c r="AD417" s="87"/>
      <c r="AE417" s="87"/>
      <c r="AF417" s="87"/>
      <c r="AG417" s="87"/>
      <c r="AH417" s="87"/>
      <c r="AI417" s="87"/>
      <c r="AJ417" s="87"/>
      <c r="AK417" s="87"/>
      <c r="AL417" s="87"/>
      <c r="AM417" s="87"/>
      <c r="AN417" s="87"/>
      <c r="AO417" s="87"/>
      <c r="AP417" s="87"/>
      <c r="AQ417" s="87"/>
      <c r="AR417" s="87"/>
      <c r="AS417" s="87"/>
      <c r="AT417" s="87"/>
      <c r="AU417" s="87"/>
      <c r="AV417" s="87"/>
      <c r="AW417" s="87"/>
      <c r="AX417" s="87"/>
      <c r="AY417" s="87"/>
      <c r="AZ417" s="87"/>
      <c r="BA417" s="87"/>
      <c r="BB417" s="87"/>
      <c r="BC417" s="87"/>
      <c r="BD417" s="87"/>
      <c r="BE417" s="87"/>
      <c r="BF417" s="87"/>
      <c r="BG417" s="87"/>
      <c r="BH417" s="87"/>
      <c r="BI417" s="87"/>
      <c r="BJ417" s="87"/>
      <c r="BK417" s="87"/>
      <c r="BL417" s="87"/>
    </row>
    <row r="418" spans="3:64" s="88" customFormat="1"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  <c r="AK418" s="87"/>
      <c r="AL418" s="87"/>
      <c r="AM418" s="87"/>
      <c r="AN418" s="87"/>
      <c r="AO418" s="87"/>
      <c r="AP418" s="87"/>
      <c r="AQ418" s="87"/>
      <c r="AR418" s="87"/>
      <c r="AS418" s="87"/>
      <c r="AT418" s="87"/>
      <c r="AU418" s="87"/>
      <c r="AV418" s="87"/>
      <c r="AW418" s="87"/>
      <c r="AX418" s="87"/>
      <c r="AY418" s="87"/>
      <c r="AZ418" s="87"/>
      <c r="BA418" s="87"/>
      <c r="BB418" s="87"/>
      <c r="BC418" s="87"/>
      <c r="BD418" s="87"/>
      <c r="BE418" s="87"/>
      <c r="BF418" s="87"/>
      <c r="BG418" s="87"/>
      <c r="BH418" s="87"/>
      <c r="BI418" s="87"/>
      <c r="BJ418" s="87"/>
      <c r="BK418" s="87"/>
      <c r="BL418" s="87"/>
    </row>
    <row r="419" spans="3:64" s="88" customFormat="1"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  <c r="AC419" s="87"/>
      <c r="AD419" s="87"/>
      <c r="AE419" s="87"/>
      <c r="AF419" s="87"/>
      <c r="AG419" s="87"/>
      <c r="AH419" s="87"/>
      <c r="AI419" s="87"/>
      <c r="AJ419" s="87"/>
      <c r="AK419" s="87"/>
      <c r="AL419" s="87"/>
      <c r="AM419" s="87"/>
      <c r="AN419" s="87"/>
      <c r="AO419" s="87"/>
      <c r="AP419" s="87"/>
      <c r="AQ419" s="87"/>
      <c r="AR419" s="87"/>
      <c r="AS419" s="87"/>
      <c r="AT419" s="87"/>
      <c r="AU419" s="87"/>
      <c r="AV419" s="87"/>
      <c r="AW419" s="87"/>
      <c r="AX419" s="87"/>
      <c r="AY419" s="87"/>
      <c r="AZ419" s="87"/>
      <c r="BA419" s="87"/>
      <c r="BB419" s="87"/>
      <c r="BC419" s="87"/>
      <c r="BD419" s="87"/>
      <c r="BE419" s="87"/>
      <c r="BF419" s="87"/>
      <c r="BG419" s="87"/>
      <c r="BH419" s="87"/>
      <c r="BI419" s="87"/>
      <c r="BJ419" s="87"/>
      <c r="BK419" s="87"/>
      <c r="BL419" s="87"/>
    </row>
    <row r="420" spans="3:64" s="88" customFormat="1"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  <c r="AC420" s="87"/>
      <c r="AD420" s="87"/>
      <c r="AE420" s="87"/>
      <c r="AF420" s="87"/>
      <c r="AG420" s="87"/>
      <c r="AH420" s="87"/>
      <c r="AI420" s="87"/>
      <c r="AJ420" s="87"/>
      <c r="AK420" s="87"/>
      <c r="AL420" s="87"/>
      <c r="AM420" s="87"/>
      <c r="AN420" s="87"/>
      <c r="AO420" s="87"/>
      <c r="AP420" s="87"/>
      <c r="AQ420" s="87"/>
      <c r="AR420" s="87"/>
      <c r="AS420" s="87"/>
      <c r="AT420" s="87"/>
      <c r="AU420" s="87"/>
      <c r="AV420" s="87"/>
      <c r="AW420" s="87"/>
      <c r="AX420" s="87"/>
      <c r="AY420" s="87"/>
      <c r="AZ420" s="87"/>
      <c r="BA420" s="87"/>
      <c r="BB420" s="87"/>
      <c r="BC420" s="87"/>
      <c r="BD420" s="87"/>
      <c r="BE420" s="87"/>
      <c r="BF420" s="87"/>
      <c r="BG420" s="87"/>
      <c r="BH420" s="87"/>
      <c r="BI420" s="87"/>
      <c r="BJ420" s="87"/>
      <c r="BK420" s="87"/>
      <c r="BL420" s="87"/>
    </row>
    <row r="421" spans="3:64" s="88" customFormat="1"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  <c r="AC421" s="87"/>
      <c r="AD421" s="87"/>
      <c r="AE421" s="87"/>
      <c r="AF421" s="87"/>
      <c r="AG421" s="87"/>
      <c r="AH421" s="87"/>
      <c r="AI421" s="87"/>
      <c r="AJ421" s="87"/>
      <c r="AK421" s="87"/>
      <c r="AL421" s="87"/>
      <c r="AM421" s="87"/>
      <c r="AN421" s="87"/>
      <c r="AO421" s="87"/>
      <c r="AP421" s="87"/>
      <c r="AQ421" s="87"/>
      <c r="AR421" s="87"/>
      <c r="AS421" s="87"/>
      <c r="AT421" s="87"/>
      <c r="AU421" s="87"/>
      <c r="AV421" s="87"/>
      <c r="AW421" s="87"/>
      <c r="AX421" s="87"/>
      <c r="AY421" s="87"/>
      <c r="AZ421" s="87"/>
      <c r="BA421" s="87"/>
      <c r="BB421" s="87"/>
      <c r="BC421" s="87"/>
      <c r="BD421" s="87"/>
      <c r="BE421" s="87"/>
      <c r="BF421" s="87"/>
      <c r="BG421" s="87"/>
      <c r="BH421" s="87"/>
      <c r="BI421" s="87"/>
      <c r="BJ421" s="87"/>
      <c r="BK421" s="87"/>
      <c r="BL421" s="87"/>
    </row>
    <row r="422" spans="3:64" s="88" customFormat="1"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  <c r="AK422" s="87"/>
      <c r="AL422" s="87"/>
      <c r="AM422" s="87"/>
      <c r="AN422" s="87"/>
      <c r="AO422" s="87"/>
      <c r="AP422" s="87"/>
      <c r="AQ422" s="87"/>
      <c r="AR422" s="87"/>
      <c r="AS422" s="87"/>
      <c r="AT422" s="87"/>
      <c r="AU422" s="87"/>
      <c r="AV422" s="87"/>
      <c r="AW422" s="87"/>
      <c r="AX422" s="87"/>
      <c r="AY422" s="87"/>
      <c r="AZ422" s="87"/>
      <c r="BA422" s="87"/>
      <c r="BB422" s="87"/>
      <c r="BC422" s="87"/>
      <c r="BD422" s="87"/>
      <c r="BE422" s="87"/>
      <c r="BF422" s="87"/>
      <c r="BG422" s="87"/>
      <c r="BH422" s="87"/>
      <c r="BI422" s="87"/>
      <c r="BJ422" s="87"/>
      <c r="BK422" s="87"/>
      <c r="BL422" s="87"/>
    </row>
    <row r="423" spans="3:64" s="88" customFormat="1"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  <c r="AC423" s="87"/>
      <c r="AD423" s="87"/>
      <c r="AE423" s="87"/>
      <c r="AF423" s="87"/>
      <c r="AG423" s="87"/>
      <c r="AH423" s="87"/>
      <c r="AI423" s="87"/>
      <c r="AJ423" s="87"/>
      <c r="AK423" s="87"/>
      <c r="AL423" s="87"/>
      <c r="AM423" s="87"/>
      <c r="AN423" s="87"/>
      <c r="AO423" s="87"/>
      <c r="AP423" s="87"/>
      <c r="AQ423" s="87"/>
      <c r="AR423" s="87"/>
      <c r="AS423" s="87"/>
      <c r="AT423" s="87"/>
      <c r="AU423" s="87"/>
      <c r="AV423" s="87"/>
      <c r="AW423" s="87"/>
      <c r="AX423" s="87"/>
      <c r="AY423" s="87"/>
      <c r="AZ423" s="87"/>
      <c r="BA423" s="87"/>
      <c r="BB423" s="87"/>
      <c r="BC423" s="87"/>
      <c r="BD423" s="87"/>
      <c r="BE423" s="87"/>
      <c r="BF423" s="87"/>
      <c r="BG423" s="87"/>
      <c r="BH423" s="87"/>
      <c r="BI423" s="87"/>
      <c r="BJ423" s="87"/>
      <c r="BK423" s="87"/>
      <c r="BL423" s="87"/>
    </row>
    <row r="424" spans="3:64" s="88" customFormat="1"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  <c r="AC424" s="87"/>
      <c r="AD424" s="87"/>
      <c r="AE424" s="87"/>
      <c r="AF424" s="87"/>
      <c r="AG424" s="87"/>
      <c r="AH424" s="87"/>
      <c r="AI424" s="87"/>
      <c r="AJ424" s="87"/>
      <c r="AK424" s="87"/>
      <c r="AL424" s="87"/>
      <c r="AM424" s="87"/>
      <c r="AN424" s="87"/>
      <c r="AO424" s="87"/>
      <c r="AP424" s="87"/>
      <c r="AQ424" s="87"/>
      <c r="AR424" s="87"/>
      <c r="AS424" s="87"/>
      <c r="AT424" s="87"/>
      <c r="AU424" s="87"/>
      <c r="AV424" s="87"/>
      <c r="AW424" s="87"/>
      <c r="AX424" s="87"/>
      <c r="AY424" s="87"/>
      <c r="AZ424" s="87"/>
      <c r="BA424" s="87"/>
      <c r="BB424" s="87"/>
      <c r="BC424" s="87"/>
      <c r="BD424" s="87"/>
      <c r="BE424" s="87"/>
      <c r="BF424" s="87"/>
      <c r="BG424" s="87"/>
      <c r="BH424" s="87"/>
      <c r="BI424" s="87"/>
      <c r="BJ424" s="87"/>
      <c r="BK424" s="87"/>
      <c r="BL424" s="87"/>
    </row>
    <row r="425" spans="3:64" s="88" customFormat="1"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  <c r="AC425" s="87"/>
      <c r="AD425" s="87"/>
      <c r="AE425" s="87"/>
      <c r="AF425" s="87"/>
      <c r="AG425" s="87"/>
      <c r="AH425" s="87"/>
      <c r="AI425" s="87"/>
      <c r="AJ425" s="87"/>
      <c r="AK425" s="87"/>
      <c r="AL425" s="87"/>
      <c r="AM425" s="87"/>
      <c r="AN425" s="87"/>
      <c r="AO425" s="87"/>
      <c r="AP425" s="87"/>
      <c r="AQ425" s="87"/>
      <c r="AR425" s="87"/>
      <c r="AS425" s="87"/>
      <c r="AT425" s="87"/>
      <c r="AU425" s="87"/>
      <c r="AV425" s="87"/>
      <c r="AW425" s="87"/>
      <c r="AX425" s="87"/>
      <c r="AY425" s="87"/>
      <c r="AZ425" s="87"/>
      <c r="BA425" s="87"/>
      <c r="BB425" s="87"/>
      <c r="BC425" s="87"/>
      <c r="BD425" s="87"/>
      <c r="BE425" s="87"/>
      <c r="BF425" s="87"/>
      <c r="BG425" s="87"/>
      <c r="BH425" s="87"/>
      <c r="BI425" s="87"/>
      <c r="BJ425" s="87"/>
      <c r="BK425" s="87"/>
      <c r="BL425" s="87"/>
    </row>
    <row r="426" spans="3:64" s="88" customFormat="1"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  <c r="AC426" s="87"/>
      <c r="AD426" s="87"/>
      <c r="AE426" s="87"/>
      <c r="AF426" s="87"/>
      <c r="AG426" s="87"/>
      <c r="AH426" s="87"/>
      <c r="AI426" s="87"/>
      <c r="AJ426" s="87"/>
      <c r="AK426" s="87"/>
      <c r="AL426" s="87"/>
      <c r="AM426" s="87"/>
      <c r="AN426" s="87"/>
      <c r="AO426" s="87"/>
      <c r="AP426" s="87"/>
      <c r="AQ426" s="87"/>
      <c r="AR426" s="87"/>
      <c r="AS426" s="87"/>
      <c r="AT426" s="87"/>
      <c r="AU426" s="87"/>
      <c r="AV426" s="87"/>
      <c r="AW426" s="87"/>
      <c r="AX426" s="87"/>
      <c r="AY426" s="87"/>
      <c r="AZ426" s="87"/>
      <c r="BA426" s="87"/>
      <c r="BB426" s="87"/>
      <c r="BC426" s="87"/>
      <c r="BD426" s="87"/>
      <c r="BE426" s="87"/>
      <c r="BF426" s="87"/>
      <c r="BG426" s="87"/>
      <c r="BH426" s="87"/>
      <c r="BI426" s="87"/>
      <c r="BJ426" s="87"/>
      <c r="BK426" s="87"/>
      <c r="BL426" s="87"/>
    </row>
    <row r="427" spans="3:64" s="88" customFormat="1"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  <c r="AC427" s="87"/>
      <c r="AD427" s="87"/>
      <c r="AE427" s="87"/>
      <c r="AF427" s="87"/>
      <c r="AG427" s="87"/>
      <c r="AH427" s="87"/>
      <c r="AI427" s="87"/>
      <c r="AJ427" s="87"/>
      <c r="AK427" s="87"/>
      <c r="AL427" s="87"/>
      <c r="AM427" s="87"/>
      <c r="AN427" s="87"/>
      <c r="AO427" s="87"/>
      <c r="AP427" s="87"/>
      <c r="AQ427" s="87"/>
      <c r="AR427" s="87"/>
      <c r="AS427" s="87"/>
      <c r="AT427" s="87"/>
      <c r="AU427" s="87"/>
      <c r="AV427" s="87"/>
      <c r="AW427" s="87"/>
      <c r="AX427" s="87"/>
      <c r="AY427" s="87"/>
      <c r="AZ427" s="87"/>
      <c r="BA427" s="87"/>
      <c r="BB427" s="87"/>
      <c r="BC427" s="87"/>
      <c r="BD427" s="87"/>
      <c r="BE427" s="87"/>
      <c r="BF427" s="87"/>
      <c r="BG427" s="87"/>
      <c r="BH427" s="87"/>
      <c r="BI427" s="87"/>
      <c r="BJ427" s="87"/>
      <c r="BK427" s="87"/>
      <c r="BL427" s="87"/>
    </row>
    <row r="428" spans="3:64" s="88" customFormat="1"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  <c r="AC428" s="87"/>
      <c r="AD428" s="87"/>
      <c r="AE428" s="87"/>
      <c r="AF428" s="87"/>
      <c r="AG428" s="87"/>
      <c r="AH428" s="87"/>
      <c r="AI428" s="87"/>
      <c r="AJ428" s="87"/>
      <c r="AK428" s="87"/>
      <c r="AL428" s="87"/>
      <c r="AM428" s="87"/>
      <c r="AN428" s="87"/>
      <c r="AO428" s="87"/>
      <c r="AP428" s="87"/>
      <c r="AQ428" s="87"/>
      <c r="AR428" s="87"/>
      <c r="AS428" s="87"/>
      <c r="AT428" s="87"/>
      <c r="AU428" s="87"/>
      <c r="AV428" s="87"/>
      <c r="AW428" s="87"/>
      <c r="AX428" s="87"/>
      <c r="AY428" s="87"/>
      <c r="AZ428" s="87"/>
      <c r="BA428" s="87"/>
      <c r="BB428" s="87"/>
      <c r="BC428" s="87"/>
      <c r="BD428" s="87"/>
      <c r="BE428" s="87"/>
      <c r="BF428" s="87"/>
      <c r="BG428" s="87"/>
      <c r="BH428" s="87"/>
      <c r="BI428" s="87"/>
      <c r="BJ428" s="87"/>
      <c r="BK428" s="87"/>
      <c r="BL428" s="87"/>
    </row>
    <row r="429" spans="3:64" s="88" customFormat="1"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  <c r="AC429" s="87"/>
      <c r="AD429" s="87"/>
      <c r="AE429" s="87"/>
      <c r="AF429" s="87"/>
      <c r="AG429" s="87"/>
      <c r="AH429" s="87"/>
      <c r="AI429" s="87"/>
      <c r="AJ429" s="87"/>
      <c r="AK429" s="87"/>
      <c r="AL429" s="87"/>
      <c r="AM429" s="87"/>
      <c r="AN429" s="87"/>
      <c r="AO429" s="87"/>
      <c r="AP429" s="87"/>
      <c r="AQ429" s="87"/>
      <c r="AR429" s="87"/>
      <c r="AS429" s="87"/>
      <c r="AT429" s="87"/>
      <c r="AU429" s="87"/>
      <c r="AV429" s="87"/>
      <c r="AW429" s="87"/>
      <c r="AX429" s="87"/>
      <c r="AY429" s="87"/>
      <c r="AZ429" s="87"/>
      <c r="BA429" s="87"/>
      <c r="BB429" s="87"/>
      <c r="BC429" s="87"/>
      <c r="BD429" s="87"/>
      <c r="BE429" s="87"/>
      <c r="BF429" s="87"/>
      <c r="BG429" s="87"/>
      <c r="BH429" s="87"/>
      <c r="BI429" s="87"/>
      <c r="BJ429" s="87"/>
      <c r="BK429" s="87"/>
      <c r="BL429" s="87"/>
    </row>
    <row r="430" spans="3:64" s="88" customFormat="1"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  <c r="AC430" s="87"/>
      <c r="AD430" s="87"/>
      <c r="AE430" s="87"/>
      <c r="AF430" s="87"/>
      <c r="AG430" s="87"/>
      <c r="AH430" s="87"/>
      <c r="AI430" s="87"/>
      <c r="AJ430" s="87"/>
      <c r="AK430" s="87"/>
      <c r="AL430" s="87"/>
      <c r="AM430" s="87"/>
      <c r="AN430" s="87"/>
      <c r="AO430" s="87"/>
      <c r="AP430" s="87"/>
      <c r="AQ430" s="87"/>
      <c r="AR430" s="87"/>
      <c r="AS430" s="87"/>
      <c r="AT430" s="87"/>
      <c r="AU430" s="87"/>
      <c r="AV430" s="87"/>
      <c r="AW430" s="87"/>
      <c r="AX430" s="87"/>
      <c r="AY430" s="87"/>
      <c r="AZ430" s="87"/>
      <c r="BA430" s="87"/>
      <c r="BB430" s="87"/>
      <c r="BC430" s="87"/>
      <c r="BD430" s="87"/>
      <c r="BE430" s="87"/>
      <c r="BF430" s="87"/>
      <c r="BG430" s="87"/>
      <c r="BH430" s="87"/>
      <c r="BI430" s="87"/>
      <c r="BJ430" s="87"/>
      <c r="BK430" s="87"/>
      <c r="BL430" s="87"/>
    </row>
    <row r="431" spans="3:64">
      <c r="C431" s="55"/>
      <c r="D431" s="55"/>
    </row>
  </sheetData>
  <phoneticPr fontId="27" type="noConversion"/>
  <pageMargins left="0.78740157480314954" right="0.78740157480314954" top="1.123228346456693" bottom="1.123228346456693" header="0.78740157480314954" footer="0.78740157480314954"/>
  <pageSetup fitToWidth="0" fitToHeight="0" orientation="portrait" r:id="rId1"/>
  <headerFooter alignWithMargins="0">
    <oddHeader>&amp;C&amp;10&amp;A</oddHeader>
    <oddFooter>&amp;C&amp;10Página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2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9" defaultRowHeight="12.75"/>
  <cols>
    <col min="1" max="1" width="6.875" style="4" customWidth="1"/>
    <col min="2" max="2" width="7.375" style="4" customWidth="1"/>
    <col min="3" max="3" width="15.125" style="4" bestFit="1" customWidth="1"/>
    <col min="4" max="4" width="9.375" style="4" bestFit="1" customWidth="1"/>
    <col min="5" max="5" width="12.125" style="4" bestFit="1" customWidth="1"/>
    <col min="6" max="6" width="9.5" style="4" customWidth="1"/>
    <col min="7" max="8" width="15" style="4" bestFit="1" customWidth="1"/>
    <col min="9" max="9" width="7.125" style="4" customWidth="1"/>
    <col min="10" max="10" width="4.125" style="4" customWidth="1"/>
    <col min="11" max="11" width="7" style="4" customWidth="1"/>
    <col min="12" max="12" width="5.375" style="4" customWidth="1"/>
    <col min="13" max="13" width="6.625" style="4" customWidth="1"/>
    <col min="14" max="14" width="6.125" style="4" customWidth="1"/>
    <col min="15" max="15" width="7" style="4" customWidth="1"/>
    <col min="16" max="16" width="6.25" style="4" customWidth="1"/>
    <col min="17" max="17" width="9.375" style="4" customWidth="1"/>
    <col min="18" max="18" width="10.875" style="4" customWidth="1"/>
    <col min="19" max="19" width="9.5" style="4" customWidth="1"/>
    <col min="20" max="20" width="11.75" style="4" customWidth="1"/>
    <col min="21" max="21" width="8.25" style="4" customWidth="1"/>
    <col min="22" max="22" width="10.75" style="4" customWidth="1"/>
    <col min="23" max="26" width="7.75" style="4" customWidth="1"/>
    <col min="27" max="29" width="12.25" style="4" customWidth="1"/>
    <col min="30" max="30" width="11" style="4" customWidth="1"/>
    <col min="31" max="31" width="10.75" style="4" customWidth="1"/>
    <col min="32" max="32" width="11.75" style="4" customWidth="1"/>
    <col min="33" max="33" width="10.75" style="4" customWidth="1"/>
    <col min="34" max="34" width="11.75" style="4" customWidth="1"/>
    <col min="35" max="35" width="11.5" style="4" customWidth="1"/>
    <col min="36" max="36" width="14" style="4" customWidth="1"/>
    <col min="37" max="37" width="14.125" style="4" customWidth="1"/>
    <col min="38" max="38" width="10.75" style="4" customWidth="1"/>
    <col min="39" max="39" width="13.5" style="4" customWidth="1"/>
    <col min="40" max="40" width="11.75" style="4" customWidth="1"/>
    <col min="41" max="41" width="10.75" style="4" customWidth="1"/>
    <col min="42" max="42" width="17.75" style="4" customWidth="1"/>
    <col min="43" max="43" width="16.75" style="4" customWidth="1"/>
    <col min="44" max="44" width="14.5" style="4" customWidth="1"/>
    <col min="45" max="45" width="13.75" style="4" customWidth="1"/>
    <col min="46" max="46" width="13.25" style="4" customWidth="1"/>
    <col min="47" max="47" width="12.375" style="4" customWidth="1"/>
    <col min="48" max="48" width="13" style="4" customWidth="1"/>
    <col min="49" max="49" width="11" style="4" customWidth="1"/>
    <col min="50" max="50" width="16.125" style="4" customWidth="1"/>
    <col min="51" max="51" width="11.75" style="4" customWidth="1"/>
    <col min="52" max="52" width="14.5" style="4" customWidth="1"/>
    <col min="53" max="53" width="12.75" style="4" customWidth="1"/>
    <col min="54" max="54" width="11" style="4" customWidth="1"/>
    <col min="55" max="55" width="18.5" style="4" customWidth="1"/>
    <col min="56" max="56" width="16.375" style="4" customWidth="1"/>
    <col min="57" max="57" width="21.75" style="4" customWidth="1"/>
    <col min="58" max="71" width="10.75" style="4" customWidth="1"/>
    <col min="72" max="1024" width="10.75" style="20" customWidth="1"/>
    <col min="1025" max="16384" width="9" style="59"/>
  </cols>
  <sheetData>
    <row r="1" spans="1:57" s="98" customFormat="1" ht="76.5">
      <c r="A1" s="49" t="s">
        <v>11</v>
      </c>
      <c r="B1" s="49" t="s">
        <v>14</v>
      </c>
      <c r="C1" s="49" t="s">
        <v>34</v>
      </c>
      <c r="D1" s="49" t="s">
        <v>36</v>
      </c>
      <c r="E1" s="49" t="s">
        <v>38</v>
      </c>
      <c r="F1" s="49" t="s">
        <v>40</v>
      </c>
      <c r="G1" s="49" t="s">
        <v>42</v>
      </c>
      <c r="H1" s="49" t="s">
        <v>44</v>
      </c>
      <c r="I1" s="49" t="s">
        <v>46</v>
      </c>
      <c r="J1" s="49" t="s">
        <v>48</v>
      </c>
      <c r="K1" s="49" t="s">
        <v>50</v>
      </c>
      <c r="L1" s="49" t="s">
        <v>144</v>
      </c>
      <c r="M1" s="49" t="s">
        <v>54</v>
      </c>
      <c r="N1" s="49" t="s">
        <v>56</v>
      </c>
      <c r="O1" s="49" t="s">
        <v>58</v>
      </c>
      <c r="P1" s="49" t="s">
        <v>60</v>
      </c>
      <c r="Q1" s="49" t="s">
        <v>61</v>
      </c>
      <c r="R1" s="49" t="s">
        <v>63</v>
      </c>
      <c r="S1" s="49" t="s">
        <v>65</v>
      </c>
      <c r="T1" s="49" t="s">
        <v>67</v>
      </c>
      <c r="U1" s="50" t="s">
        <v>145</v>
      </c>
      <c r="V1" s="50" t="s">
        <v>72</v>
      </c>
      <c r="W1" s="50" t="s">
        <v>74</v>
      </c>
      <c r="X1" s="51" t="s">
        <v>76</v>
      </c>
      <c r="Y1" s="51" t="s">
        <v>78</v>
      </c>
      <c r="Z1" s="51" t="s">
        <v>80</v>
      </c>
      <c r="AA1" s="52" t="s">
        <v>83</v>
      </c>
      <c r="AB1" s="52" t="s">
        <v>85</v>
      </c>
      <c r="AC1" s="52" t="s">
        <v>87</v>
      </c>
      <c r="AD1" s="52" t="s">
        <v>89</v>
      </c>
      <c r="AE1" s="52" t="s">
        <v>22</v>
      </c>
      <c r="AF1" s="52" t="s">
        <v>92</v>
      </c>
      <c r="AG1" s="52" t="s">
        <v>94</v>
      </c>
      <c r="AH1" s="52" t="s">
        <v>96</v>
      </c>
      <c r="AI1" s="52" t="s">
        <v>98</v>
      </c>
      <c r="AJ1" s="53" t="s">
        <v>100</v>
      </c>
      <c r="AK1" s="53" t="s">
        <v>102</v>
      </c>
      <c r="AL1" s="53" t="s">
        <v>104</v>
      </c>
      <c r="AM1" s="53" t="s">
        <v>106</v>
      </c>
      <c r="AN1" s="53" t="s">
        <v>108</v>
      </c>
      <c r="AO1" s="52" t="s">
        <v>110</v>
      </c>
      <c r="AP1" s="96" t="s">
        <v>24</v>
      </c>
      <c r="AQ1" s="96" t="s">
        <v>26</v>
      </c>
      <c r="AR1" s="54" t="s">
        <v>115</v>
      </c>
      <c r="AS1" s="54" t="s">
        <v>117</v>
      </c>
      <c r="AT1" s="54" t="s">
        <v>119</v>
      </c>
      <c r="AU1" s="54" t="s">
        <v>121</v>
      </c>
      <c r="AV1" s="54" t="s">
        <v>123</v>
      </c>
      <c r="AW1" s="51" t="s">
        <v>125</v>
      </c>
      <c r="AX1" s="51" t="s">
        <v>127</v>
      </c>
      <c r="AY1" s="54" t="s">
        <v>129</v>
      </c>
      <c r="AZ1" s="51" t="s">
        <v>131</v>
      </c>
      <c r="BA1" s="51" t="s">
        <v>133</v>
      </c>
      <c r="BB1" s="54" t="s">
        <v>135</v>
      </c>
      <c r="BC1" s="97" t="s">
        <v>137</v>
      </c>
      <c r="BD1" s="97" t="s">
        <v>139</v>
      </c>
      <c r="BE1" s="97" t="s">
        <v>146</v>
      </c>
    </row>
    <row r="2" spans="1:57" s="81" customFormat="1" ht="14.25">
      <c r="A2" s="55" t="s">
        <v>147</v>
      </c>
      <c r="B2" s="56" t="s">
        <v>160</v>
      </c>
      <c r="C2" s="55" t="s">
        <v>177</v>
      </c>
      <c r="D2" s="55" t="s">
        <v>156</v>
      </c>
      <c r="E2" s="55" t="s">
        <v>178</v>
      </c>
      <c r="F2" s="55" t="s">
        <v>149</v>
      </c>
      <c r="G2" s="80" t="s">
        <v>200</v>
      </c>
      <c r="H2" s="80" t="s">
        <v>201</v>
      </c>
      <c r="I2" s="80">
        <v>5</v>
      </c>
      <c r="J2" s="80">
        <v>5</v>
      </c>
      <c r="K2" s="57">
        <v>2018</v>
      </c>
      <c r="L2" s="58">
        <v>28</v>
      </c>
      <c r="M2" s="78" t="s">
        <v>333</v>
      </c>
      <c r="N2" s="80" t="s">
        <v>175</v>
      </c>
      <c r="O2" s="80"/>
      <c r="P2" s="80"/>
      <c r="Q2" s="80">
        <v>0</v>
      </c>
      <c r="R2" s="82" t="s">
        <v>333</v>
      </c>
      <c r="S2" s="80"/>
      <c r="T2" s="80"/>
      <c r="U2" s="80"/>
      <c r="V2" s="67" t="s">
        <v>333</v>
      </c>
      <c r="W2" s="84"/>
      <c r="X2" s="80"/>
      <c r="Y2" s="80"/>
      <c r="Z2" s="80"/>
      <c r="AA2" s="82">
        <v>5</v>
      </c>
      <c r="AB2" s="82"/>
      <c r="AC2" s="82"/>
      <c r="AD2" s="82"/>
      <c r="AE2" s="82">
        <v>80</v>
      </c>
      <c r="AF2" s="82">
        <v>69</v>
      </c>
      <c r="AG2" s="82">
        <v>0</v>
      </c>
      <c r="AH2" s="82">
        <v>1</v>
      </c>
      <c r="AI2" s="82">
        <v>10</v>
      </c>
      <c r="AJ2" s="82">
        <v>0</v>
      </c>
      <c r="AK2" s="82">
        <v>1</v>
      </c>
      <c r="AL2" s="82">
        <v>0</v>
      </c>
      <c r="AM2" s="82">
        <v>0</v>
      </c>
      <c r="AN2" s="82">
        <v>0</v>
      </c>
      <c r="AO2" s="82">
        <v>0</v>
      </c>
      <c r="AP2" s="68">
        <f>(AQ2)*2.25</f>
        <v>137.25</v>
      </c>
      <c r="AQ2" s="82">
        <v>61</v>
      </c>
      <c r="AR2" s="83">
        <v>4.0695174265546497</v>
      </c>
      <c r="AS2" s="83">
        <v>3.9226791688954616</v>
      </c>
      <c r="AT2" s="83">
        <v>0</v>
      </c>
      <c r="AU2" s="83">
        <v>2.0976893951312629E-2</v>
      </c>
      <c r="AV2" s="83">
        <v>0.20976893951312628</v>
      </c>
      <c r="AW2" s="83">
        <v>0</v>
      </c>
      <c r="AX2" s="83">
        <v>2.0976893951312629E-2</v>
      </c>
      <c r="AY2" s="83">
        <v>0</v>
      </c>
      <c r="AZ2" s="83">
        <v>0</v>
      </c>
      <c r="BA2" s="83">
        <v>0</v>
      </c>
      <c r="BB2" s="83">
        <v>0</v>
      </c>
      <c r="BC2" s="65" t="s">
        <v>221</v>
      </c>
      <c r="BD2" s="65" t="s">
        <v>222</v>
      </c>
      <c r="BE2" s="66" t="s">
        <v>223</v>
      </c>
    </row>
    <row r="3" spans="1:57" s="81" customFormat="1" ht="14.25">
      <c r="A3" s="55" t="s">
        <v>147</v>
      </c>
      <c r="B3" s="56" t="s">
        <v>150</v>
      </c>
      <c r="C3" s="55" t="s">
        <v>177</v>
      </c>
      <c r="D3" s="55" t="s">
        <v>151</v>
      </c>
      <c r="E3" s="55" t="s">
        <v>178</v>
      </c>
      <c r="F3" s="55" t="s">
        <v>149</v>
      </c>
      <c r="G3" s="80" t="s">
        <v>189</v>
      </c>
      <c r="H3" s="80" t="s">
        <v>190</v>
      </c>
      <c r="I3" s="80">
        <v>6</v>
      </c>
      <c r="J3" s="80">
        <v>6</v>
      </c>
      <c r="K3" s="57">
        <v>2018</v>
      </c>
      <c r="L3" s="58">
        <v>0.45</v>
      </c>
      <c r="M3" s="64">
        <v>14.9</v>
      </c>
      <c r="N3" s="80" t="s">
        <v>175</v>
      </c>
      <c r="O3" s="80"/>
      <c r="P3" s="80"/>
      <c r="Q3" s="80">
        <v>0</v>
      </c>
      <c r="R3" s="82">
        <v>16.690000000000001</v>
      </c>
      <c r="S3" s="80"/>
      <c r="T3" s="80"/>
      <c r="U3" s="80"/>
      <c r="V3" s="58">
        <v>94.69</v>
      </c>
      <c r="W3" s="84"/>
      <c r="X3" s="80"/>
      <c r="Y3" s="80"/>
      <c r="Z3" s="80"/>
      <c r="AA3" s="82">
        <v>5</v>
      </c>
      <c r="AB3" s="82"/>
      <c r="AC3" s="82"/>
      <c r="AD3" s="82"/>
      <c r="AE3" s="82">
        <v>131</v>
      </c>
      <c r="AF3" s="82">
        <v>109</v>
      </c>
      <c r="AG3" s="82">
        <v>3</v>
      </c>
      <c r="AH3" s="82">
        <v>0</v>
      </c>
      <c r="AI3" s="82">
        <v>15</v>
      </c>
      <c r="AJ3" s="82">
        <v>0</v>
      </c>
      <c r="AK3" s="82">
        <v>4</v>
      </c>
      <c r="AL3" s="82">
        <v>0</v>
      </c>
      <c r="AM3" s="82">
        <v>0</v>
      </c>
      <c r="AN3" s="82">
        <v>0</v>
      </c>
      <c r="AO3" s="82">
        <v>0</v>
      </c>
      <c r="AP3" s="68">
        <f>(AQ3)*2.25</f>
        <v>47.25</v>
      </c>
      <c r="AQ3" s="82">
        <v>21</v>
      </c>
      <c r="AR3" s="83">
        <v>40.494003087519296</v>
      </c>
      <c r="AS3" s="83">
        <v>36.456477852986581</v>
      </c>
      <c r="AT3" s="83">
        <v>1.0687566797292483</v>
      </c>
      <c r="AU3" s="83">
        <v>0</v>
      </c>
      <c r="AV3" s="83">
        <v>2.0187626172663578</v>
      </c>
      <c r="AW3" s="83">
        <v>0</v>
      </c>
      <c r="AX3" s="83">
        <v>0.59375371096069351</v>
      </c>
      <c r="AY3" s="83">
        <v>0</v>
      </c>
      <c r="AZ3" s="83">
        <v>0</v>
      </c>
      <c r="BA3" s="83">
        <v>0</v>
      </c>
      <c r="BB3" s="83">
        <v>0</v>
      </c>
      <c r="BC3" s="65" t="s">
        <v>221</v>
      </c>
      <c r="BD3" s="65" t="s">
        <v>222</v>
      </c>
      <c r="BE3" s="66" t="s">
        <v>223</v>
      </c>
    </row>
    <row r="4" spans="1:57" s="86" customFormat="1" ht="14.25">
      <c r="A4" s="70" t="s">
        <v>147</v>
      </c>
      <c r="B4" s="71" t="s">
        <v>152</v>
      </c>
      <c r="C4" s="70" t="s">
        <v>177</v>
      </c>
      <c r="D4" s="70" t="s">
        <v>226</v>
      </c>
      <c r="E4" s="70" t="s">
        <v>178</v>
      </c>
      <c r="F4" s="70" t="s">
        <v>149</v>
      </c>
      <c r="G4" s="84" t="s">
        <v>225</v>
      </c>
      <c r="H4" s="84" t="s">
        <v>182</v>
      </c>
      <c r="I4" s="84">
        <v>6</v>
      </c>
      <c r="J4" s="84">
        <v>6</v>
      </c>
      <c r="K4" s="73">
        <v>2018</v>
      </c>
      <c r="L4" s="64">
        <v>12</v>
      </c>
      <c r="M4" s="64">
        <v>22.5</v>
      </c>
      <c r="N4" s="84" t="s">
        <v>175</v>
      </c>
      <c r="O4" s="84"/>
      <c r="P4" s="84"/>
      <c r="Q4" s="84">
        <v>0</v>
      </c>
      <c r="R4" s="85">
        <v>26.53</v>
      </c>
      <c r="S4" s="84"/>
      <c r="T4" s="84"/>
      <c r="U4" s="84"/>
      <c r="V4" s="64">
        <v>94.45</v>
      </c>
      <c r="W4" s="84"/>
      <c r="X4" s="84"/>
      <c r="Y4" s="84"/>
      <c r="Z4" s="84"/>
      <c r="AA4" s="85">
        <v>4</v>
      </c>
      <c r="AB4" s="85"/>
      <c r="AC4" s="85"/>
      <c r="AD4" s="85"/>
      <c r="AE4" s="85">
        <v>192</v>
      </c>
      <c r="AF4" s="85">
        <v>184</v>
      </c>
      <c r="AG4" s="85">
        <v>1</v>
      </c>
      <c r="AH4" s="85">
        <v>4</v>
      </c>
      <c r="AI4" s="85">
        <v>0</v>
      </c>
      <c r="AJ4" s="85">
        <v>0</v>
      </c>
      <c r="AK4" s="85">
        <v>4</v>
      </c>
      <c r="AL4" s="85">
        <v>0</v>
      </c>
      <c r="AM4" s="85">
        <v>0</v>
      </c>
      <c r="AN4" s="85">
        <v>0</v>
      </c>
      <c r="AO4" s="85">
        <v>0</v>
      </c>
      <c r="AP4" s="68">
        <f>(AQ4)*2.25</f>
        <v>227.25</v>
      </c>
      <c r="AQ4" s="82">
        <v>101</v>
      </c>
      <c r="AR4" s="83">
        <v>3.6422629026937381</v>
      </c>
      <c r="AS4" s="83">
        <v>3.4976569313709103</v>
      </c>
      <c r="AT4" s="83">
        <v>1.8075746415353536E-2</v>
      </c>
      <c r="AU4" s="83">
        <v>0.11749235169979801</v>
      </c>
      <c r="AV4" s="83">
        <v>0</v>
      </c>
      <c r="AW4" s="83">
        <v>0</v>
      </c>
      <c r="AX4" s="83">
        <v>3.6151492830707073E-2</v>
      </c>
      <c r="AY4" s="83">
        <v>0</v>
      </c>
      <c r="AZ4" s="83">
        <v>0</v>
      </c>
      <c r="BA4" s="83">
        <v>0</v>
      </c>
      <c r="BB4" s="83">
        <v>0</v>
      </c>
      <c r="BC4" s="65" t="s">
        <v>221</v>
      </c>
      <c r="BD4" s="65" t="s">
        <v>222</v>
      </c>
      <c r="BE4" s="66" t="s">
        <v>223</v>
      </c>
    </row>
    <row r="5" spans="1:57" s="81" customFormat="1" ht="14.25">
      <c r="A5" s="55" t="s">
        <v>147</v>
      </c>
      <c r="B5" s="56" t="s">
        <v>155</v>
      </c>
      <c r="C5" s="55" t="s">
        <v>177</v>
      </c>
      <c r="D5" s="55" t="s">
        <v>156</v>
      </c>
      <c r="E5" s="55" t="s">
        <v>178</v>
      </c>
      <c r="F5" s="55" t="s">
        <v>149</v>
      </c>
      <c r="G5" s="80" t="s">
        <v>185</v>
      </c>
      <c r="H5" s="80" t="s">
        <v>186</v>
      </c>
      <c r="I5" s="80">
        <v>5</v>
      </c>
      <c r="J5" s="80">
        <v>5</v>
      </c>
      <c r="K5" s="57">
        <v>2018</v>
      </c>
      <c r="L5" s="58">
        <v>10</v>
      </c>
      <c r="M5" s="64">
        <v>20.9</v>
      </c>
      <c r="N5" s="80" t="s">
        <v>175</v>
      </c>
      <c r="O5" s="80"/>
      <c r="P5" s="80"/>
      <c r="Q5" s="80">
        <v>0</v>
      </c>
      <c r="R5" s="82">
        <v>24.8</v>
      </c>
      <c r="S5" s="80"/>
      <c r="T5" s="80"/>
      <c r="U5" s="80"/>
      <c r="V5" s="58">
        <v>128.91999999999999</v>
      </c>
      <c r="W5" s="84"/>
      <c r="X5" s="80"/>
      <c r="Y5" s="80"/>
      <c r="Z5" s="80"/>
      <c r="AA5" s="82">
        <v>4</v>
      </c>
      <c r="AB5" s="82"/>
      <c r="AC5" s="82"/>
      <c r="AD5" s="82"/>
      <c r="AE5" s="82">
        <v>205</v>
      </c>
      <c r="AF5" s="82">
        <v>202</v>
      </c>
      <c r="AG5" s="82">
        <v>0</v>
      </c>
      <c r="AH5" s="82">
        <v>1</v>
      </c>
      <c r="AI5" s="82">
        <v>2</v>
      </c>
      <c r="AJ5" s="82">
        <v>0</v>
      </c>
      <c r="AK5" s="82">
        <v>0</v>
      </c>
      <c r="AL5" s="82">
        <v>0</v>
      </c>
      <c r="AM5" s="82">
        <v>0</v>
      </c>
      <c r="AN5" s="82">
        <v>0</v>
      </c>
      <c r="AO5" s="82">
        <v>0</v>
      </c>
      <c r="AP5" s="68">
        <f>(AQ5)*2.25</f>
        <v>200.25</v>
      </c>
      <c r="AQ5" s="82">
        <v>89</v>
      </c>
      <c r="AR5" s="83">
        <v>6.1586367258004193</v>
      </c>
      <c r="AS5" s="83">
        <v>6.1098554448039808</v>
      </c>
      <c r="AT5" s="83">
        <v>0</v>
      </c>
      <c r="AU5" s="83">
        <v>2.4390640498219481E-2</v>
      </c>
      <c r="AV5" s="83">
        <v>2.4390640498219481E-2</v>
      </c>
      <c r="AW5" s="83">
        <v>0</v>
      </c>
      <c r="AX5" s="83">
        <v>0</v>
      </c>
      <c r="AY5" s="83">
        <v>0</v>
      </c>
      <c r="AZ5" s="83">
        <v>0</v>
      </c>
      <c r="BA5" s="83">
        <v>0</v>
      </c>
      <c r="BB5" s="83">
        <v>0</v>
      </c>
      <c r="BC5" s="65" t="s">
        <v>221</v>
      </c>
      <c r="BD5" s="65" t="s">
        <v>222</v>
      </c>
      <c r="BE5" s="66" t="s">
        <v>223</v>
      </c>
    </row>
    <row r="6" spans="1:57" s="81" customFormat="1" ht="14.25">
      <c r="A6" s="55" t="s">
        <v>147</v>
      </c>
      <c r="B6" s="56" t="s">
        <v>166</v>
      </c>
      <c r="C6" s="55" t="s">
        <v>177</v>
      </c>
      <c r="D6" s="55" t="s">
        <v>151</v>
      </c>
      <c r="E6" s="55" t="s">
        <v>178</v>
      </c>
      <c r="F6" s="55" t="s">
        <v>149</v>
      </c>
      <c r="G6" s="80" t="s">
        <v>183</v>
      </c>
      <c r="H6" s="80" t="s">
        <v>184</v>
      </c>
      <c r="I6" s="80">
        <v>6</v>
      </c>
      <c r="J6" s="80">
        <v>6</v>
      </c>
      <c r="K6" s="57">
        <v>2019</v>
      </c>
      <c r="L6" s="63">
        <v>0.89</v>
      </c>
      <c r="M6" s="64">
        <v>0</v>
      </c>
      <c r="N6" s="80" t="s">
        <v>175</v>
      </c>
      <c r="Q6" s="80">
        <v>0</v>
      </c>
      <c r="R6" s="82" t="s">
        <v>333</v>
      </c>
      <c r="V6" s="58">
        <v>78.45</v>
      </c>
      <c r="W6" s="86"/>
      <c r="AA6" s="82">
        <v>8</v>
      </c>
      <c r="AB6" s="82"/>
      <c r="AC6" s="82"/>
      <c r="AD6" s="82"/>
      <c r="AE6" s="82">
        <v>83</v>
      </c>
      <c r="AF6" s="82">
        <v>5</v>
      </c>
      <c r="AG6" s="82">
        <v>48</v>
      </c>
      <c r="AH6" s="82">
        <v>0</v>
      </c>
      <c r="AI6" s="82">
        <v>8</v>
      </c>
      <c r="AJ6" s="82">
        <v>0</v>
      </c>
      <c r="AK6" s="82">
        <v>22</v>
      </c>
      <c r="AL6" s="82">
        <v>0</v>
      </c>
      <c r="AM6" s="82">
        <v>0</v>
      </c>
      <c r="AN6" s="82">
        <v>0</v>
      </c>
      <c r="AO6" s="82">
        <v>0</v>
      </c>
      <c r="AP6" s="68">
        <f>(AQ6/2)*2.25</f>
        <v>150.75</v>
      </c>
      <c r="AQ6" s="82">
        <v>134</v>
      </c>
      <c r="AR6" s="83">
        <v>8.5568860803068674</v>
      </c>
      <c r="AS6" s="83">
        <v>0.14753251862598046</v>
      </c>
      <c r="AT6" s="83">
        <v>7.2290934126730431</v>
      </c>
      <c r="AU6" s="83">
        <v>0</v>
      </c>
      <c r="AV6" s="83">
        <v>0.36883129656495123</v>
      </c>
      <c r="AW6" s="83">
        <v>0</v>
      </c>
      <c r="AX6" s="83">
        <v>0.81142885244289276</v>
      </c>
      <c r="AY6" s="83">
        <v>0</v>
      </c>
      <c r="AZ6" s="83">
        <v>0</v>
      </c>
      <c r="BA6" s="83">
        <v>0</v>
      </c>
      <c r="BB6" s="83">
        <v>0</v>
      </c>
      <c r="BC6" s="65" t="s">
        <v>221</v>
      </c>
      <c r="BD6" s="65" t="s">
        <v>222</v>
      </c>
      <c r="BE6" s="66" t="s">
        <v>223</v>
      </c>
    </row>
    <row r="7" spans="1:57" s="20" customFormat="1" ht="14.25">
      <c r="A7" s="70" t="s">
        <v>147</v>
      </c>
      <c r="B7" s="71" t="s">
        <v>157</v>
      </c>
      <c r="C7" s="70" t="s">
        <v>177</v>
      </c>
      <c r="D7" s="72" t="s">
        <v>227</v>
      </c>
      <c r="E7" s="70" t="s">
        <v>178</v>
      </c>
      <c r="F7" s="70" t="s">
        <v>149</v>
      </c>
      <c r="G7" s="4" t="s">
        <v>213</v>
      </c>
      <c r="H7" s="4" t="s">
        <v>214</v>
      </c>
      <c r="I7" s="4">
        <v>5</v>
      </c>
      <c r="J7" s="4">
        <v>5</v>
      </c>
      <c r="K7" s="57">
        <v>2019</v>
      </c>
      <c r="L7" s="63">
        <v>6</v>
      </c>
      <c r="M7" s="64">
        <v>12.13</v>
      </c>
      <c r="N7" s="4" t="s">
        <v>175</v>
      </c>
      <c r="Q7" s="4">
        <v>0</v>
      </c>
      <c r="R7" s="41">
        <v>21.29</v>
      </c>
      <c r="V7" s="58">
        <v>87.06</v>
      </c>
      <c r="W7" s="77"/>
      <c r="AA7" s="41">
        <v>9</v>
      </c>
      <c r="AB7" s="41"/>
      <c r="AC7" s="41"/>
      <c r="AD7" s="41"/>
      <c r="AE7" s="41">
        <v>93</v>
      </c>
      <c r="AF7" s="41">
        <v>53</v>
      </c>
      <c r="AG7" s="41">
        <v>7</v>
      </c>
      <c r="AH7" s="41">
        <v>2</v>
      </c>
      <c r="AI7" s="41">
        <v>9</v>
      </c>
      <c r="AJ7" s="41">
        <v>0</v>
      </c>
      <c r="AK7" s="41">
        <v>21</v>
      </c>
      <c r="AL7" s="41">
        <v>1</v>
      </c>
      <c r="AM7" s="41">
        <v>0</v>
      </c>
      <c r="AN7" s="41">
        <v>0</v>
      </c>
      <c r="AO7" s="41">
        <v>0</v>
      </c>
      <c r="AP7" s="68">
        <f t="shared" ref="AP7:AP26" si="0">(AQ7/2)*2.25</f>
        <v>236.25</v>
      </c>
      <c r="AQ7" s="41">
        <v>210</v>
      </c>
      <c r="AR7" s="83">
        <v>1.2938005390835581</v>
      </c>
      <c r="AS7" s="83">
        <v>0.93441150044923638</v>
      </c>
      <c r="AT7" s="83">
        <v>0.12578616352201258</v>
      </c>
      <c r="AU7" s="83">
        <v>1.1979634621144057E-2</v>
      </c>
      <c r="AV7" s="83">
        <v>9.583707696915246E-2</v>
      </c>
      <c r="AW7" s="83">
        <v>0</v>
      </c>
      <c r="AX7" s="83">
        <v>0.11979634621144054</v>
      </c>
      <c r="AY7" s="83">
        <v>5.9898173105720287E-3</v>
      </c>
      <c r="AZ7" s="83">
        <v>0</v>
      </c>
      <c r="BA7" s="83">
        <v>0</v>
      </c>
      <c r="BB7" s="83">
        <v>0</v>
      </c>
      <c r="BC7" s="65" t="s">
        <v>221</v>
      </c>
      <c r="BD7" s="65" t="s">
        <v>222</v>
      </c>
      <c r="BE7" s="66" t="s">
        <v>223</v>
      </c>
    </row>
    <row r="8" spans="1:57" s="20" customFormat="1" ht="14.25">
      <c r="A8" s="55" t="s">
        <v>147</v>
      </c>
      <c r="B8" s="56" t="s">
        <v>160</v>
      </c>
      <c r="C8" s="55" t="s">
        <v>177</v>
      </c>
      <c r="D8" s="59" t="s">
        <v>156</v>
      </c>
      <c r="E8" s="55" t="s">
        <v>178</v>
      </c>
      <c r="F8" s="55" t="s">
        <v>149</v>
      </c>
      <c r="G8" s="4" t="s">
        <v>200</v>
      </c>
      <c r="H8" s="4" t="s">
        <v>201</v>
      </c>
      <c r="I8" s="4">
        <v>5</v>
      </c>
      <c r="J8" s="4">
        <v>5</v>
      </c>
      <c r="K8" s="57">
        <v>2019</v>
      </c>
      <c r="L8" s="58">
        <v>28</v>
      </c>
      <c r="M8" s="64">
        <v>36.1</v>
      </c>
      <c r="N8" s="4" t="s">
        <v>175</v>
      </c>
      <c r="O8" s="4"/>
      <c r="P8" s="4"/>
      <c r="Q8" s="4">
        <v>0</v>
      </c>
      <c r="R8" s="41">
        <v>37.54</v>
      </c>
      <c r="S8" s="4"/>
      <c r="T8" s="4"/>
      <c r="U8" s="4"/>
      <c r="V8" s="58">
        <v>109.81</v>
      </c>
      <c r="W8" s="69"/>
      <c r="X8" s="4"/>
      <c r="Y8" s="4"/>
      <c r="Z8" s="4"/>
      <c r="AA8" s="41">
        <v>3</v>
      </c>
      <c r="AB8" s="41"/>
      <c r="AC8" s="41"/>
      <c r="AD8" s="41"/>
      <c r="AE8" s="41">
        <v>187</v>
      </c>
      <c r="AF8" s="41">
        <v>139</v>
      </c>
      <c r="AG8" s="41">
        <v>47</v>
      </c>
      <c r="AH8" s="41">
        <v>0</v>
      </c>
      <c r="AI8" s="41">
        <v>1</v>
      </c>
      <c r="AJ8" s="41">
        <v>0</v>
      </c>
      <c r="AK8" s="41">
        <v>0</v>
      </c>
      <c r="AL8" s="41">
        <v>0</v>
      </c>
      <c r="AM8" s="41">
        <v>0</v>
      </c>
      <c r="AN8" s="41">
        <v>0</v>
      </c>
      <c r="AO8" s="41">
        <v>0</v>
      </c>
      <c r="AP8" s="68">
        <f t="shared" si="0"/>
        <v>263.25</v>
      </c>
      <c r="AQ8" s="41">
        <v>234</v>
      </c>
      <c r="AR8" s="83">
        <v>1.4892388055953187</v>
      </c>
      <c r="AS8" s="83">
        <v>1.0874205781159749</v>
      </c>
      <c r="AT8" s="83">
        <v>0.3967954996358522</v>
      </c>
      <c r="AU8" s="83">
        <v>0</v>
      </c>
      <c r="AV8" s="83">
        <v>5.022727843491801E-3</v>
      </c>
      <c r="AW8" s="83">
        <v>0</v>
      </c>
      <c r="AX8" s="83">
        <v>0</v>
      </c>
      <c r="AY8" s="83">
        <v>0</v>
      </c>
      <c r="AZ8" s="83">
        <v>0</v>
      </c>
      <c r="BA8" s="83">
        <v>0</v>
      </c>
      <c r="BB8" s="83">
        <v>0</v>
      </c>
      <c r="BC8" s="65" t="s">
        <v>221</v>
      </c>
      <c r="BD8" s="65" t="s">
        <v>222</v>
      </c>
      <c r="BE8" s="66" t="s">
        <v>223</v>
      </c>
    </row>
    <row r="9" spans="1:57" s="77" customFormat="1" ht="14.25">
      <c r="A9" s="70" t="s">
        <v>147</v>
      </c>
      <c r="B9" s="71" t="s">
        <v>161</v>
      </c>
      <c r="C9" s="70" t="s">
        <v>177</v>
      </c>
      <c r="D9" s="72" t="s">
        <v>227</v>
      </c>
      <c r="E9" s="70" t="s">
        <v>178</v>
      </c>
      <c r="F9" s="70" t="s">
        <v>149</v>
      </c>
      <c r="G9" s="69" t="s">
        <v>203</v>
      </c>
      <c r="H9" s="69" t="s">
        <v>204</v>
      </c>
      <c r="I9" s="69">
        <v>5</v>
      </c>
      <c r="J9" s="69">
        <v>5</v>
      </c>
      <c r="K9" s="73">
        <v>2019</v>
      </c>
      <c r="L9" s="64">
        <v>4</v>
      </c>
      <c r="M9" s="64">
        <v>19</v>
      </c>
      <c r="N9" s="69" t="s">
        <v>175</v>
      </c>
      <c r="O9" s="69"/>
      <c r="P9" s="69"/>
      <c r="Q9" s="69">
        <v>0</v>
      </c>
      <c r="R9" s="74">
        <v>29.91</v>
      </c>
      <c r="S9" s="69"/>
      <c r="T9" s="69"/>
      <c r="U9" s="69"/>
      <c r="V9" s="64">
        <v>95.45</v>
      </c>
      <c r="W9" s="69"/>
      <c r="X9" s="69"/>
      <c r="Y9" s="69"/>
      <c r="Z9" s="69"/>
      <c r="AA9" s="74">
        <v>13</v>
      </c>
      <c r="AB9" s="74"/>
      <c r="AC9" s="74"/>
      <c r="AD9" s="74"/>
      <c r="AE9" s="74">
        <v>350</v>
      </c>
      <c r="AF9" s="74">
        <v>278</v>
      </c>
      <c r="AG9" s="74">
        <v>29</v>
      </c>
      <c r="AH9" s="74">
        <v>7</v>
      </c>
      <c r="AI9" s="74">
        <v>26</v>
      </c>
      <c r="AJ9" s="74">
        <v>0</v>
      </c>
      <c r="AK9" s="74">
        <v>10</v>
      </c>
      <c r="AL9" s="74">
        <v>0</v>
      </c>
      <c r="AM9" s="74">
        <v>0</v>
      </c>
      <c r="AN9" s="74">
        <v>0</v>
      </c>
      <c r="AO9" s="74">
        <v>0</v>
      </c>
      <c r="AP9" s="68">
        <f t="shared" si="0"/>
        <v>249.75</v>
      </c>
      <c r="AQ9" s="74">
        <v>222</v>
      </c>
      <c r="AR9" s="83">
        <v>2.2396750421569447</v>
      </c>
      <c r="AS9" s="83">
        <v>1.7719891556499623</v>
      </c>
      <c r="AT9" s="83">
        <v>0.32048594613227505</v>
      </c>
      <c r="AU9" s="83">
        <v>2.2359484613879647E-2</v>
      </c>
      <c r="AV9" s="83">
        <v>7.8258196148578762E-2</v>
      </c>
      <c r="AW9" s="83">
        <v>0</v>
      </c>
      <c r="AX9" s="83">
        <v>2.2359484613879647E-2</v>
      </c>
      <c r="AY9" s="83">
        <v>0</v>
      </c>
      <c r="AZ9" s="83">
        <v>0</v>
      </c>
      <c r="BA9" s="83">
        <v>0</v>
      </c>
      <c r="BB9" s="83">
        <v>0</v>
      </c>
      <c r="BC9" s="75" t="s">
        <v>221</v>
      </c>
      <c r="BD9" s="75" t="s">
        <v>222</v>
      </c>
      <c r="BE9" s="76" t="s">
        <v>223</v>
      </c>
    </row>
    <row r="10" spans="1:57" s="20" customFormat="1" ht="14.25">
      <c r="A10" s="55" t="s">
        <v>147</v>
      </c>
      <c r="B10" s="56" t="s">
        <v>162</v>
      </c>
      <c r="C10" s="55" t="s">
        <v>177</v>
      </c>
      <c r="D10" s="59" t="s">
        <v>151</v>
      </c>
      <c r="E10" s="55" t="s">
        <v>178</v>
      </c>
      <c r="F10" s="55" t="s">
        <v>149</v>
      </c>
      <c r="G10" s="4" t="s">
        <v>215</v>
      </c>
      <c r="H10" s="4" t="s">
        <v>216</v>
      </c>
      <c r="I10" s="4">
        <v>5</v>
      </c>
      <c r="J10" s="4">
        <v>5</v>
      </c>
      <c r="K10" s="57">
        <v>2019</v>
      </c>
      <c r="L10" s="58">
        <v>3.33</v>
      </c>
      <c r="M10" s="64">
        <v>11.1</v>
      </c>
      <c r="N10" s="4" t="s">
        <v>175</v>
      </c>
      <c r="Q10" s="4">
        <v>0</v>
      </c>
      <c r="R10" s="41">
        <v>11.44</v>
      </c>
      <c r="V10" s="58">
        <v>11.84</v>
      </c>
      <c r="W10" s="77"/>
      <c r="AA10" s="41">
        <v>18</v>
      </c>
      <c r="AB10" s="41"/>
      <c r="AC10" s="41"/>
      <c r="AD10" s="41"/>
      <c r="AE10" s="41">
        <v>254</v>
      </c>
      <c r="AF10" s="41">
        <v>115</v>
      </c>
      <c r="AG10" s="41">
        <v>94</v>
      </c>
      <c r="AH10" s="41">
        <v>4</v>
      </c>
      <c r="AI10" s="41">
        <v>31</v>
      </c>
      <c r="AJ10" s="41">
        <v>2</v>
      </c>
      <c r="AK10" s="41">
        <v>5</v>
      </c>
      <c r="AL10" s="41">
        <v>1</v>
      </c>
      <c r="AM10" s="41">
        <v>0</v>
      </c>
      <c r="AN10" s="41">
        <v>2</v>
      </c>
      <c r="AO10" s="41">
        <v>0</v>
      </c>
      <c r="AP10" s="68">
        <f t="shared" si="0"/>
        <v>288</v>
      </c>
      <c r="AQ10" s="41">
        <v>256</v>
      </c>
      <c r="AR10" s="83">
        <v>4.4776119402985071</v>
      </c>
      <c r="AS10" s="83">
        <v>1.8376865671641791</v>
      </c>
      <c r="AT10" s="83">
        <v>2.3274253731343286</v>
      </c>
      <c r="AU10" s="83">
        <v>1.8656716417910446E-2</v>
      </c>
      <c r="AV10" s="83">
        <v>0.21921641791044774</v>
      </c>
      <c r="AW10" s="83">
        <v>1.8656716417910446E-2</v>
      </c>
      <c r="AX10" s="83">
        <v>4.1977611940298504E-2</v>
      </c>
      <c r="AY10" s="83">
        <v>4.6641791044776115E-3</v>
      </c>
      <c r="AZ10" s="83">
        <v>0</v>
      </c>
      <c r="BA10" s="83">
        <v>9.3283582089552231E-3</v>
      </c>
      <c r="BB10" s="83">
        <v>0</v>
      </c>
      <c r="BC10" s="65" t="s">
        <v>221</v>
      </c>
      <c r="BD10" s="65" t="s">
        <v>222</v>
      </c>
      <c r="BE10" s="66" t="s">
        <v>223</v>
      </c>
    </row>
    <row r="11" spans="1:57" s="20" customFormat="1" ht="14.25">
      <c r="A11" s="55" t="s">
        <v>147</v>
      </c>
      <c r="B11" s="56" t="s">
        <v>150</v>
      </c>
      <c r="C11" s="55" t="s">
        <v>177</v>
      </c>
      <c r="D11" s="59" t="s">
        <v>151</v>
      </c>
      <c r="E11" s="55" t="s">
        <v>178</v>
      </c>
      <c r="F11" s="55" t="s">
        <v>149</v>
      </c>
      <c r="G11" s="69" t="s">
        <v>189</v>
      </c>
      <c r="H11" s="69" t="s">
        <v>190</v>
      </c>
      <c r="I11" s="4">
        <v>5</v>
      </c>
      <c r="J11" s="4">
        <v>5</v>
      </c>
      <c r="K11" s="57">
        <v>2019</v>
      </c>
      <c r="L11" s="58">
        <v>0.45</v>
      </c>
      <c r="M11" s="64">
        <v>16.7</v>
      </c>
      <c r="N11" s="4" t="s">
        <v>175</v>
      </c>
      <c r="Q11" s="4">
        <v>0</v>
      </c>
      <c r="R11" s="41">
        <v>16.010000000000002</v>
      </c>
      <c r="V11" s="58">
        <v>107.91</v>
      </c>
      <c r="W11" s="77"/>
      <c r="AA11" s="41">
        <v>16</v>
      </c>
      <c r="AB11" s="41"/>
      <c r="AC11" s="41"/>
      <c r="AD11" s="41"/>
      <c r="AE11" s="41">
        <v>694</v>
      </c>
      <c r="AF11" s="41">
        <v>236</v>
      </c>
      <c r="AG11" s="41">
        <v>177</v>
      </c>
      <c r="AH11" s="41">
        <v>2</v>
      </c>
      <c r="AI11" s="41">
        <v>86</v>
      </c>
      <c r="AJ11" s="41">
        <v>0</v>
      </c>
      <c r="AK11" s="41">
        <v>134</v>
      </c>
      <c r="AL11" s="41">
        <v>58</v>
      </c>
      <c r="AM11" s="41">
        <v>0</v>
      </c>
      <c r="AN11" s="41">
        <v>0</v>
      </c>
      <c r="AO11" s="41">
        <v>0</v>
      </c>
      <c r="AP11" s="68">
        <f t="shared" si="0"/>
        <v>371.25</v>
      </c>
      <c r="AQ11" s="41">
        <v>330</v>
      </c>
      <c r="AR11" s="83">
        <v>1.9406227371469951</v>
      </c>
      <c r="AS11" s="83">
        <v>0.69646501217826351</v>
      </c>
      <c r="AT11" s="83">
        <v>0.81890593114344024</v>
      </c>
      <c r="AU11" s="83">
        <v>3.949707063392799E-3</v>
      </c>
      <c r="AV11" s="83">
        <v>0.1487722993877954</v>
      </c>
      <c r="AW11" s="83">
        <v>0</v>
      </c>
      <c r="AX11" s="83">
        <v>0.19485221512737802</v>
      </c>
      <c r="AY11" s="83">
        <v>7.6361003225594096E-2</v>
      </c>
      <c r="AZ11" s="83">
        <v>0</v>
      </c>
      <c r="BA11" s="83">
        <v>0</v>
      </c>
      <c r="BB11" s="83">
        <v>1.3165690211309328E-3</v>
      </c>
      <c r="BC11" s="65" t="s">
        <v>221</v>
      </c>
      <c r="BD11" s="65" t="s">
        <v>222</v>
      </c>
      <c r="BE11" s="66" t="s">
        <v>223</v>
      </c>
    </row>
    <row r="12" spans="1:57" s="20" customFormat="1" ht="14.25">
      <c r="A12" s="55" t="s">
        <v>147</v>
      </c>
      <c r="B12" s="56" t="s">
        <v>163</v>
      </c>
      <c r="C12" s="55" t="s">
        <v>176</v>
      </c>
      <c r="D12" s="55" t="s">
        <v>148</v>
      </c>
      <c r="E12" s="55" t="s">
        <v>178</v>
      </c>
      <c r="F12" s="55" t="s">
        <v>149</v>
      </c>
      <c r="G12" s="69" t="s">
        <v>195</v>
      </c>
      <c r="H12" s="69" t="s">
        <v>202</v>
      </c>
      <c r="I12" s="4">
        <v>5</v>
      </c>
      <c r="J12" s="4">
        <v>5</v>
      </c>
      <c r="K12" s="57">
        <v>2019</v>
      </c>
      <c r="L12" s="58">
        <v>0.91</v>
      </c>
      <c r="M12" s="64">
        <v>26.4</v>
      </c>
      <c r="N12" s="4" t="s">
        <v>175</v>
      </c>
      <c r="Q12" s="4">
        <v>0</v>
      </c>
      <c r="R12" s="41">
        <v>28.97</v>
      </c>
      <c r="V12" s="58">
        <v>86.82</v>
      </c>
      <c r="W12" s="77"/>
      <c r="AA12" s="41">
        <v>14</v>
      </c>
      <c r="AB12" s="41"/>
      <c r="AC12" s="41"/>
      <c r="AD12" s="41"/>
      <c r="AE12" s="41">
        <v>475</v>
      </c>
      <c r="AF12" s="41">
        <v>300</v>
      </c>
      <c r="AG12" s="41">
        <v>98</v>
      </c>
      <c r="AH12" s="41">
        <v>13</v>
      </c>
      <c r="AI12" s="41">
        <v>40</v>
      </c>
      <c r="AJ12" s="41">
        <v>0</v>
      </c>
      <c r="AK12" s="41">
        <v>23</v>
      </c>
      <c r="AL12" s="41">
        <v>1</v>
      </c>
      <c r="AM12" s="41">
        <v>0</v>
      </c>
      <c r="AN12" s="41">
        <v>0</v>
      </c>
      <c r="AO12" s="41">
        <v>0</v>
      </c>
      <c r="AP12" s="68">
        <f t="shared" si="0"/>
        <v>355.5</v>
      </c>
      <c r="AQ12" s="41">
        <v>316</v>
      </c>
      <c r="AR12" s="83">
        <v>1.6605079015645885</v>
      </c>
      <c r="AS12" s="83">
        <v>1.0488245931283906</v>
      </c>
      <c r="AT12" s="83">
        <v>0.44500353801399478</v>
      </c>
      <c r="AU12" s="83">
        <v>2.987656262284771E-2</v>
      </c>
      <c r="AV12" s="83">
        <v>9.5919490525984738E-2</v>
      </c>
      <c r="AW12" s="83">
        <v>0</v>
      </c>
      <c r="AX12" s="83">
        <v>3.9311266609010145E-2</v>
      </c>
      <c r="AY12" s="83">
        <v>1.5724506643604059E-3</v>
      </c>
      <c r="AZ12" s="83">
        <v>0</v>
      </c>
      <c r="BA12" s="83">
        <v>0</v>
      </c>
      <c r="BB12" s="83">
        <v>0</v>
      </c>
      <c r="BC12" s="65" t="s">
        <v>221</v>
      </c>
      <c r="BD12" s="65" t="s">
        <v>222</v>
      </c>
      <c r="BE12" s="66" t="s">
        <v>223</v>
      </c>
    </row>
    <row r="13" spans="1:57" s="20" customFormat="1" ht="14.25">
      <c r="A13" s="55" t="s">
        <v>147</v>
      </c>
      <c r="B13" s="60" t="s">
        <v>164</v>
      </c>
      <c r="C13" s="55" t="s">
        <v>177</v>
      </c>
      <c r="D13" s="61" t="s">
        <v>153</v>
      </c>
      <c r="E13" s="55" t="s">
        <v>178</v>
      </c>
      <c r="F13" s="55" t="s">
        <v>149</v>
      </c>
      <c r="G13" s="69" t="s">
        <v>193</v>
      </c>
      <c r="H13" s="69" t="s">
        <v>194</v>
      </c>
      <c r="I13" s="4">
        <v>5</v>
      </c>
      <c r="J13" s="4">
        <v>5</v>
      </c>
      <c r="K13" s="57">
        <v>2019</v>
      </c>
      <c r="L13" s="62">
        <v>10</v>
      </c>
      <c r="M13" s="64">
        <v>20.6</v>
      </c>
      <c r="N13" s="4" t="s">
        <v>175</v>
      </c>
      <c r="Q13" s="4">
        <v>0</v>
      </c>
      <c r="R13" s="41">
        <v>19.96</v>
      </c>
      <c r="V13" s="62">
        <v>80.92</v>
      </c>
      <c r="W13" s="77"/>
      <c r="AA13" s="41">
        <v>8</v>
      </c>
      <c r="AB13" s="41"/>
      <c r="AC13" s="41"/>
      <c r="AD13" s="41"/>
      <c r="AE13" s="41">
        <v>160</v>
      </c>
      <c r="AF13" s="41">
        <v>137</v>
      </c>
      <c r="AG13" s="41">
        <v>15</v>
      </c>
      <c r="AH13" s="41">
        <v>2</v>
      </c>
      <c r="AI13" s="41">
        <v>2</v>
      </c>
      <c r="AJ13" s="41">
        <v>0</v>
      </c>
      <c r="AK13" s="41">
        <v>4</v>
      </c>
      <c r="AL13" s="41">
        <v>0</v>
      </c>
      <c r="AM13" s="41">
        <v>0</v>
      </c>
      <c r="AN13" s="41">
        <v>0</v>
      </c>
      <c r="AO13" s="41">
        <v>0</v>
      </c>
      <c r="AP13" s="68">
        <f t="shared" si="0"/>
        <v>200.25</v>
      </c>
      <c r="AQ13" s="41">
        <v>178</v>
      </c>
      <c r="AR13" s="83">
        <v>4.499937500868044</v>
      </c>
      <c r="AS13" s="83">
        <v>3.7916140053610361</v>
      </c>
      <c r="AT13" s="83">
        <v>0.61665810197080595</v>
      </c>
      <c r="AU13" s="83">
        <v>3.3332870376800321E-2</v>
      </c>
      <c r="AV13" s="83">
        <v>1.666643518840016E-2</v>
      </c>
      <c r="AW13" s="83">
        <v>0</v>
      </c>
      <c r="AX13" s="83">
        <v>4.1666087971000403E-2</v>
      </c>
      <c r="AY13" s="83">
        <v>0</v>
      </c>
      <c r="AZ13" s="83">
        <v>0</v>
      </c>
      <c r="BA13" s="83">
        <v>0</v>
      </c>
      <c r="BB13" s="83">
        <v>0</v>
      </c>
      <c r="BC13" s="65" t="s">
        <v>221</v>
      </c>
      <c r="BD13" s="65" t="s">
        <v>222</v>
      </c>
      <c r="BE13" s="66" t="s">
        <v>223</v>
      </c>
    </row>
    <row r="14" spans="1:57" s="20" customFormat="1" ht="14.25">
      <c r="A14" s="55" t="s">
        <v>147</v>
      </c>
      <c r="B14" s="56" t="s">
        <v>165</v>
      </c>
      <c r="C14" s="55" t="s">
        <v>177</v>
      </c>
      <c r="D14" s="59" t="s">
        <v>156</v>
      </c>
      <c r="E14" s="59" t="s">
        <v>179</v>
      </c>
      <c r="F14" s="55" t="s">
        <v>149</v>
      </c>
      <c r="G14" s="72" t="s">
        <v>180</v>
      </c>
      <c r="H14" s="72" t="s">
        <v>181</v>
      </c>
      <c r="I14" s="4">
        <v>5</v>
      </c>
      <c r="J14" s="4">
        <v>5</v>
      </c>
      <c r="K14" s="57">
        <v>2019</v>
      </c>
      <c r="L14" s="63">
        <v>6.85</v>
      </c>
      <c r="M14" s="64">
        <v>0.1</v>
      </c>
      <c r="N14" s="4" t="s">
        <v>175</v>
      </c>
      <c r="Q14" s="4">
        <v>0</v>
      </c>
      <c r="R14" s="41" t="s">
        <v>333</v>
      </c>
      <c r="V14" s="58">
        <v>89.92</v>
      </c>
      <c r="W14" s="77"/>
      <c r="AA14" s="41">
        <v>13</v>
      </c>
      <c r="AB14" s="41"/>
      <c r="AC14" s="41"/>
      <c r="AD14" s="41"/>
      <c r="AE14" s="41">
        <v>146</v>
      </c>
      <c r="AF14" s="41">
        <v>1</v>
      </c>
      <c r="AG14" s="41">
        <v>44</v>
      </c>
      <c r="AH14" s="41">
        <v>1</v>
      </c>
      <c r="AI14" s="41">
        <v>8</v>
      </c>
      <c r="AJ14" s="41">
        <v>0</v>
      </c>
      <c r="AK14" s="41">
        <v>32</v>
      </c>
      <c r="AL14" s="41">
        <v>59</v>
      </c>
      <c r="AM14" s="41">
        <v>0</v>
      </c>
      <c r="AN14" s="41">
        <v>0</v>
      </c>
      <c r="AO14" s="41">
        <v>1</v>
      </c>
      <c r="AP14" s="68">
        <f t="shared" si="0"/>
        <v>270</v>
      </c>
      <c r="AQ14" s="41">
        <v>240</v>
      </c>
      <c r="AR14" s="83">
        <v>3.0174446016030174</v>
      </c>
      <c r="AS14" s="83">
        <v>1.1786892975011787E-2</v>
      </c>
      <c r="AT14" s="83">
        <v>1.6973125884016973</v>
      </c>
      <c r="AU14" s="83">
        <v>1.1786892975011787E-2</v>
      </c>
      <c r="AV14" s="83">
        <v>0.11786892975011787</v>
      </c>
      <c r="AW14" s="83">
        <v>0</v>
      </c>
      <c r="AX14" s="83">
        <v>0.42432814710042432</v>
      </c>
      <c r="AY14" s="83">
        <v>0.73078736445073078</v>
      </c>
      <c r="AZ14" s="83">
        <v>0</v>
      </c>
      <c r="BA14" s="83">
        <v>0</v>
      </c>
      <c r="BB14" s="83">
        <v>2.3573785950023574E-2</v>
      </c>
      <c r="BC14" s="65" t="s">
        <v>221</v>
      </c>
      <c r="BD14" s="65" t="s">
        <v>222</v>
      </c>
      <c r="BE14" s="66" t="s">
        <v>223</v>
      </c>
    </row>
    <row r="15" spans="1:57" s="20" customFormat="1" ht="14.25">
      <c r="A15" s="70" t="s">
        <v>147</v>
      </c>
      <c r="B15" s="71" t="s">
        <v>152</v>
      </c>
      <c r="C15" s="70" t="s">
        <v>177</v>
      </c>
      <c r="D15" s="72" t="s">
        <v>226</v>
      </c>
      <c r="E15" s="70" t="s">
        <v>178</v>
      </c>
      <c r="F15" s="70" t="s">
        <v>149</v>
      </c>
      <c r="G15" s="69" t="s">
        <v>225</v>
      </c>
      <c r="H15" s="69" t="s">
        <v>182</v>
      </c>
      <c r="I15" s="4">
        <v>5</v>
      </c>
      <c r="J15" s="4">
        <v>5</v>
      </c>
      <c r="K15" s="57">
        <v>2019</v>
      </c>
      <c r="L15" s="63">
        <v>12</v>
      </c>
      <c r="M15" s="64">
        <v>24.6</v>
      </c>
      <c r="N15" s="4" t="s">
        <v>175</v>
      </c>
      <c r="Q15" s="4">
        <v>0</v>
      </c>
      <c r="R15" s="41">
        <v>24.27</v>
      </c>
      <c r="V15" s="58">
        <v>114.93</v>
      </c>
      <c r="W15" s="77"/>
      <c r="AA15" s="41">
        <v>8</v>
      </c>
      <c r="AB15" s="41"/>
      <c r="AC15" s="41"/>
      <c r="AD15" s="41"/>
      <c r="AE15" s="41">
        <v>155</v>
      </c>
      <c r="AF15" s="41">
        <v>128</v>
      </c>
      <c r="AG15" s="41">
        <v>8</v>
      </c>
      <c r="AH15" s="41">
        <v>0</v>
      </c>
      <c r="AI15" s="41">
        <v>17</v>
      </c>
      <c r="AJ15" s="41">
        <v>0</v>
      </c>
      <c r="AK15" s="41">
        <v>2</v>
      </c>
      <c r="AL15" s="41">
        <v>0</v>
      </c>
      <c r="AM15" s="41">
        <v>0</v>
      </c>
      <c r="AN15" s="41">
        <v>0</v>
      </c>
      <c r="AO15" s="41">
        <v>0</v>
      </c>
      <c r="AP15" s="68">
        <f t="shared" si="0"/>
        <v>168.75</v>
      </c>
      <c r="AQ15" s="41">
        <v>150</v>
      </c>
      <c r="AR15" s="83">
        <v>4</v>
      </c>
      <c r="AS15" s="83">
        <v>3.3059936908517353</v>
      </c>
      <c r="AT15" s="83">
        <v>0.40378548895899047</v>
      </c>
      <c r="AU15" s="83">
        <v>0</v>
      </c>
      <c r="AV15" s="83">
        <v>0.26498422712933756</v>
      </c>
      <c r="AW15" s="83">
        <v>0</v>
      </c>
      <c r="AX15" s="83">
        <v>2.5236593059936904E-2</v>
      </c>
      <c r="AY15" s="83">
        <v>0</v>
      </c>
      <c r="AZ15" s="83">
        <v>0</v>
      </c>
      <c r="BA15" s="83">
        <v>0</v>
      </c>
      <c r="BB15" s="83">
        <v>0</v>
      </c>
      <c r="BC15" s="65" t="s">
        <v>221</v>
      </c>
      <c r="BD15" s="65" t="s">
        <v>222</v>
      </c>
      <c r="BE15" s="66" t="s">
        <v>223</v>
      </c>
    </row>
    <row r="16" spans="1:57" s="20" customFormat="1" ht="14.25">
      <c r="A16" s="55" t="s">
        <v>147</v>
      </c>
      <c r="B16" s="56" t="s">
        <v>154</v>
      </c>
      <c r="C16" s="55" t="s">
        <v>177</v>
      </c>
      <c r="D16" s="59" t="s">
        <v>151</v>
      </c>
      <c r="E16" s="55" t="s">
        <v>178</v>
      </c>
      <c r="F16" s="55" t="s">
        <v>149</v>
      </c>
      <c r="G16" s="4" t="s">
        <v>205</v>
      </c>
      <c r="H16" s="4" t="s">
        <v>206</v>
      </c>
      <c r="I16" s="4">
        <v>5</v>
      </c>
      <c r="J16" s="4">
        <v>5</v>
      </c>
      <c r="K16" s="57">
        <v>2019</v>
      </c>
      <c r="L16" s="63">
        <v>2</v>
      </c>
      <c r="M16" s="64">
        <v>9.6999999999999993</v>
      </c>
      <c r="N16" s="4" t="s">
        <v>175</v>
      </c>
      <c r="Q16" s="4">
        <v>0</v>
      </c>
      <c r="R16" s="41">
        <v>9.23</v>
      </c>
      <c r="V16" s="58">
        <v>93.02</v>
      </c>
      <c r="W16" s="77"/>
      <c r="AA16" s="41">
        <v>9</v>
      </c>
      <c r="AB16" s="41"/>
      <c r="AC16" s="41"/>
      <c r="AD16" s="41"/>
      <c r="AE16" s="41">
        <v>323</v>
      </c>
      <c r="AF16" s="41">
        <v>244</v>
      </c>
      <c r="AG16" s="41">
        <v>8</v>
      </c>
      <c r="AH16" s="41">
        <v>6</v>
      </c>
      <c r="AI16" s="41">
        <v>41</v>
      </c>
      <c r="AJ16" s="41">
        <v>0</v>
      </c>
      <c r="AK16" s="41">
        <v>24</v>
      </c>
      <c r="AL16" s="41">
        <v>0</v>
      </c>
      <c r="AM16" s="41">
        <v>0</v>
      </c>
      <c r="AN16" s="41">
        <v>0</v>
      </c>
      <c r="AO16" s="41">
        <v>0</v>
      </c>
      <c r="AP16" s="68">
        <f t="shared" si="0"/>
        <v>339.75</v>
      </c>
      <c r="AQ16" s="41">
        <v>302</v>
      </c>
      <c r="AR16" s="83">
        <v>0.95051410982047524</v>
      </c>
      <c r="AS16" s="83">
        <v>0.82217465195441941</v>
      </c>
      <c r="AT16" s="83">
        <v>3.9103428568563851E-2</v>
      </c>
      <c r="AU16" s="83">
        <v>7.0185641020499229E-3</v>
      </c>
      <c r="AV16" s="83">
        <v>5.7151164830977937E-2</v>
      </c>
      <c r="AW16" s="83">
        <v>0</v>
      </c>
      <c r="AX16" s="83">
        <v>2.5066300364464007E-2</v>
      </c>
      <c r="AY16" s="83">
        <v>0</v>
      </c>
      <c r="AZ16" s="83">
        <v>0</v>
      </c>
      <c r="BA16" s="83">
        <v>0</v>
      </c>
      <c r="BB16" s="83">
        <v>0</v>
      </c>
      <c r="BC16" s="65" t="s">
        <v>221</v>
      </c>
      <c r="BD16" s="65" t="s">
        <v>222</v>
      </c>
      <c r="BE16" s="66" t="s">
        <v>223</v>
      </c>
    </row>
    <row r="17" spans="1:57" s="20" customFormat="1" ht="14.25">
      <c r="A17" s="55" t="s">
        <v>147</v>
      </c>
      <c r="B17" s="56" t="s">
        <v>155</v>
      </c>
      <c r="C17" s="55" t="s">
        <v>177</v>
      </c>
      <c r="D17" s="59" t="s">
        <v>156</v>
      </c>
      <c r="E17" s="55" t="s">
        <v>178</v>
      </c>
      <c r="F17" s="55" t="s">
        <v>149</v>
      </c>
      <c r="G17" s="4" t="s">
        <v>185</v>
      </c>
      <c r="H17" s="4" t="s">
        <v>186</v>
      </c>
      <c r="I17" s="4">
        <v>5</v>
      </c>
      <c r="J17" s="4">
        <v>5</v>
      </c>
      <c r="K17" s="57">
        <v>2019</v>
      </c>
      <c r="L17" s="63">
        <v>10</v>
      </c>
      <c r="M17" s="64">
        <v>21.06</v>
      </c>
      <c r="N17" s="4" t="s">
        <v>175</v>
      </c>
      <c r="Q17" s="4">
        <v>0</v>
      </c>
      <c r="R17" s="41">
        <v>22.79</v>
      </c>
      <c r="V17" s="64">
        <v>82.86</v>
      </c>
      <c r="W17" s="77"/>
      <c r="AA17" s="41">
        <v>7</v>
      </c>
      <c r="AB17" s="41"/>
      <c r="AC17" s="41"/>
      <c r="AD17" s="41"/>
      <c r="AE17" s="41">
        <v>50</v>
      </c>
      <c r="AF17" s="41">
        <v>37</v>
      </c>
      <c r="AG17" s="41">
        <v>7</v>
      </c>
      <c r="AH17" s="41">
        <v>0</v>
      </c>
      <c r="AI17" s="41">
        <v>5</v>
      </c>
      <c r="AJ17" s="41">
        <v>0</v>
      </c>
      <c r="AK17" s="41">
        <v>1</v>
      </c>
      <c r="AL17" s="41">
        <v>0</v>
      </c>
      <c r="AM17" s="41">
        <v>0</v>
      </c>
      <c r="AN17" s="41">
        <v>0</v>
      </c>
      <c r="AO17" s="41">
        <v>0</v>
      </c>
      <c r="AP17" s="68">
        <f t="shared" si="0"/>
        <v>157.5</v>
      </c>
      <c r="AQ17" s="41">
        <v>140</v>
      </c>
      <c r="AR17" s="83">
        <v>1.4572576018359151</v>
      </c>
      <c r="AS17" s="83">
        <v>1.1244979919678717</v>
      </c>
      <c r="AT17" s="83">
        <v>0.26965002868617327</v>
      </c>
      <c r="AU17" s="83">
        <v>0</v>
      </c>
      <c r="AV17" s="83">
        <v>4.5897877223178431E-2</v>
      </c>
      <c r="AW17" s="83">
        <v>0</v>
      </c>
      <c r="AX17" s="83">
        <v>1.7211703958691909E-2</v>
      </c>
      <c r="AY17" s="83">
        <v>0</v>
      </c>
      <c r="AZ17" s="83">
        <v>0</v>
      </c>
      <c r="BA17" s="83">
        <v>0</v>
      </c>
      <c r="BB17" s="83">
        <v>0</v>
      </c>
      <c r="BC17" s="65" t="s">
        <v>221</v>
      </c>
      <c r="BD17" s="65" t="s">
        <v>222</v>
      </c>
      <c r="BE17" s="66" t="s">
        <v>223</v>
      </c>
    </row>
    <row r="18" spans="1:57" s="20" customFormat="1" ht="14.25">
      <c r="A18" s="55" t="s">
        <v>147</v>
      </c>
      <c r="B18" s="56" t="s">
        <v>158</v>
      </c>
      <c r="C18" s="55" t="s">
        <v>177</v>
      </c>
      <c r="D18" s="59" t="s">
        <v>151</v>
      </c>
      <c r="E18" s="55" t="s">
        <v>178</v>
      </c>
      <c r="F18" s="55" t="s">
        <v>149</v>
      </c>
      <c r="G18" s="4" t="s">
        <v>187</v>
      </c>
      <c r="H18" s="4" t="s">
        <v>188</v>
      </c>
      <c r="I18" s="4">
        <v>5</v>
      </c>
      <c r="J18" s="4">
        <v>5</v>
      </c>
      <c r="K18" s="57">
        <v>2019</v>
      </c>
      <c r="L18" s="63">
        <v>5</v>
      </c>
      <c r="M18" s="64">
        <v>10</v>
      </c>
      <c r="N18" s="4" t="s">
        <v>175</v>
      </c>
      <c r="Q18" s="4">
        <v>0</v>
      </c>
      <c r="R18" s="41">
        <v>13.84</v>
      </c>
      <c r="V18" s="20">
        <v>102.5</v>
      </c>
      <c r="W18" s="77"/>
      <c r="AA18" s="41">
        <v>9</v>
      </c>
      <c r="AB18" s="41"/>
      <c r="AC18" s="41"/>
      <c r="AD18" s="41"/>
      <c r="AE18" s="41">
        <v>35</v>
      </c>
      <c r="AF18" s="41">
        <v>18</v>
      </c>
      <c r="AG18" s="41">
        <v>4</v>
      </c>
      <c r="AH18" s="41">
        <v>4</v>
      </c>
      <c r="AI18" s="41">
        <v>4</v>
      </c>
      <c r="AJ18" s="41">
        <v>0</v>
      </c>
      <c r="AK18" s="41">
        <v>4</v>
      </c>
      <c r="AL18" s="41">
        <v>0</v>
      </c>
      <c r="AM18" s="41">
        <v>0</v>
      </c>
      <c r="AN18" s="41">
        <v>1</v>
      </c>
      <c r="AO18" s="41">
        <v>0</v>
      </c>
      <c r="AP18" s="68">
        <f t="shared" si="0"/>
        <v>117</v>
      </c>
      <c r="AQ18" s="41">
        <v>104</v>
      </c>
      <c r="AR18" s="83">
        <v>4.3439758747786126</v>
      </c>
      <c r="AS18" s="83">
        <v>3.231056435785745</v>
      </c>
      <c r="AT18" s="83">
        <v>0.57441003302857685</v>
      </c>
      <c r="AU18" s="83">
        <v>0.21540376238571632</v>
      </c>
      <c r="AV18" s="83">
        <v>0.14360250825714421</v>
      </c>
      <c r="AW18" s="83">
        <v>0</v>
      </c>
      <c r="AX18" s="83">
        <v>0.14360250825714421</v>
      </c>
      <c r="AY18" s="83">
        <v>0</v>
      </c>
      <c r="AZ18" s="83">
        <v>0</v>
      </c>
      <c r="BA18" s="83">
        <v>3.5900627064286053E-2</v>
      </c>
      <c r="BB18" s="83">
        <v>0</v>
      </c>
      <c r="BC18" s="65" t="s">
        <v>221</v>
      </c>
      <c r="BD18" s="65" t="s">
        <v>222</v>
      </c>
      <c r="BE18" s="66" t="s">
        <v>223</v>
      </c>
    </row>
    <row r="19" spans="1:57" s="20" customFormat="1" ht="14.25">
      <c r="A19" s="55" t="s">
        <v>147</v>
      </c>
      <c r="B19" s="56" t="s">
        <v>159</v>
      </c>
      <c r="C19" s="55" t="s">
        <v>177</v>
      </c>
      <c r="D19" s="59" t="s">
        <v>151</v>
      </c>
      <c r="E19" s="55" t="s">
        <v>178</v>
      </c>
      <c r="F19" s="55" t="s">
        <v>149</v>
      </c>
      <c r="G19" s="4" t="s">
        <v>211</v>
      </c>
      <c r="H19" s="4" t="s">
        <v>212</v>
      </c>
      <c r="I19" s="4">
        <v>5</v>
      </c>
      <c r="J19" s="4">
        <v>5</v>
      </c>
      <c r="K19" s="57">
        <v>2019</v>
      </c>
      <c r="L19" s="63">
        <v>27</v>
      </c>
      <c r="M19" s="64">
        <v>19.8</v>
      </c>
      <c r="N19" s="4" t="s">
        <v>175</v>
      </c>
      <c r="Q19" s="4">
        <v>0</v>
      </c>
      <c r="R19" s="41">
        <v>19.55</v>
      </c>
      <c r="V19" s="20">
        <v>121.11</v>
      </c>
      <c r="W19" s="77"/>
      <c r="AA19" s="41">
        <v>10</v>
      </c>
      <c r="AB19" s="41"/>
      <c r="AC19" s="41"/>
      <c r="AD19" s="41"/>
      <c r="AE19" s="41">
        <v>132</v>
      </c>
      <c r="AF19" s="41">
        <v>107</v>
      </c>
      <c r="AG19" s="41">
        <v>16</v>
      </c>
      <c r="AH19" s="41">
        <v>4</v>
      </c>
      <c r="AI19" s="41">
        <v>1</v>
      </c>
      <c r="AJ19" s="41">
        <v>0</v>
      </c>
      <c r="AK19" s="41">
        <v>1</v>
      </c>
      <c r="AL19" s="41">
        <v>1</v>
      </c>
      <c r="AM19" s="41">
        <v>0</v>
      </c>
      <c r="AN19" s="41">
        <v>1</v>
      </c>
      <c r="AO19" s="41">
        <v>1</v>
      </c>
      <c r="AP19" s="68">
        <f t="shared" si="0"/>
        <v>207</v>
      </c>
      <c r="AQ19" s="41">
        <v>184</v>
      </c>
      <c r="AR19" s="83">
        <v>1.4283000498658371</v>
      </c>
      <c r="AS19" s="83">
        <v>1.1789708641037209</v>
      </c>
      <c r="AT19" s="83">
        <v>0.20302519412058032</v>
      </c>
      <c r="AU19" s="83">
        <v>2.4932918576211618E-2</v>
      </c>
      <c r="AV19" s="83">
        <v>3.5618455108873746E-3</v>
      </c>
      <c r="AW19" s="83">
        <v>0</v>
      </c>
      <c r="AX19" s="83">
        <v>7.1236910217747492E-3</v>
      </c>
      <c r="AY19" s="83">
        <v>3.5618455108873746E-3</v>
      </c>
      <c r="AZ19" s="83">
        <v>0</v>
      </c>
      <c r="BA19" s="83">
        <v>3.5618455108873746E-3</v>
      </c>
      <c r="BB19" s="83">
        <v>3.5618455108873746E-3</v>
      </c>
      <c r="BC19" s="65" t="s">
        <v>221</v>
      </c>
      <c r="BD19" s="65" t="s">
        <v>222</v>
      </c>
      <c r="BE19" s="66" t="s">
        <v>223</v>
      </c>
    </row>
    <row r="20" spans="1:57" s="20" customFormat="1" ht="14.25">
      <c r="A20" s="55" t="s">
        <v>147</v>
      </c>
      <c r="B20" s="56" t="s">
        <v>167</v>
      </c>
      <c r="C20" s="55" t="s">
        <v>177</v>
      </c>
      <c r="D20" s="59" t="s">
        <v>151</v>
      </c>
      <c r="E20" s="55" t="s">
        <v>178</v>
      </c>
      <c r="F20" s="55" t="s">
        <v>149</v>
      </c>
      <c r="G20" s="4" t="s">
        <v>217</v>
      </c>
      <c r="H20" s="4" t="s">
        <v>218</v>
      </c>
      <c r="I20" s="4">
        <v>5</v>
      </c>
      <c r="J20" s="4">
        <v>5</v>
      </c>
      <c r="K20" s="57">
        <v>2019</v>
      </c>
      <c r="L20" s="63">
        <v>2.27</v>
      </c>
      <c r="M20" s="64">
        <v>10.6</v>
      </c>
      <c r="N20" s="4" t="s">
        <v>175</v>
      </c>
      <c r="Q20" s="4">
        <v>0</v>
      </c>
      <c r="R20" s="41">
        <v>10.75</v>
      </c>
      <c r="V20" s="20">
        <v>111.55</v>
      </c>
      <c r="W20" s="77"/>
      <c r="AA20" s="41">
        <v>11</v>
      </c>
      <c r="AB20" s="41"/>
      <c r="AC20" s="41"/>
      <c r="AD20" s="41"/>
      <c r="AE20" s="41">
        <v>105</v>
      </c>
      <c r="AF20" s="41">
        <v>78</v>
      </c>
      <c r="AG20" s="41">
        <v>9</v>
      </c>
      <c r="AH20" s="41">
        <v>4</v>
      </c>
      <c r="AI20" s="41">
        <v>11</v>
      </c>
      <c r="AJ20" s="41">
        <v>0</v>
      </c>
      <c r="AK20" s="41">
        <v>1</v>
      </c>
      <c r="AL20" s="41">
        <v>2</v>
      </c>
      <c r="AM20" s="41">
        <v>0</v>
      </c>
      <c r="AN20" s="41">
        <v>0</v>
      </c>
      <c r="AO20" s="41">
        <v>0</v>
      </c>
      <c r="AP20" s="68">
        <f t="shared" si="0"/>
        <v>231.75</v>
      </c>
      <c r="AQ20" s="41">
        <v>206</v>
      </c>
      <c r="AR20" s="83">
        <v>1.2676522506619594</v>
      </c>
      <c r="AS20" s="83">
        <v>1.0392762577228596</v>
      </c>
      <c r="AT20" s="83">
        <v>0.14563106796116504</v>
      </c>
      <c r="AU20" s="83">
        <v>1.323918799646955E-2</v>
      </c>
      <c r="AV20" s="83">
        <v>5.9576345984112974E-2</v>
      </c>
      <c r="AW20" s="83">
        <v>0</v>
      </c>
      <c r="AX20" s="83">
        <v>3.3097969991173876E-3</v>
      </c>
      <c r="AY20" s="83">
        <v>6.6195939982347752E-3</v>
      </c>
      <c r="AZ20" s="83">
        <v>0</v>
      </c>
      <c r="BA20" s="83">
        <v>0</v>
      </c>
      <c r="BB20" s="83">
        <v>0</v>
      </c>
      <c r="BC20" s="65" t="s">
        <v>221</v>
      </c>
      <c r="BD20" s="65" t="s">
        <v>222</v>
      </c>
      <c r="BE20" s="66" t="s">
        <v>223</v>
      </c>
    </row>
    <row r="21" spans="1:57" s="20" customFormat="1" ht="14.25">
      <c r="A21" s="55" t="s">
        <v>147</v>
      </c>
      <c r="B21" s="56" t="s">
        <v>168</v>
      </c>
      <c r="C21" s="55" t="s">
        <v>176</v>
      </c>
      <c r="D21" s="59" t="s">
        <v>169</v>
      </c>
      <c r="E21" s="55" t="s">
        <v>178</v>
      </c>
      <c r="F21" s="55" t="s">
        <v>149</v>
      </c>
      <c r="G21" s="4" t="s">
        <v>207</v>
      </c>
      <c r="H21" s="4" t="s">
        <v>208</v>
      </c>
      <c r="I21" s="4">
        <v>4</v>
      </c>
      <c r="J21" s="4">
        <v>4</v>
      </c>
      <c r="K21" s="57">
        <v>2019</v>
      </c>
      <c r="L21" s="63">
        <v>6.74</v>
      </c>
      <c r="M21" s="64">
        <v>33.9</v>
      </c>
      <c r="N21" s="4" t="s">
        <v>175</v>
      </c>
      <c r="Q21" s="4">
        <v>0</v>
      </c>
      <c r="R21" s="41">
        <v>36.18</v>
      </c>
      <c r="V21" s="20">
        <v>88.65</v>
      </c>
      <c r="W21" s="77"/>
      <c r="AA21" s="41">
        <v>9</v>
      </c>
      <c r="AB21" s="41"/>
      <c r="AC21" s="41"/>
      <c r="AD21" s="41"/>
      <c r="AE21" s="41">
        <v>220</v>
      </c>
      <c r="AF21" s="41">
        <v>198</v>
      </c>
      <c r="AG21" s="41">
        <v>12</v>
      </c>
      <c r="AH21" s="41">
        <v>2</v>
      </c>
      <c r="AI21" s="41">
        <v>8</v>
      </c>
      <c r="AJ21" s="41">
        <v>0</v>
      </c>
      <c r="AK21" s="41">
        <v>0</v>
      </c>
      <c r="AL21" s="41">
        <v>0</v>
      </c>
      <c r="AM21" s="41">
        <v>0</v>
      </c>
      <c r="AN21" s="41">
        <v>0</v>
      </c>
      <c r="AO21" s="41">
        <v>0</v>
      </c>
      <c r="AP21" s="68">
        <f t="shared" si="0"/>
        <v>290.25</v>
      </c>
      <c r="AQ21" s="41">
        <v>258</v>
      </c>
      <c r="AR21" s="83">
        <v>1.9490102284870998</v>
      </c>
      <c r="AS21" s="83">
        <v>1.7556358455040455</v>
      </c>
      <c r="AT21" s="83">
        <v>0.15775278611775481</v>
      </c>
      <c r="AU21" s="83">
        <v>1.0177599104371278E-2</v>
      </c>
      <c r="AV21" s="83">
        <v>2.5443997760928198E-2</v>
      </c>
      <c r="AW21" s="83">
        <v>0</v>
      </c>
      <c r="AX21" s="83">
        <v>0</v>
      </c>
      <c r="AY21" s="83">
        <v>0</v>
      </c>
      <c r="AZ21" s="83">
        <v>0</v>
      </c>
      <c r="BA21" s="83">
        <v>0</v>
      </c>
      <c r="BB21" s="83">
        <v>0</v>
      </c>
      <c r="BC21" s="65" t="s">
        <v>221</v>
      </c>
      <c r="BD21" s="65" t="s">
        <v>222</v>
      </c>
      <c r="BE21" s="66" t="s">
        <v>223</v>
      </c>
    </row>
    <row r="22" spans="1:57" s="20" customFormat="1" ht="14.25">
      <c r="A22" s="55" t="s">
        <v>147</v>
      </c>
      <c r="B22" s="56" t="s">
        <v>170</v>
      </c>
      <c r="C22" s="55" t="s">
        <v>177</v>
      </c>
      <c r="D22" s="59" t="s">
        <v>151</v>
      </c>
      <c r="E22" s="55" t="s">
        <v>178</v>
      </c>
      <c r="F22" s="55" t="s">
        <v>149</v>
      </c>
      <c r="G22" s="4" t="s">
        <v>209</v>
      </c>
      <c r="H22" s="4" t="s">
        <v>210</v>
      </c>
      <c r="I22" s="4">
        <v>5</v>
      </c>
      <c r="J22" s="4">
        <v>5</v>
      </c>
      <c r="K22" s="57">
        <v>2019</v>
      </c>
      <c r="L22" s="63">
        <v>1.86</v>
      </c>
      <c r="M22" s="64">
        <v>32.299999999999997</v>
      </c>
      <c r="N22" s="4" t="s">
        <v>175</v>
      </c>
      <c r="Q22" s="4">
        <v>0</v>
      </c>
      <c r="R22" s="41">
        <v>38.659999999999997</v>
      </c>
      <c r="V22" s="20">
        <v>103.69</v>
      </c>
      <c r="W22" s="77"/>
      <c r="AA22" s="41">
        <v>9</v>
      </c>
      <c r="AB22" s="41"/>
      <c r="AC22" s="41"/>
      <c r="AD22" s="41"/>
      <c r="AE22" s="41">
        <v>351</v>
      </c>
      <c r="AF22" s="41">
        <v>185</v>
      </c>
      <c r="AG22" s="41">
        <v>126</v>
      </c>
      <c r="AH22" s="41">
        <v>23</v>
      </c>
      <c r="AI22" s="41">
        <v>8</v>
      </c>
      <c r="AJ22" s="41">
        <v>0</v>
      </c>
      <c r="AK22" s="41">
        <v>0</v>
      </c>
      <c r="AL22" s="41">
        <v>0</v>
      </c>
      <c r="AM22" s="41">
        <v>0</v>
      </c>
      <c r="AN22" s="41">
        <v>0</v>
      </c>
      <c r="AO22" s="41">
        <v>0</v>
      </c>
      <c r="AP22" s="68">
        <f t="shared" si="0"/>
        <v>425.25</v>
      </c>
      <c r="AQ22" s="41">
        <v>378</v>
      </c>
      <c r="AR22" s="83">
        <v>1.0856570856570857</v>
      </c>
      <c r="AS22" s="83">
        <v>0.61547261547261545</v>
      </c>
      <c r="AT22" s="83">
        <v>0.38438438438438438</v>
      </c>
      <c r="AU22" s="83">
        <v>6.0632060632060635E-2</v>
      </c>
      <c r="AV22" s="83">
        <v>2.2880022880022881E-2</v>
      </c>
      <c r="AW22" s="83">
        <v>0</v>
      </c>
      <c r="AX22" s="83">
        <v>2.2880022880022882E-3</v>
      </c>
      <c r="AY22" s="83">
        <v>0</v>
      </c>
      <c r="AZ22" s="83">
        <v>0</v>
      </c>
      <c r="BA22" s="83">
        <v>0</v>
      </c>
      <c r="BB22" s="83">
        <v>0</v>
      </c>
      <c r="BC22" s="65" t="s">
        <v>221</v>
      </c>
      <c r="BD22" s="65" t="s">
        <v>222</v>
      </c>
      <c r="BE22" s="66" t="s">
        <v>223</v>
      </c>
    </row>
    <row r="23" spans="1:57" s="20" customFormat="1" ht="14.25">
      <c r="A23" s="55" t="s">
        <v>147</v>
      </c>
      <c r="B23" s="56" t="s">
        <v>171</v>
      </c>
      <c r="C23" s="55" t="s">
        <v>177</v>
      </c>
      <c r="D23" s="59" t="s">
        <v>151</v>
      </c>
      <c r="E23" s="55" t="s">
        <v>178</v>
      </c>
      <c r="F23" s="55" t="s">
        <v>149</v>
      </c>
      <c r="G23" s="4" t="s">
        <v>219</v>
      </c>
      <c r="H23" s="4" t="s">
        <v>220</v>
      </c>
      <c r="I23" s="4">
        <v>5</v>
      </c>
      <c r="J23" s="4">
        <v>5</v>
      </c>
      <c r="K23" s="57">
        <v>2019</v>
      </c>
      <c r="L23" s="63">
        <v>10</v>
      </c>
      <c r="M23" s="64">
        <v>8</v>
      </c>
      <c r="N23" s="4" t="s">
        <v>175</v>
      </c>
      <c r="Q23" s="4">
        <v>0</v>
      </c>
      <c r="R23" s="41">
        <v>8.69</v>
      </c>
      <c r="V23" s="20">
        <v>161.30000000000001</v>
      </c>
      <c r="W23" s="77"/>
      <c r="AA23" s="41">
        <v>10</v>
      </c>
      <c r="AB23" s="41"/>
      <c r="AC23" s="41"/>
      <c r="AD23" s="41"/>
      <c r="AE23" s="41">
        <v>212</v>
      </c>
      <c r="AF23" s="41">
        <v>182</v>
      </c>
      <c r="AG23" s="41">
        <v>4</v>
      </c>
      <c r="AH23" s="41">
        <v>0</v>
      </c>
      <c r="AI23" s="41">
        <v>10</v>
      </c>
      <c r="AJ23" s="41">
        <v>0</v>
      </c>
      <c r="AK23" s="41">
        <v>15</v>
      </c>
      <c r="AL23" s="41">
        <v>1</v>
      </c>
      <c r="AM23" s="41">
        <v>0</v>
      </c>
      <c r="AN23" s="41">
        <v>0</v>
      </c>
      <c r="AO23" s="41">
        <v>0</v>
      </c>
      <c r="AP23" s="68">
        <f t="shared" si="0"/>
        <v>290.25</v>
      </c>
      <c r="AQ23" s="41">
        <v>258</v>
      </c>
      <c r="AR23" s="83">
        <v>1.0575482506389353</v>
      </c>
      <c r="AS23" s="83">
        <v>0.96122118129779222</v>
      </c>
      <c r="AT23" s="83">
        <v>3.8940730159185609E-2</v>
      </c>
      <c r="AU23" s="83">
        <v>0</v>
      </c>
      <c r="AV23" s="83">
        <v>2.4594145363696172E-2</v>
      </c>
      <c r="AW23" s="83">
        <v>0</v>
      </c>
      <c r="AX23" s="83">
        <v>3.074268170462021E-2</v>
      </c>
      <c r="AY23" s="83">
        <v>2.0495121136413479E-3</v>
      </c>
      <c r="AZ23" s="83">
        <v>0</v>
      </c>
      <c r="BA23" s="83">
        <v>0</v>
      </c>
      <c r="BB23" s="83">
        <v>0</v>
      </c>
      <c r="BC23" s="65" t="s">
        <v>221</v>
      </c>
      <c r="BD23" s="65" t="s">
        <v>222</v>
      </c>
      <c r="BE23" s="66" t="s">
        <v>223</v>
      </c>
    </row>
    <row r="24" spans="1:57" s="20" customFormat="1" ht="14.25">
      <c r="A24" s="55" t="s">
        <v>147</v>
      </c>
      <c r="B24" s="56" t="s">
        <v>172</v>
      </c>
      <c r="C24" s="55" t="s">
        <v>177</v>
      </c>
      <c r="D24" s="59" t="s">
        <v>151</v>
      </c>
      <c r="E24" s="55" t="s">
        <v>178</v>
      </c>
      <c r="F24" s="55" t="s">
        <v>149</v>
      </c>
      <c r="G24" s="4" t="s">
        <v>196</v>
      </c>
      <c r="H24" s="4" t="s">
        <v>197</v>
      </c>
      <c r="I24" s="4">
        <v>5</v>
      </c>
      <c r="J24" s="4">
        <v>5</v>
      </c>
      <c r="K24" s="57">
        <v>2019</v>
      </c>
      <c r="L24" s="63">
        <v>4</v>
      </c>
      <c r="M24" s="64">
        <v>5</v>
      </c>
      <c r="N24" s="4" t="s">
        <v>175</v>
      </c>
      <c r="Q24" s="4">
        <v>0</v>
      </c>
      <c r="R24" s="41">
        <v>6.79</v>
      </c>
      <c r="V24" s="20">
        <v>52.23</v>
      </c>
      <c r="W24" s="77"/>
      <c r="AA24" s="41">
        <v>15</v>
      </c>
      <c r="AB24" s="41"/>
      <c r="AC24" s="41"/>
      <c r="AD24" s="41"/>
      <c r="AE24" s="41">
        <v>310</v>
      </c>
      <c r="AF24" s="41">
        <v>234</v>
      </c>
      <c r="AG24" s="41">
        <v>14</v>
      </c>
      <c r="AH24" s="41">
        <v>3</v>
      </c>
      <c r="AI24" s="41">
        <v>28</v>
      </c>
      <c r="AJ24" s="41">
        <v>0</v>
      </c>
      <c r="AK24" s="41">
        <v>27</v>
      </c>
      <c r="AL24" s="41">
        <v>3</v>
      </c>
      <c r="AM24" s="41">
        <v>0</v>
      </c>
      <c r="AN24" s="41">
        <v>1</v>
      </c>
      <c r="AO24" s="41">
        <v>0</v>
      </c>
      <c r="AP24" s="68">
        <f t="shared" si="0"/>
        <v>326.25</v>
      </c>
      <c r="AQ24" s="41">
        <v>290</v>
      </c>
      <c r="AR24" s="83">
        <v>1.0451534756736489</v>
      </c>
      <c r="AS24" s="83">
        <v>0.87326841179354564</v>
      </c>
      <c r="AT24" s="83">
        <v>7.6137008161656555E-2</v>
      </c>
      <c r="AU24" s="83">
        <v>5.7679551637618599E-3</v>
      </c>
      <c r="AV24" s="83">
        <v>4.7297232342847259E-2</v>
      </c>
      <c r="AW24" s="83">
        <v>0</v>
      </c>
      <c r="AX24" s="83">
        <v>3.5761322015323539E-2</v>
      </c>
      <c r="AY24" s="83">
        <v>5.7679551637618599E-3</v>
      </c>
      <c r="AZ24" s="83">
        <v>0</v>
      </c>
      <c r="BA24" s="83">
        <v>1.153591032752372E-3</v>
      </c>
      <c r="BB24" s="83">
        <v>0</v>
      </c>
      <c r="BC24" s="65" t="s">
        <v>221</v>
      </c>
      <c r="BD24" s="65" t="s">
        <v>222</v>
      </c>
      <c r="BE24" s="66" t="s">
        <v>223</v>
      </c>
    </row>
    <row r="25" spans="1:57" s="20" customFormat="1" ht="14.25">
      <c r="A25" s="55" t="s">
        <v>147</v>
      </c>
      <c r="B25" s="56" t="s">
        <v>173</v>
      </c>
      <c r="C25" s="55" t="s">
        <v>177</v>
      </c>
      <c r="D25" s="59" t="s">
        <v>151</v>
      </c>
      <c r="E25" s="55" t="s">
        <v>178</v>
      </c>
      <c r="F25" s="55" t="s">
        <v>149</v>
      </c>
      <c r="G25" s="4" t="s">
        <v>191</v>
      </c>
      <c r="H25" s="4" t="s">
        <v>192</v>
      </c>
      <c r="I25" s="4">
        <v>5</v>
      </c>
      <c r="J25" s="4">
        <v>5</v>
      </c>
      <c r="K25" s="57">
        <v>2019</v>
      </c>
      <c r="L25" s="63">
        <v>3</v>
      </c>
      <c r="M25" s="64">
        <v>29.7</v>
      </c>
      <c r="N25" s="4" t="s">
        <v>175</v>
      </c>
      <c r="Q25" s="4">
        <v>0</v>
      </c>
      <c r="R25" s="41">
        <v>30.11</v>
      </c>
      <c r="V25" s="20">
        <v>101.09</v>
      </c>
      <c r="W25" s="77"/>
      <c r="AA25" s="41">
        <v>11</v>
      </c>
      <c r="AB25" s="41"/>
      <c r="AC25" s="41"/>
      <c r="AD25" s="41"/>
      <c r="AE25" s="41">
        <v>346</v>
      </c>
      <c r="AF25" s="41">
        <v>318</v>
      </c>
      <c r="AG25" s="41">
        <v>9</v>
      </c>
      <c r="AH25" s="41">
        <v>6</v>
      </c>
      <c r="AI25" s="41">
        <v>10</v>
      </c>
      <c r="AJ25" s="41">
        <v>0</v>
      </c>
      <c r="AK25" s="41">
        <v>3</v>
      </c>
      <c r="AL25" s="41">
        <v>0</v>
      </c>
      <c r="AM25" s="41">
        <v>0</v>
      </c>
      <c r="AN25" s="41">
        <v>0</v>
      </c>
      <c r="AO25" s="41">
        <v>0</v>
      </c>
      <c r="AP25" s="68">
        <f t="shared" si="0"/>
        <v>362.25</v>
      </c>
      <c r="AQ25" s="41">
        <v>322</v>
      </c>
      <c r="AR25" s="83">
        <v>1.3383726519571342</v>
      </c>
      <c r="AS25" s="83">
        <v>1.2441210567488854</v>
      </c>
      <c r="AT25" s="83">
        <v>5.0267517444399418E-2</v>
      </c>
      <c r="AU25" s="83">
        <v>1.4137739281237335E-2</v>
      </c>
      <c r="AV25" s="83">
        <v>2.1992038881924744E-2</v>
      </c>
      <c r="AW25" s="83">
        <v>0</v>
      </c>
      <c r="AX25" s="83">
        <v>6.2834396805499272E-3</v>
      </c>
      <c r="AY25" s="83">
        <v>0</v>
      </c>
      <c r="AZ25" s="83">
        <v>0</v>
      </c>
      <c r="BA25" s="83">
        <v>0</v>
      </c>
      <c r="BB25" s="83">
        <v>0</v>
      </c>
      <c r="BC25" s="65" t="s">
        <v>221</v>
      </c>
      <c r="BD25" s="65" t="s">
        <v>222</v>
      </c>
      <c r="BE25" s="66" t="s">
        <v>223</v>
      </c>
    </row>
    <row r="26" spans="1:57" s="20" customFormat="1" ht="14.25">
      <c r="A26" s="55" t="s">
        <v>147</v>
      </c>
      <c r="B26" s="56" t="s">
        <v>174</v>
      </c>
      <c r="C26" s="55" t="s">
        <v>177</v>
      </c>
      <c r="D26" s="59" t="s">
        <v>151</v>
      </c>
      <c r="E26" s="55" t="s">
        <v>178</v>
      </c>
      <c r="F26" s="55" t="s">
        <v>149</v>
      </c>
      <c r="G26" s="4" t="s">
        <v>198</v>
      </c>
      <c r="H26" s="4" t="s">
        <v>199</v>
      </c>
      <c r="I26" s="4">
        <v>5</v>
      </c>
      <c r="J26" s="4">
        <v>5</v>
      </c>
      <c r="K26" s="57">
        <v>2019</v>
      </c>
      <c r="L26" s="63">
        <v>3</v>
      </c>
      <c r="M26" s="64">
        <v>10</v>
      </c>
      <c r="N26" s="4" t="s">
        <v>175</v>
      </c>
      <c r="Q26" s="4">
        <v>0</v>
      </c>
      <c r="R26" s="41">
        <v>13.34</v>
      </c>
      <c r="V26" s="20">
        <v>81.97</v>
      </c>
      <c r="W26" s="77"/>
      <c r="AA26" s="41">
        <v>10</v>
      </c>
      <c r="AB26" s="41"/>
      <c r="AC26" s="41"/>
      <c r="AD26" s="41"/>
      <c r="AE26" s="41">
        <v>41</v>
      </c>
      <c r="AF26" s="41">
        <v>9</v>
      </c>
      <c r="AG26" s="41">
        <v>6</v>
      </c>
      <c r="AH26" s="41">
        <v>2</v>
      </c>
      <c r="AI26" s="41">
        <v>22</v>
      </c>
      <c r="AJ26" s="41">
        <v>0</v>
      </c>
      <c r="AK26" s="41">
        <v>2</v>
      </c>
      <c r="AL26" s="41">
        <v>1</v>
      </c>
      <c r="AM26" s="41">
        <v>0</v>
      </c>
      <c r="AN26" s="41">
        <v>0</v>
      </c>
      <c r="AO26" s="41">
        <v>0</v>
      </c>
      <c r="AP26" s="68">
        <f t="shared" si="0"/>
        <v>198</v>
      </c>
      <c r="AQ26" s="41">
        <v>176</v>
      </c>
      <c r="AR26" s="83">
        <v>0.65618591934381409</v>
      </c>
      <c r="AS26" s="83">
        <v>0.19480519480519479</v>
      </c>
      <c r="AT26" s="83">
        <v>0.13328776486671223</v>
      </c>
      <c r="AU26" s="83">
        <v>2.050580997949419E-2</v>
      </c>
      <c r="AV26" s="83">
        <v>0.26657552973342447</v>
      </c>
      <c r="AW26" s="83">
        <v>0</v>
      </c>
      <c r="AX26" s="83">
        <v>2.050580997949419E-2</v>
      </c>
      <c r="AY26" s="83">
        <v>1.0252904989747095E-2</v>
      </c>
      <c r="AZ26" s="83">
        <v>0</v>
      </c>
      <c r="BA26" s="83">
        <v>0</v>
      </c>
      <c r="BB26" s="83">
        <v>0</v>
      </c>
      <c r="BC26" s="65" t="s">
        <v>221</v>
      </c>
      <c r="BD26" s="65" t="s">
        <v>222</v>
      </c>
      <c r="BE26" s="66" t="s">
        <v>223</v>
      </c>
    </row>
    <row r="27" spans="1:57" s="20" customFormat="1" ht="14.25">
      <c r="A27" s="55"/>
      <c r="B27" s="56"/>
      <c r="C27" s="55"/>
      <c r="D27" s="59"/>
      <c r="E27" s="55"/>
      <c r="F27" s="55"/>
      <c r="G27" s="4"/>
      <c r="H27" s="4"/>
      <c r="I27" s="4"/>
      <c r="J27" s="4"/>
      <c r="K27" s="57"/>
      <c r="L27" s="63"/>
      <c r="M27" s="64"/>
      <c r="N27" s="4"/>
      <c r="Q27" s="4"/>
      <c r="R27" s="41"/>
      <c r="W27" s="77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68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65"/>
      <c r="BD27" s="65"/>
      <c r="BE27" s="66"/>
    </row>
    <row r="28" spans="1:57" s="20" customFormat="1" ht="14.25">
      <c r="A28" s="55"/>
      <c r="B28" s="56"/>
      <c r="C28" s="55"/>
      <c r="D28" s="59"/>
      <c r="E28" s="55"/>
      <c r="F28" s="55"/>
      <c r="G28" s="4"/>
      <c r="H28" s="4"/>
      <c r="I28" s="4"/>
      <c r="J28" s="4"/>
      <c r="K28" s="57"/>
      <c r="L28" s="63"/>
      <c r="M28" s="64"/>
      <c r="N28" s="4"/>
      <c r="Q28" s="4"/>
      <c r="R28" s="41"/>
      <c r="W28" s="77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68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65"/>
      <c r="BD28" s="65"/>
      <c r="BE28" s="66"/>
    </row>
    <row r="29" spans="1:57" s="20" customFormat="1" ht="14.25">
      <c r="A29" s="55"/>
      <c r="B29" s="56"/>
      <c r="C29" s="55"/>
      <c r="D29" s="59"/>
      <c r="E29" s="55"/>
      <c r="F29" s="55"/>
      <c r="G29" s="4"/>
      <c r="H29" s="4"/>
      <c r="I29" s="4"/>
      <c r="J29" s="4"/>
      <c r="K29" s="57"/>
      <c r="L29" s="63"/>
      <c r="M29" s="64"/>
      <c r="N29" s="4"/>
      <c r="Q29" s="4"/>
      <c r="R29" s="41"/>
      <c r="W29" s="77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68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65"/>
      <c r="BD29" s="65"/>
      <c r="BE29" s="66"/>
    </row>
    <row r="30" spans="1:57" s="20" customFormat="1" ht="14.25">
      <c r="A30" s="55"/>
      <c r="B30" s="56"/>
      <c r="C30" s="55"/>
      <c r="D30" s="59"/>
      <c r="E30" s="55"/>
      <c r="F30" s="55"/>
      <c r="G30" s="4"/>
      <c r="H30" s="4"/>
      <c r="I30" s="4"/>
      <c r="J30" s="4"/>
      <c r="K30" s="57"/>
      <c r="L30" s="63"/>
      <c r="M30" s="64"/>
      <c r="N30" s="4"/>
      <c r="Q30" s="4"/>
      <c r="R30" s="41"/>
      <c r="W30" s="77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68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65"/>
      <c r="BD30" s="65"/>
      <c r="BE30" s="66"/>
    </row>
    <row r="31" spans="1:57" s="20" customFormat="1" ht="14.25">
      <c r="A31" s="55"/>
      <c r="B31" s="56"/>
      <c r="C31" s="55"/>
      <c r="D31" s="59"/>
      <c r="E31" s="55"/>
      <c r="F31" s="55"/>
      <c r="G31" s="4"/>
      <c r="H31" s="4"/>
      <c r="I31" s="4"/>
      <c r="J31" s="4"/>
      <c r="K31" s="57"/>
      <c r="L31" s="63"/>
      <c r="M31" s="64"/>
      <c r="N31" s="4"/>
      <c r="Q31" s="4"/>
      <c r="R31" s="41"/>
      <c r="W31" s="77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68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65"/>
      <c r="BD31" s="65"/>
      <c r="BE31" s="66"/>
    </row>
    <row r="32" spans="1:57">
      <c r="W32" s="69"/>
    </row>
  </sheetData>
  <hyperlinks>
    <hyperlink ref="BE3:BE26" r:id="rId1" display="luciemota.bio@gmail.com" xr:uid="{00000000-0004-0000-0200-000001000000}"/>
    <hyperlink ref="BE7" r:id="rId2" display="luciemota.bio@gmail.com" xr:uid="{1934AE6D-FDC8-4D23-B104-65DCEE73EFDA}"/>
    <hyperlink ref="BE9" r:id="rId3" display="luciemota.bio@gmail.com" xr:uid="{A65B288C-5041-4B9D-A80C-6E7BA13DC05C}"/>
    <hyperlink ref="BE15" r:id="rId4" display="luciemota.bio@gmail.com" xr:uid="{E8ABAF69-E29E-4FF5-B4AA-8322FD17C3EB}"/>
    <hyperlink ref="BE2" r:id="rId5" display="luciemota.bio@gmail.com" xr:uid="{233BB9B9-25A6-427F-A5C5-9B16575F615E}"/>
    <hyperlink ref="BE4" r:id="rId6" display="luciemota.bio@gmail.com" xr:uid="{886E884F-EF94-447F-ABBA-7D0DD9951CC8}"/>
  </hyperlinks>
  <pageMargins left="0.78740157480314954" right="0.78740157480314954" top="1.123228346456693" bottom="1.123228346456693" header="0.78740157480314954" footer="0.78740157480314954"/>
  <pageSetup paperSize="9" fitToWidth="0" fitToHeight="0" orientation="portrait" horizontalDpi="4294967293" verticalDpi="4294967293" r:id="rId7"/>
  <headerFooter alignWithMargins="0">
    <oddHeader>&amp;C&amp;10&amp;A</oddHeader>
    <oddFooter>&amp;C&amp;10Página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insect_sampling</vt:lpstr>
      <vt:lpstr>field_level_data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HCastro</dc:creator>
  <cp:lastModifiedBy>Sílvia Castro</cp:lastModifiedBy>
  <cp:revision>14</cp:revision>
  <dcterms:created xsi:type="dcterms:W3CDTF">2020-05-19T14:36:38Z</dcterms:created>
  <dcterms:modified xsi:type="dcterms:W3CDTF">2020-07-28T10:22:16Z</dcterms:modified>
</cp:coreProperties>
</file>